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35" yWindow="660" windowWidth="20730" windowHeight="9570" activeTab="2"/>
  </bookViews>
  <sheets>
    <sheet name="Main" sheetId="9" r:id="rId1"/>
    <sheet name="Coal" sheetId="2" r:id="rId2"/>
    <sheet name="Oil" sheetId="4" r:id="rId3"/>
    <sheet name="Gas" sheetId="5" r:id="rId4"/>
    <sheet name="Electricity" sheetId="16" r:id="rId5"/>
    <sheet name="Sector" sheetId="7" r:id="rId6"/>
    <sheet name="End Uses" sheetId="12" r:id="rId7"/>
    <sheet name="Change Units" sheetId="17" r:id="rId8"/>
    <sheet name="AEO2014" sheetId="20" r:id="rId9"/>
    <sheet name="ToDo" sheetId="19" r:id="rId10"/>
  </sheets>
  <definedNames>
    <definedName name="_xlnm._FilterDatabase" localSheetId="7" hidden="1">'Change Units'!$A$1:$CS$34</definedName>
    <definedName name="_xlnm._FilterDatabase" localSheetId="1" hidden="1">Coal!$A$1:$CT$81</definedName>
    <definedName name="_xlnm._FilterDatabase" localSheetId="4" hidden="1">Electricity!$A$1:$CS$70</definedName>
    <definedName name="_xlnm._FilterDatabase" localSheetId="6" hidden="1">'End Uses'!$A$1:$CT$1</definedName>
    <definedName name="_xlnm._FilterDatabase" localSheetId="3" hidden="1">Gas!$A$1:$CT$61</definedName>
    <definedName name="_xlnm._FilterDatabase" localSheetId="0" hidden="1">Main!$A$1:$CS$1</definedName>
    <definedName name="_xlnm._FilterDatabase" localSheetId="2" hidden="1">Oil!$A$1:$CT$44</definedName>
    <definedName name="_xlnm._FilterDatabase" localSheetId="5" hidden="1">Sector!$A$1:$CT$52</definedName>
  </definedNames>
  <calcPr calcId="144525"/>
</workbook>
</file>

<file path=xl/calcChain.xml><?xml version="1.0" encoding="utf-8"?>
<calcChain xmlns="http://schemas.openxmlformats.org/spreadsheetml/2006/main">
  <c r="CS20" i="16" l="1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CS16" i="16"/>
  <c r="CR16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CS15" i="16"/>
  <c r="CR15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CS14" i="16"/>
  <c r="CR14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CS12" i="16"/>
  <c r="CS13" i="16" s="1"/>
  <c r="CR12" i="16"/>
  <c r="CR13" i="16" s="1"/>
  <c r="CQ12" i="16"/>
  <c r="CQ13" i="16" s="1"/>
  <c r="CP12" i="16"/>
  <c r="CP13" i="16" s="1"/>
  <c r="CO12" i="16"/>
  <c r="CO13" i="16" s="1"/>
  <c r="CN12" i="16"/>
  <c r="CN13" i="16" s="1"/>
  <c r="CM12" i="16"/>
  <c r="CM13" i="16" s="1"/>
  <c r="CL12" i="16"/>
  <c r="CL13" i="16" s="1"/>
  <c r="CK12" i="16"/>
  <c r="CK13" i="16" s="1"/>
  <c r="CJ12" i="16"/>
  <c r="CJ13" i="16" s="1"/>
  <c r="CI12" i="16"/>
  <c r="CI13" i="16" s="1"/>
  <c r="CH12" i="16"/>
  <c r="CH13" i="16" s="1"/>
  <c r="CG12" i="16"/>
  <c r="CG13" i="16" s="1"/>
  <c r="CF12" i="16"/>
  <c r="CF13" i="16" s="1"/>
  <c r="CE12" i="16"/>
  <c r="CE13" i="16" s="1"/>
  <c r="CD12" i="16"/>
  <c r="CD13" i="16" s="1"/>
  <c r="CC12" i="16"/>
  <c r="CC13" i="16" s="1"/>
  <c r="CB12" i="16"/>
  <c r="CB13" i="16" s="1"/>
  <c r="CA12" i="16"/>
  <c r="CA13" i="16" s="1"/>
  <c r="BZ12" i="16"/>
  <c r="BZ13" i="16" s="1"/>
  <c r="BY12" i="16"/>
  <c r="BY13" i="16" s="1"/>
  <c r="BX12" i="16"/>
  <c r="BX13" i="16" s="1"/>
  <c r="BW12" i="16"/>
  <c r="BW13" i="16" s="1"/>
  <c r="BV12" i="16"/>
  <c r="BV13" i="16" s="1"/>
  <c r="BU12" i="16"/>
  <c r="BU13" i="16" s="1"/>
  <c r="BT12" i="16"/>
  <c r="BT13" i="16" s="1"/>
  <c r="BS12" i="16"/>
  <c r="BS13" i="16" s="1"/>
  <c r="BR12" i="16"/>
  <c r="BR13" i="16" s="1"/>
  <c r="BQ12" i="16"/>
  <c r="BQ13" i="16" s="1"/>
  <c r="BP12" i="16"/>
  <c r="BP13" i="16" s="1"/>
  <c r="BO12" i="16"/>
  <c r="BO13" i="16" s="1"/>
  <c r="BN12" i="16"/>
  <c r="BN13" i="16" s="1"/>
  <c r="BM12" i="16"/>
  <c r="BM13" i="16" s="1"/>
  <c r="BL12" i="16"/>
  <c r="BL13" i="16" s="1"/>
  <c r="BK12" i="16"/>
  <c r="BK13" i="16" s="1"/>
  <c r="BJ12" i="16"/>
  <c r="BJ13" i="16" s="1"/>
  <c r="BI12" i="16"/>
  <c r="BI13" i="16" s="1"/>
  <c r="BH12" i="16"/>
  <c r="BH13" i="16" s="1"/>
  <c r="BG12" i="16"/>
  <c r="BG13" i="16" s="1"/>
  <c r="BF12" i="16"/>
  <c r="BF13" i="16" s="1"/>
  <c r="BE12" i="16"/>
  <c r="BE13" i="16" s="1"/>
  <c r="BD12" i="16"/>
  <c r="BD13" i="16" s="1"/>
  <c r="BC12" i="16"/>
  <c r="BC13" i="16" s="1"/>
  <c r="BB12" i="16"/>
  <c r="BB13" i="16" s="1"/>
  <c r="BA12" i="16"/>
  <c r="BA13" i="16" s="1"/>
  <c r="AZ12" i="16"/>
  <c r="AZ13" i="16" s="1"/>
  <c r="AY12" i="16"/>
  <c r="AY13" i="16" s="1"/>
  <c r="AX12" i="16"/>
  <c r="AX13" i="16" s="1"/>
  <c r="AW12" i="16"/>
  <c r="AW13" i="16" s="1"/>
  <c r="AV12" i="16"/>
  <c r="AV13" i="16" s="1"/>
  <c r="AU12" i="16"/>
  <c r="AU13" i="16" s="1"/>
  <c r="AT12" i="16"/>
  <c r="AT13" i="16" s="1"/>
  <c r="AS12" i="16"/>
  <c r="AS13" i="16" s="1"/>
  <c r="AR12" i="16"/>
  <c r="AR13" i="16" s="1"/>
  <c r="AQ12" i="16"/>
  <c r="AQ13" i="16" s="1"/>
  <c r="AP12" i="16"/>
  <c r="AP13" i="16" s="1"/>
  <c r="AO12" i="16"/>
  <c r="AO13" i="16" s="1"/>
  <c r="AN12" i="16"/>
  <c r="AN13" i="16" s="1"/>
  <c r="AM12" i="16"/>
  <c r="AM13" i="16" s="1"/>
  <c r="AL12" i="16"/>
  <c r="AL13" i="16" s="1"/>
  <c r="AK12" i="16"/>
  <c r="AK13" i="16" s="1"/>
  <c r="AJ12" i="16"/>
  <c r="AJ13" i="16" s="1"/>
  <c r="AI12" i="16"/>
  <c r="AI13" i="16" s="1"/>
  <c r="AH12" i="16"/>
  <c r="AH13" i="16" s="1"/>
  <c r="AG12" i="16"/>
  <c r="AG13" i="16" s="1"/>
  <c r="AF12" i="16"/>
  <c r="AF13" i="16" s="1"/>
  <c r="AE12" i="16"/>
  <c r="AE13" i="16" s="1"/>
  <c r="AD12" i="16"/>
  <c r="AD13" i="16" s="1"/>
  <c r="AC12" i="16"/>
  <c r="AC13" i="16" s="1"/>
  <c r="AB12" i="16"/>
  <c r="AB13" i="16" s="1"/>
  <c r="AA12" i="16"/>
  <c r="AA13" i="16" s="1"/>
  <c r="Z12" i="16"/>
  <c r="Z13" i="16" s="1"/>
  <c r="Y12" i="16"/>
  <c r="Y13" i="16" s="1"/>
  <c r="X12" i="16"/>
  <c r="X13" i="16" s="1"/>
  <c r="W12" i="16"/>
  <c r="W13" i="16" s="1"/>
  <c r="V12" i="16"/>
  <c r="V13" i="16" s="1"/>
  <c r="U12" i="16"/>
  <c r="U13" i="16" s="1"/>
  <c r="T12" i="16"/>
  <c r="T13" i="16" s="1"/>
  <c r="S12" i="16"/>
  <c r="S13" i="16" s="1"/>
  <c r="R12" i="16"/>
  <c r="R13" i="16" s="1"/>
  <c r="Q12" i="16"/>
  <c r="Q13" i="16" s="1"/>
  <c r="P12" i="16"/>
  <c r="P13" i="16" s="1"/>
  <c r="O12" i="16"/>
  <c r="O13" i="16" s="1"/>
  <c r="N12" i="16"/>
  <c r="N13" i="16" s="1"/>
  <c r="M12" i="16"/>
  <c r="M13" i="16" s="1"/>
  <c r="L12" i="16"/>
  <c r="L13" i="16" s="1"/>
  <c r="K12" i="16"/>
  <c r="K13" i="16" s="1"/>
  <c r="J12" i="16"/>
  <c r="J13" i="16" s="1"/>
  <c r="I12" i="16"/>
  <c r="I13" i="16" s="1"/>
  <c r="H12" i="16"/>
  <c r="H13" i="16" s="1"/>
  <c r="G12" i="16"/>
  <c r="G13" i="16" s="1"/>
  <c r="F12" i="16"/>
  <c r="F13" i="16" s="1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CS10" i="16"/>
  <c r="CR10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CS9" i="16"/>
  <c r="CR9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CS8" i="16"/>
  <c r="CR8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94" i="2" l="1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P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BQ95" i="2"/>
  <c r="BQ94" i="2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</calcChain>
</file>

<file path=xl/sharedStrings.xml><?xml version="1.0" encoding="utf-8"?>
<sst xmlns="http://schemas.openxmlformats.org/spreadsheetml/2006/main" count="4703" uniqueCount="555">
  <si>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</si>
  <si>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</si>
  <si>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</si>
  <si>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</si>
  <si>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</si>
  <si>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</si>
  <si>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</si>
  <si>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</si>
  <si>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</si>
  <si>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</si>
  <si>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</si>
  <si>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</si>
  <si>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</si>
  <si>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</si>
  <si>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</si>
  <si>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</si>
  <si>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</si>
  <si>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</si>
  <si>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</si>
  <si>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</si>
  <si>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</si>
  <si>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</si>
  <si>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</si>
  <si>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Thousand Short Tons</t>
  </si>
  <si>
    <t>http://www.eia.gov/totalenergy/data/browser/xls.cfm?tbl=T06.02</t>
  </si>
  <si>
    <t>Other</t>
  </si>
  <si>
    <t>Coke Plants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</si>
  <si>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</si>
  <si>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</si>
  <si>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</si>
  <si>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</si>
  <si>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</si>
  <si>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</si>
  <si>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</si>
  <si>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</si>
  <si>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</si>
  <si>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</si>
  <si>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</si>
  <si>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</si>
  <si>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</si>
  <si>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</si>
  <si>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</si>
  <si>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</si>
  <si>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</si>
  <si>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</si>
  <si>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</si>
  <si>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</si>
  <si>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</si>
  <si>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</si>
  <si>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</si>
  <si>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</si>
  <si>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</si>
  <si>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</si>
  <si>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</si>
  <si>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</si>
  <si>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</si>
  <si>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</si>
  <si>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</si>
  <si>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</si>
  <si>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</si>
  <si>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</si>
  <si>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</si>
  <si>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</si>
  <si>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</si>
  <si>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</si>
  <si>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</si>
  <si>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</si>
  <si>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</si>
  <si>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</si>
  <si>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</si>
  <si>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</si>
  <si>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</si>
  <si>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</si>
  <si>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</si>
  <si>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</si>
  <si>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</si>
  <si>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</si>
  <si>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</si>
  <si>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</si>
  <si>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</si>
  <si>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</si>
  <si>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</si>
  <si>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</si>
  <si>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</si>
  <si>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</si>
  <si>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</si>
  <si>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</si>
  <si>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</si>
  <si>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</si>
  <si>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</si>
  <si>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</si>
  <si>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</si>
  <si>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</si>
  <si>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</si>
  <si>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</si>
  <si>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</si>
  <si>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</si>
  <si>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</si>
  <si>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</si>
  <si>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</si>
  <si>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</si>
  <si>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</si>
  <si>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</si>
  <si>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</si>
  <si>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</si>
  <si>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</si>
  <si>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</si>
  <si>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</si>
  <si>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</si>
  <si>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</si>
  <si>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</si>
  <si>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</si>
  <si>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</si>
  <si>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</si>
  <si>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</si>
  <si>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</si>
  <si>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</si>
  <si>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</si>
  <si>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</si>
  <si>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http://www.eia.gov/totalenergy/data/browser/xls.cfm?tbl=T04.10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</si>
  <si>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</si>
  <si>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</si>
  <si>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</si>
  <si>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</si>
  <si>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</si>
  <si>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</si>
  <si>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</si>
  <si>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</si>
  <si>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</si>
  <si>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</si>
  <si>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</si>
  <si>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</si>
  <si>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</si>
  <si>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</si>
  <si>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</si>
  <si>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</si>
  <si>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</si>
  <si>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</si>
  <si>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</si>
  <si>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</si>
  <si>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</si>
  <si>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</si>
  <si>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</si>
  <si>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</si>
  <si>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</si>
  <si>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</si>
  <si>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</si>
  <si>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</si>
  <si>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</si>
  <si>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</si>
  <si>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</si>
  <si>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</si>
  <si>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</si>
  <si>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</si>
  <si>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</si>
  <si>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</si>
  <si>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</si>
  <si>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</si>
  <si>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</si>
  <si>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</si>
  <si>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</si>
  <si>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Heating, Residential</t>
  </si>
  <si>
    <t>http://www.eia.gov/totalenergy/data/annual/xls/stb0205.xls</t>
  </si>
  <si>
    <t>Cooling, Residential</t>
  </si>
  <si>
    <t>Water Heating, Residential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</si>
  <si>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</si>
  <si>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</si>
  <si>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</si>
  <si>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</si>
  <si>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</si>
  <si>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</si>
  <si>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</si>
  <si>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</si>
  <si>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</si>
  <si>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</si>
  <si>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</si>
  <si>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</si>
  <si>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</si>
  <si>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</si>
  <si>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</si>
  <si>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</si>
  <si>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</si>
  <si>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</si>
  <si>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</si>
  <si>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</si>
  <si>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</si>
  <si>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</si>
  <si>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</si>
  <si>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</si>
  <si>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</si>
  <si>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</si>
  <si>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</si>
  <si>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</si>
  <si>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Indutrial</t>
  </si>
  <si>
    <t>Tight Oil</t>
  </si>
  <si>
    <t>http://www.eia.gov/oiaf/aeo/tablebrowser/aeo_query_server/?event=ehExcel.getFile&amp;study=AEO2014&amp;region=0-0&amp;cases=ref2014-d102413a&amp;table=14-AEO2014&amp;yearFilter=0</t>
  </si>
  <si>
    <t>Carbon Dioxide Enhanced Oil Recovery</t>
  </si>
  <si>
    <t>USA</t>
  </si>
  <si>
    <t>Tight Gas</t>
  </si>
  <si>
    <t>Shale Gas</t>
  </si>
  <si>
    <t>Coalbed Methane</t>
  </si>
  <si>
    <t>Dissolved 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</si>
  <si>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</si>
  <si>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</si>
  <si>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</si>
  <si>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</si>
  <si>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</si>
  <si>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>Other Petroleum Liquids</t>
  </si>
  <si>
    <t>Petroleum Coke</t>
  </si>
  <si>
    <t>http://www.eia.gov/totalenergy/data/browser/xls.cfm?tbl=T07.03A</t>
  </si>
  <si>
    <t>data source 1</t>
  </si>
  <si>
    <t>data source 2</t>
  </si>
  <si>
    <t>www.eia.gov/oiaf/aeo/tablebrowser/aeo_query_server/?event=ehExcel.getFile&amp;study=AEO2014&amp;region=0-0&amp;cases=ref2014-d102413a&amp;table=76-AEO2014&amp;yearFilter=0</t>
  </si>
  <si>
    <t>http://www.eia.gov/oiaf/aeo/tablebrowser/aeo_query_server/?event=ehExcel.getFile&amp;study=AEO2014&amp;region=0-0&amp;cases=ref2014-d102413a&amp;table=15-AEO2014&amp;yearFilter=0</t>
  </si>
  <si>
    <t>www.eia.gov/oiaf/aeo/tablebrowser/aeo_query_server/?event=ehExcel.getFile&amp;study=AEO2014&amp;region=0-0&amp;cases=ref2014-d102413a&amp;table=13-AEO2014&amp;yearFilter=0</t>
  </si>
  <si>
    <t>www.eia.gov/totalenergy/data/browser/xls.cfm?tbl=T06.02</t>
  </si>
  <si>
    <t>Metallurgic</t>
  </si>
  <si>
    <t>Bituminous</t>
  </si>
  <si>
    <t>Sub-Bituminous</t>
  </si>
  <si>
    <t>Low Sulfur</t>
  </si>
  <si>
    <t>Medium Sulfur</t>
  </si>
  <si>
    <t>High Sulfur</t>
  </si>
  <si>
    <t>Million Short Tons</t>
  </si>
  <si>
    <t>www.eia.gov/oiaf/aeo/tablebrowser/aeo_query_server/?event=ehExcel.getFile&amp;study=AEO2014&amp;region=0-0&amp;cases=ref2014-d102413a&amp;table=95-AEO2014&amp;yearFilter=0</t>
  </si>
  <si>
    <t>www.eia.gov/oiaf/aeo/tablebrowser/aeo_query_server/?event=ehExcel.getFile&amp;study=AEO2014&amp;region=0-0&amp;cases=ref2014-d102413a&amp;table=11-AEO2014&amp;yearFilter=0</t>
  </si>
  <si>
    <t>http://www.eia.gov/todayinenergy/chartdata/AEO2012Crude.csv</t>
  </si>
  <si>
    <t>www.eia.gov/oiaf/aeo/tablebrowser/aeo_query_server/?event=ehExcel.getFile&amp;study=AEO2014&amp;region=1-0&amp;cases=ref2014-d102413a&amp;table=2-AEO2014&amp;yearFilter=0</t>
  </si>
  <si>
    <t>Petroleum &amp; Coal Products</t>
  </si>
  <si>
    <t>Appliances &amp; Electronics</t>
  </si>
  <si>
    <t>Future Industrial End Uses</t>
  </si>
  <si>
    <t>Future Renewables not to Electric Grid</t>
  </si>
  <si>
    <t>Tight Gas</t>
  </si>
  <si>
    <t>Shale Gas</t>
  </si>
  <si>
    <t>Tight Oil</t>
  </si>
  <si>
    <t>Dissolved</t>
  </si>
  <si>
    <t>Coalbed Methane</t>
  </si>
  <si>
    <t xml:space="preserve">Notes: </t>
  </si>
  <si>
    <t xml:space="preserve">Data from the EIA monthly energy review section on historic electric use: http://www.eia.gov/totalenergy/data/monthly/#electricity </t>
  </si>
  <si>
    <t>See notes here: http://www.eia.gov/totalenergy/data/monthly/pdf/sec7_n.pdf</t>
  </si>
  <si>
    <t>And here: http://www.eia.gov/totalenergy/data/monthly/pdf/historical/sec12_d.pdf</t>
  </si>
  <si>
    <t>And here: http://www.eia.gov/totalenergy/data/monthly/pdf/historical/sec7_estimation.pdf</t>
  </si>
  <si>
    <t>units</t>
  </si>
  <si>
    <t>8. Electricity Supply, Disposition, Prices, and Emissions</t>
  </si>
  <si>
    <t>Electric Power Sector 1/</t>
  </si>
  <si>
    <t xml:space="preserve">  Power Only 2/</t>
  </si>
  <si>
    <t xml:space="preserve">    Coal</t>
  </si>
  <si>
    <t>http://www.eia.gov/forecasts/aeo/tables_ref.cfm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</si>
  <si>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</si>
  <si>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</si>
  <si>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</si>
  <si>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</si>
  <si>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</si>
  <si>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</si>
  <si>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</si>
  <si>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</si>
  <si>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</si>
  <si>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</si>
  <si>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Total Electric Power Sector Generation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</si>
  <si>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</si>
  <si>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</si>
  <si>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</si>
  <si>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</si>
  <si>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</si>
  <si>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</si>
  <si>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  Total End-Use Sector Generation</t>
  </si>
  <si>
    <t xml:space="preserve">    Less Direct Use</t>
  </si>
  <si>
    <t xml:space="preserve">      Total Sales to the Grid</t>
  </si>
  <si>
    <t xml:space="preserve">  Total Electricity Generation by Fuel</t>
  </si>
  <si>
    <t xml:space="preserve">    Renewable Sources 5,9/</t>
  </si>
  <si>
    <t xml:space="preserve">    Other 11/</t>
  </si>
  <si>
    <t>Total Electricity Generation</t>
  </si>
  <si>
    <t>Net Generation to the Grid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</si>
  <si>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</si>
  <si>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</si>
  <si>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</si>
  <si>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</si>
  <si>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</si>
  <si>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</si>
  <si>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</si>
  <si>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</si>
  <si>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17. Renewable Energy Consumption by Sector and Source</t>
  </si>
  <si>
    <t>Marketed Renewable Energy 1/</t>
  </si>
  <si>
    <t xml:space="preserve">  Residential (wood)</t>
  </si>
  <si>
    <t xml:space="preserve">  Commercial (biomass)</t>
  </si>
  <si>
    <t xml:space="preserve">  Industrial 2/</t>
  </si>
  <si>
    <t xml:space="preserve">    Conventional Hydroelectric</t>
  </si>
  <si>
    <t xml:space="preserve">    Municipal Waste 3/</t>
  </si>
  <si>
    <t xml:space="preserve">    Biomass</t>
  </si>
  <si>
    <t xml:space="preserve">    Biofuels Heat and Coproducts</t>
  </si>
  <si>
    <t xml:space="preserve">    Ethanol used in E85 4/</t>
  </si>
  <si>
    <t xml:space="preserve">    Ethanol used in Gasoline Blending</t>
  </si>
  <si>
    <t xml:space="preserve">    Biodiesel used in Distillate Blending</t>
  </si>
  <si>
    <t xml:space="preserve">    Biobutanol</t>
  </si>
  <si>
    <t xml:space="preserve">    Liquids from Biomass</t>
  </si>
  <si>
    <t xml:space="preserve">    Renewable Diesel and Gasoline 5/</t>
  </si>
  <si>
    <t xml:space="preserve">  Electric Power 6/</t>
  </si>
  <si>
    <t xml:space="preserve">    Geothermal</t>
  </si>
  <si>
    <t xml:space="preserve">    Biogenic Municipal Waste 7/</t>
  </si>
  <si>
    <t xml:space="preserve">      Biomass Dedicated Plants</t>
  </si>
  <si>
    <t xml:space="preserve">      Biomass Cofiring</t>
  </si>
  <si>
    <t xml:space="preserve">    Solar Thermal</t>
  </si>
  <si>
    <t xml:space="preserve">    Solar Photovoltaic</t>
  </si>
  <si>
    <t xml:space="preserve">    Wind</t>
  </si>
  <si>
    <t xml:space="preserve">  Total Marketed Renewable Energy</t>
  </si>
  <si>
    <t>Sources of Ethanol</t>
  </si>
  <si>
    <t xml:space="preserve">  From Corn and Other Starch</t>
  </si>
  <si>
    <t xml:space="preserve">  From Cellulose</t>
  </si>
  <si>
    <t xml:space="preserve">  Net Imports</t>
  </si>
  <si>
    <t xml:space="preserve">    Total U.S. Supply of Ethanol</t>
  </si>
  <si>
    <t>Nonmarketed Renewable Energy</t>
  </si>
  <si>
    <t xml:space="preserve">     Selected Consumption 8/</t>
  </si>
  <si>
    <t xml:space="preserve">    Solar Hot Water Heating</t>
  </si>
  <si>
    <t xml:space="preserve">    Geothermal Heat Pumps</t>
  </si>
  <si>
    <t>10. Electricity Trade</t>
  </si>
  <si>
    <t>International Electricity Trade</t>
  </si>
  <si>
    <t xml:space="preserve">  Imports from Canada and Mexico</t>
  </si>
  <si>
    <t xml:space="preserve">    Firm Power</t>
  </si>
  <si>
    <t xml:space="preserve">    Economy</t>
  </si>
  <si>
    <t xml:space="preserve">  Exports to Canada and Mexico</t>
  </si>
  <si>
    <t>15. Coal Supply, Disposition, and Prices</t>
  </si>
  <si>
    <t>Production 1/</t>
  </si>
  <si>
    <t xml:space="preserve">  Appalachia</t>
  </si>
  <si>
    <t>million short tons</t>
  </si>
  <si>
    <t xml:space="preserve">  Interior</t>
  </si>
  <si>
    <t xml:space="preserve">  West</t>
  </si>
  <si>
    <t xml:space="preserve">  East of the Mississippi</t>
  </si>
  <si>
    <t xml:space="preserve">  West of the Mississippi</t>
  </si>
  <si>
    <t>Waste Coal Supplied 2/</t>
  </si>
  <si>
    <t xml:space="preserve">  Imports 3/</t>
  </si>
  <si>
    <t xml:space="preserve">  Exports</t>
  </si>
  <si>
    <t>Total Supply 4/</t>
  </si>
  <si>
    <t>Consumption by Sector</t>
  </si>
  <si>
    <t xml:space="preserve">  Commercial and Institutional</t>
  </si>
  <si>
    <t xml:space="preserve">  Coke Plants</t>
  </si>
  <si>
    <t xml:space="preserve">  Other Industrial 5/</t>
  </si>
  <si>
    <t xml:space="preserve">  Coal-to-Liquids Heat and Power</t>
  </si>
  <si>
    <t xml:space="preserve">  Coal to Liquids Production</t>
  </si>
  <si>
    <t>Discrepancy and Stock Change 7/</t>
  </si>
  <si>
    <t>13. Natural Gas Supply, Disposition, and Prices</t>
  </si>
  <si>
    <t xml:space="preserve"> Production</t>
  </si>
  <si>
    <t xml:space="preserve">   Dry Gas Production 1/</t>
  </si>
  <si>
    <t>trillion cubic feet</t>
  </si>
  <si>
    <t xml:space="preserve">   Supplemental Natural Gas 2/</t>
  </si>
  <si>
    <t xml:space="preserve"> Net Imports</t>
  </si>
  <si>
    <t xml:space="preserve">   Pipeline 3/</t>
  </si>
  <si>
    <t xml:space="preserve">   Liquefied Natural Gas</t>
  </si>
  <si>
    <t xml:space="preserve"> Total Supply</t>
  </si>
  <si>
    <t xml:space="preserve"> Consumption by Sector</t>
  </si>
  <si>
    <t xml:space="preserve">   Residential</t>
  </si>
  <si>
    <t xml:space="preserve">   Commercial</t>
  </si>
  <si>
    <t xml:space="preserve">   Industrial 4/</t>
  </si>
  <si>
    <t xml:space="preserve">   Natural Gas-to-Liquids Heat and Power 5/</t>
  </si>
  <si>
    <t xml:space="preserve">   Natural Gas to Liquids Production 6/</t>
  </si>
  <si>
    <t xml:space="preserve">   Electric Power 7/</t>
  </si>
  <si>
    <t xml:space="preserve">   Transportation 8/</t>
  </si>
  <si>
    <t xml:space="preserve">   Pipeline Fuel</t>
  </si>
  <si>
    <t xml:space="preserve">   Lease and Plant Fuel 9/</t>
  </si>
  <si>
    <t xml:space="preserve">     Total</t>
  </si>
  <si>
    <t xml:space="preserve"> Discrepancy 10/</t>
  </si>
  <si>
    <t>11. Petroleum and Other Liquids Supply and Disposition</t>
  </si>
  <si>
    <t xml:space="preserve"> Crude Oil</t>
  </si>
  <si>
    <t xml:space="preserve">   Domestic Crude Production 1/</t>
  </si>
  <si>
    <t>million barrels per day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</si>
  <si>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</si>
  <si>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</si>
  <si>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</si>
  <si>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</si>
  <si>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</si>
  <si>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</si>
  <si>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</si>
  <si>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Other Petroleum Supply</t>
  </si>
  <si>
    <t xml:space="preserve">   Net Product Imports</t>
  </si>
  <si>
    <t xml:space="preserve">     Gross Refined Product Imports 3/</t>
  </si>
  <si>
    <t xml:space="preserve">     Unfinished Oil Imports</t>
  </si>
  <si>
    <t xml:space="preserve">     Blending Component Imports</t>
  </si>
  <si>
    <t xml:space="preserve">   Refinery Processing Gain 4/</t>
  </si>
  <si>
    <t xml:space="preserve">   Product Stock Withdrawal</t>
  </si>
  <si>
    <t xml:space="preserve"> Other Non-petroleum Supply</t>
  </si>
  <si>
    <t xml:space="preserve">   Supply from Renewable Sources</t>
  </si>
  <si>
    <t xml:space="preserve">     Ethanol</t>
  </si>
  <si>
    <t xml:space="preserve">       Domestic Production</t>
  </si>
  <si>
    <t xml:space="preserve">       Net Imports</t>
  </si>
  <si>
    <t xml:space="preserve">       Stock Withdrawal</t>
  </si>
  <si>
    <t xml:space="preserve">     Biodiesel</t>
  </si>
  <si>
    <t xml:space="preserve">     Other Biomass-derived Liquids 5/</t>
  </si>
  <si>
    <t xml:space="preserve">   Liquids from Gas</t>
  </si>
  <si>
    <t xml:space="preserve">     Natural Gas Plant Liquids</t>
  </si>
  <si>
    <t xml:space="preserve">     Gas-to-Liquids</t>
  </si>
  <si>
    <t xml:space="preserve">   Liquids from Coal</t>
  </si>
  <si>
    <t xml:space="preserve">   Other 6/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</si>
  <si>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</si>
  <si>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</si>
  <si>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</si>
  <si>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</si>
  <si>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</si>
  <si>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  of which:  E85 10/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</si>
  <si>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</si>
  <si>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</si>
  <si>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</si>
  <si>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</si>
  <si>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</si>
  <si>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</si>
  <si>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</si>
  <si>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</si>
  <si>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</si>
  <si>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</si>
  <si>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</si>
  <si>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 xml:space="preserve"> Discrepancy 16/</t>
  </si>
  <si>
    <t>Domestic Refinery Distillation Capacity 17/</t>
  </si>
  <si>
    <t>Capacity Utilization Rate (percent) 18/</t>
  </si>
  <si>
    <t>Net Import Share of Product Supplied (percent)</t>
  </si>
  <si>
    <t>Net Expenditures for Imports of Crude Oil and</t>
  </si>
  <si>
    <t xml:space="preserve"> Petroleum Products (billion 2012 dollars)</t>
  </si>
  <si>
    <t>2. Energy Consumption by Sector and Source</t>
  </si>
  <si>
    <t xml:space="preserve"> Residential</t>
  </si>
  <si>
    <t xml:space="preserve">   Propane</t>
  </si>
  <si>
    <t xml:space="preserve">   Kerosene</t>
  </si>
  <si>
    <t xml:space="preserve">   Distillate Fuel Oil</t>
  </si>
  <si>
    <t xml:space="preserve">     Petroleum and Other Liquids Subtotal</t>
  </si>
  <si>
    <t xml:space="preserve">   Natural Gas</t>
  </si>
  <si>
    <t xml:space="preserve">   Renewable Energy 1/</t>
  </si>
  <si>
    <t xml:space="preserve">   Electricity</t>
  </si>
  <si>
    <t xml:space="preserve">     Delivered Energy</t>
  </si>
  <si>
    <t xml:space="preserve">   Electricity Related Losses</t>
  </si>
  <si>
    <t xml:space="preserve"> Commercial</t>
  </si>
  <si>
    <t xml:space="preserve">   Motor Gasoline 2/</t>
  </si>
  <si>
    <t xml:space="preserve">   Residual Fuel Oil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</si>
  <si>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</si>
  <si>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</si>
  <si>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</si>
  <si>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</si>
  <si>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</si>
  <si>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</si>
  <si>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</si>
  <si>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</si>
  <si>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</si>
  <si>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</si>
  <si>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</si>
  <si>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</si>
  <si>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</si>
  <si>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</si>
  <si>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</si>
  <si>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</si>
  <si>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Transportation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</si>
  <si>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</si>
  <si>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</si>
  <si>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</si>
  <si>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</si>
  <si>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</si>
  <si>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</si>
  <si>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</si>
  <si>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</si>
  <si>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Other Petroleum 13/</t>
  </si>
  <si>
    <t xml:space="preserve">   Other Coal</t>
  </si>
  <si>
    <t xml:space="preserve">   Renewable Energy 14/</t>
  </si>
  <si>
    <t xml:space="preserve"> Electric Power 15/</t>
  </si>
  <si>
    <t xml:space="preserve">     Liquid Fuels Subtotal</t>
  </si>
  <si>
    <t xml:space="preserve">   Steam Coal</t>
  </si>
  <si>
    <t xml:space="preserve">   Nuclear / Uranium 16/</t>
  </si>
  <si>
    <t xml:space="preserve">   Renewable Energy 17/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</si>
  <si>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</si>
  <si>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</si>
  <si>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</si>
  <si>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</si>
  <si>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</si>
  <si>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</si>
  <si>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</si>
  <si>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</si>
  <si>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</t>
  </si>
  <si>
    <t>millions</t>
  </si>
  <si>
    <t xml:space="preserve">  US GDP</t>
  </si>
  <si>
    <t>billion 2005 dollars</t>
  </si>
  <si>
    <t xml:space="preserve">  Carbon Dioxide Emissions </t>
  </si>
  <si>
    <t>million metric tons carbon dioxide</t>
  </si>
  <si>
    <t>http://www.eia.gov/totalenergy/data/monthly/#electricity</t>
  </si>
  <si>
    <t>Notes:</t>
  </si>
  <si>
    <t>Need to add in Industrial and Commercial Primary Energy Consumption -&gt; Electric Generation -&gt; Losses + Electric Grid -&gt; add direct use to those sectors</t>
  </si>
  <si>
    <t>Table 2.6 Electric Power Sector Energy Consumption</t>
  </si>
  <si>
    <t>Coal Consumed by the Electric Power Sector</t>
  </si>
  <si>
    <t>Natural Gas Consumed by the Electric Power Sector (Excluding Supplemental Gaseous Fuels)</t>
  </si>
  <si>
    <t>Petroleum Consumed by the Electric Power Sector</t>
  </si>
  <si>
    <t>Total Fossil Fuels Consumed by the Electric Power Sector</t>
  </si>
  <si>
    <t>Nuclear Electric Power Consumed by the Electric Power Sector</t>
  </si>
  <si>
    <t>Conventional Hydroelectric Power Consumed by the Electric Power Sector</t>
  </si>
  <si>
    <t>Geothermal Energy Consumed by the Electric Power Sector</t>
  </si>
  <si>
    <t>Not Available</t>
  </si>
  <si>
    <t>Solar/PV Energy Consumed by the Electric Power Sector</t>
  </si>
  <si>
    <t>Wind Energy Consumed by the Electric Power Sector</t>
  </si>
  <si>
    <t>Biomass Energy Consumed by the Electric Power Sector</t>
  </si>
  <si>
    <t>Total Renewable Energy Consumed by the Electric Power Sector</t>
  </si>
  <si>
    <t>Electric Power Sector Electricity Net Imports</t>
  </si>
  <si>
    <t>Total Primary Energy Consumed by the Electric Power Sector</t>
  </si>
  <si>
    <t>Table 7.1 Electricity Overview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</si>
  <si>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</si>
  <si>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</si>
  <si>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</si>
  <si>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</si>
  <si>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</si>
  <si>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</si>
  <si>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</si>
  <si>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</si>
  <si>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</si>
  <si>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End Use, Total</t>
  </si>
  <si>
    <t>Table 7.2a Electricity Net Generation: Total (All Sectors)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</si>
  <si>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</si>
  <si>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</si>
  <si>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</si>
  <si>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</si>
  <si>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</si>
  <si>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</si>
  <si>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</si>
  <si>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</si>
  <si>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</si>
  <si>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</si>
  <si>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Solar/PV, All Sectors</t>
  </si>
  <si>
    <t>Electricity Net Generation From Wind, All Sectors</t>
  </si>
  <si>
    <t>Electricity Net Generation Total, All Sectors</t>
  </si>
  <si>
    <t>Table 10.2c Renewable Energy Consumption:  Electric Power Sector</t>
  </si>
  <si>
    <t>Wood Energy Consumed by the Electric Power Sector</t>
  </si>
  <si>
    <t>Waste Energy Consumed by the Electric Power Sector</t>
  </si>
  <si>
    <t>Table 7.6 Electricity End Use</t>
  </si>
  <si>
    <t>Electricity Retail Sales to the Residential Sector</t>
  </si>
  <si>
    <t>Electricity Retail Sales to the Commercial Sector</t>
  </si>
  <si>
    <t>Electricity Retail Sales to the Industrial Sector</t>
  </si>
  <si>
    <t>Electricity Retail Sales to the Transportation Sector</t>
  </si>
  <si>
    <t>Table 7.2b Electricity Net Generation: Electric Power Sector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</si>
  <si>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</si>
  <si>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</si>
  <si>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</si>
  <si>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</si>
  <si>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</si>
  <si>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</si>
  <si>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</si>
  <si>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</si>
  <si>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</si>
  <si>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</si>
  <si>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Solar/PV, Electric Power Sector</t>
  </si>
  <si>
    <t>Electricity Net Generation From Wind, Electric Power Sector</t>
  </si>
  <si>
    <t>Electricity Net Generation Total, Electric Power Sector</t>
  </si>
  <si>
    <t>Table 7.2c Electricity Net Generation: Commercial and Industrial Sectors</t>
  </si>
  <si>
    <t>Electricity Net Generation From Coal, Commercial Sector</t>
  </si>
  <si>
    <t>Electricity Net Generation From Petroleum, Commercial Sector</t>
  </si>
  <si>
    <t>Electricity Net Generation From Natural Gas, Commercial Sector</t>
  </si>
  <si>
    <t>Electricity Net Generation From Waste, Commercial Sector</t>
  </si>
  <si>
    <t>Electricity Net Generation Total, Commercial Sector</t>
  </si>
  <si>
    <t>Electricity Net Generation From Coal, Industrial Sector</t>
  </si>
  <si>
    <t>Electricity Net Generation From Petroleum, Industrial Sector</t>
  </si>
  <si>
    <t>Electricity Net Generation From Natural Gas, Industrial Sector</t>
  </si>
  <si>
    <t>Electricity Net Generation From Other Gases, Industrial Sector</t>
  </si>
  <si>
    <t>Electricity Net Generation From Hydroelectric Power, Industrial Sector</t>
  </si>
  <si>
    <t>Electricity Net Generation From Wood, Industrial Sector</t>
  </si>
  <si>
    <t>Electricity Net Generation From Waste, Industrial Sector</t>
  </si>
  <si>
    <t>Electricity Net Generation Total, Industrial Sector</t>
  </si>
  <si>
    <t>Need to add in future uses for the above as well</t>
  </si>
  <si>
    <t>Need to add in future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</si>
</sst>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0" fillId="4" borderId="0" xfId="0" applyFill="1"/>
    <xf numFmtId="0" fontId="1" fillId="3" borderId="0" xfId="1" applyFill="1"/>
    <xf numFmtId="1" fontId="0" fillId="4" borderId="0" xfId="0" applyNumberFormat="1" applyFill="1"/>
    <xf numFmtId="0" fontId="1" fillId="0" borderId="0" xfId="1" applyFill="1"/>
    <xf numFmtId="0" fontId="1" fillId="4" borderId="0" xfId="1" applyFill="1"/>
    <xf numFmtId="0" fontId="0" fillId="5" borderId="0" xfId="0" applyFill="1"/>
    <xf numFmtId="0" fontId="1" fillId="5" borderId="0" xfId="1" applyFill="1"/>
    <xf numFmtId="2" fontId="0" fillId="5" borderId="0" xfId="0" applyNumberFormat="1" applyFill="1"/>
    <xf numFmtId="2" fontId="1" fillId="5" borderId="0" xfId="1" applyNumberFormat="1" applyFill="1"/>
    <xf numFmtId="0" fontId="0" fillId="6" borderId="0" xfId="0" applyFill="1"/>
    <xf numFmtId="1" fontId="0" fillId="6" borderId="0" xfId="0" applyNumberFormat="1" applyFill="1"/>
    <xf numFmtId="2" fontId="0" fillId="4" borderId="0" xfId="0" applyNumberFormat="1" applyFill="1"/>
    <xf numFmtId="0" fontId="1" fillId="2" borderId="0" xfId="1" applyFill="1"/>
    <xf numFmtId="2" fontId="2" fillId="0" borderId="0" xfId="0" applyNumberFormat="1" applyFont="1" applyFill="1"/>
    <xf numFmtId="0" fontId="0" fillId="6" borderId="0" xfId="0" applyNumberFormat="1" applyFill="1" applyAlignment="1">
      <alignment horizontal="center"/>
    </xf>
    <xf numFmtId="0" fontId="0" fillId="6" borderId="0" xfId="0" applyNumberFormat="1" applyFont="1" applyFill="1" applyBorder="1" applyAlignment="1">
      <alignment horizontal="center"/>
    </xf>
    <xf numFmtId="2" fontId="0" fillId="3" borderId="0" xfId="0" applyNumberFormat="1" applyFill="1" applyAlignment="1"/>
    <xf numFmtId="2" fontId="1" fillId="3" borderId="0" xfId="1" applyNumberFormat="1" applyFont="1" applyFill="1" applyBorder="1" applyAlignment="1"/>
    <xf numFmtId="2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>
      <alignment horizontal="right"/>
    </xf>
    <xf numFmtId="0" fontId="3" fillId="0" borderId="0" xfId="0" applyFont="1"/>
    <xf numFmtId="0" fontId="0" fillId="7" borderId="0" xfId="0" applyFill="1"/>
    <xf numFmtId="0" fontId="0" fillId="0" borderId="0" xfId="0" applyFont="1" applyFill="1"/>
    <xf numFmtId="0" fontId="0" fillId="0" borderId="0" xfId="0" applyFont="1" applyAlignment="1">
      <alignment horizontal="left"/>
    </xf>
    <xf numFmtId="0" fontId="4" fillId="10" borderId="0" xfId="0" applyFont="1" applyFill="1"/>
    <xf numFmtId="0" fontId="5" fillId="10" borderId="0" xfId="0" applyFont="1" applyFill="1"/>
    <xf numFmtId="0" fontId="0" fillId="10" borderId="0" xfId="0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2" fillId="10" borderId="0" xfId="0" applyFont="1" applyFill="1"/>
    <xf numFmtId="0" fontId="2" fillId="7" borderId="0" xfId="0" applyFont="1" applyFill="1"/>
    <xf numFmtId="0" fontId="4" fillId="0" borderId="0" xfId="0" applyFont="1"/>
    <xf numFmtId="2" fontId="0" fillId="10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2" fillId="9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3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browser/xls.cfm?tbl=T06.01" TargetMode="External"/><Relationship Id="rId12" Type="http://schemas.openxmlformats.org/officeDocument/2006/relationships/hyperlink" Target="http://www.eia.gov/totalenergy/data/annual/xls/stb0702.xls" TargetMode="External"/><Relationship Id="rId2" Type="http://schemas.openxmlformats.org/officeDocument/2006/relationships/hyperlink" Target="http://www.eia.gov/totalenergy/data/annual/xls/stb0704.xls" TargetMode="External"/><Relationship Id="rId1" Type="http://schemas.openxmlformats.org/officeDocument/2006/relationships/hyperlink" Target="http://www.eia.gov/totalenergy/data/annual/xls/stb0704.xls" TargetMode="External"/><Relationship Id="rId6" Type="http://schemas.openxmlformats.org/officeDocument/2006/relationships/hyperlink" Target="http://www.eia.gov/totalenergy/data/browser/xls.cfm?tbl=T06.01" TargetMode="External"/><Relationship Id="rId11" Type="http://schemas.openxmlformats.org/officeDocument/2006/relationships/hyperlink" Target="http://www.eia.gov/totalenergy/data/annual/xls/stb0702.xls" TargetMode="External"/><Relationship Id="rId5" Type="http://schemas.openxmlformats.org/officeDocument/2006/relationships/hyperlink" Target="http://www.eia.gov/totalenergy/data/annual/xls/stb0705.xls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4" Type="http://schemas.openxmlformats.org/officeDocument/2006/relationships/hyperlink" Target="http://www.eia.gov/totalenergy/data/annual/xls/stb0705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4" Type="http://schemas.openxmlformats.org/officeDocument/2006/relationships/hyperlink" Target="http://www.eia.gov/totalenergy/data/annual/xls/stb0702.xl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501a.xls" TargetMode="External"/><Relationship Id="rId3" Type="http://schemas.openxmlformats.org/officeDocument/2006/relationships/hyperlink" Target="http://www.eia.gov/totalenergy/data/browser/xls.cfm?tbl=T03.03B" TargetMode="External"/><Relationship Id="rId7" Type="http://schemas.openxmlformats.org/officeDocument/2006/relationships/hyperlink" Target="http://www.eia.gov/totalenergy/data/browser/xls.cfm?tbl=T07.03A" TargetMode="External"/><Relationship Id="rId2" Type="http://schemas.openxmlformats.org/officeDocument/2006/relationships/hyperlink" Target="http://www.eia.gov/totalenergy/data/browser/xls.cfm?tbl=T03.01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browser/xls.cfm?tbl=T07.03A" TargetMode="External"/><Relationship Id="rId5" Type="http://schemas.openxmlformats.org/officeDocument/2006/relationships/hyperlink" Target="http://www.eia.gov/totalenergy/data/annual/xls/stb0502.xls" TargetMode="External"/><Relationship Id="rId4" Type="http://schemas.openxmlformats.org/officeDocument/2006/relationships/hyperlink" Target="http://www.eia.gov/totalenergy/data/browser/xls.cfm?tbl=T03.03B" TargetMode="External"/><Relationship Id="rId9" Type="http://schemas.openxmlformats.org/officeDocument/2006/relationships/hyperlink" Target="http://www.eia.gov/totalenergy/data/annual/xls/stb0501a.xl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1" TargetMode="External"/><Relationship Id="rId13" Type="http://schemas.openxmlformats.org/officeDocument/2006/relationships/hyperlink" Target="http://www.eia.gov/totalenergy/data/browser/xls.cfm?tbl=T04.01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2" Type="http://schemas.openxmlformats.org/officeDocument/2006/relationships/hyperlink" Target="http://www.eia.gov/totalenergy/data/browser/xls.cfm?tbl=T04.01" TargetMode="External"/><Relationship Id="rId2" Type="http://schemas.openxmlformats.org/officeDocument/2006/relationships/hyperlink" Target="http://www.eia.gov/totalenergy/data/annual/xls/stb0602.xls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11" Type="http://schemas.openxmlformats.org/officeDocument/2006/relationships/hyperlink" Target="http://www.eia.gov/totalenergy/data/browser/xls.cfm?tbl=T04.01" TargetMode="External"/><Relationship Id="rId5" Type="http://schemas.openxmlformats.org/officeDocument/2006/relationships/hyperlink" Target="http://www.eia.gov/totalenergy/data/browser/xls.cfm?tbl=T04.01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0" Type="http://schemas.openxmlformats.org/officeDocument/2006/relationships/hyperlink" Target="http://www.eia.gov/totalenergy/data/browser/xls.cfm?tbl=T04.01" TargetMode="External"/><Relationship Id="rId4" Type="http://schemas.openxmlformats.org/officeDocument/2006/relationships/hyperlink" Target="http://www.eia.gov/totalenergy/data/annual/xls/stb0604.xls" TargetMode="External"/><Relationship Id="rId9" Type="http://schemas.openxmlformats.org/officeDocument/2006/relationships/hyperlink" Target="http://www.eia.gov/totalenergy/data/browser/xls.cfm?tbl=T04.01" TargetMode="External"/><Relationship Id="rId14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7.02B" TargetMode="External"/><Relationship Id="rId13" Type="http://schemas.openxmlformats.org/officeDocument/2006/relationships/hyperlink" Target="file:///\\www.google.com\url%3fq=http%253A%252F%252Fwww.eia.gov%252Ftotalenergy%252Fdata%252Fbrowser%252Fxls.cfm%253Ftbl%253DT07.02B" TargetMode="External"/><Relationship Id="rId1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file:///\\www.google.com\url%3fq=http%253A%252F%252Fwww.eia.gov%252Ftotalenergy%252Fdata%252Fbrowser%252Fxls.cfm%253Ftbl%253DT07.02B" TargetMode="External"/><Relationship Id="rId42" Type="http://schemas.openxmlformats.org/officeDocument/2006/relationships/hyperlink" Target="http://www.eia.gov/totalenergy/data/browser/xls.cfm?tbl=T07.01" TargetMode="External"/><Relationship Id="rId7" Type="http://schemas.openxmlformats.org/officeDocument/2006/relationships/hyperlink" Target="file:///\\www.google.com\url%3fq=http%253A%252F%252Fwww.eia.gov%252Ftotalenergy%252Fdata%252Fbrowser%252Fxls.cfm%253Ftbl%253DT07.02B" TargetMode="External"/><Relationship Id="rId12" Type="http://schemas.openxmlformats.org/officeDocument/2006/relationships/hyperlink" Target="file:///\\www.google.com\url%3fq=http%253A%252F%252Fwww.eia.gov%252Ftotalenergy%252Fdata%252Fbrowser%252Fxls.cfm%253Ftbl%253DT07.02B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file:///\\www.google.com\url%3fq=http%253A%252F%252Fwww.eia.gov%252Ftotalenergy%252Fdata%252Fbrowser%252Fxls.cfm%253Ftbl%253DT07.02B" TargetMode="External"/><Relationship Id="rId38" Type="http://schemas.openxmlformats.org/officeDocument/2006/relationships/hyperlink" Target="http://www.eia.gov/oiaf/aeo/tablebrowser/aeo_query_server/?event=ehExcel.getFile&amp;study=AEO2014&amp;region=1-0&amp;cases=ref2014-d102413a&amp;table=2-AEO2014&amp;yearFilter=6" TargetMode="External"/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6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41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file:///\\www.google.com\url%3fq=http%253A%252F%252Fwww.eia.gov%252Ftotalenergy%252Fdata%252Fbrowser%252Fxls.cfm%253Ftbl%253DT07.02B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file:///\\www.google.com\url%3fq=http%253A%252F%252Fwww.eia.gov%252Ftotalenergy%252Fdata%252Fbrowser%252Fxls.cfm%253Ftbl%253DT07.02B" TargetMode="External"/><Relationship Id="rId3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0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totalenergy/data/browser/xls.cfm?tbl=T10.02C" TargetMode="External"/><Relationship Id="rId10" Type="http://schemas.openxmlformats.org/officeDocument/2006/relationships/hyperlink" Target="file:///\\www.google.com\url%3fq=http%253A%252F%252Fwww.eia.gov%252Ftotalenergy%252Fdata%252Fbrowser%252Fxls.cfm%253Ftbl%253DT07.02B" TargetMode="External"/><Relationship Id="rId19" Type="http://schemas.openxmlformats.org/officeDocument/2006/relationships/hyperlink" Target="file:///\\www.google.com\url%3fq=http%253A%252F%252Fwww.eia.gov%252Ftotalenergy%252Fdata%252Fbrowser%252Fxls.cfm%253Ftbl%253DT07.02B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hyperlink" Target="file:///\\www.google.com\url%3fq=http%253A%252F%252Fwww.eia.gov%252Ftotalenergy%252Fdata%252Fbrowser%252Fxls.cfm%253Ftbl%253DT07.02B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totalenergy/data/browser/xls.cfm?tbl=T10.02C" TargetMode="External"/><Relationship Id="rId43" Type="http://schemas.openxmlformats.org/officeDocument/2006/relationships/hyperlink" Target="http://www.eia.gov/totalenergy/data/browser/xls.cfm?tbl=T07.0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2.03" TargetMode="External"/><Relationship Id="rId39" Type="http://schemas.openxmlformats.org/officeDocument/2006/relationships/hyperlink" Target="file:///\\www.google.com\url%3fq=http%253A%252F%252Fwww.eia.gov%252Ftotalenergy%252Fdata%252Fbrowser%252Fxls.cfm%253Ftbl%253DT02.04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4" Type="http://schemas.openxmlformats.org/officeDocument/2006/relationships/hyperlink" Target="file:///\\www.google.com\url%3fq=http%253A%252F%252Fwww.eia.gov%252Ftotalenergy%252Fdata%252Fbrowser%252Fxls.cfm%253Ftbl%253DT02.04" TargetMode="External"/><Relationship Id="rId4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7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0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2.02" TargetMode="External"/><Relationship Id="rId33" Type="http://schemas.openxmlformats.org/officeDocument/2006/relationships/hyperlink" Target="file:///\\www.google.com\url%3fq=http%253A%252F%252Fwww.eia.gov%252Ftotalenergy%252Fdata%252Fbrowser%252Fxls.cfm%253Ftbl%253DT02.03" TargetMode="External"/><Relationship Id="rId38" Type="http://schemas.openxmlformats.org/officeDocument/2006/relationships/hyperlink" Target="file:///\\www.google.com\url%3fq=http%253A%252F%252Fwww.eia.gov%252Ftotalenergy%252Fdata%252Fbrowser%252Fxls.cfm%253Ftbl%253DT02.04" TargetMode="External"/><Relationship Id="rId46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2.03" TargetMode="External"/><Relationship Id="rId41" Type="http://schemas.openxmlformats.org/officeDocument/2006/relationships/hyperlink" Target="file:///\\www.google.com\url%3fq=http%253A%252F%252Fwww.eia.gov%252Ftotalenergy%252Fdata%252Fbrowser%252Fxls.cfm%253Ftbl%253DT02.04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2.02" TargetMode="External"/><Relationship Id="rId32" Type="http://schemas.openxmlformats.org/officeDocument/2006/relationships/hyperlink" Target="file:///\\www.google.com\url%3fq=http%253A%252F%252Fwww.eia.gov%252Ftotalenergy%252Fdata%252Fbrowser%252Fxls.cfm%253Ftbl%253DT02.03" TargetMode="External"/><Relationship Id="rId37" Type="http://schemas.openxmlformats.org/officeDocument/2006/relationships/hyperlink" Target="file:///\\www.google.com\url%3fq=http%253A%252F%252Fwww.eia.gov%252Ftotalenergy%252Fdata%252Fbrowser%252Fxls.cfm%253Ftbl%253DT02.04" TargetMode="External"/><Relationship Id="rId40" Type="http://schemas.openxmlformats.org/officeDocument/2006/relationships/hyperlink" Target="file:///\\www.google.com\url%3fq=http%253A%252F%252Fwww.eia.gov%252Ftotalenergy%252Fdata%252Fbrowser%252Fxls.cfm%253Ftbl%253DT02.04" TargetMode="External"/><Relationship Id="rId45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2.02" TargetMode="External"/><Relationship Id="rId28" Type="http://schemas.openxmlformats.org/officeDocument/2006/relationships/hyperlink" Target="file:///\\www.google.com\url%3fq=http%253A%252F%252Fwww.eia.gov%252Ftotalenergy%252Fdata%252Fbrowser%252Fxls.cfm%253Ftbl%253DT02.03" TargetMode="External"/><Relationship Id="rId36" Type="http://schemas.openxmlformats.org/officeDocument/2006/relationships/hyperlink" Target="file:///\\www.google.com\url%3fq=http%253A%252F%252Fwww.eia.gov%252Ftotalenergy%252Fdata%252Fbrowser%252Fxls.cfm%253Ftbl%253DT02.04" TargetMode="External"/><Relationship Id="rId49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2.03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:\www.eia.gov\totalenergy\data\browser\xls.cfm%3ftbl=T02.02" TargetMode="External"/><Relationship Id="rId27" Type="http://schemas.openxmlformats.org/officeDocument/2006/relationships/hyperlink" Target="file:///\\www.google.com\url%3fq=http%253A%252F%252Fwww.eia.gov%252Ftotalenergy%252Fdata%252Fbrowser%252Fxls.cfm%253Ftbl%253DT02.03" TargetMode="External"/><Relationship Id="rId30" Type="http://schemas.openxmlformats.org/officeDocument/2006/relationships/hyperlink" Target="file:///\\www.google.com\url%3fq=http%253A%252F%252Fwww.eia.gov%252Ftotalenergy%252Fdata%252Fbrowser%252Fxls.cfm%253Ftbl%253DT02.03" TargetMode="External"/><Relationship Id="rId35" Type="http://schemas.openxmlformats.org/officeDocument/2006/relationships/hyperlink" Target="file:///\\www.google.com\url%3fq=http%253A%252F%252Fwww.eia.gov%252Ftotalenergy%252Fdata%252Fbrowser%252Fxls.cfm%253Ftbl%253DT02.04" TargetMode="External"/><Relationship Id="rId4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8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5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5"/>
  <sheetViews>
    <sheetView zoomScaleNormal="10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B11" sqref="B11"/>
    </sheetView>
  </sheetViews>
  <sheetFormatPr defaultRowHeight="15" x14ac:dyDescent="0.25"/>
  <cols>
    <col min="1" max="1" width="18.140625" bestFit="1" customWidth="1"/>
    <col min="2" max="2" width="28" customWidth="1"/>
    <col min="3" max="3" width="19.5703125" bestFit="1" customWidth="1"/>
    <col min="4" max="4" width="36.28515625" customWidth="1"/>
    <col min="5" max="5" width="26" style="18" customWidth="1"/>
    <col min="6" max="70" width="12" style="23" bestFit="1" customWidth="1"/>
    <col min="71" max="97" width="9.5703125" style="23" bestFit="1" customWidth="1"/>
  </cols>
  <sheetData>
    <row r="1" spans="1:97" s="10" customFormat="1" x14ac:dyDescent="0.25">
      <c r="A1" s="12" t="s">
        <v>145</v>
      </c>
      <c r="B1" s="12" t="s">
        <v>61</v>
      </c>
      <c r="C1" s="12" t="s">
        <v>16</v>
      </c>
      <c r="D1" s="12" t="s">
        <v>210</v>
      </c>
      <c r="E1" s="12" t="s">
        <v>211</v>
      </c>
      <c r="F1" s="25">
        <v>1949</v>
      </c>
      <c r="G1" s="25">
        <v>1950</v>
      </c>
      <c r="H1" s="25">
        <v>1951</v>
      </c>
      <c r="I1" s="25">
        <v>1952</v>
      </c>
      <c r="J1" s="25">
        <v>1953</v>
      </c>
      <c r="K1" s="25">
        <v>1954</v>
      </c>
      <c r="L1" s="25">
        <v>1955</v>
      </c>
      <c r="M1" s="25">
        <v>1956</v>
      </c>
      <c r="N1" s="25">
        <v>1957</v>
      </c>
      <c r="O1" s="25">
        <v>1958</v>
      </c>
      <c r="P1" s="25">
        <v>1959</v>
      </c>
      <c r="Q1" s="25">
        <v>1960</v>
      </c>
      <c r="R1" s="25">
        <v>1961</v>
      </c>
      <c r="S1" s="25">
        <v>1962</v>
      </c>
      <c r="T1" s="25">
        <v>1963</v>
      </c>
      <c r="U1" s="25">
        <v>1964</v>
      </c>
      <c r="V1" s="25">
        <v>1965</v>
      </c>
      <c r="W1" s="25">
        <v>1966</v>
      </c>
      <c r="X1" s="25">
        <v>1967</v>
      </c>
      <c r="Y1" s="25">
        <v>1968</v>
      </c>
      <c r="Z1" s="25">
        <v>1969</v>
      </c>
      <c r="AA1" s="25">
        <v>1970</v>
      </c>
      <c r="AB1" s="25">
        <v>1971</v>
      </c>
      <c r="AC1" s="25">
        <v>1972</v>
      </c>
      <c r="AD1" s="25">
        <v>1973</v>
      </c>
      <c r="AE1" s="25">
        <v>1974</v>
      </c>
      <c r="AF1" s="25">
        <v>1975</v>
      </c>
      <c r="AG1" s="25">
        <v>1976</v>
      </c>
      <c r="AH1" s="25">
        <v>1977</v>
      </c>
      <c r="AI1" s="25">
        <v>1978</v>
      </c>
      <c r="AJ1" s="25">
        <v>1979</v>
      </c>
      <c r="AK1" s="25">
        <v>1980</v>
      </c>
      <c r="AL1" s="25">
        <v>1981</v>
      </c>
      <c r="AM1" s="25">
        <v>1982</v>
      </c>
      <c r="AN1" s="25">
        <v>1983</v>
      </c>
      <c r="AO1" s="25">
        <v>1984</v>
      </c>
      <c r="AP1" s="25">
        <v>1985</v>
      </c>
      <c r="AQ1" s="25">
        <v>1986</v>
      </c>
      <c r="AR1" s="25">
        <v>1987</v>
      </c>
      <c r="AS1" s="25">
        <v>1988</v>
      </c>
      <c r="AT1" s="25">
        <v>1989</v>
      </c>
      <c r="AU1" s="25">
        <v>1990</v>
      </c>
      <c r="AV1" s="25">
        <v>1991</v>
      </c>
      <c r="AW1" s="25">
        <v>1992</v>
      </c>
      <c r="AX1" s="25">
        <v>1993</v>
      </c>
      <c r="AY1" s="25">
        <v>1994</v>
      </c>
      <c r="AZ1" s="25">
        <v>1995</v>
      </c>
      <c r="BA1" s="25">
        <v>1996</v>
      </c>
      <c r="BB1" s="25">
        <v>1997</v>
      </c>
      <c r="BC1" s="25">
        <v>1998</v>
      </c>
      <c r="BD1" s="25">
        <v>1999</v>
      </c>
      <c r="BE1" s="25">
        <v>2000</v>
      </c>
      <c r="BF1" s="25">
        <v>2001</v>
      </c>
      <c r="BG1" s="25">
        <v>2002</v>
      </c>
      <c r="BH1" s="25">
        <v>2003</v>
      </c>
      <c r="BI1" s="25">
        <v>2004</v>
      </c>
      <c r="BJ1" s="25">
        <v>2005</v>
      </c>
      <c r="BK1" s="25">
        <v>2006</v>
      </c>
      <c r="BL1" s="25">
        <v>2007</v>
      </c>
      <c r="BM1" s="25">
        <v>2008</v>
      </c>
      <c r="BN1" s="25">
        <v>2009</v>
      </c>
      <c r="BO1" s="25">
        <v>2010</v>
      </c>
      <c r="BP1" s="25">
        <v>2011</v>
      </c>
      <c r="BQ1" s="25">
        <v>2012</v>
      </c>
      <c r="BR1" s="25">
        <v>2013</v>
      </c>
      <c r="BS1" s="26">
        <v>2014</v>
      </c>
      <c r="BT1" s="26">
        <v>2015</v>
      </c>
      <c r="BU1" s="26">
        <v>2016</v>
      </c>
      <c r="BV1" s="26">
        <v>2017</v>
      </c>
      <c r="BW1" s="26">
        <v>2018</v>
      </c>
      <c r="BX1" s="26">
        <v>2019</v>
      </c>
      <c r="BY1" s="26">
        <v>2020</v>
      </c>
      <c r="BZ1" s="26">
        <v>2021</v>
      </c>
      <c r="CA1" s="26">
        <v>2022</v>
      </c>
      <c r="CB1" s="26">
        <v>2023</v>
      </c>
      <c r="CC1" s="26">
        <v>2024</v>
      </c>
      <c r="CD1" s="26">
        <v>2025</v>
      </c>
      <c r="CE1" s="26">
        <v>2026</v>
      </c>
      <c r="CF1" s="26">
        <v>2027</v>
      </c>
      <c r="CG1" s="26">
        <v>2028</v>
      </c>
      <c r="CH1" s="26">
        <v>2029</v>
      </c>
      <c r="CI1" s="26">
        <v>2030</v>
      </c>
      <c r="CJ1" s="26">
        <v>2031</v>
      </c>
      <c r="CK1" s="26">
        <v>2032</v>
      </c>
      <c r="CL1" s="26">
        <v>2033</v>
      </c>
      <c r="CM1" s="26">
        <v>2034</v>
      </c>
      <c r="CN1" s="26">
        <v>2035</v>
      </c>
      <c r="CO1" s="26">
        <v>2036</v>
      </c>
      <c r="CP1" s="26">
        <v>2037</v>
      </c>
      <c r="CQ1" s="26">
        <v>2038</v>
      </c>
      <c r="CR1" s="26">
        <v>2039</v>
      </c>
      <c r="CS1" s="26">
        <v>2040</v>
      </c>
    </row>
    <row r="2" spans="1:97" s="78" customFormat="1" x14ac:dyDescent="0.25">
      <c r="A2" s="78" t="s">
        <v>4</v>
      </c>
      <c r="B2" s="78" t="s">
        <v>5</v>
      </c>
      <c r="C2" s="78" t="s">
        <v>146</v>
      </c>
      <c r="D2" s="78" t="s">
        <v>15</v>
      </c>
      <c r="E2" s="78" t="s">
        <v>223</v>
      </c>
      <c r="F2" s="78">
        <v>6993.7056059999995</v>
      </c>
      <c r="G2" s="78">
        <v>8204.8689999999988</v>
      </c>
      <c r="H2" s="78">
        <v>8617.7239759999993</v>
      </c>
      <c r="I2" s="78">
        <v>7428.6805969999996</v>
      </c>
      <c r="J2" s="78">
        <v>7161.1161160000001</v>
      </c>
      <c r="K2" s="78">
        <v>5962.9323960000002</v>
      </c>
      <c r="L2" s="78">
        <v>6976.360396</v>
      </c>
      <c r="M2" s="78">
        <v>7421.9763809999995</v>
      </c>
      <c r="N2" s="78">
        <v>7280.4082849999995</v>
      </c>
      <c r="O2" s="78">
        <v>5799.5950869999997</v>
      </c>
      <c r="P2" s="78">
        <v>5707.3341609999998</v>
      </c>
      <c r="Q2" s="78">
        <v>5702.1695760000002</v>
      </c>
      <c r="R2" s="78">
        <v>5448.1694390000002</v>
      </c>
      <c r="S2" s="78">
        <v>5611.6431709999997</v>
      </c>
      <c r="T2" s="78">
        <v>6021.5358189999997</v>
      </c>
      <c r="U2" s="78">
        <v>6386.4868329999999</v>
      </c>
      <c r="V2" s="78">
        <v>6586.4634619999997</v>
      </c>
      <c r="W2" s="78">
        <v>6677.1652679999997</v>
      </c>
      <c r="X2" s="78">
        <v>6867.7481989999997</v>
      </c>
      <c r="Y2" s="78">
        <v>6754.7314879999994</v>
      </c>
      <c r="Z2" s="78">
        <v>6806.2993820000002</v>
      </c>
      <c r="AA2" s="78">
        <v>6636.5891700000002</v>
      </c>
      <c r="AB2" s="78">
        <v>5401.8635749999994</v>
      </c>
      <c r="AC2" s="78">
        <v>5945.0414940000001</v>
      </c>
      <c r="AD2" s="78">
        <v>5848.2591199999997</v>
      </c>
      <c r="AE2" s="78">
        <v>5417.2793739999997</v>
      </c>
      <c r="AF2" s="78">
        <v>5719.3783629999998</v>
      </c>
      <c r="AG2" s="78">
        <v>5758.297896</v>
      </c>
      <c r="AH2" s="78">
        <v>5195.5919990000002</v>
      </c>
      <c r="AI2" s="78">
        <v>4731.3835079999999</v>
      </c>
      <c r="AJ2" s="78">
        <v>6253.8446989999993</v>
      </c>
      <c r="AK2" s="78">
        <v>6577.6934119999996</v>
      </c>
      <c r="AL2" s="78">
        <v>6168.190544</v>
      </c>
      <c r="AM2" s="78">
        <v>6609.7333279999993</v>
      </c>
      <c r="AN2" s="78">
        <v>5854.0863309999995</v>
      </c>
      <c r="AO2" s="78">
        <v>6861.1024499999994</v>
      </c>
      <c r="AP2" s="78">
        <v>6836.7411999999995</v>
      </c>
      <c r="AQ2" s="78">
        <v>7024.5761819999998</v>
      </c>
      <c r="AR2" s="78">
        <v>7266.9413859999995</v>
      </c>
      <c r="AS2" s="78">
        <v>7447.8382839999995</v>
      </c>
      <c r="AT2" s="78">
        <v>7675.450315</v>
      </c>
      <c r="AU2" s="78">
        <v>8273.9769940000006</v>
      </c>
      <c r="AV2" s="78">
        <v>7936.4080249999997</v>
      </c>
      <c r="AW2" s="78">
        <v>7936.6808709999996</v>
      </c>
      <c r="AX2" s="78">
        <v>6841.6719169999997</v>
      </c>
      <c r="AY2" s="78">
        <v>7778.118367</v>
      </c>
      <c r="AZ2" s="78">
        <v>7722.4971897579999</v>
      </c>
      <c r="BA2" s="78">
        <v>7987.5446469190001</v>
      </c>
      <c r="BB2" s="78">
        <v>8198.193510785999</v>
      </c>
      <c r="BC2" s="78">
        <v>8141.0986922980001</v>
      </c>
      <c r="BD2" s="78">
        <v>7635.5927764299995</v>
      </c>
      <c r="BE2" s="78">
        <v>7282.2349110139994</v>
      </c>
      <c r="BF2" s="78">
        <v>7418.0363483370002</v>
      </c>
      <c r="BG2" s="78">
        <v>6965.0756218629995</v>
      </c>
      <c r="BH2" s="78">
        <v>6875.4207454540001</v>
      </c>
      <c r="BI2" s="78">
        <v>7163.3233426950001</v>
      </c>
      <c r="BJ2" s="78">
        <v>7183.8695234999996</v>
      </c>
      <c r="BK2" s="78">
        <v>6996.9761525349995</v>
      </c>
      <c r="BL2" s="78">
        <v>6856.0340237259998</v>
      </c>
      <c r="BM2" s="78">
        <v>6959.1198614189998</v>
      </c>
      <c r="BN2" s="78">
        <v>6471.5481715979995</v>
      </c>
      <c r="BO2" s="78">
        <v>6570.8062722459999</v>
      </c>
      <c r="BP2" s="78">
        <v>6725.0782923850002</v>
      </c>
      <c r="BQ2" s="78">
        <v>6664.0877397310005</v>
      </c>
      <c r="BR2" s="78">
        <v>6490.1403267959995</v>
      </c>
      <c r="BS2" s="78">
        <v>6599.966980831</v>
      </c>
      <c r="BT2" s="78">
        <v>6367.8219838320001</v>
      </c>
      <c r="BU2" s="78">
        <v>6416.598604785001</v>
      </c>
      <c r="BV2" s="78">
        <v>6609.1518152180006</v>
      </c>
      <c r="BW2" s="78">
        <v>6737.2452361070009</v>
      </c>
      <c r="BX2" s="78">
        <v>6825.5006464039998</v>
      </c>
      <c r="BY2" s="78">
        <v>6811.5559745690007</v>
      </c>
      <c r="BZ2" s="78">
        <v>6917.0831213359997</v>
      </c>
      <c r="CA2" s="78">
        <v>6950.8647302880008</v>
      </c>
      <c r="CB2" s="78">
        <v>6939.0802192129995</v>
      </c>
      <c r="CC2" s="78">
        <v>7065.2609116860003</v>
      </c>
      <c r="CD2" s="78">
        <v>7086.4063012850002</v>
      </c>
      <c r="CE2" s="78">
        <v>7109.824868355</v>
      </c>
      <c r="CF2" s="78">
        <v>7091.1483062980005</v>
      </c>
      <c r="CG2" s="78">
        <v>7191.0460749040003</v>
      </c>
      <c r="CH2" s="78">
        <v>7146.2906193210001</v>
      </c>
      <c r="CI2" s="78">
        <v>7309.8696308990002</v>
      </c>
      <c r="CJ2" s="78">
        <v>7284.092251692</v>
      </c>
      <c r="CK2" s="78">
        <v>7318.2616527660002</v>
      </c>
      <c r="CL2" s="78">
        <v>7393.7612981840002</v>
      </c>
      <c r="CM2" s="78">
        <v>7406.179825407</v>
      </c>
      <c r="CN2" s="78">
        <v>7464.5332240260004</v>
      </c>
      <c r="CO2" s="78">
        <v>7366.4732486310004</v>
      </c>
      <c r="CP2" s="78">
        <v>7365.9385679160005</v>
      </c>
      <c r="CQ2" s="78">
        <v>7365.0238322120003</v>
      </c>
      <c r="CR2" s="78">
        <v>7415.6959338160004</v>
      </c>
      <c r="CS2" s="78">
        <v>7554.1244688500001</v>
      </c>
    </row>
    <row r="3" spans="1:97" s="23" customFormat="1" x14ac:dyDescent="0.25">
      <c r="A3" s="23" t="s">
        <v>10</v>
      </c>
      <c r="B3" s="23" t="s">
        <v>5</v>
      </c>
      <c r="C3" s="23" t="s">
        <v>146</v>
      </c>
      <c r="D3" s="23" t="s">
        <v>15</v>
      </c>
      <c r="E3" s="23" t="s">
        <v>223</v>
      </c>
      <c r="F3" s="23">
        <v>2372.1231239999997</v>
      </c>
      <c r="G3" s="23">
        <v>2716.5327319999997</v>
      </c>
      <c r="H3" s="23">
        <v>2614.4688390000001</v>
      </c>
      <c r="I3" s="23">
        <v>2460.5057389999997</v>
      </c>
      <c r="J3" s="23">
        <v>2354.1737549999998</v>
      </c>
      <c r="K3" s="23">
        <v>2237.8244249999998</v>
      </c>
      <c r="L3" s="23">
        <v>2589.5813859999998</v>
      </c>
      <c r="M3" s="23">
        <v>2902.7891049999998</v>
      </c>
      <c r="N3" s="23">
        <v>2815.7122529999997</v>
      </c>
      <c r="O3" s="23">
        <v>2612.1886260000001</v>
      </c>
      <c r="P3" s="23">
        <v>2725.107892</v>
      </c>
      <c r="Q3" s="23">
        <v>2762.4683049999999</v>
      </c>
      <c r="R3" s="23">
        <v>2745.4544080000001</v>
      </c>
      <c r="S3" s="23">
        <v>2944.8658559999999</v>
      </c>
      <c r="T3" s="23">
        <v>3278.5175359999998</v>
      </c>
      <c r="U3" s="23">
        <v>3439.516165</v>
      </c>
      <c r="V3" s="23">
        <v>3683.3430439999997</v>
      </c>
      <c r="W3" s="23">
        <v>3979.8486899999998</v>
      </c>
      <c r="X3" s="23">
        <v>4141.2370989999999</v>
      </c>
      <c r="Y3" s="23">
        <v>4094.9117459999998</v>
      </c>
      <c r="Z3" s="23">
        <v>4321.4908599999999</v>
      </c>
      <c r="AA3" s="23">
        <v>5303.5610589999997</v>
      </c>
      <c r="AB3" s="23">
        <v>5529.8868160000002</v>
      </c>
      <c r="AC3" s="23">
        <v>5796.9250940000002</v>
      </c>
      <c r="AD3" s="23">
        <v>5817.2326320000002</v>
      </c>
      <c r="AE3" s="23">
        <v>6471.4588729999996</v>
      </c>
      <c r="AF3" s="23">
        <v>7038.9200860000001</v>
      </c>
      <c r="AG3" s="23">
        <v>7589.9715609999994</v>
      </c>
      <c r="AH3" s="23">
        <v>8392.2362460000004</v>
      </c>
      <c r="AI3" s="23">
        <v>8329.4426879999992</v>
      </c>
      <c r="AJ3" s="23">
        <v>8969.6758269999991</v>
      </c>
      <c r="AK3" s="23">
        <v>9592.3298880000002</v>
      </c>
      <c r="AL3" s="23">
        <v>9886.3604309999992</v>
      </c>
      <c r="AM3" s="23">
        <v>9724.2314399999996</v>
      </c>
      <c r="AN3" s="23">
        <v>9388.1046569999999</v>
      </c>
      <c r="AO3" s="23">
        <v>10599.48243</v>
      </c>
      <c r="AP3" s="23">
        <v>10384.479782</v>
      </c>
      <c r="AQ3" s="23">
        <v>10326.772853</v>
      </c>
      <c r="AR3" s="23">
        <v>10638.811232</v>
      </c>
      <c r="AS3" s="23">
        <v>11071.876301</v>
      </c>
      <c r="AT3" s="23">
        <v>11437.957677</v>
      </c>
      <c r="AU3" s="23">
        <v>11781.665681</v>
      </c>
      <c r="AV3" s="23">
        <v>11474.324150999999</v>
      </c>
      <c r="AW3" s="23">
        <v>11504.473634</v>
      </c>
      <c r="AX3" s="23">
        <v>11583.696419</v>
      </c>
      <c r="AY3" s="23">
        <v>12363.841089</v>
      </c>
      <c r="AZ3" s="23">
        <v>12409.12865275</v>
      </c>
      <c r="BA3" s="23">
        <v>12745.935445937999</v>
      </c>
      <c r="BB3" s="23">
        <v>13043.487105545999</v>
      </c>
      <c r="BC3" s="23">
        <v>13638.544177365</v>
      </c>
      <c r="BD3" s="23">
        <v>13810.715323861999</v>
      </c>
      <c r="BE3" s="23">
        <v>13641.380801314999</v>
      </c>
      <c r="BF3" s="23">
        <v>14559.490791796999</v>
      </c>
      <c r="BG3" s="23">
        <v>14361.406953965999</v>
      </c>
      <c r="BH3" s="23">
        <v>14011.965149742999</v>
      </c>
      <c r="BI3" s="23">
        <v>14510.371534734999</v>
      </c>
      <c r="BJ3" s="23">
        <v>14867.896927910999</v>
      </c>
      <c r="BK3" s="23">
        <v>15663.851951716</v>
      </c>
      <c r="BL3" s="23">
        <v>15490.742214979</v>
      </c>
      <c r="BM3" s="23">
        <v>15878.259288722</v>
      </c>
      <c r="BN3" s="23">
        <v>14477.633815089999</v>
      </c>
      <c r="BO3" s="23">
        <v>14562.444564125999</v>
      </c>
      <c r="BP3" s="23">
        <v>14627.599565278</v>
      </c>
      <c r="BQ3" s="23">
        <v>13145.667133497001</v>
      </c>
      <c r="BR3" s="23">
        <v>13418.296649685</v>
      </c>
      <c r="BS3" s="23">
        <v>13799.112469756001</v>
      </c>
      <c r="BT3" s="23">
        <v>14338.598762887001</v>
      </c>
      <c r="BU3" s="23">
        <v>13499.219284753999</v>
      </c>
      <c r="BV3" s="23">
        <v>13741.236649082</v>
      </c>
      <c r="BW3" s="23">
        <v>14030.199369967</v>
      </c>
      <c r="BX3" s="23">
        <v>14109.346089400002</v>
      </c>
      <c r="BY3" s="23">
        <v>14176.086150411</v>
      </c>
      <c r="BZ3" s="23">
        <v>14203.272506362</v>
      </c>
      <c r="CA3" s="23">
        <v>14323.227866543</v>
      </c>
      <c r="CB3" s="23">
        <v>14417.358879027001</v>
      </c>
      <c r="CC3" s="23">
        <v>14463.026712145</v>
      </c>
      <c r="CD3" s="23">
        <v>14622.217015302002</v>
      </c>
      <c r="CE3" s="23">
        <v>14567.466041399</v>
      </c>
      <c r="CF3" s="23">
        <v>14600.412020498001</v>
      </c>
      <c r="CG3" s="23">
        <v>14490.057234052001</v>
      </c>
      <c r="CH3" s="23">
        <v>14662.460650451001</v>
      </c>
      <c r="CI3" s="23">
        <v>14651.138847214001</v>
      </c>
      <c r="CJ3" s="23">
        <v>14681.027781773</v>
      </c>
      <c r="CK3" s="23">
        <v>14654.223273799</v>
      </c>
      <c r="CL3" s="23">
        <v>14528.788990537001</v>
      </c>
      <c r="CM3" s="23">
        <v>14512.10011159</v>
      </c>
      <c r="CN3" s="23">
        <v>14482.49904905</v>
      </c>
      <c r="CO3" s="23">
        <v>14508.577962064999</v>
      </c>
      <c r="CP3" s="23">
        <v>14251.650031573001</v>
      </c>
      <c r="CQ3" s="23">
        <v>14247.427271987</v>
      </c>
      <c r="CR3" s="23">
        <v>14305.561204977001</v>
      </c>
      <c r="CS3" s="23">
        <v>14283.741944224999</v>
      </c>
    </row>
    <row r="4" spans="1:97" s="23" customFormat="1" x14ac:dyDescent="0.25">
      <c r="A4" s="23" t="s">
        <v>63</v>
      </c>
      <c r="B4" s="23" t="s">
        <v>5</v>
      </c>
      <c r="C4" s="23" t="s">
        <v>146</v>
      </c>
      <c r="D4" s="23" t="s">
        <v>68</v>
      </c>
      <c r="E4" s="23" t="s">
        <v>213</v>
      </c>
      <c r="F4" s="23">
        <v>6.1390349999999998</v>
      </c>
      <c r="G4" s="23">
        <v>7.1134849999999998</v>
      </c>
      <c r="H4" s="23">
        <v>6.2169910000000002</v>
      </c>
      <c r="I4" s="23">
        <v>5.6712989999999994</v>
      </c>
      <c r="J4" s="23">
        <v>5.028162</v>
      </c>
      <c r="K4" s="23">
        <v>3.9952449999999997</v>
      </c>
      <c r="L4" s="23">
        <v>6.567793</v>
      </c>
      <c r="M4" s="23">
        <v>6.9380839999999999</v>
      </c>
      <c r="N4" s="23">
        <v>7.1719520000000001</v>
      </c>
      <c r="O4" s="23">
        <v>6.0610789999999994</v>
      </c>
      <c r="P4" s="23">
        <v>7.3668420000000001</v>
      </c>
      <c r="Q4" s="23">
        <v>5.1061179999999995</v>
      </c>
      <c r="R4" s="23">
        <v>3.2156849999999997</v>
      </c>
      <c r="S4" s="23">
        <v>4.6773600000000002</v>
      </c>
      <c r="T4" s="23">
        <v>5.3010079999999995</v>
      </c>
      <c r="U4" s="23">
        <v>5.7102769999999996</v>
      </c>
      <c r="V4" s="23">
        <v>3.5859760000000001</v>
      </c>
      <c r="W4" s="23">
        <v>3.469042</v>
      </c>
      <c r="X4" s="23">
        <v>4.4240029999999999</v>
      </c>
      <c r="Y4" s="23">
        <v>4.3655359999999996</v>
      </c>
      <c r="Z4" s="23">
        <v>2.124301</v>
      </c>
      <c r="AA4" s="23">
        <v>0.70160400000000001</v>
      </c>
      <c r="AB4" s="23">
        <v>2.1632789999999997</v>
      </c>
      <c r="AC4" s="23">
        <v>0.91598299999999999</v>
      </c>
      <c r="AD4" s="23">
        <v>2.4751029999999998</v>
      </c>
      <c r="AE4" s="23">
        <v>40.537120000000002</v>
      </c>
      <c r="AF4" s="23">
        <v>18.319659999999999</v>
      </c>
      <c r="AG4" s="23">
        <v>23.445266999999998</v>
      </c>
      <c r="AH4" s="23">
        <v>32.098382999999998</v>
      </c>
      <c r="AI4" s="23">
        <v>57.551017000000002</v>
      </c>
      <c r="AJ4" s="23">
        <v>40.127441730999998</v>
      </c>
      <c r="AK4" s="23">
        <v>23.261719598000003</v>
      </c>
      <c r="AL4" s="23">
        <v>20.334004061999998</v>
      </c>
      <c r="AM4" s="23">
        <v>14.469101336</v>
      </c>
      <c r="AN4" s="23">
        <v>24.762723399999999</v>
      </c>
      <c r="AO4" s="23">
        <v>25.053908548999999</v>
      </c>
      <c r="AP4" s="23">
        <v>38.050674401999999</v>
      </c>
      <c r="AQ4" s="23">
        <v>43.103918744999994</v>
      </c>
      <c r="AR4" s="23">
        <v>34.049972481999994</v>
      </c>
      <c r="AS4" s="23">
        <v>41.590110670000001</v>
      </c>
      <c r="AT4" s="23">
        <v>55.565731036999992</v>
      </c>
      <c r="AU4" s="23">
        <v>52.608509155</v>
      </c>
      <c r="AV4" s="23">
        <v>66.06365628799999</v>
      </c>
      <c r="AW4" s="23">
        <v>74.112126062999991</v>
      </c>
      <c r="AX4" s="23">
        <v>159.439041264</v>
      </c>
      <c r="AY4" s="23">
        <v>172.86458460599999</v>
      </c>
      <c r="AZ4" s="23">
        <v>184.621265389</v>
      </c>
      <c r="BA4" s="23">
        <v>158.15839958500001</v>
      </c>
      <c r="BB4" s="23">
        <v>145.909777464</v>
      </c>
      <c r="BC4" s="23">
        <v>170.015857987</v>
      </c>
      <c r="BD4" s="23">
        <v>177.14201083700002</v>
      </c>
      <c r="BE4" s="23">
        <v>243.85850964699998</v>
      </c>
      <c r="BF4" s="23">
        <v>385.63467021099996</v>
      </c>
      <c r="BG4" s="23">
        <v>328.88523578100001</v>
      </c>
      <c r="BH4" s="23">
        <v>488.08193133000003</v>
      </c>
      <c r="BI4" s="23">
        <v>531.65999795599998</v>
      </c>
      <c r="BJ4" s="23">
        <v>593.64174166099997</v>
      </c>
      <c r="BK4" s="23">
        <v>706.39782626400006</v>
      </c>
      <c r="BL4" s="23">
        <v>708.36370118299999</v>
      </c>
      <c r="BM4" s="23">
        <v>666.67345603099989</v>
      </c>
      <c r="BN4" s="23">
        <v>441.20201883499999</v>
      </c>
      <c r="BO4" s="23">
        <v>377.16451694300002</v>
      </c>
      <c r="BP4" s="23">
        <v>255.06435333399997</v>
      </c>
      <c r="BQ4" s="23">
        <v>178.504759673</v>
      </c>
      <c r="BR4" s="23">
        <v>173.57731682499997</v>
      </c>
      <c r="BS4" s="23">
        <v>181.24769999999998</v>
      </c>
      <c r="BT4" s="23">
        <v>97.444999999999993</v>
      </c>
      <c r="BU4" s="23">
        <v>58.466999999999999</v>
      </c>
      <c r="BV4" s="23">
        <v>21.438679559999997</v>
      </c>
      <c r="BW4" s="23">
        <v>21.449242597999998</v>
      </c>
      <c r="BX4" s="23">
        <v>30.254626155</v>
      </c>
      <c r="BY4" s="23">
        <v>40.180822101999993</v>
      </c>
      <c r="BZ4" s="23">
        <v>34.605194603000001</v>
      </c>
      <c r="CA4" s="23">
        <v>40.608625140999997</v>
      </c>
      <c r="CB4" s="23">
        <v>40.725247317000004</v>
      </c>
      <c r="CC4" s="23">
        <v>50.425370863999994</v>
      </c>
      <c r="CD4" s="23">
        <v>29.914932884999999</v>
      </c>
      <c r="CE4" s="23">
        <v>39.744599814999994</v>
      </c>
      <c r="CF4" s="23">
        <v>57.613596179000005</v>
      </c>
      <c r="CG4" s="23">
        <v>79.029882877999995</v>
      </c>
      <c r="CH4" s="23">
        <v>58.068118636999998</v>
      </c>
      <c r="CI4" s="23">
        <v>21.442070645999998</v>
      </c>
      <c r="CJ4" s="23">
        <v>21.441485975999999</v>
      </c>
      <c r="CK4" s="23">
        <v>21.442070645999998</v>
      </c>
      <c r="CL4" s="23">
        <v>21.444311880999997</v>
      </c>
      <c r="CM4" s="23">
        <v>21.449963690999997</v>
      </c>
      <c r="CN4" s="23">
        <v>40.945862797000004</v>
      </c>
      <c r="CO4" s="23">
        <v>45.656451541999999</v>
      </c>
      <c r="CP4" s="23">
        <v>56.563392436000001</v>
      </c>
      <c r="CQ4" s="23">
        <v>53.990883413999995</v>
      </c>
      <c r="CR4" s="23">
        <v>55.792680442000005</v>
      </c>
      <c r="CS4" s="23">
        <v>21.458889653</v>
      </c>
    </row>
    <row r="5" spans="1:97" s="14" customFormat="1" x14ac:dyDescent="0.25">
      <c r="A5" s="14" t="s">
        <v>5</v>
      </c>
      <c r="B5" s="14" t="s">
        <v>64</v>
      </c>
      <c r="C5" s="14" t="s">
        <v>146</v>
      </c>
      <c r="D5" s="14" t="s">
        <v>68</v>
      </c>
      <c r="E5" s="14" t="s">
        <v>213</v>
      </c>
      <c r="F5" s="14">
        <v>638.946865</v>
      </c>
      <c r="G5" s="14">
        <v>572.19704000000002</v>
      </c>
      <c r="H5" s="14">
        <v>1221.5315419999999</v>
      </c>
      <c r="I5" s="14">
        <v>1018.0079149999999</v>
      </c>
      <c r="J5" s="14">
        <v>711.03667599999994</v>
      </c>
      <c r="K5" s="14">
        <v>660.52118799999994</v>
      </c>
      <c r="L5" s="14">
        <v>1060.766781</v>
      </c>
      <c r="M5" s="14">
        <v>1438.2297329999999</v>
      </c>
      <c r="N5" s="14">
        <v>1574.2824419999999</v>
      </c>
      <c r="O5" s="14">
        <v>1024.5951969999999</v>
      </c>
      <c r="P5" s="14">
        <v>760.87004899999999</v>
      </c>
      <c r="Q5" s="14">
        <v>740.21170899999993</v>
      </c>
      <c r="R5" s="14">
        <v>709.49704499999996</v>
      </c>
      <c r="S5" s="14">
        <v>783.750135</v>
      </c>
      <c r="T5" s="14">
        <v>982.92771499999992</v>
      </c>
      <c r="U5" s="14">
        <v>965.56301599999995</v>
      </c>
      <c r="V5" s="14">
        <v>994.56264799999997</v>
      </c>
      <c r="W5" s="14">
        <v>975.77525200000002</v>
      </c>
      <c r="X5" s="14">
        <v>976.84714699999995</v>
      </c>
      <c r="Y5" s="14">
        <v>996.95979499999999</v>
      </c>
      <c r="Z5" s="14">
        <v>1108.164029</v>
      </c>
      <c r="AA5" s="14">
        <v>1398.0044370000001</v>
      </c>
      <c r="AB5" s="14">
        <v>1116.797656</v>
      </c>
      <c r="AC5" s="14">
        <v>1105.8058599999999</v>
      </c>
      <c r="AD5" s="14">
        <v>1044.357043</v>
      </c>
      <c r="AE5" s="14">
        <v>1182.222229</v>
      </c>
      <c r="AF5" s="14">
        <v>1292.2961009999999</v>
      </c>
      <c r="AG5" s="14">
        <v>1169.7492689999999</v>
      </c>
      <c r="AH5" s="14">
        <v>1058.486568</v>
      </c>
      <c r="AI5" s="14">
        <v>793.47705592199998</v>
      </c>
      <c r="AJ5" s="14">
        <v>1287.088152975</v>
      </c>
      <c r="AK5" s="14">
        <v>1787.9579280779999</v>
      </c>
      <c r="AL5" s="14">
        <v>2193.3092103200001</v>
      </c>
      <c r="AM5" s="14">
        <v>2071.231946286</v>
      </c>
      <c r="AN5" s="14">
        <v>1515.696870924</v>
      </c>
      <c r="AO5" s="14">
        <v>1588.0163792779999</v>
      </c>
      <c r="AP5" s="14">
        <v>1806.23779154</v>
      </c>
      <c r="AQ5" s="14">
        <v>1666.6579633200001</v>
      </c>
      <c r="AR5" s="14">
        <v>1551.465909629</v>
      </c>
      <c r="AS5" s="14">
        <v>1851.9035198459999</v>
      </c>
      <c r="AT5" s="14">
        <v>1964.7770256739998</v>
      </c>
      <c r="AU5" s="14">
        <v>2062.0119927209998</v>
      </c>
      <c r="AV5" s="14">
        <v>2123.6889284660001</v>
      </c>
      <c r="AW5" s="14">
        <v>1997.9382023109997</v>
      </c>
      <c r="AX5" s="14">
        <v>1452.3073003259999</v>
      </c>
      <c r="AY5" s="14">
        <v>1390.7080282459999</v>
      </c>
      <c r="AZ5" s="14">
        <v>1725.6982907219999</v>
      </c>
      <c r="BA5" s="14">
        <v>1763.221339427</v>
      </c>
      <c r="BB5" s="14">
        <v>1628.205211359</v>
      </c>
      <c r="BC5" s="14">
        <v>1521.0705728939997</v>
      </c>
      <c r="BD5" s="14">
        <v>1139.635684738</v>
      </c>
      <c r="BE5" s="14">
        <v>1139.8880867769999</v>
      </c>
      <c r="BF5" s="14">
        <v>948.45241458199996</v>
      </c>
      <c r="BG5" s="14">
        <v>771.78858584900001</v>
      </c>
      <c r="BH5" s="14">
        <v>838.29025741199996</v>
      </c>
      <c r="BI5" s="14">
        <v>935.43097565499988</v>
      </c>
      <c r="BJ5" s="14">
        <v>973.32375017900006</v>
      </c>
      <c r="BK5" s="14">
        <v>967.57562554100002</v>
      </c>
      <c r="BL5" s="14">
        <v>1153.029714367</v>
      </c>
      <c r="BM5" s="14">
        <v>1588.726032235</v>
      </c>
      <c r="BN5" s="14">
        <v>1151.740478039</v>
      </c>
      <c r="BO5" s="14">
        <v>1592.556790075</v>
      </c>
      <c r="BP5" s="14">
        <v>2090.3620953290001</v>
      </c>
      <c r="BQ5" s="14">
        <v>2450.657206718</v>
      </c>
      <c r="BR5" s="14">
        <v>2293.061474052</v>
      </c>
      <c r="BS5" s="14">
        <v>2145.6048936359998</v>
      </c>
      <c r="BT5" s="14">
        <v>2206.9060619719999</v>
      </c>
      <c r="BU5" s="14">
        <v>2293.55458473</v>
      </c>
      <c r="BV5" s="14">
        <v>2357.139318174</v>
      </c>
      <c r="BW5" s="14">
        <v>2420.5172343500003</v>
      </c>
      <c r="BX5" s="14">
        <v>2439.0186487639999</v>
      </c>
      <c r="BY5" s="14">
        <v>2489.8718616450001</v>
      </c>
      <c r="BZ5" s="14">
        <v>2509.5070291450002</v>
      </c>
      <c r="CA5" s="14">
        <v>2543.6784960529999</v>
      </c>
      <c r="CB5" s="14">
        <v>2585.7697468689994</v>
      </c>
      <c r="CC5" s="14">
        <v>2624.7902718669998</v>
      </c>
      <c r="CD5" s="14">
        <v>2659.4762093969998</v>
      </c>
      <c r="CE5" s="14">
        <v>2639.0647365600003</v>
      </c>
      <c r="CF5" s="14">
        <v>2638.903270195</v>
      </c>
      <c r="CG5" s="14">
        <v>2657.7868054319997</v>
      </c>
      <c r="CH5" s="14">
        <v>2740.4577402239997</v>
      </c>
      <c r="CI5" s="14">
        <v>2880.2696629450002</v>
      </c>
      <c r="CJ5" s="14">
        <v>2938.1698643579998</v>
      </c>
      <c r="CK5" s="14">
        <v>2975.9274241999997</v>
      </c>
      <c r="CL5" s="14">
        <v>2981.5561982019995</v>
      </c>
      <c r="CM5" s="14">
        <v>3044.511826726</v>
      </c>
      <c r="CN5" s="14">
        <v>3118.0297526679997</v>
      </c>
      <c r="CO5" s="14">
        <v>3049.3296634380004</v>
      </c>
      <c r="CP5" s="14">
        <v>2884.3621775439997</v>
      </c>
      <c r="CQ5" s="14">
        <v>2897.0412142300002</v>
      </c>
      <c r="CR5" s="14">
        <v>3022.8326334170001</v>
      </c>
      <c r="CS5" s="14">
        <v>3145.8040137929997</v>
      </c>
    </row>
    <row r="6" spans="1:97" s="78" customFormat="1" x14ac:dyDescent="0.25">
      <c r="A6" s="78" t="s">
        <v>105</v>
      </c>
      <c r="B6" s="78" t="s">
        <v>85</v>
      </c>
      <c r="C6" s="78" t="s">
        <v>146</v>
      </c>
      <c r="D6" s="78" t="s">
        <v>109</v>
      </c>
      <c r="E6" s="78" t="s">
        <v>195</v>
      </c>
      <c r="K6" s="78">
        <v>13145.044599999999</v>
      </c>
      <c r="L6" s="78">
        <v>14066.6762</v>
      </c>
      <c r="M6" s="78">
        <v>14754.556199999999</v>
      </c>
      <c r="N6" s="78">
        <v>14692.8442</v>
      </c>
      <c r="O6" s="78">
        <v>13704.0834</v>
      </c>
      <c r="P6" s="78">
        <v>14352.163799999998</v>
      </c>
      <c r="Q6" s="78">
        <v>14257.385999999999</v>
      </c>
      <c r="R6" s="78">
        <v>14432.615599999999</v>
      </c>
      <c r="S6" s="78">
        <v>14581.0376</v>
      </c>
      <c r="T6" s="78">
        <v>14874.801799999999</v>
      </c>
      <c r="U6" s="78">
        <v>14917.617399999999</v>
      </c>
      <c r="V6" s="78">
        <v>15114.521599999998</v>
      </c>
      <c r="W6" s="78">
        <v>15819.4594</v>
      </c>
      <c r="X6" s="78">
        <v>16515.877</v>
      </c>
      <c r="Y6" s="78">
        <v>16575.535799999998</v>
      </c>
      <c r="Z6" s="78">
        <v>16506.3302</v>
      </c>
      <c r="AA6" s="78">
        <v>17062.068799999997</v>
      </c>
      <c r="AB6" s="78">
        <v>16467.128000000001</v>
      </c>
      <c r="AC6" s="78">
        <v>16516.346799999999</v>
      </c>
      <c r="AD6" s="78">
        <v>16073.052799999999</v>
      </c>
      <c r="AE6" s="78">
        <v>15421.904199999999</v>
      </c>
      <c r="AF6" s="78">
        <v>14845.175399999998</v>
      </c>
      <c r="AG6" s="78">
        <v>14579.517999999998</v>
      </c>
      <c r="AH6" s="78">
        <v>14965.101999999999</v>
      </c>
      <c r="AI6" s="78">
        <v>16028.131799999999</v>
      </c>
      <c r="AJ6" s="78">
        <v>15845.031599999998</v>
      </c>
      <c r="AK6" s="78">
        <v>16053.472</v>
      </c>
      <c r="AL6" s="78">
        <v>15956.525</v>
      </c>
      <c r="AM6" s="78">
        <v>15958.3172</v>
      </c>
      <c r="AN6" s="78">
        <v>15860.169599999999</v>
      </c>
      <c r="AO6" s="78">
        <v>16125.270199999999</v>
      </c>
      <c r="AP6" s="78">
        <v>16347.009999999998</v>
      </c>
      <c r="AQ6" s="78">
        <v>15721.642399999999</v>
      </c>
      <c r="AR6" s="78">
        <v>15142.042599999999</v>
      </c>
      <c r="AS6" s="78">
        <v>14750.3802</v>
      </c>
      <c r="AT6" s="78">
        <v>13731.8074</v>
      </c>
      <c r="AU6" s="78">
        <v>13280.5906</v>
      </c>
      <c r="AV6" s="78">
        <v>13219.852999999999</v>
      </c>
      <c r="AW6" s="78">
        <v>12636.668799999999</v>
      </c>
      <c r="AX6" s="78">
        <v>11847.224999999999</v>
      </c>
      <c r="AY6" s="78">
        <v>11202.015599999999</v>
      </c>
      <c r="AZ6" s="78">
        <v>10659.0602</v>
      </c>
      <c r="BA6" s="78">
        <v>10406.887799999999</v>
      </c>
      <c r="BB6" s="78">
        <v>10168.194599999999</v>
      </c>
      <c r="BC6" s="78">
        <v>9652.8239999999987</v>
      </c>
      <c r="BD6" s="78">
        <v>8746.4753999999994</v>
      </c>
      <c r="BE6" s="78">
        <v>8594.73</v>
      </c>
      <c r="BF6" s="78">
        <v>8211.5761999999995</v>
      </c>
      <c r="BG6" s="78">
        <v>7923.5191999999997</v>
      </c>
      <c r="BH6" s="78">
        <v>7765.6141999999991</v>
      </c>
      <c r="BI6" s="78">
        <v>7506.1743999999999</v>
      </c>
      <c r="BJ6" s="78">
        <v>7337.9569999999994</v>
      </c>
      <c r="BK6" s="78">
        <v>7199.0991999999997</v>
      </c>
      <c r="BL6" s="78">
        <v>7213.5005999999994</v>
      </c>
      <c r="BM6" s="78">
        <v>7327.9229999999998</v>
      </c>
      <c r="BN6" s="78">
        <v>7668.4351999999999</v>
      </c>
      <c r="BO6" s="78">
        <v>7926.8889999999992</v>
      </c>
      <c r="BP6" s="78">
        <v>8844.6229999999996</v>
      </c>
      <c r="BQ6" s="78">
        <v>9736.0829999999987</v>
      </c>
      <c r="BR6" s="78">
        <v>12367.513999999999</v>
      </c>
      <c r="BS6" s="78">
        <v>13898.105000000001</v>
      </c>
      <c r="BT6" s="78">
        <v>14699.961089999997</v>
      </c>
      <c r="BU6" s="78">
        <v>14972.279267999998</v>
      </c>
      <c r="BV6" s="78">
        <v>15066.619138999999</v>
      </c>
      <c r="BW6" s="78">
        <v>15119.482746</v>
      </c>
      <c r="BX6" s="78">
        <v>15197.189348</v>
      </c>
      <c r="BY6" s="78">
        <v>15267.962774999998</v>
      </c>
      <c r="BZ6" s="78">
        <v>15266.315748999998</v>
      </c>
      <c r="CA6" s="78">
        <v>15218.183636999996</v>
      </c>
      <c r="CB6" s="78">
        <v>15137.039026999999</v>
      </c>
      <c r="CC6" s="78">
        <v>15047.377725999997</v>
      </c>
      <c r="CD6" s="78">
        <v>14904.387077999998</v>
      </c>
      <c r="CE6" s="78">
        <v>14599.238464</v>
      </c>
      <c r="CF6" s="78">
        <v>14346.426324</v>
      </c>
      <c r="CG6" s="78">
        <v>14085.484903999999</v>
      </c>
      <c r="CH6" s="78">
        <v>13809.631336000002</v>
      </c>
      <c r="CI6" s="78">
        <v>13513.822926000001</v>
      </c>
      <c r="CJ6" s="78">
        <v>13249.445614999999</v>
      </c>
      <c r="CK6" s="78">
        <v>12974.750045999999</v>
      </c>
      <c r="CL6" s="78">
        <v>12731.189195999999</v>
      </c>
      <c r="CM6" s="78">
        <v>12498.486439</v>
      </c>
      <c r="CN6" s="78">
        <v>12259.889953999998</v>
      </c>
      <c r="CO6" s="78">
        <v>11993.531131</v>
      </c>
      <c r="CP6" s="78">
        <v>11761.239071999998</v>
      </c>
      <c r="CQ6" s="78">
        <v>11526.590791999999</v>
      </c>
      <c r="CR6" s="78">
        <v>11305.794043</v>
      </c>
      <c r="CS6" s="78">
        <v>11074.992351999997</v>
      </c>
    </row>
    <row r="7" spans="1:97" s="23" customFormat="1" x14ac:dyDescent="0.25">
      <c r="A7" s="23" t="s">
        <v>107</v>
      </c>
      <c r="B7" s="23" t="s">
        <v>85</v>
      </c>
      <c r="C7" s="23" t="s">
        <v>146</v>
      </c>
      <c r="D7" s="23" t="s">
        <v>109</v>
      </c>
      <c r="E7" s="23" t="s">
        <v>195</v>
      </c>
      <c r="K7" s="23">
        <v>281.88579999999996</v>
      </c>
      <c r="L7" s="23">
        <v>343.00619999999998</v>
      </c>
      <c r="M7" s="23">
        <v>425.68519999999995</v>
      </c>
      <c r="N7" s="23">
        <v>485.18159999999995</v>
      </c>
      <c r="O7" s="23">
        <v>500.04119999999995</v>
      </c>
      <c r="P7" s="23">
        <v>580.45819999999992</v>
      </c>
      <c r="Q7" s="23">
        <v>677.22539999999992</v>
      </c>
      <c r="R7" s="23">
        <v>773.58079999999995</v>
      </c>
      <c r="S7" s="23">
        <v>940.85859999999991</v>
      </c>
      <c r="T7" s="23">
        <v>1090.9915999999998</v>
      </c>
      <c r="U7" s="23">
        <v>1245.9502</v>
      </c>
      <c r="V7" s="23">
        <v>1406.8596</v>
      </c>
      <c r="W7" s="23">
        <v>1741.5659999999998</v>
      </c>
      <c r="X7" s="23">
        <v>2135.4265999999998</v>
      </c>
      <c r="Y7" s="23">
        <v>2732.9078</v>
      </c>
      <c r="Z7" s="23">
        <v>3049.8255999999997</v>
      </c>
      <c r="AA7" s="23">
        <v>3339.1411999999996</v>
      </c>
      <c r="AB7" s="23">
        <v>3565.5731999999998</v>
      </c>
      <c r="AC7" s="23">
        <v>3524.7875999999997</v>
      </c>
      <c r="AD7" s="23">
        <v>3420.1845999999996</v>
      </c>
      <c r="AE7" s="23">
        <v>3153.0888</v>
      </c>
      <c r="AF7" s="23">
        <v>2884.1427999999996</v>
      </c>
      <c r="AG7" s="23">
        <v>2682.326</v>
      </c>
      <c r="AH7" s="23">
        <v>2488.6349999999998</v>
      </c>
      <c r="AI7" s="23">
        <v>2405.5209999999997</v>
      </c>
      <c r="AJ7" s="23">
        <v>2258.5663999999997</v>
      </c>
      <c r="AK7" s="23">
        <v>2195.4449999999997</v>
      </c>
      <c r="AL7" s="23">
        <v>2189.4941999999996</v>
      </c>
      <c r="AM7" s="23">
        <v>2350.6297999999997</v>
      </c>
      <c r="AN7" s="23">
        <v>2531.6245999999996</v>
      </c>
      <c r="AO7" s="23">
        <v>2722.9665999999997</v>
      </c>
      <c r="AP7" s="23">
        <v>2645.3973999999998</v>
      </c>
      <c r="AQ7" s="23">
        <v>2654.2192</v>
      </c>
      <c r="AR7" s="23">
        <v>2532.7439999999997</v>
      </c>
      <c r="AS7" s="23">
        <v>2528.5506</v>
      </c>
      <c r="AT7" s="23">
        <v>2385.076</v>
      </c>
      <c r="AU7" s="23">
        <v>2290.5940000000001</v>
      </c>
      <c r="AV7" s="23">
        <v>2480.9731999999999</v>
      </c>
      <c r="AW7" s="23">
        <v>2586.1967999999997</v>
      </c>
      <c r="AX7" s="23">
        <v>2647.1663999999996</v>
      </c>
      <c r="AY7" s="23">
        <v>2900.5452</v>
      </c>
      <c r="AZ7" s="23">
        <v>3227.6941999999999</v>
      </c>
      <c r="BA7" s="23">
        <v>3316.0107999999996</v>
      </c>
      <c r="BB7" s="23">
        <v>3489.8251999999998</v>
      </c>
      <c r="BC7" s="23">
        <v>3582.3061999999995</v>
      </c>
      <c r="BD7" s="23">
        <v>3704.5701999999997</v>
      </c>
      <c r="BE7" s="23">
        <v>3763.3705999999997</v>
      </c>
      <c r="BF7" s="23">
        <v>4069.9875999999999</v>
      </c>
      <c r="BG7" s="23">
        <v>4239.7999999999993</v>
      </c>
      <c r="BH7" s="23">
        <v>4260.4132</v>
      </c>
      <c r="BI7" s="23">
        <v>3996.9655999999995</v>
      </c>
      <c r="BJ7" s="23">
        <v>3624.6578</v>
      </c>
      <c r="BK7" s="23">
        <v>3602.0087999999996</v>
      </c>
      <c r="BL7" s="23">
        <v>3507.5151999999998</v>
      </c>
      <c r="BM7" s="23">
        <v>3180.6155999999996</v>
      </c>
      <c r="BN7" s="23">
        <v>3679.8215999999998</v>
      </c>
      <c r="BO7" s="23">
        <v>3665.7275999999997</v>
      </c>
      <c r="BP7" s="23">
        <v>3141.1233999999999</v>
      </c>
      <c r="BQ7" s="23">
        <v>2889.7049999999999</v>
      </c>
      <c r="BR7" s="23">
        <v>2900.29</v>
      </c>
      <c r="BS7" s="23">
        <v>3154.33</v>
      </c>
      <c r="BT7" s="23">
        <v>3453.2419319999999</v>
      </c>
      <c r="BU7" s="23">
        <v>4249.2868570000001</v>
      </c>
      <c r="BV7" s="23">
        <v>4170.2761829999999</v>
      </c>
      <c r="BW7" s="23">
        <v>4152.6902639999998</v>
      </c>
      <c r="BX7" s="23">
        <v>4182.3536679999997</v>
      </c>
      <c r="BY7" s="23">
        <v>4029.3369079999998</v>
      </c>
      <c r="BZ7" s="23">
        <v>3794.4472900000001</v>
      </c>
      <c r="CA7" s="23">
        <v>3623.3513499999999</v>
      </c>
      <c r="CB7" s="23">
        <v>3544.2708149999999</v>
      </c>
      <c r="CC7" s="23">
        <v>3428.0263449999998</v>
      </c>
      <c r="CD7" s="23">
        <v>3465.9100599999997</v>
      </c>
      <c r="CE7" s="23">
        <v>3448.7750619999997</v>
      </c>
      <c r="CF7" s="23">
        <v>3395.9114549999995</v>
      </c>
      <c r="CG7" s="23">
        <v>3368.2740199999998</v>
      </c>
      <c r="CH7" s="23">
        <v>3391.3366179999994</v>
      </c>
      <c r="CI7" s="23">
        <v>3558.3933219999994</v>
      </c>
      <c r="CJ7" s="23">
        <v>3544.6243539999996</v>
      </c>
      <c r="CK7" s="23">
        <v>3537.1513439999999</v>
      </c>
      <c r="CL7" s="23">
        <v>3579.1695600000003</v>
      </c>
      <c r="CM7" s="23">
        <v>3582.5715789999999</v>
      </c>
      <c r="CN7" s="23">
        <v>3605.1218629999998</v>
      </c>
      <c r="CO7" s="23">
        <v>3642.7007300000005</v>
      </c>
      <c r="CP7" s="23">
        <v>3777.1598679999997</v>
      </c>
      <c r="CQ7" s="23">
        <v>3794.4599919999996</v>
      </c>
      <c r="CR7" s="23">
        <v>4024.6350509999997</v>
      </c>
      <c r="CS7" s="23">
        <v>4210.1308249999993</v>
      </c>
    </row>
    <row r="8" spans="1:97" s="23" customFormat="1" x14ac:dyDescent="0.25">
      <c r="A8" s="23" t="s">
        <v>233</v>
      </c>
      <c r="B8" s="23" t="s">
        <v>105</v>
      </c>
      <c r="C8" s="23" t="s">
        <v>146</v>
      </c>
      <c r="D8" s="23" t="s">
        <v>225</v>
      </c>
      <c r="E8" s="23" t="s">
        <v>195</v>
      </c>
      <c r="AU8" s="23">
        <v>63.51</v>
      </c>
      <c r="AV8" s="23">
        <v>105.85</v>
      </c>
      <c r="AW8" s="23">
        <v>105.85</v>
      </c>
      <c r="AX8" s="23">
        <v>105.85</v>
      </c>
      <c r="AY8" s="23">
        <v>84.679999999999993</v>
      </c>
      <c r="AZ8" s="23">
        <v>107.967</v>
      </c>
      <c r="BA8" s="23">
        <v>107.967</v>
      </c>
      <c r="BB8" s="23">
        <v>95.264999999999986</v>
      </c>
      <c r="BC8" s="23">
        <v>86.796999999999997</v>
      </c>
      <c r="BD8" s="23">
        <v>78.328999999999979</v>
      </c>
      <c r="BE8" s="23">
        <v>228.636</v>
      </c>
      <c r="BF8" s="23">
        <v>224.40199999999999</v>
      </c>
      <c r="BG8" s="23">
        <v>215.934</v>
      </c>
      <c r="BH8" s="23">
        <v>207.46599999999998</v>
      </c>
      <c r="BI8" s="23">
        <v>234.98699999999999</v>
      </c>
      <c r="BJ8" s="23">
        <v>283.678</v>
      </c>
      <c r="BK8" s="23">
        <v>302.73099999999994</v>
      </c>
      <c r="BL8" s="23">
        <v>323.90099999999995</v>
      </c>
      <c r="BM8" s="23">
        <v>427.63399999999996</v>
      </c>
      <c r="BN8" s="23">
        <v>529.25</v>
      </c>
      <c r="BO8" s="23">
        <v>791.75799999999992</v>
      </c>
      <c r="BP8" s="23">
        <v>2781.7379999999998</v>
      </c>
      <c r="BQ8" s="23">
        <v>4771.7179999999998</v>
      </c>
      <c r="BR8" s="23">
        <v>7357.7181799999998</v>
      </c>
      <c r="BS8" s="23">
        <v>8623.7455730000001</v>
      </c>
      <c r="BT8" s="23">
        <v>9514.70831</v>
      </c>
      <c r="BU8" s="23">
        <v>9881.5420699999995</v>
      </c>
      <c r="BV8" s="23">
        <v>9988.575472999999</v>
      </c>
      <c r="BW8" s="23">
        <v>10071.919646</v>
      </c>
      <c r="BX8" s="23">
        <v>10121.031929000001</v>
      </c>
      <c r="BY8" s="23">
        <v>10137.705421000001</v>
      </c>
      <c r="BZ8" s="23">
        <v>10164.233547999998</v>
      </c>
      <c r="CA8" s="23">
        <v>10044.512963999998</v>
      </c>
      <c r="CB8" s="23">
        <v>9900.7305579999993</v>
      </c>
      <c r="CC8" s="23">
        <v>9763.6124679999975</v>
      </c>
      <c r="CD8" s="23">
        <v>9614.9101539999992</v>
      </c>
      <c r="CE8" s="23">
        <v>9468.3587119999993</v>
      </c>
      <c r="CF8" s="23">
        <v>9349.4341199999999</v>
      </c>
      <c r="CG8" s="23">
        <v>9197.7891759999984</v>
      </c>
      <c r="CH8" s="23">
        <v>9017.8822820000005</v>
      </c>
      <c r="CI8" s="23">
        <v>8823.744913999999</v>
      </c>
      <c r="CJ8" s="23">
        <v>8629.2518899999995</v>
      </c>
      <c r="CK8" s="23">
        <v>8424.7899129999987</v>
      </c>
      <c r="CL8" s="23">
        <v>8223.0122919999994</v>
      </c>
      <c r="CM8" s="23">
        <v>8022.3693830000011</v>
      </c>
      <c r="CN8" s="23">
        <v>7808.0083139999988</v>
      </c>
      <c r="CO8" s="23">
        <v>7582.3996240000006</v>
      </c>
      <c r="CP8" s="23">
        <v>7380.6347050000004</v>
      </c>
      <c r="CQ8" s="23">
        <v>7173.1242480000001</v>
      </c>
      <c r="CR8" s="23">
        <v>6970.8321959999985</v>
      </c>
      <c r="CS8" s="23">
        <v>6766.941808999999</v>
      </c>
    </row>
    <row r="9" spans="1:97" s="23" customFormat="1" x14ac:dyDescent="0.25">
      <c r="A9" s="23" t="s">
        <v>63</v>
      </c>
      <c r="B9" s="23" t="s">
        <v>85</v>
      </c>
      <c r="C9" s="23" t="s">
        <v>146</v>
      </c>
      <c r="D9" s="23" t="s">
        <v>104</v>
      </c>
      <c r="E9" s="23" t="s">
        <v>224</v>
      </c>
      <c r="F9" s="23">
        <v>1366.2419389999998</v>
      </c>
      <c r="G9" s="23">
        <v>1799.51351</v>
      </c>
      <c r="H9" s="23">
        <v>1787.5249389999997</v>
      </c>
      <c r="I9" s="23">
        <v>2015.8179849999999</v>
      </c>
      <c r="J9" s="23">
        <v>2189.4945479999997</v>
      </c>
      <c r="K9" s="23">
        <v>2226.9400439999999</v>
      </c>
      <c r="L9" s="23">
        <v>2642.2721569999999</v>
      </c>
      <c r="M9" s="23">
        <v>3040.0987969999996</v>
      </c>
      <c r="N9" s="23">
        <v>3332.6152719999995</v>
      </c>
      <c r="O9" s="23">
        <v>3599.4165479999992</v>
      </c>
      <c r="P9" s="23">
        <v>3767.5804430000003</v>
      </c>
      <c r="Q9" s="23">
        <v>3841.3197869999999</v>
      </c>
      <c r="R9" s="23">
        <v>4058.0624809999999</v>
      </c>
      <c r="S9" s="23">
        <v>4406.8001249999998</v>
      </c>
      <c r="T9" s="23">
        <v>4493.3346170000004</v>
      </c>
      <c r="U9" s="23">
        <v>4781.9685140000001</v>
      </c>
      <c r="V9" s="23">
        <v>5224.4765559999996</v>
      </c>
      <c r="W9" s="23">
        <v>5447.1404990000001</v>
      </c>
      <c r="X9" s="23">
        <v>5370.7485539999998</v>
      </c>
      <c r="Y9" s="23">
        <v>6011.8693020000001</v>
      </c>
      <c r="Z9" s="23">
        <v>6702.1954809999997</v>
      </c>
      <c r="AA9" s="23">
        <v>7238.7597159999996</v>
      </c>
      <c r="AB9" s="23">
        <v>8310.7047829999992</v>
      </c>
      <c r="AC9" s="23">
        <v>10037.321515</v>
      </c>
      <c r="AD9" s="23">
        <v>13244.258965000001</v>
      </c>
      <c r="AE9" s="23">
        <v>12939.493528000001</v>
      </c>
      <c r="AF9" s="23">
        <v>12819.942304000002</v>
      </c>
      <c r="AG9" s="23">
        <v>15480.769966</v>
      </c>
      <c r="AH9" s="23">
        <v>18644.946132999998</v>
      </c>
      <c r="AI9" s="23">
        <v>17705.341087000001</v>
      </c>
      <c r="AJ9" s="23">
        <v>17901.625093000002</v>
      </c>
      <c r="AK9" s="23">
        <v>14626.405924999999</v>
      </c>
      <c r="AL9" s="23">
        <v>12692.839741</v>
      </c>
      <c r="AM9" s="23">
        <v>10824.879386999999</v>
      </c>
      <c r="AN9" s="23">
        <v>10693.714301</v>
      </c>
      <c r="AO9" s="23">
        <v>11510.090893999999</v>
      </c>
      <c r="AP9" s="23">
        <v>10727.143848</v>
      </c>
      <c r="AQ9" s="23">
        <v>13175.174903999998</v>
      </c>
      <c r="AR9" s="23">
        <v>14136.682432</v>
      </c>
      <c r="AS9" s="23">
        <v>15670.078457</v>
      </c>
      <c r="AT9" s="23">
        <v>17064.173765</v>
      </c>
      <c r="AU9" s="23">
        <v>16973.091957000001</v>
      </c>
      <c r="AV9" s="23">
        <v>16145.825515999999</v>
      </c>
      <c r="AW9" s="23">
        <v>16698.254549000001</v>
      </c>
      <c r="AX9" s="23">
        <v>18249.433374</v>
      </c>
      <c r="AY9" s="23">
        <v>19045.001973999999</v>
      </c>
      <c r="AZ9" s="23">
        <v>18703.56798</v>
      </c>
      <c r="BA9" s="23">
        <v>20065.967563999999</v>
      </c>
      <c r="BB9" s="23">
        <v>21512.026753999999</v>
      </c>
      <c r="BC9" s="23">
        <v>22668.986306999999</v>
      </c>
      <c r="BD9" s="23">
        <v>22974.230185999997</v>
      </c>
      <c r="BE9" s="23">
        <v>24259.234367000001</v>
      </c>
      <c r="BF9" s="23">
        <v>25131.620428999999</v>
      </c>
      <c r="BG9" s="23">
        <v>24409.520196999998</v>
      </c>
      <c r="BH9" s="23">
        <v>25963.705162000002</v>
      </c>
      <c r="BI9" s="23">
        <v>27828.161881</v>
      </c>
      <c r="BJ9" s="23">
        <v>29032.137886999997</v>
      </c>
      <c r="BK9" s="23">
        <v>29017.875657999997</v>
      </c>
      <c r="BL9" s="23">
        <v>28512.549874999997</v>
      </c>
      <c r="BM9" s="23">
        <v>27341.656228</v>
      </c>
      <c r="BN9" s="23">
        <v>24749.237303999998</v>
      </c>
      <c r="BO9" s="23">
        <v>24966.291196999999</v>
      </c>
      <c r="BP9" s="23">
        <v>24210.418463999995</v>
      </c>
      <c r="BQ9" s="23">
        <v>22435.872851999997</v>
      </c>
      <c r="BR9" s="23">
        <v>20733.730756999998</v>
      </c>
      <c r="BS9" s="23">
        <v>13596.707999999997</v>
      </c>
      <c r="BT9" s="23">
        <v>13032.220587200001</v>
      </c>
      <c r="BU9" s="23">
        <v>12226.550080799998</v>
      </c>
      <c r="BV9" s="23">
        <v>12322.740853599997</v>
      </c>
      <c r="BW9" s="23">
        <v>12312.4292424</v>
      </c>
      <c r="BX9" s="23">
        <v>12207.857446399999</v>
      </c>
      <c r="BY9" s="23">
        <v>12263.6029168</v>
      </c>
      <c r="BZ9" s="23">
        <v>12463.490010399999</v>
      </c>
      <c r="CA9" s="23">
        <v>12554.306108799998</v>
      </c>
      <c r="CB9" s="23">
        <v>12614.055226399996</v>
      </c>
      <c r="CC9" s="23">
        <v>12736.677503999999</v>
      </c>
      <c r="CD9" s="23">
        <v>12768.087241599998</v>
      </c>
      <c r="CE9" s="23">
        <v>13045.241215999999</v>
      </c>
      <c r="CF9" s="23">
        <v>13343.509835199999</v>
      </c>
      <c r="CG9" s="23">
        <v>13594.376840799998</v>
      </c>
      <c r="CH9" s="23">
        <v>13824.513254400001</v>
      </c>
      <c r="CI9" s="23">
        <v>13969.268123199998</v>
      </c>
      <c r="CJ9" s="23">
        <v>14265.705264799997</v>
      </c>
      <c r="CK9" s="23">
        <v>14432.565882399998</v>
      </c>
      <c r="CL9" s="23">
        <v>14502.0443376</v>
      </c>
      <c r="CM9" s="23">
        <v>14707.661251199997</v>
      </c>
      <c r="CN9" s="23">
        <v>15016.8547272</v>
      </c>
      <c r="CO9" s="23">
        <v>15336.8058112</v>
      </c>
      <c r="CP9" s="23">
        <v>15549.048667999999</v>
      </c>
      <c r="CQ9" s="23">
        <v>15986.187475999997</v>
      </c>
      <c r="CR9" s="23">
        <v>16077.1914712</v>
      </c>
      <c r="CS9" s="23">
        <v>16242.771912799997</v>
      </c>
    </row>
    <row r="10" spans="1:97" s="23" customFormat="1" x14ac:dyDescent="0.25">
      <c r="A10" s="23" t="s">
        <v>85</v>
      </c>
      <c r="B10" s="23" t="s">
        <v>64</v>
      </c>
      <c r="C10" s="23" t="s">
        <v>146</v>
      </c>
      <c r="D10" s="23" t="s">
        <v>104</v>
      </c>
      <c r="E10" s="23" t="s">
        <v>224</v>
      </c>
      <c r="F10" s="23">
        <v>692.38178599999992</v>
      </c>
      <c r="G10" s="23">
        <v>645.57491599999992</v>
      </c>
      <c r="H10" s="23">
        <v>893.50101999999993</v>
      </c>
      <c r="I10" s="23">
        <v>914.98433599999998</v>
      </c>
      <c r="J10" s="23">
        <v>850.22742299999993</v>
      </c>
      <c r="K10" s="23">
        <v>752.45166099999994</v>
      </c>
      <c r="L10" s="23">
        <v>778.28964599999995</v>
      </c>
      <c r="M10" s="23">
        <v>910.34387199999992</v>
      </c>
      <c r="N10" s="23">
        <v>1201.6854119999998</v>
      </c>
      <c r="O10" s="23">
        <v>583.70135700000003</v>
      </c>
      <c r="P10" s="23">
        <v>446.98761399999995</v>
      </c>
      <c r="Q10" s="23">
        <v>427.48369300000002</v>
      </c>
      <c r="R10" s="23">
        <v>368.664965</v>
      </c>
      <c r="S10" s="23">
        <v>356.06246399999998</v>
      </c>
      <c r="T10" s="23">
        <v>440.30212799999998</v>
      </c>
      <c r="U10" s="23">
        <v>427.32703499999997</v>
      </c>
      <c r="V10" s="23">
        <v>396.06952999999999</v>
      </c>
      <c r="W10" s="23">
        <v>419.91965199999999</v>
      </c>
      <c r="X10" s="23">
        <v>649.94863799999996</v>
      </c>
      <c r="Y10" s="23">
        <v>489.01641499999999</v>
      </c>
      <c r="Z10" s="23">
        <v>492.333754</v>
      </c>
      <c r="AA10" s="23">
        <v>547.856313</v>
      </c>
      <c r="AB10" s="23">
        <v>474.70126099999993</v>
      </c>
      <c r="AC10" s="23">
        <v>470.76575799999995</v>
      </c>
      <c r="AD10" s="23">
        <v>489.594356</v>
      </c>
      <c r="AE10" s="23">
        <v>466.84719100000001</v>
      </c>
      <c r="AF10" s="23">
        <v>443.28286399999996</v>
      </c>
      <c r="AG10" s="23">
        <v>471.98091599999998</v>
      </c>
      <c r="AH10" s="23">
        <v>513.81071899999995</v>
      </c>
      <c r="AI10" s="23">
        <v>765.93059999999991</v>
      </c>
      <c r="AJ10" s="23">
        <v>996.76404599999989</v>
      </c>
      <c r="AK10" s="23">
        <v>1152.5265549999997</v>
      </c>
      <c r="AL10" s="23">
        <v>1258.7322109999998</v>
      </c>
      <c r="AM10" s="23">
        <v>1725.5772849999998</v>
      </c>
      <c r="AN10" s="23">
        <v>1565.1531419999999</v>
      </c>
      <c r="AO10" s="23">
        <v>1527.4599569999998</v>
      </c>
      <c r="AP10" s="23">
        <v>1653.3981699999999</v>
      </c>
      <c r="AQ10" s="23">
        <v>1660.9643279999998</v>
      </c>
      <c r="AR10" s="23">
        <v>1616.642816</v>
      </c>
      <c r="AS10" s="23">
        <v>1726.3732769999999</v>
      </c>
      <c r="AT10" s="23">
        <v>1818.0647809999998</v>
      </c>
      <c r="AU10" s="23">
        <v>1813.4941780000001</v>
      </c>
      <c r="AV10" s="23">
        <v>2118.9793949999998</v>
      </c>
      <c r="AW10" s="23">
        <v>2010.4789109999997</v>
      </c>
      <c r="AX10" s="23">
        <v>2122.6523899999997</v>
      </c>
      <c r="AY10" s="23">
        <v>1994.5950599999996</v>
      </c>
      <c r="AZ10" s="23">
        <v>2009.5643669999997</v>
      </c>
      <c r="BA10" s="23">
        <v>2075.9153809999998</v>
      </c>
      <c r="BB10" s="23">
        <v>2124.2972989999998</v>
      </c>
      <c r="BC10" s="23">
        <v>1999.5911799999997</v>
      </c>
      <c r="BD10" s="23">
        <v>1989.4994409999999</v>
      </c>
      <c r="BE10" s="23">
        <v>2202.084347</v>
      </c>
      <c r="BF10" s="23">
        <v>2055.6366379999999</v>
      </c>
      <c r="BG10" s="23">
        <v>2082.6474410000001</v>
      </c>
      <c r="BH10" s="23">
        <v>2173.3058489999999</v>
      </c>
      <c r="BI10" s="23">
        <v>2218.9970599999997</v>
      </c>
      <c r="BJ10" s="23">
        <v>2466.099651</v>
      </c>
      <c r="BK10" s="23">
        <v>2787.2549019999997</v>
      </c>
      <c r="BL10" s="23">
        <v>3032.6998819999999</v>
      </c>
      <c r="BM10" s="23">
        <v>3814.0231889999995</v>
      </c>
      <c r="BN10" s="23">
        <v>4285.0599229999998</v>
      </c>
      <c r="BO10" s="23">
        <v>4980.3695200000002</v>
      </c>
      <c r="BP10" s="23">
        <v>6321.1164279999994</v>
      </c>
      <c r="BQ10" s="23">
        <v>6784.610291</v>
      </c>
      <c r="BR10" s="23">
        <v>7608.6144349999995</v>
      </c>
      <c r="BS10" s="23">
        <v>6248.0847999999978</v>
      </c>
      <c r="BT10" s="23">
        <v>6484.7893423999994</v>
      </c>
      <c r="BU10" s="23">
        <v>6563.9537743999999</v>
      </c>
      <c r="BV10" s="23">
        <v>6560.3568927999995</v>
      </c>
      <c r="BW10" s="23">
        <v>6539.3909136000002</v>
      </c>
      <c r="BX10" s="23">
        <v>6504.1385831999987</v>
      </c>
      <c r="BY10" s="23">
        <v>6444.994451999999</v>
      </c>
      <c r="BZ10" s="23">
        <v>6388.918613599998</v>
      </c>
      <c r="CA10" s="23">
        <v>6496.7404047999989</v>
      </c>
      <c r="CB10" s="23">
        <v>6595.619547199999</v>
      </c>
      <c r="CC10" s="23">
        <v>6654.5943647999993</v>
      </c>
      <c r="CD10" s="23">
        <v>6705.9872367999997</v>
      </c>
      <c r="CE10" s="23">
        <v>6804.7837872</v>
      </c>
      <c r="CF10" s="23">
        <v>6895.9013464</v>
      </c>
      <c r="CG10" s="23">
        <v>6941.2608727999987</v>
      </c>
      <c r="CH10" s="23">
        <v>7018.2593295999986</v>
      </c>
      <c r="CI10" s="23">
        <v>7147.9328991999992</v>
      </c>
      <c r="CJ10" s="23">
        <v>7276.1900159999996</v>
      </c>
      <c r="CK10" s="23">
        <v>7394.3192887999994</v>
      </c>
      <c r="CL10" s="23">
        <v>7482.6555623999993</v>
      </c>
      <c r="CM10" s="23">
        <v>7625.0235223999989</v>
      </c>
      <c r="CN10" s="23">
        <v>7712.5854959999997</v>
      </c>
      <c r="CO10" s="23">
        <v>7783.6910135999997</v>
      </c>
      <c r="CP10" s="23">
        <v>7898.4051072000002</v>
      </c>
      <c r="CQ10" s="23">
        <v>7967.2063079999998</v>
      </c>
      <c r="CR10" s="23">
        <v>7994.5215471999991</v>
      </c>
      <c r="CS10" s="23">
        <v>8024.6490439999989</v>
      </c>
    </row>
    <row r="11" spans="1:97" s="14" customFormat="1" x14ac:dyDescent="0.25">
      <c r="A11" s="14" t="s">
        <v>83</v>
      </c>
      <c r="B11" s="23" t="s">
        <v>105</v>
      </c>
      <c r="C11" s="14" t="s">
        <v>146</v>
      </c>
      <c r="D11" s="14" t="s">
        <v>91</v>
      </c>
      <c r="E11" s="14" t="s">
        <v>224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1.083904</v>
      </c>
      <c r="Q11" s="14">
        <v>3.2326589999999999</v>
      </c>
      <c r="R11" s="14">
        <v>36.696078</v>
      </c>
      <c r="S11" s="14">
        <v>59.502518999999999</v>
      </c>
      <c r="T11" s="14">
        <v>62.292724999999997</v>
      </c>
      <c r="U11" s="14">
        <v>63.967271999999994</v>
      </c>
      <c r="V11" s="14">
        <v>64.543095999999991</v>
      </c>
      <c r="W11" s="14">
        <v>83.276428999999993</v>
      </c>
      <c r="X11" s="14">
        <v>168.93024899999998</v>
      </c>
      <c r="Y11" s="14">
        <v>382.93354499999992</v>
      </c>
      <c r="Z11" s="14">
        <v>428.92748699999999</v>
      </c>
      <c r="AA11" s="14">
        <v>484.97294500000004</v>
      </c>
      <c r="AB11" s="14">
        <v>461.06566399999997</v>
      </c>
      <c r="AC11" s="14">
        <v>421.62383699999998</v>
      </c>
      <c r="AD11" s="14">
        <v>419.47296499999999</v>
      </c>
      <c r="AE11" s="14">
        <v>409.49766099999994</v>
      </c>
      <c r="AF11" s="14">
        <v>405.0371419999999</v>
      </c>
      <c r="AG11" s="14">
        <v>366.70462299999997</v>
      </c>
      <c r="AH11" s="14">
        <v>981.36498800000004</v>
      </c>
      <c r="AI11" s="14">
        <v>2601.9962319999995</v>
      </c>
      <c r="AJ11" s="14">
        <v>2965.7434059999996</v>
      </c>
      <c r="AK11" s="14">
        <v>3422.1707230000002</v>
      </c>
      <c r="AL11" s="14">
        <v>3406.5536140000004</v>
      </c>
      <c r="AM11" s="14">
        <v>3589.6783479999999</v>
      </c>
      <c r="AN11" s="14">
        <v>3628.0574409999999</v>
      </c>
      <c r="AO11" s="14">
        <v>3646.3356189999995</v>
      </c>
      <c r="AP11" s="14">
        <v>3864.1516320000001</v>
      </c>
      <c r="AQ11" s="14">
        <v>3951.5985509999996</v>
      </c>
      <c r="AR11" s="14">
        <v>4152.533606</v>
      </c>
      <c r="AS11" s="14">
        <v>4269.5380789999999</v>
      </c>
      <c r="AT11" s="14">
        <v>3967.0865229999999</v>
      </c>
      <c r="AU11" s="14">
        <v>3754.4000009999995</v>
      </c>
      <c r="AV11" s="14">
        <v>3806.8232719999996</v>
      </c>
      <c r="AW11" s="14">
        <v>3628.5274149999996</v>
      </c>
      <c r="AX11" s="14">
        <v>3349.4623579999998</v>
      </c>
      <c r="AY11" s="14">
        <v>3299.8970369999997</v>
      </c>
      <c r="AZ11" s="14">
        <v>3141.5898939999993</v>
      </c>
      <c r="BA11" s="14">
        <v>2949.91248</v>
      </c>
      <c r="BB11" s="14">
        <v>2743.1048669999996</v>
      </c>
      <c r="BC11" s="14">
        <v>2487.3310439999996</v>
      </c>
      <c r="BD11" s="14">
        <v>2222.5515029999997</v>
      </c>
      <c r="BE11" s="14">
        <v>2054.5252129999999</v>
      </c>
      <c r="BF11" s="14">
        <v>2038.1840899999997</v>
      </c>
      <c r="BG11" s="14">
        <v>2084.4130189999996</v>
      </c>
      <c r="BH11" s="14">
        <v>2062.4936010000001</v>
      </c>
      <c r="BI11" s="14">
        <v>1922.8838019999998</v>
      </c>
      <c r="BJ11" s="14">
        <v>1829.2446579999998</v>
      </c>
      <c r="BK11" s="14">
        <v>1568.7880309999998</v>
      </c>
      <c r="BL11" s="14">
        <v>1528.8529429999996</v>
      </c>
      <c r="BM11" s="14">
        <v>1445.3076549999998</v>
      </c>
      <c r="BN11" s="14">
        <v>1365.8502939999998</v>
      </c>
      <c r="BO11" s="14">
        <v>1269.6432289999998</v>
      </c>
      <c r="BP11" s="14">
        <v>1188.0074749999997</v>
      </c>
      <c r="BQ11" s="14">
        <v>1112.6867319999999</v>
      </c>
      <c r="BR11" s="14">
        <v>1089.8802909999999</v>
      </c>
      <c r="BS11" s="14">
        <v>1003.0346</v>
      </c>
      <c r="BT11" s="14">
        <v>979.82169499999986</v>
      </c>
      <c r="BU11" s="14">
        <v>978.38848599999983</v>
      </c>
      <c r="BV11" s="14">
        <v>994.85874600000011</v>
      </c>
      <c r="BW11" s="14">
        <v>999.12873500000001</v>
      </c>
      <c r="BX11" s="14">
        <v>961.11588299999983</v>
      </c>
      <c r="BY11" s="14">
        <v>925.4296139999999</v>
      </c>
      <c r="BZ11" s="14">
        <v>873.97592899999995</v>
      </c>
      <c r="CA11" s="14">
        <v>822.90753799999982</v>
      </c>
      <c r="CB11" s="14">
        <v>775.47827000000007</v>
      </c>
      <c r="CC11" s="14">
        <v>731.81514500000003</v>
      </c>
      <c r="CD11" s="14">
        <v>691.55827299999999</v>
      </c>
      <c r="CE11" s="14">
        <v>651.32680500000004</v>
      </c>
      <c r="CF11" s="14">
        <v>611.3345579999999</v>
      </c>
      <c r="CG11" s="14">
        <v>574.44583299999988</v>
      </c>
      <c r="CH11" s="14">
        <v>540.37483499999996</v>
      </c>
      <c r="CI11" s="14">
        <v>508.865407</v>
      </c>
      <c r="CJ11" s="14">
        <v>479.68467900000002</v>
      </c>
      <c r="CK11" s="14">
        <v>578.07860499999992</v>
      </c>
      <c r="CL11" s="14">
        <v>720.22668699999997</v>
      </c>
      <c r="CM11" s="14">
        <v>822.32324599999993</v>
      </c>
      <c r="CN11" s="14">
        <v>800.58165599999995</v>
      </c>
      <c r="CO11" s="14">
        <v>780.31984899999998</v>
      </c>
      <c r="CP11" s="14">
        <v>761.41080499999998</v>
      </c>
      <c r="CQ11" s="14">
        <v>681.01984699999991</v>
      </c>
      <c r="CR11" s="14">
        <v>611.18213400000002</v>
      </c>
      <c r="CS11" s="14">
        <v>550.39247899999998</v>
      </c>
    </row>
    <row r="12" spans="1:97" s="78" customFormat="1" x14ac:dyDescent="0.25">
      <c r="A12" s="78" t="s">
        <v>105</v>
      </c>
      <c r="B12" s="78" t="s">
        <v>110</v>
      </c>
      <c r="C12" s="78" t="s">
        <v>146</v>
      </c>
      <c r="D12" s="78" t="s">
        <v>132</v>
      </c>
      <c r="E12" s="78" t="s">
        <v>132</v>
      </c>
      <c r="Q12" s="78">
        <v>15185.248925000002</v>
      </c>
      <c r="R12" s="78">
        <v>15520.582800000002</v>
      </c>
      <c r="S12" s="78">
        <v>15976.695500000002</v>
      </c>
      <c r="T12" s="78">
        <v>16819.240375000001</v>
      </c>
      <c r="U12" s="78">
        <v>17336.667550000002</v>
      </c>
      <c r="V12" s="78">
        <v>17750.448775000001</v>
      </c>
      <c r="W12" s="78">
        <v>18477.051800000001</v>
      </c>
      <c r="X12" s="78">
        <v>19541.174000000003</v>
      </c>
      <c r="Y12" s="78">
        <v>20295.842550000001</v>
      </c>
      <c r="Z12" s="78">
        <v>21242.825700000001</v>
      </c>
      <c r="AA12" s="78">
        <v>21901.971425000003</v>
      </c>
      <c r="AB12" s="78">
        <v>21843.762700000003</v>
      </c>
      <c r="AC12" s="78">
        <v>21501.992850000002</v>
      </c>
      <c r="AD12" s="78">
        <v>21377.004350000003</v>
      </c>
      <c r="AE12" s="78">
        <v>19818.445725000001</v>
      </c>
      <c r="AF12" s="78">
        <v>17993.431175000002</v>
      </c>
      <c r="AG12" s="78">
        <v>17781.550350000001</v>
      </c>
      <c r="AH12" s="78">
        <v>17593.996875000001</v>
      </c>
      <c r="AI12" s="78">
        <v>16602.337050000002</v>
      </c>
      <c r="AJ12" s="78">
        <v>16687.336200000002</v>
      </c>
      <c r="AK12" s="78">
        <v>16625.084875</v>
      </c>
      <c r="AL12" s="78">
        <v>16291.371525</v>
      </c>
      <c r="AM12" s="78">
        <v>15176.358075000002</v>
      </c>
      <c r="AN12" s="78">
        <v>14272.307050000001</v>
      </c>
      <c r="AO12" s="78">
        <v>15422.622525000001</v>
      </c>
      <c r="AP12" s="78">
        <v>15349.314525000002</v>
      </c>
      <c r="AQ12" s="78">
        <v>14905.698625000001</v>
      </c>
      <c r="AR12" s="78">
        <v>15438.571525000001</v>
      </c>
      <c r="AS12" s="78">
        <v>16213.836425000001</v>
      </c>
      <c r="AT12" s="78">
        <v>16239.481925000002</v>
      </c>
      <c r="AU12" s="78">
        <v>16413.641725000001</v>
      </c>
      <c r="AV12" s="78">
        <v>16852.692275000001</v>
      </c>
      <c r="AW12" s="78">
        <v>17228.416275000003</v>
      </c>
      <c r="AX12" s="78">
        <v>17786.151575</v>
      </c>
      <c r="AY12" s="78">
        <v>18327.039975000003</v>
      </c>
      <c r="AZ12" s="78">
        <v>18769.762075000002</v>
      </c>
      <c r="BA12" s="78">
        <v>18726.620850000003</v>
      </c>
      <c r="BB12" s="78">
        <v>18764.006700000002</v>
      </c>
      <c r="BC12" s="78">
        <v>18765.256175000002</v>
      </c>
      <c r="BD12" s="78">
        <v>18586.604825000002</v>
      </c>
      <c r="BE12" s="78">
        <v>18936.361475000002</v>
      </c>
      <c r="BF12" s="78">
        <v>19152.367925000002</v>
      </c>
      <c r="BG12" s="78">
        <v>19094.654275000001</v>
      </c>
      <c r="BH12" s="78">
        <v>19375.877375</v>
      </c>
      <c r="BI12" s="78">
        <v>19714.26165</v>
      </c>
      <c r="BJ12" s="78">
        <v>20056.426125000002</v>
      </c>
      <c r="BK12" s="78">
        <v>20449.598700000002</v>
      </c>
      <c r="BL12" s="78">
        <v>21716.573525000003</v>
      </c>
      <c r="BM12" s="78">
        <v>23172.888400000003</v>
      </c>
      <c r="BN12" s="78">
        <v>23559.2232</v>
      </c>
      <c r="BO12" s="78">
        <v>24559.418200000004</v>
      </c>
      <c r="BP12" s="78">
        <v>26805.846125000004</v>
      </c>
      <c r="BQ12" s="78">
        <v>22626.43015</v>
      </c>
      <c r="BR12" s="78">
        <v>22532.222400000002</v>
      </c>
      <c r="BS12" s="78">
        <v>22405.794800000003</v>
      </c>
      <c r="BT12" s="78">
        <v>22768.670425</v>
      </c>
      <c r="BU12" s="78">
        <v>23666.267025000001</v>
      </c>
      <c r="BV12" s="78">
        <v>24351.763450000002</v>
      </c>
      <c r="BW12" s="78">
        <v>25247.024075000001</v>
      </c>
      <c r="BX12" s="78">
        <v>26328.724000000002</v>
      </c>
      <c r="BY12" s="78">
        <v>27321.105425000002</v>
      </c>
      <c r="BZ12" s="78">
        <v>28022.900375000001</v>
      </c>
      <c r="CA12" s="78">
        <v>28601.519025000001</v>
      </c>
      <c r="CB12" s="78">
        <v>29301.936375000001</v>
      </c>
      <c r="CC12" s="78">
        <v>29835.124975000002</v>
      </c>
      <c r="CD12" s="78">
        <v>30257.762200000001</v>
      </c>
      <c r="CE12" s="78">
        <v>30560.909025000001</v>
      </c>
      <c r="CF12" s="78">
        <v>30890.457800000004</v>
      </c>
      <c r="CG12" s="78">
        <v>31193.684575000003</v>
      </c>
      <c r="CH12" s="78">
        <v>31347.518625000004</v>
      </c>
      <c r="CI12" s="78">
        <v>31593.523750000004</v>
      </c>
      <c r="CJ12" s="78">
        <v>31807.807175000002</v>
      </c>
      <c r="CK12" s="78">
        <v>32174.059150000001</v>
      </c>
      <c r="CL12" s="78">
        <v>32546.473425000004</v>
      </c>
      <c r="CM12" s="78">
        <v>32911.381625000009</v>
      </c>
      <c r="CN12" s="78">
        <v>33270.329450000005</v>
      </c>
      <c r="CO12" s="78">
        <v>33476.781875000001</v>
      </c>
      <c r="CP12" s="78">
        <v>33683.216875000006</v>
      </c>
      <c r="CQ12" s="78">
        <v>33999.991075000005</v>
      </c>
      <c r="CR12" s="78">
        <v>34162.121475</v>
      </c>
      <c r="CS12" s="78">
        <v>34264.726025000004</v>
      </c>
    </row>
    <row r="13" spans="1:97" s="23" customFormat="1" x14ac:dyDescent="0.25">
      <c r="A13" s="23" t="s">
        <v>107</v>
      </c>
      <c r="B13" s="23" t="s">
        <v>110</v>
      </c>
      <c r="C13" s="23" t="s">
        <v>146</v>
      </c>
      <c r="D13" s="23" t="s">
        <v>132</v>
      </c>
      <c r="E13" s="23" t="s">
        <v>132</v>
      </c>
      <c r="Q13" s="23">
        <v>279.85985000000005</v>
      </c>
      <c r="R13" s="23">
        <v>326.23700000000002</v>
      </c>
      <c r="S13" s="23">
        <v>463.25182500000005</v>
      </c>
      <c r="T13" s="23">
        <v>578.46182500000009</v>
      </c>
      <c r="U13" s="23">
        <v>637.2742750000001</v>
      </c>
      <c r="V13" s="23">
        <v>661.72872500000005</v>
      </c>
      <c r="W13" s="23">
        <v>1032.6331750000002</v>
      </c>
      <c r="X13" s="23">
        <v>1216.8964000000001</v>
      </c>
      <c r="Y13" s="23">
        <v>1562.2824500000002</v>
      </c>
      <c r="Z13" s="23">
        <v>2003.3491750000001</v>
      </c>
      <c r="AA13" s="23">
        <v>2479.1429000000003</v>
      </c>
      <c r="AB13" s="23">
        <v>2846.4690750000004</v>
      </c>
      <c r="AC13" s="23">
        <v>3114.5188750000002</v>
      </c>
      <c r="AD13" s="23">
        <v>3291.8777000000005</v>
      </c>
      <c r="AE13" s="23">
        <v>3602.5921000000003</v>
      </c>
      <c r="AF13" s="23">
        <v>3637.6870750000003</v>
      </c>
      <c r="AG13" s="23">
        <v>3685.8221000000003</v>
      </c>
      <c r="AH13" s="23">
        <v>4030.5009000000005</v>
      </c>
      <c r="AI13" s="23">
        <v>5239.1983250000003</v>
      </c>
      <c r="AJ13" s="23">
        <v>5743.100625</v>
      </c>
      <c r="AK13" s="23">
        <v>5791.3494250000003</v>
      </c>
      <c r="AL13" s="23">
        <v>5835.7678000000005</v>
      </c>
      <c r="AM13" s="23">
        <v>5602.7012500000001</v>
      </c>
      <c r="AN13" s="23">
        <v>4853.2140750000008</v>
      </c>
      <c r="AO13" s="23">
        <v>5350.5625250000003</v>
      </c>
      <c r="AP13" s="23">
        <v>4747.5499</v>
      </c>
      <c r="AQ13" s="23">
        <v>4703.279125</v>
      </c>
      <c r="AR13" s="23">
        <v>5205.1324500000001</v>
      </c>
      <c r="AS13" s="23">
        <v>5310.3968750000004</v>
      </c>
      <c r="AT13" s="23">
        <v>5361.8037000000004</v>
      </c>
      <c r="AU13" s="23">
        <v>5647.0448000000006</v>
      </c>
      <c r="AV13" s="23">
        <v>5441.1684250000008</v>
      </c>
      <c r="AW13" s="23">
        <v>5457.139975</v>
      </c>
      <c r="AX13" s="23">
        <v>5507.6325000000006</v>
      </c>
      <c r="AY13" s="23">
        <v>5843.1826500000006</v>
      </c>
      <c r="AZ13" s="23">
        <v>5567.4566250000007</v>
      </c>
      <c r="BA13" s="23">
        <v>5989.7525250000008</v>
      </c>
      <c r="BB13" s="23">
        <v>6053.9872250000008</v>
      </c>
      <c r="BC13" s="23">
        <v>5945.5750250000001</v>
      </c>
      <c r="BD13" s="23">
        <v>5831.6739500000003</v>
      </c>
      <c r="BE13" s="23">
        <v>5841.8614250000001</v>
      </c>
      <c r="BF13" s="23">
        <v>5960.9305500000009</v>
      </c>
      <c r="BG13" s="23">
        <v>5445.1567000000005</v>
      </c>
      <c r="BH13" s="23">
        <v>5346.0750750000007</v>
      </c>
      <c r="BI13" s="23">
        <v>4854.6583000000001</v>
      </c>
      <c r="BJ13" s="23">
        <v>3986.8164250000004</v>
      </c>
      <c r="BK13" s="23">
        <v>3673.7947500000005</v>
      </c>
      <c r="BL13" s="23">
        <v>3563.6738750000004</v>
      </c>
      <c r="BM13" s="23">
        <v>3104.2750250000004</v>
      </c>
      <c r="BN13" s="23">
        <v>3149.0921250000001</v>
      </c>
      <c r="BO13" s="23">
        <v>2947.8436250000004</v>
      </c>
      <c r="BP13" s="23">
        <v>2484.6738</v>
      </c>
      <c r="BQ13" s="23">
        <v>1700.7087000000001</v>
      </c>
      <c r="BR13" s="23">
        <v>1930.6766750000002</v>
      </c>
      <c r="BS13" s="23">
        <v>2167.06115</v>
      </c>
      <c r="BT13" s="23">
        <v>2169.329475</v>
      </c>
      <c r="BU13" s="23">
        <v>2354.6310250000001</v>
      </c>
      <c r="BV13" s="23">
        <v>2388.8465500000002</v>
      </c>
      <c r="BW13" s="23">
        <v>2341.8328750000001</v>
      </c>
      <c r="BX13" s="23">
        <v>2278.3167000000003</v>
      </c>
      <c r="BY13" s="23">
        <v>2211.3493500000004</v>
      </c>
      <c r="BZ13" s="23">
        <v>2141.0323000000003</v>
      </c>
      <c r="CA13" s="23">
        <v>2066.32825</v>
      </c>
      <c r="CB13" s="23">
        <v>2124.5708</v>
      </c>
      <c r="CC13" s="23">
        <v>2121.6864500000001</v>
      </c>
      <c r="CD13" s="23">
        <v>2141.5817000000006</v>
      </c>
      <c r="CE13" s="23">
        <v>2214.4069250000002</v>
      </c>
      <c r="CF13" s="23">
        <v>2266.0484750000001</v>
      </c>
      <c r="CG13" s="23">
        <v>2314.6632000000004</v>
      </c>
      <c r="CH13" s="23">
        <v>2371.8479500000003</v>
      </c>
      <c r="CI13" s="23">
        <v>2480.361625</v>
      </c>
      <c r="CJ13" s="23">
        <v>2511.7727500000001</v>
      </c>
      <c r="CK13" s="23">
        <v>2534.573875</v>
      </c>
      <c r="CL13" s="23">
        <v>2524.5534750000002</v>
      </c>
      <c r="CM13" s="23">
        <v>2508.8812250000001</v>
      </c>
      <c r="CN13" s="23">
        <v>2521.3247250000004</v>
      </c>
      <c r="CO13" s="23">
        <v>2589.8459750000002</v>
      </c>
      <c r="CP13" s="23">
        <v>2714.5351750000004</v>
      </c>
      <c r="CQ13" s="23">
        <v>2766.7948000000001</v>
      </c>
      <c r="CR13" s="23">
        <v>2933.7550000000001</v>
      </c>
      <c r="CS13" s="23">
        <v>3022.3016750000002</v>
      </c>
    </row>
    <row r="14" spans="1:97" s="23" customFormat="1" x14ac:dyDescent="0.25">
      <c r="A14" s="23" t="s">
        <v>63</v>
      </c>
      <c r="B14" s="23" t="s">
        <v>110</v>
      </c>
      <c r="C14" s="23" t="s">
        <v>146</v>
      </c>
      <c r="D14" s="23" t="s">
        <v>119</v>
      </c>
      <c r="E14" s="23" t="s">
        <v>212</v>
      </c>
      <c r="I14" s="23">
        <v>8.0021750000000011</v>
      </c>
      <c r="J14" s="23">
        <v>9.4556250000000013</v>
      </c>
      <c r="K14" s="23">
        <v>7.0181750000000003</v>
      </c>
      <c r="L14" s="23">
        <v>11.160200000000001</v>
      </c>
      <c r="M14" s="23">
        <v>10.639500000000002</v>
      </c>
      <c r="N14" s="23">
        <v>38.889525000000006</v>
      </c>
      <c r="O14" s="23">
        <v>139.191925</v>
      </c>
      <c r="P14" s="23">
        <v>137.33975000000001</v>
      </c>
      <c r="Q14" s="23">
        <v>159.53715000000003</v>
      </c>
      <c r="R14" s="23">
        <v>224.33150000000001</v>
      </c>
      <c r="S14" s="23">
        <v>411.57235000000003</v>
      </c>
      <c r="T14" s="23">
        <v>416.35910000000001</v>
      </c>
      <c r="U14" s="23">
        <v>454.40915000000001</v>
      </c>
      <c r="V14" s="23">
        <v>467.80385000000001</v>
      </c>
      <c r="W14" s="23">
        <v>491.77450000000005</v>
      </c>
      <c r="X14" s="23">
        <v>578.33165000000008</v>
      </c>
      <c r="Y14" s="23">
        <v>668.18212500000004</v>
      </c>
      <c r="Z14" s="23">
        <v>745.12477500000011</v>
      </c>
      <c r="AA14" s="23">
        <v>841.29950000000008</v>
      </c>
      <c r="AB14" s="23">
        <v>957.91170000000011</v>
      </c>
      <c r="AC14" s="23">
        <v>1044.9834000000001</v>
      </c>
      <c r="AD14" s="23">
        <v>1058.7255750000002</v>
      </c>
      <c r="AE14" s="23">
        <v>983.26712500000008</v>
      </c>
      <c r="AF14" s="23">
        <v>976.83320000000003</v>
      </c>
      <c r="AG14" s="23">
        <v>987.86220000000003</v>
      </c>
      <c r="AH14" s="23">
        <v>1036.2770500000001</v>
      </c>
      <c r="AI14" s="23">
        <v>989.68362500000012</v>
      </c>
      <c r="AJ14" s="23">
        <v>1284.7175750000001</v>
      </c>
      <c r="AK14" s="23">
        <v>1009.3861750000001</v>
      </c>
      <c r="AL14" s="23">
        <v>926.54772500000013</v>
      </c>
      <c r="AM14" s="23">
        <v>956.66940000000011</v>
      </c>
      <c r="AN14" s="23">
        <v>941.36717500000009</v>
      </c>
      <c r="AO14" s="23">
        <v>864.13650000000007</v>
      </c>
      <c r="AP14" s="23">
        <v>973.45787500000006</v>
      </c>
      <c r="AQ14" s="23">
        <v>769.21022500000004</v>
      </c>
      <c r="AR14" s="23">
        <v>1017.3453000000001</v>
      </c>
      <c r="AS14" s="23">
        <v>1326.1573000000001</v>
      </c>
      <c r="AT14" s="23">
        <v>1416.0580000000002</v>
      </c>
      <c r="AU14" s="23">
        <v>1570.5654750000001</v>
      </c>
      <c r="AV14" s="23">
        <v>1817.6458250000001</v>
      </c>
      <c r="AW14" s="23">
        <v>2190.9416000000001</v>
      </c>
      <c r="AX14" s="23">
        <v>2408.8678750000004</v>
      </c>
      <c r="AY14" s="23">
        <v>2689.4349750000001</v>
      </c>
      <c r="AZ14" s="23">
        <v>2912.0742</v>
      </c>
      <c r="BA14" s="23">
        <v>3010.8483250000004</v>
      </c>
      <c r="BB14" s="23">
        <v>3069.0273250000005</v>
      </c>
      <c r="BC14" s="23">
        <v>3230.8594500000004</v>
      </c>
      <c r="BD14" s="23">
        <v>3675.1426250000004</v>
      </c>
      <c r="BE14" s="23">
        <v>3876.1430750000004</v>
      </c>
      <c r="BF14" s="23">
        <v>4076.3624750000004</v>
      </c>
      <c r="BG14" s="23">
        <v>4115.8495750000002</v>
      </c>
      <c r="BH14" s="23">
        <v>4042.3427250000004</v>
      </c>
      <c r="BI14" s="23">
        <v>4365.0219500000003</v>
      </c>
      <c r="BJ14" s="23">
        <v>4449.5598500000006</v>
      </c>
      <c r="BK14" s="23">
        <v>4290.9380250000004</v>
      </c>
      <c r="BL14" s="23">
        <v>4722.7715500000004</v>
      </c>
      <c r="BM14" s="23">
        <v>4083.7035250000004</v>
      </c>
      <c r="BN14" s="23">
        <v>3845.1440000000002</v>
      </c>
      <c r="BO14" s="23">
        <v>3834.2759250000004</v>
      </c>
      <c r="BP14" s="23">
        <v>3555.4103250000003</v>
      </c>
      <c r="BQ14" s="23">
        <v>3216.233725</v>
      </c>
      <c r="BR14" s="23">
        <v>2955.4388750000003</v>
      </c>
      <c r="BS14" s="23">
        <v>3211.8569750000001</v>
      </c>
      <c r="BT14" s="23">
        <v>3185.7174250000003</v>
      </c>
      <c r="BU14" s="23">
        <v>3151.9877500000002</v>
      </c>
      <c r="BV14" s="23">
        <v>2906.1589250000002</v>
      </c>
      <c r="BW14" s="23">
        <v>2746.5725750000001</v>
      </c>
      <c r="BX14" s="23">
        <v>2560.0799750000001</v>
      </c>
      <c r="BY14" s="23">
        <v>2393.827025</v>
      </c>
      <c r="BZ14" s="23">
        <v>2309.5320500000003</v>
      </c>
      <c r="CA14" s="23">
        <v>2208.0580750000004</v>
      </c>
      <c r="CB14" s="23">
        <v>2121.7120750000004</v>
      </c>
      <c r="CC14" s="23">
        <v>2094.6244000000002</v>
      </c>
      <c r="CD14" s="23">
        <v>2038.2934750000004</v>
      </c>
      <c r="CE14" s="23">
        <v>1986.4715250000002</v>
      </c>
      <c r="CF14" s="23">
        <v>1953.7801750000001</v>
      </c>
      <c r="CG14" s="23">
        <v>1950.4540500000001</v>
      </c>
      <c r="CH14" s="23">
        <v>1970.1115000000004</v>
      </c>
      <c r="CI14" s="23">
        <v>2013.1574000000003</v>
      </c>
      <c r="CJ14" s="23">
        <v>2054.3398500000003</v>
      </c>
      <c r="CK14" s="23">
        <v>2023.5642250000001</v>
      </c>
      <c r="CL14" s="23">
        <v>2023.8061250000001</v>
      </c>
      <c r="CM14" s="23">
        <v>2037.2264500000001</v>
      </c>
      <c r="CN14" s="23">
        <v>2055.0870750000004</v>
      </c>
      <c r="CO14" s="23">
        <v>2097.7045250000001</v>
      </c>
      <c r="CP14" s="23">
        <v>2138.1212999999998</v>
      </c>
      <c r="CQ14" s="23">
        <v>2164.3930750000004</v>
      </c>
      <c r="CR14" s="23">
        <v>2193.25605</v>
      </c>
      <c r="CS14" s="23">
        <v>2277.2220000000007</v>
      </c>
    </row>
    <row r="15" spans="1:97" s="23" customFormat="1" x14ac:dyDescent="0.25">
      <c r="A15" s="23" t="s">
        <v>110</v>
      </c>
      <c r="B15" s="23" t="s">
        <v>64</v>
      </c>
      <c r="C15" s="23" t="s">
        <v>146</v>
      </c>
      <c r="D15" s="23" t="s">
        <v>144</v>
      </c>
      <c r="E15" s="23" t="s">
        <v>212</v>
      </c>
      <c r="F15" s="23">
        <v>20.555350000000001</v>
      </c>
      <c r="G15" s="23">
        <v>26.370175000000003</v>
      </c>
      <c r="H15" s="23">
        <v>24.767075000000002</v>
      </c>
      <c r="I15" s="23">
        <v>28.142400000000002</v>
      </c>
      <c r="J15" s="23">
        <v>29.030050000000003</v>
      </c>
      <c r="K15" s="23">
        <v>29.444150000000004</v>
      </c>
      <c r="L15" s="23">
        <v>31.804725000000001</v>
      </c>
      <c r="M15" s="23">
        <v>36.862075000000004</v>
      </c>
      <c r="N15" s="23">
        <v>42.696375000000003</v>
      </c>
      <c r="O15" s="23">
        <v>39.686975000000004</v>
      </c>
      <c r="P15" s="23">
        <v>18.873325000000001</v>
      </c>
      <c r="Q15" s="23">
        <v>11.615300000000001</v>
      </c>
      <c r="R15" s="23">
        <v>11.015675000000002</v>
      </c>
      <c r="S15" s="23">
        <v>16.209350000000001</v>
      </c>
      <c r="T15" s="23">
        <v>17.380925000000001</v>
      </c>
      <c r="U15" s="23">
        <v>20.093075000000002</v>
      </c>
      <c r="V15" s="23">
        <v>26.785300000000003</v>
      </c>
      <c r="W15" s="23">
        <v>25.254975000000002</v>
      </c>
      <c r="X15" s="23">
        <v>83.654350000000008</v>
      </c>
      <c r="Y15" s="23">
        <v>96.088625000000008</v>
      </c>
      <c r="Z15" s="23">
        <v>52.586600000000004</v>
      </c>
      <c r="AA15" s="23">
        <v>71.558325000000011</v>
      </c>
      <c r="AB15" s="23">
        <v>82.217300000000009</v>
      </c>
      <c r="AC15" s="23">
        <v>79.963325000000012</v>
      </c>
      <c r="AD15" s="23">
        <v>79.098225000000014</v>
      </c>
      <c r="AE15" s="23">
        <v>78.708725000000001</v>
      </c>
      <c r="AF15" s="23">
        <v>74.491875000000007</v>
      </c>
      <c r="AG15" s="23">
        <v>66.327749999999995</v>
      </c>
      <c r="AH15" s="23">
        <v>57.015625000000007</v>
      </c>
      <c r="AI15" s="23">
        <v>53.845300000000002</v>
      </c>
      <c r="AJ15" s="23">
        <v>57.064825000000006</v>
      </c>
      <c r="AK15" s="23">
        <v>49.949275000000007</v>
      </c>
      <c r="AL15" s="23">
        <v>60.856300000000005</v>
      </c>
      <c r="AM15" s="23">
        <v>53.021200000000007</v>
      </c>
      <c r="AN15" s="23">
        <v>56.004975000000002</v>
      </c>
      <c r="AO15" s="23">
        <v>56.121825000000001</v>
      </c>
      <c r="AP15" s="23">
        <v>56.649700000000003</v>
      </c>
      <c r="AQ15" s="23">
        <v>62.802775000000004</v>
      </c>
      <c r="AR15" s="23">
        <v>55.370500000000007</v>
      </c>
      <c r="AS15" s="23">
        <v>75.478950000000012</v>
      </c>
      <c r="AT15" s="23">
        <v>109.54277500000001</v>
      </c>
      <c r="AU15" s="23">
        <v>87.704125000000005</v>
      </c>
      <c r="AV15" s="23">
        <v>132.4751</v>
      </c>
      <c r="AW15" s="23">
        <v>221.68905000000001</v>
      </c>
      <c r="AX15" s="23">
        <v>143.68757500000001</v>
      </c>
      <c r="AY15" s="23">
        <v>165.78145000000001</v>
      </c>
      <c r="AZ15" s="23">
        <v>157.97197500000001</v>
      </c>
      <c r="BA15" s="23">
        <v>157.22782500000002</v>
      </c>
      <c r="BB15" s="23">
        <v>160.93115</v>
      </c>
      <c r="BC15" s="23">
        <v>162.98217500000001</v>
      </c>
      <c r="BD15" s="23">
        <v>167.50037500000002</v>
      </c>
      <c r="BE15" s="23">
        <v>249.80890000000002</v>
      </c>
      <c r="BF15" s="23">
        <v>382.60995000000003</v>
      </c>
      <c r="BG15" s="23">
        <v>529.138825</v>
      </c>
      <c r="BH15" s="23">
        <v>696.92005000000006</v>
      </c>
      <c r="BI15" s="23">
        <v>875.4914500000001</v>
      </c>
      <c r="BJ15" s="23">
        <v>746.81602500000008</v>
      </c>
      <c r="BK15" s="23">
        <v>742.05695000000003</v>
      </c>
      <c r="BL15" s="23">
        <v>843.01535000000013</v>
      </c>
      <c r="BM15" s="23">
        <v>987.34457500000008</v>
      </c>
      <c r="BN15" s="23">
        <v>1099.165925</v>
      </c>
      <c r="BO15" s="23">
        <v>1165.2087250000002</v>
      </c>
      <c r="BP15" s="23">
        <v>1543.2912500000002</v>
      </c>
      <c r="BQ15" s="23">
        <v>1659.2987000000001</v>
      </c>
      <c r="BR15" s="23">
        <v>1611.7233250000002</v>
      </c>
      <c r="BS15" s="23">
        <v>1833.2125000000001</v>
      </c>
      <c r="BT15" s="23">
        <v>2074.2812250000002</v>
      </c>
      <c r="BU15" s="23">
        <v>2377.566425</v>
      </c>
      <c r="BV15" s="23">
        <v>2875.3843250000004</v>
      </c>
      <c r="BW15" s="23">
        <v>3421.8620500000002</v>
      </c>
      <c r="BX15" s="23">
        <v>3998.2369750000003</v>
      </c>
      <c r="BY15" s="23">
        <v>4368.0836250000002</v>
      </c>
      <c r="BZ15" s="23">
        <v>4665.1204250000001</v>
      </c>
      <c r="CA15" s="23">
        <v>4756.5863000000008</v>
      </c>
      <c r="CB15" s="23">
        <v>5071.53395</v>
      </c>
      <c r="CC15" s="23">
        <v>5366.3854500000007</v>
      </c>
      <c r="CD15" s="23">
        <v>5533.7003000000004</v>
      </c>
      <c r="CE15" s="23">
        <v>5815.2524249999997</v>
      </c>
      <c r="CF15" s="23">
        <v>6168.1425000000008</v>
      </c>
      <c r="CG15" s="23">
        <v>6507.1776500000005</v>
      </c>
      <c r="CH15" s="23">
        <v>6853.2002250000005</v>
      </c>
      <c r="CI15" s="23">
        <v>7073.60905</v>
      </c>
      <c r="CJ15" s="23">
        <v>7221.473500000001</v>
      </c>
      <c r="CK15" s="23">
        <v>7395.2294500000007</v>
      </c>
      <c r="CL15" s="23">
        <v>7494.4074250000003</v>
      </c>
      <c r="CM15" s="23">
        <v>7585.2234500000004</v>
      </c>
      <c r="CN15" s="23">
        <v>7724.468675000001</v>
      </c>
      <c r="CO15" s="23">
        <v>7860.7772749999995</v>
      </c>
      <c r="CP15" s="23">
        <v>7964.8537250000008</v>
      </c>
      <c r="CQ15" s="23">
        <v>8072.9553500000011</v>
      </c>
      <c r="CR15" s="23">
        <v>8188.4482500000013</v>
      </c>
      <c r="CS15" s="23">
        <v>8220.175075000001</v>
      </c>
    </row>
    <row r="16" spans="1:97" s="23" customFormat="1" x14ac:dyDescent="0.25">
      <c r="A16" s="23" t="s">
        <v>231</v>
      </c>
      <c r="B16" s="23" t="s">
        <v>105</v>
      </c>
      <c r="C16" s="23" t="s">
        <v>146</v>
      </c>
      <c r="D16" s="23" t="s">
        <v>132</v>
      </c>
      <c r="E16" s="23" t="s">
        <v>202</v>
      </c>
      <c r="BP16" s="23">
        <v>5130.2080249999999</v>
      </c>
      <c r="BQ16" s="23">
        <v>4983.8831250000003</v>
      </c>
      <c r="BR16" s="23">
        <v>5364.4225750000014</v>
      </c>
      <c r="BS16" s="23">
        <v>5288.8964750000005</v>
      </c>
      <c r="BT16" s="23">
        <v>5438.4583250000005</v>
      </c>
      <c r="BU16" s="23">
        <v>5695.7507500000002</v>
      </c>
      <c r="BV16" s="23">
        <v>5938.9330250000003</v>
      </c>
      <c r="BW16" s="23">
        <v>6243.2791000000007</v>
      </c>
      <c r="BX16" s="23">
        <v>6485.8176749999993</v>
      </c>
      <c r="BY16" s="23">
        <v>6639.9582000000009</v>
      </c>
      <c r="BZ16" s="23">
        <v>6812.4985000000006</v>
      </c>
      <c r="CA16" s="23">
        <v>6928.7611750000005</v>
      </c>
      <c r="CB16" s="23">
        <v>7008.1945750000004</v>
      </c>
      <c r="CC16" s="23">
        <v>7122.1212750000004</v>
      </c>
      <c r="CD16" s="23">
        <v>7235.848100000002</v>
      </c>
      <c r="CE16" s="23">
        <v>7347.4234500000011</v>
      </c>
      <c r="CF16" s="23">
        <v>7546.7644250000003</v>
      </c>
      <c r="CG16" s="23">
        <v>7844.0164750000013</v>
      </c>
      <c r="CH16" s="23">
        <v>8045.7590250000012</v>
      </c>
      <c r="CI16" s="23">
        <v>8257.9473500000004</v>
      </c>
      <c r="CJ16" s="23">
        <v>8404.8052499999994</v>
      </c>
      <c r="CK16" s="23">
        <v>8526.3763999999992</v>
      </c>
      <c r="CL16" s="23">
        <v>8626.360025</v>
      </c>
      <c r="CM16" s="23">
        <v>8694.4784500000005</v>
      </c>
      <c r="CN16" s="23">
        <v>8746.9000250000026</v>
      </c>
      <c r="CO16" s="23">
        <v>8601.3971750000001</v>
      </c>
      <c r="CP16" s="23">
        <v>8549.5290999999997</v>
      </c>
      <c r="CQ16" s="23">
        <v>8528.2408750000013</v>
      </c>
      <c r="CR16" s="23">
        <v>8549.1191000000017</v>
      </c>
      <c r="CS16" s="23">
        <v>8621.0238750000008</v>
      </c>
    </row>
    <row r="17" spans="1:97" s="23" customFormat="1" x14ac:dyDescent="0.25">
      <c r="A17" s="23" t="s">
        <v>232</v>
      </c>
      <c r="B17" s="23" t="s">
        <v>105</v>
      </c>
      <c r="C17" s="23" t="s">
        <v>146</v>
      </c>
      <c r="D17" s="23" t="s">
        <v>132</v>
      </c>
      <c r="E17" s="23" t="s">
        <v>195</v>
      </c>
      <c r="BP17" s="23">
        <v>8140.7683250000009</v>
      </c>
      <c r="BQ17" s="23">
        <v>9959.0732250000001</v>
      </c>
      <c r="BR17" s="23">
        <v>9585.0035750000006</v>
      </c>
      <c r="BS17" s="23">
        <v>9865.9201999999987</v>
      </c>
      <c r="BT17" s="23">
        <v>10208.816525</v>
      </c>
      <c r="BU17" s="23">
        <v>10707.409325000001</v>
      </c>
      <c r="BV17" s="23">
        <v>11182.637250000003</v>
      </c>
      <c r="BW17" s="23">
        <v>11748.227125000001</v>
      </c>
      <c r="BX17" s="23">
        <v>12703.95045</v>
      </c>
      <c r="BY17" s="23">
        <v>13660.237525</v>
      </c>
      <c r="BZ17" s="23">
        <v>14193.598324999999</v>
      </c>
      <c r="CA17" s="23">
        <v>14761.086500000001</v>
      </c>
      <c r="CB17" s="23">
        <v>15471.644175000001</v>
      </c>
      <c r="CC17" s="23">
        <v>15974.076625000002</v>
      </c>
      <c r="CD17" s="23">
        <v>16392.062400000003</v>
      </c>
      <c r="CE17" s="23">
        <v>16747.327400000002</v>
      </c>
      <c r="CF17" s="23">
        <v>17018.438875</v>
      </c>
      <c r="CG17" s="23">
        <v>17163.643450000003</v>
      </c>
      <c r="CH17" s="23">
        <v>17219.395250000005</v>
      </c>
      <c r="CI17" s="23">
        <v>17341.203175000002</v>
      </c>
      <c r="CJ17" s="23">
        <v>17503.412500000002</v>
      </c>
      <c r="CK17" s="23">
        <v>17884.589500000002</v>
      </c>
      <c r="CL17" s="23">
        <v>18240.373150000003</v>
      </c>
      <c r="CM17" s="23">
        <v>18603.998050000002</v>
      </c>
      <c r="CN17" s="23">
        <v>18962.900775000002</v>
      </c>
      <c r="CO17" s="23">
        <v>19332.223650000007</v>
      </c>
      <c r="CP17" s="23">
        <v>19647.849850000002</v>
      </c>
      <c r="CQ17" s="23">
        <v>20046.992025000003</v>
      </c>
      <c r="CR17" s="23">
        <v>20227.441225000002</v>
      </c>
      <c r="CS17" s="23">
        <v>20319.5344</v>
      </c>
    </row>
    <row r="18" spans="1:97" s="23" customFormat="1" x14ac:dyDescent="0.25">
      <c r="A18" s="23" t="s">
        <v>235</v>
      </c>
      <c r="B18" s="23" t="s">
        <v>105</v>
      </c>
      <c r="C18" s="23" t="s">
        <v>146</v>
      </c>
      <c r="D18" s="23" t="s">
        <v>132</v>
      </c>
      <c r="E18" s="23" t="s">
        <v>195</v>
      </c>
      <c r="BP18" s="23">
        <v>1774.4410500000001</v>
      </c>
      <c r="BQ18" s="23">
        <v>1621.7447500000001</v>
      </c>
      <c r="BR18" s="23">
        <v>1678.1689500000002</v>
      </c>
      <c r="BS18" s="23">
        <v>1590.6872500000002</v>
      </c>
      <c r="BT18" s="23">
        <v>1575.0970000000002</v>
      </c>
      <c r="BU18" s="23">
        <v>1592.9771000000001</v>
      </c>
      <c r="BV18" s="23">
        <v>1648.4285750000001</v>
      </c>
      <c r="BW18" s="23">
        <v>1710.7424250000001</v>
      </c>
      <c r="BX18" s="23">
        <v>1730.7586250000002</v>
      </c>
      <c r="BY18" s="23">
        <v>1705.6574000000001</v>
      </c>
      <c r="BZ18" s="23">
        <v>1704.6939000000002</v>
      </c>
      <c r="CA18" s="23">
        <v>1681.5145500000001</v>
      </c>
      <c r="CB18" s="23">
        <v>1675.5193250000002</v>
      </c>
      <c r="CC18" s="23">
        <v>1666.5126500000001</v>
      </c>
      <c r="CD18" s="23">
        <v>1654.6944000000001</v>
      </c>
      <c r="CE18" s="23">
        <v>1633.3221250000004</v>
      </c>
      <c r="CF18" s="23">
        <v>1615.24215</v>
      </c>
      <c r="CG18" s="23">
        <v>1611.6556750000002</v>
      </c>
      <c r="CH18" s="23">
        <v>1628.4339000000004</v>
      </c>
      <c r="CI18" s="23">
        <v>1651.2534750000002</v>
      </c>
      <c r="CJ18" s="23">
        <v>1659.3602000000003</v>
      </c>
      <c r="CK18" s="23">
        <v>1665.9796500000002</v>
      </c>
      <c r="CL18" s="23">
        <v>1672.6278</v>
      </c>
      <c r="CM18" s="23">
        <v>1678.5851000000002</v>
      </c>
      <c r="CN18" s="23">
        <v>1683.7716</v>
      </c>
      <c r="CO18" s="23">
        <v>1716.1318749999998</v>
      </c>
      <c r="CP18" s="23">
        <v>1724.6568000000002</v>
      </c>
      <c r="CQ18" s="23">
        <v>1719.4672250000001</v>
      </c>
      <c r="CR18" s="23">
        <v>1733.0771750000001</v>
      </c>
      <c r="CS18" s="23">
        <v>1748.0370500000001</v>
      </c>
    </row>
    <row r="19" spans="1:97" s="23" customFormat="1" x14ac:dyDescent="0.25">
      <c r="A19" s="23" t="s">
        <v>25</v>
      </c>
      <c r="B19" s="23" t="s">
        <v>105</v>
      </c>
      <c r="C19" s="23" t="s">
        <v>146</v>
      </c>
      <c r="D19" s="23" t="s">
        <v>132</v>
      </c>
      <c r="E19" s="23" t="s">
        <v>195</v>
      </c>
      <c r="BP19" s="23">
        <v>4104.4731000000002</v>
      </c>
      <c r="BQ19" s="23">
        <v>3953.4967500000002</v>
      </c>
      <c r="BR19" s="23">
        <v>3468.7271000000005</v>
      </c>
      <c r="BS19" s="23">
        <v>3137.3620250000004</v>
      </c>
      <c r="BT19" s="23">
        <v>2981.1048750000004</v>
      </c>
      <c r="BU19" s="23">
        <v>2940.9505000000004</v>
      </c>
      <c r="BV19" s="23">
        <v>2866.8112250000004</v>
      </c>
      <c r="BW19" s="23">
        <v>2818.2334000000001</v>
      </c>
      <c r="BX19" s="23">
        <v>2695.0653000000002</v>
      </c>
      <c r="BY19" s="23">
        <v>2595.7110250000005</v>
      </c>
      <c r="BZ19" s="23">
        <v>2579.6954000000005</v>
      </c>
      <c r="CA19" s="23">
        <v>2477.6976500000001</v>
      </c>
      <c r="CB19" s="23">
        <v>2423.1850750000003</v>
      </c>
      <c r="CC19" s="23">
        <v>2369.8071750000004</v>
      </c>
      <c r="CD19" s="23">
        <v>2306.7542999999996</v>
      </c>
      <c r="CE19" s="23">
        <v>2237.1168250000001</v>
      </c>
      <c r="CF19" s="23">
        <v>2185.2210750000004</v>
      </c>
      <c r="CG19" s="23">
        <v>2125.7126500000004</v>
      </c>
      <c r="CH19" s="23">
        <v>2079.6870750000003</v>
      </c>
      <c r="CI19" s="23">
        <v>2033.3847500000002</v>
      </c>
      <c r="CJ19" s="23">
        <v>1975.3349000000005</v>
      </c>
      <c r="CK19" s="23">
        <v>1876.6028000000001</v>
      </c>
      <c r="CL19" s="23">
        <v>1833.2155750000002</v>
      </c>
      <c r="CM19" s="23">
        <v>1788.0038500000001</v>
      </c>
      <c r="CN19" s="23">
        <v>1760.8034250000001</v>
      </c>
      <c r="CO19" s="23">
        <v>1742.0449000000001</v>
      </c>
      <c r="CP19" s="23">
        <v>1704.235725</v>
      </c>
      <c r="CQ19" s="23">
        <v>1673.7235249999999</v>
      </c>
      <c r="CR19" s="23">
        <v>1653.0359500000002</v>
      </c>
      <c r="CS19" s="23">
        <v>1615.0012750000001</v>
      </c>
    </row>
    <row r="20" spans="1:97" s="23" customFormat="1" x14ac:dyDescent="0.25">
      <c r="A20" s="23" t="s">
        <v>234</v>
      </c>
      <c r="B20" s="23" t="s">
        <v>105</v>
      </c>
      <c r="C20" s="23" t="s">
        <v>146</v>
      </c>
      <c r="D20" s="23" t="s">
        <v>132</v>
      </c>
      <c r="E20" s="23" t="s">
        <v>195</v>
      </c>
      <c r="BP20" s="23">
        <v>1713.6667500000001</v>
      </c>
      <c r="BQ20" s="23">
        <v>2108.2302500000001</v>
      </c>
      <c r="BR20" s="23">
        <v>2435.9002000000005</v>
      </c>
      <c r="BS20" s="23">
        <v>2522.9257750000002</v>
      </c>
      <c r="BT20" s="23">
        <v>2565.1937000000003</v>
      </c>
      <c r="BU20" s="23">
        <v>2729.1762750000003</v>
      </c>
      <c r="BV20" s="23">
        <v>2714.9513250000005</v>
      </c>
      <c r="BW20" s="23">
        <v>2726.5399749999997</v>
      </c>
      <c r="BX20" s="23">
        <v>2713.1319500000004</v>
      </c>
      <c r="BY20" s="23">
        <v>2719.5412750000005</v>
      </c>
      <c r="BZ20" s="23">
        <v>2732.4163000000003</v>
      </c>
      <c r="CA20" s="23">
        <v>2752.4591500000001</v>
      </c>
      <c r="CB20" s="23">
        <v>2723.3901500000006</v>
      </c>
      <c r="CC20" s="23">
        <v>2702.6041750000004</v>
      </c>
      <c r="CD20" s="23">
        <v>2668.3989000000001</v>
      </c>
      <c r="CE20" s="23">
        <v>2595.7171750000002</v>
      </c>
      <c r="CF20" s="23">
        <v>2524.7871750000008</v>
      </c>
      <c r="CG20" s="23">
        <v>2448.6522250000003</v>
      </c>
      <c r="CH20" s="23">
        <v>2374.2413250000004</v>
      </c>
      <c r="CI20" s="23">
        <v>2309.7339750000001</v>
      </c>
      <c r="CJ20" s="23">
        <v>2264.8922750000002</v>
      </c>
      <c r="CK20" s="23">
        <v>2220.511825</v>
      </c>
      <c r="CL20" s="23">
        <v>2173.8968750000004</v>
      </c>
      <c r="CM20" s="23">
        <v>2146.3131000000003</v>
      </c>
      <c r="CN20" s="23">
        <v>2115.9536250000001</v>
      </c>
      <c r="CO20" s="23">
        <v>2084.9812000000002</v>
      </c>
      <c r="CP20" s="23">
        <v>2056.9402750000004</v>
      </c>
      <c r="CQ20" s="23">
        <v>2031.5653750000001</v>
      </c>
      <c r="CR20" s="23">
        <v>1999.4480250000001</v>
      </c>
      <c r="CS20" s="23">
        <v>1961.1284000000001</v>
      </c>
    </row>
    <row r="21" spans="1:97" s="14" customFormat="1" x14ac:dyDescent="0.25">
      <c r="A21" s="14" t="s">
        <v>83</v>
      </c>
      <c r="B21" s="14" t="s">
        <v>110</v>
      </c>
      <c r="C21" s="14" t="s">
        <v>146</v>
      </c>
      <c r="D21" s="14" t="s">
        <v>132</v>
      </c>
      <c r="E21" s="14" t="s">
        <v>195</v>
      </c>
      <c r="BP21" s="14">
        <v>343.03777500000001</v>
      </c>
      <c r="BQ21" s="14">
        <v>337.43820000000005</v>
      </c>
      <c r="BR21" s="14">
        <v>327.18717500000002</v>
      </c>
      <c r="BS21" s="14">
        <v>312.98067500000002</v>
      </c>
      <c r="BT21" s="14">
        <v>307.31140000000011</v>
      </c>
      <c r="BU21" s="14">
        <v>302.28377500000005</v>
      </c>
      <c r="BV21" s="14">
        <v>297.77582500000011</v>
      </c>
      <c r="BW21" s="14">
        <v>293.40215000000001</v>
      </c>
      <c r="BX21" s="14">
        <v>288.92802500000005</v>
      </c>
      <c r="BY21" s="14">
        <v>284.29502500000007</v>
      </c>
      <c r="BZ21" s="14">
        <v>279.80552500000005</v>
      </c>
      <c r="CA21" s="14">
        <v>275.334475</v>
      </c>
      <c r="CB21" s="14">
        <v>270.904425</v>
      </c>
      <c r="CC21" s="14">
        <v>266.47540000000004</v>
      </c>
      <c r="CD21" s="14">
        <v>262.015625</v>
      </c>
      <c r="CE21" s="14">
        <v>501.39207500000003</v>
      </c>
      <c r="CF21" s="14">
        <v>740.78082500000016</v>
      </c>
      <c r="CG21" s="14">
        <v>980.21775000000014</v>
      </c>
      <c r="CH21" s="14">
        <v>1219.7171999999998</v>
      </c>
      <c r="CI21" s="14">
        <v>1215.4450000000002</v>
      </c>
      <c r="CJ21" s="14">
        <v>1211.1512749999999</v>
      </c>
      <c r="CK21" s="14">
        <v>1207.8415500000001</v>
      </c>
      <c r="CL21" s="14">
        <v>1205.8817499999998</v>
      </c>
      <c r="CM21" s="14">
        <v>1204.8618750000003</v>
      </c>
      <c r="CN21" s="14">
        <v>1203.7579500000004</v>
      </c>
      <c r="CO21" s="14">
        <v>1202.6571000000001</v>
      </c>
      <c r="CP21" s="14">
        <v>1201.5480500000001</v>
      </c>
      <c r="CQ21" s="14">
        <v>1200.0987</v>
      </c>
      <c r="CR21" s="14">
        <v>1198.3275000000003</v>
      </c>
      <c r="CS21" s="14">
        <v>1196.3318250000002</v>
      </c>
    </row>
    <row r="22" spans="1:97" s="78" customFormat="1" x14ac:dyDescent="0.25">
      <c r="A22" s="78" t="s">
        <v>5</v>
      </c>
      <c r="B22" s="78" t="s">
        <v>158</v>
      </c>
      <c r="C22" s="78" t="s">
        <v>146</v>
      </c>
      <c r="D22" s="78" t="s">
        <v>474</v>
      </c>
      <c r="E22" s="78" t="s">
        <v>246</v>
      </c>
      <c r="F22" s="78">
        <v>1995.0550000000001</v>
      </c>
      <c r="G22" s="78">
        <v>2199.1109999999999</v>
      </c>
      <c r="H22" s="78">
        <v>2506.808</v>
      </c>
      <c r="I22" s="78">
        <v>2557.3969999999999</v>
      </c>
      <c r="J22" s="78">
        <v>2777.3609999999999</v>
      </c>
      <c r="K22" s="78">
        <v>2840.759</v>
      </c>
      <c r="L22" s="78">
        <v>3458.2710000000002</v>
      </c>
      <c r="M22" s="78">
        <v>3789.674</v>
      </c>
      <c r="N22" s="78">
        <v>3855.2460000000001</v>
      </c>
      <c r="O22" s="78">
        <v>3721.34</v>
      </c>
      <c r="P22" s="78">
        <v>4029.357</v>
      </c>
      <c r="Q22" s="78">
        <v>4227.5510000000004</v>
      </c>
      <c r="R22" s="78">
        <v>4354.9530000000004</v>
      </c>
      <c r="S22" s="78">
        <v>4622.3760000000002</v>
      </c>
      <c r="T22" s="78">
        <v>5050.2129999999997</v>
      </c>
      <c r="U22" s="78">
        <v>5379.5529999999999</v>
      </c>
      <c r="V22" s="78">
        <v>5821.0609999999997</v>
      </c>
      <c r="W22" s="78">
        <v>6301.6440000000002</v>
      </c>
      <c r="X22" s="78">
        <v>6444.982</v>
      </c>
      <c r="Y22" s="78">
        <v>6993.6390000000001</v>
      </c>
      <c r="Z22" s="78">
        <v>7219.2950000000001</v>
      </c>
      <c r="AA22" s="78">
        <v>7227.4620000000004</v>
      </c>
      <c r="AB22" s="78">
        <v>7299.1310000000003</v>
      </c>
      <c r="AC22" s="78">
        <v>7810.652</v>
      </c>
      <c r="AD22" s="78">
        <v>8658.4009999999998</v>
      </c>
      <c r="AE22" s="78">
        <v>8534.0310000000009</v>
      </c>
      <c r="AF22" s="78">
        <v>8785.8389999999999</v>
      </c>
      <c r="AG22" s="78">
        <v>9720.2340000000004</v>
      </c>
      <c r="AH22" s="78">
        <v>10262.025</v>
      </c>
      <c r="AI22" s="78">
        <v>10238.271000000001</v>
      </c>
      <c r="AJ22" s="78">
        <v>11259.923000000001</v>
      </c>
      <c r="AK22" s="78">
        <v>12122.683999999999</v>
      </c>
      <c r="AL22" s="78">
        <v>12583.460999999999</v>
      </c>
      <c r="AM22" s="78">
        <v>12582.15</v>
      </c>
      <c r="AN22" s="78">
        <v>13212.591</v>
      </c>
      <c r="AO22" s="78">
        <v>14019.485000000001</v>
      </c>
      <c r="AP22" s="78">
        <v>14542.209000000001</v>
      </c>
      <c r="AQ22" s="78">
        <v>14443.716</v>
      </c>
      <c r="AR22" s="78">
        <v>15173.411</v>
      </c>
      <c r="AS22" s="78">
        <v>15849.966</v>
      </c>
      <c r="AT22" s="78">
        <v>16137.221</v>
      </c>
      <c r="AU22" s="78">
        <v>16260.951999999999</v>
      </c>
      <c r="AV22" s="78">
        <v>16249.709000000001</v>
      </c>
      <c r="AW22" s="78">
        <v>16465.595000000001</v>
      </c>
      <c r="AX22" s="78">
        <v>17195.927</v>
      </c>
      <c r="AY22" s="78">
        <v>17260.875</v>
      </c>
      <c r="AZ22" s="78">
        <v>17466.285</v>
      </c>
      <c r="BA22" s="78">
        <v>18429.026999999998</v>
      </c>
      <c r="BB22" s="78">
        <v>18904.538</v>
      </c>
      <c r="BC22" s="78">
        <v>19215.682000000001</v>
      </c>
      <c r="BD22" s="78">
        <v>19279.487000000001</v>
      </c>
      <c r="BE22" s="78">
        <v>20220.170999999998</v>
      </c>
      <c r="BF22" s="78">
        <v>19613.672999999999</v>
      </c>
      <c r="BG22" s="78">
        <v>19782.780999999999</v>
      </c>
      <c r="BH22" s="78">
        <v>20184.742999999999</v>
      </c>
      <c r="BI22" s="78">
        <v>20305.035</v>
      </c>
      <c r="BJ22" s="78">
        <v>20737.241000000002</v>
      </c>
      <c r="BK22" s="78">
        <v>20461.883000000002</v>
      </c>
      <c r="BL22" s="78">
        <v>20807.722000000002</v>
      </c>
      <c r="BM22" s="78">
        <v>20512.955000000002</v>
      </c>
      <c r="BN22" s="78">
        <v>18225.331999999999</v>
      </c>
      <c r="BO22" s="78">
        <v>19133.455000000002</v>
      </c>
      <c r="BP22" s="78">
        <v>18035.174999999999</v>
      </c>
      <c r="BQ22" s="78">
        <v>15821.248</v>
      </c>
      <c r="BR22" s="78">
        <v>16488.917000000001</v>
      </c>
      <c r="BS22" s="78">
        <v>17327.226999999999</v>
      </c>
      <c r="BT22" s="78">
        <v>17041.641</v>
      </c>
      <c r="BU22" s="78">
        <v>16062.909999999998</v>
      </c>
      <c r="BV22" s="78">
        <v>16453.455000000002</v>
      </c>
      <c r="BW22" s="78">
        <v>16822.026999999998</v>
      </c>
      <c r="BX22" s="78">
        <v>16963.854000000003</v>
      </c>
      <c r="BY22" s="78">
        <v>16947.263999999999</v>
      </c>
      <c r="BZ22" s="78">
        <v>17045.349000000002</v>
      </c>
      <c r="CA22" s="78">
        <v>17137.842000000001</v>
      </c>
      <c r="CB22" s="78">
        <v>17155.353999999999</v>
      </c>
      <c r="CC22" s="78">
        <v>17316.521000000001</v>
      </c>
      <c r="CD22" s="78">
        <v>17410.025000000001</v>
      </c>
      <c r="CE22" s="78">
        <v>17405.646999999997</v>
      </c>
      <c r="CF22" s="78">
        <v>17449.031999999999</v>
      </c>
      <c r="CG22" s="78">
        <v>17454.641</v>
      </c>
      <c r="CH22" s="78">
        <v>17462.613999999998</v>
      </c>
      <c r="CI22" s="78">
        <v>17444.62</v>
      </c>
      <c r="CJ22" s="78">
        <v>17420.478999999999</v>
      </c>
      <c r="CK22" s="78">
        <v>17394.563999999998</v>
      </c>
      <c r="CL22" s="78">
        <v>17380.844000000001</v>
      </c>
      <c r="CM22" s="78">
        <v>17350.784</v>
      </c>
      <c r="CN22" s="78">
        <v>17323.156000000003</v>
      </c>
      <c r="CO22" s="78">
        <v>17326.653000000002</v>
      </c>
      <c r="CP22" s="78">
        <v>17304.487000000001</v>
      </c>
      <c r="CQ22" s="78">
        <v>17297.080999999998</v>
      </c>
      <c r="CR22" s="78">
        <v>17292.849000000002</v>
      </c>
      <c r="CS22" s="78">
        <v>17269.321</v>
      </c>
    </row>
    <row r="23" spans="1:97" s="23" customFormat="1" x14ac:dyDescent="0.25">
      <c r="A23" s="23" t="s">
        <v>110</v>
      </c>
      <c r="B23" s="23" t="s">
        <v>158</v>
      </c>
      <c r="C23" s="23" t="s">
        <v>146</v>
      </c>
      <c r="D23" s="23" t="s">
        <v>474</v>
      </c>
      <c r="E23" s="23" t="s">
        <v>246</v>
      </c>
      <c r="F23" s="23">
        <v>569.375</v>
      </c>
      <c r="G23" s="23">
        <v>650.93100000000004</v>
      </c>
      <c r="H23" s="23">
        <v>790.63499999999999</v>
      </c>
      <c r="I23" s="23">
        <v>941.971</v>
      </c>
      <c r="J23" s="23">
        <v>1070.472</v>
      </c>
      <c r="K23" s="23">
        <v>1206.2909999999999</v>
      </c>
      <c r="L23" s="23">
        <v>1193.644</v>
      </c>
      <c r="M23" s="23">
        <v>1282.6869999999999</v>
      </c>
      <c r="N23" s="23">
        <v>1382.9059999999999</v>
      </c>
      <c r="O23" s="23">
        <v>1420.903</v>
      </c>
      <c r="P23" s="23">
        <v>1685.5070000000001</v>
      </c>
      <c r="Q23" s="23">
        <v>1785.1289999999999</v>
      </c>
      <c r="R23" s="23">
        <v>1888.9960000000001</v>
      </c>
      <c r="S23" s="23">
        <v>2034.7829999999999</v>
      </c>
      <c r="T23" s="23">
        <v>2210.9520000000002</v>
      </c>
      <c r="U23" s="23">
        <v>2397.2280000000001</v>
      </c>
      <c r="V23" s="23">
        <v>2395.3760000000002</v>
      </c>
      <c r="W23" s="23">
        <v>2696.0770000000002</v>
      </c>
      <c r="X23" s="23">
        <v>2834.2359999999999</v>
      </c>
      <c r="Y23" s="23">
        <v>3245.4940000000001</v>
      </c>
      <c r="Z23" s="23">
        <v>3595.759</v>
      </c>
      <c r="AA23" s="23">
        <v>4053.7469999999998</v>
      </c>
      <c r="AB23" s="23">
        <v>4099.2749999999996</v>
      </c>
      <c r="AC23" s="23">
        <v>4084.2890000000002</v>
      </c>
      <c r="AD23" s="23">
        <v>3748.0160000000001</v>
      </c>
      <c r="AE23" s="23">
        <v>3519.1840000000002</v>
      </c>
      <c r="AF23" s="23">
        <v>3239.7689999999998</v>
      </c>
      <c r="AG23" s="23">
        <v>3151.7280000000001</v>
      </c>
      <c r="AH23" s="23">
        <v>3283.7449999999999</v>
      </c>
      <c r="AI23" s="23">
        <v>3296.7669999999998</v>
      </c>
      <c r="AJ23" s="23">
        <v>3612.6909999999998</v>
      </c>
      <c r="AK23" s="23">
        <v>3778.114</v>
      </c>
      <c r="AL23" s="23">
        <v>3730.4409999999998</v>
      </c>
      <c r="AM23" s="23">
        <v>3311.9409999999998</v>
      </c>
      <c r="AN23" s="23">
        <v>2972.3560000000002</v>
      </c>
      <c r="AO23" s="23">
        <v>3198.5720000000001</v>
      </c>
      <c r="AP23" s="23">
        <v>3134.5050000000001</v>
      </c>
      <c r="AQ23" s="23">
        <v>2670.29</v>
      </c>
      <c r="AR23" s="23">
        <v>2915.915</v>
      </c>
      <c r="AS23" s="23">
        <v>2692.62</v>
      </c>
      <c r="AT23" s="23">
        <v>3172.5680000000002</v>
      </c>
      <c r="AU23" s="23">
        <v>3308.538</v>
      </c>
      <c r="AV23" s="23">
        <v>3377.3589999999999</v>
      </c>
      <c r="AW23" s="23">
        <v>3511.502</v>
      </c>
      <c r="AX23" s="23">
        <v>3537.5010000000002</v>
      </c>
      <c r="AY23" s="23">
        <v>3977.299</v>
      </c>
      <c r="AZ23" s="23">
        <v>4301.9709999999995</v>
      </c>
      <c r="BA23" s="23">
        <v>3862.4490000000001</v>
      </c>
      <c r="BB23" s="23">
        <v>4125.5119999999997</v>
      </c>
      <c r="BC23" s="23">
        <v>4674.8999999999996</v>
      </c>
      <c r="BD23" s="23">
        <v>4902.1480000000001</v>
      </c>
      <c r="BE23" s="23">
        <v>5293.375</v>
      </c>
      <c r="BF23" s="23">
        <v>5458.1009999999997</v>
      </c>
      <c r="BG23" s="23">
        <v>5766.8119999999999</v>
      </c>
      <c r="BH23" s="23">
        <v>5246.2489999999998</v>
      </c>
      <c r="BI23" s="23">
        <v>5594.9350000000004</v>
      </c>
      <c r="BJ23" s="23">
        <v>6014.5479999999998</v>
      </c>
      <c r="BK23" s="23">
        <v>6375.1390000000001</v>
      </c>
      <c r="BL23" s="23">
        <v>7005.2340000000004</v>
      </c>
      <c r="BM23" s="23">
        <v>6828.924</v>
      </c>
      <c r="BN23" s="23">
        <v>7022.39</v>
      </c>
      <c r="BO23" s="23">
        <v>7527.6409999999996</v>
      </c>
      <c r="BP23" s="23">
        <v>7712.2049999999999</v>
      </c>
      <c r="BQ23" s="23">
        <v>9286.7900000000009</v>
      </c>
      <c r="BR23" s="14">
        <v>8337.2749999999996</v>
      </c>
      <c r="BS23" s="14">
        <v>7953.4560000000001</v>
      </c>
      <c r="BT23" s="14">
        <v>8215.2849999999999</v>
      </c>
      <c r="BU23" s="14">
        <v>8867.3680000000004</v>
      </c>
      <c r="BV23" s="14">
        <v>8666.0889999999999</v>
      </c>
      <c r="BW23" s="14">
        <v>8702.6689999999999</v>
      </c>
      <c r="BX23" s="14">
        <v>8807.6380000000008</v>
      </c>
      <c r="BY23" s="14">
        <v>9001.8700000000008</v>
      </c>
      <c r="BZ23" s="14">
        <v>9100.0849999999991</v>
      </c>
      <c r="CA23" s="14">
        <v>9274.6569999999992</v>
      </c>
      <c r="CB23" s="14">
        <v>9486.8150000000005</v>
      </c>
      <c r="CC23" s="14">
        <v>9572.6370000000006</v>
      </c>
      <c r="CD23" s="14">
        <v>9694.7160000000003</v>
      </c>
      <c r="CE23" s="14">
        <v>9866.6309999999994</v>
      </c>
      <c r="CF23" s="14">
        <v>9975.5429999999997</v>
      </c>
      <c r="CG23" s="14">
        <v>10110.115</v>
      </c>
      <c r="CH23" s="14">
        <v>10180.34</v>
      </c>
      <c r="CI23" s="14">
        <v>10281.919</v>
      </c>
      <c r="CJ23" s="14">
        <v>10342.059000000001</v>
      </c>
      <c r="CK23" s="14">
        <v>10419.384</v>
      </c>
      <c r="CL23" s="14">
        <v>10580.252</v>
      </c>
      <c r="CM23" s="14">
        <v>10760.588</v>
      </c>
      <c r="CN23" s="14">
        <v>10908.786</v>
      </c>
      <c r="CO23" s="14">
        <v>10988.924999999999</v>
      </c>
      <c r="CP23" s="14">
        <v>11112.867</v>
      </c>
      <c r="CQ23" s="14">
        <v>11239.210999999999</v>
      </c>
      <c r="CR23" s="14">
        <v>11353.281999999999</v>
      </c>
      <c r="CS23" s="14">
        <v>11478.724</v>
      </c>
    </row>
    <row r="24" spans="1:97" s="23" customFormat="1" x14ac:dyDescent="0.25">
      <c r="A24" s="23" t="s">
        <v>85</v>
      </c>
      <c r="B24" s="23" t="s">
        <v>158</v>
      </c>
      <c r="C24" s="23" t="s">
        <v>146</v>
      </c>
      <c r="D24" s="23" t="s">
        <v>474</v>
      </c>
      <c r="E24" s="23" t="s">
        <v>246</v>
      </c>
      <c r="F24" s="23">
        <v>414.63200000000001</v>
      </c>
      <c r="G24" s="23">
        <v>471.666</v>
      </c>
      <c r="H24" s="23">
        <v>399.89800000000002</v>
      </c>
      <c r="I24" s="23">
        <v>420.36700000000002</v>
      </c>
      <c r="J24" s="23">
        <v>514.29899999999998</v>
      </c>
      <c r="K24" s="23">
        <v>417.40899999999999</v>
      </c>
      <c r="L24" s="23">
        <v>470.74700000000001</v>
      </c>
      <c r="M24" s="23">
        <v>454.71899999999999</v>
      </c>
      <c r="N24" s="23">
        <v>498.38299999999998</v>
      </c>
      <c r="O24" s="23">
        <v>485.71300000000002</v>
      </c>
      <c r="P24" s="23">
        <v>551.97799999999995</v>
      </c>
      <c r="Q24" s="23">
        <v>552.71500000000003</v>
      </c>
      <c r="R24" s="23">
        <v>557.27800000000002</v>
      </c>
      <c r="S24" s="23">
        <v>559.58500000000004</v>
      </c>
      <c r="T24" s="23">
        <v>584.70699999999999</v>
      </c>
      <c r="U24" s="23">
        <v>633.88199999999995</v>
      </c>
      <c r="V24" s="23">
        <v>722.00199999999995</v>
      </c>
      <c r="W24" s="23">
        <v>883.23</v>
      </c>
      <c r="X24" s="23">
        <v>1010.5410000000001</v>
      </c>
      <c r="Y24" s="23">
        <v>1181.45</v>
      </c>
      <c r="Z24" s="23">
        <v>1571.2940000000001</v>
      </c>
      <c r="AA24" s="23">
        <v>2117.337</v>
      </c>
      <c r="AB24" s="23">
        <v>2494.9989999999998</v>
      </c>
      <c r="AC24" s="23">
        <v>3097.087</v>
      </c>
      <c r="AD24" s="23">
        <v>3514.8150000000001</v>
      </c>
      <c r="AE24" s="23">
        <v>3365.0309999999999</v>
      </c>
      <c r="AF24" s="23">
        <v>3165.6750000000002</v>
      </c>
      <c r="AG24" s="23">
        <v>3477.1329999999998</v>
      </c>
      <c r="AH24" s="23">
        <v>3900.6239999999998</v>
      </c>
      <c r="AI24" s="23">
        <v>3986.8629999999998</v>
      </c>
      <c r="AJ24" s="23">
        <v>3283.366</v>
      </c>
      <c r="AK24" s="23">
        <v>2633.5610000000001</v>
      </c>
      <c r="AL24" s="23">
        <v>2201.663</v>
      </c>
      <c r="AM24" s="23">
        <v>1567.653</v>
      </c>
      <c r="AN24" s="23">
        <v>1543.683</v>
      </c>
      <c r="AO24" s="23">
        <v>1286.116</v>
      </c>
      <c r="AP24" s="23">
        <v>1090.4590000000001</v>
      </c>
      <c r="AQ24" s="23">
        <v>1451.8430000000001</v>
      </c>
      <c r="AR24" s="23">
        <v>1256.8589999999999</v>
      </c>
      <c r="AS24" s="23">
        <v>1563.425</v>
      </c>
      <c r="AT24" s="23">
        <v>1703.0909999999999</v>
      </c>
      <c r="AU24" s="23">
        <v>1289.433</v>
      </c>
      <c r="AV24" s="23">
        <v>1198.261</v>
      </c>
      <c r="AW24" s="23">
        <v>990.70699999999999</v>
      </c>
      <c r="AX24" s="23">
        <v>1123.789</v>
      </c>
      <c r="AY24" s="23">
        <v>1058.7829999999999</v>
      </c>
      <c r="AZ24" s="23">
        <v>754.59699999999998</v>
      </c>
      <c r="BA24" s="23">
        <v>817.35599999999999</v>
      </c>
      <c r="BB24" s="23">
        <v>926.80100000000004</v>
      </c>
      <c r="BC24" s="23">
        <v>1306.2349999999999</v>
      </c>
      <c r="BD24" s="23">
        <v>1211.3499999999999</v>
      </c>
      <c r="BE24" s="23">
        <v>1144.32</v>
      </c>
      <c r="BF24" s="23">
        <v>1276.5519999999999</v>
      </c>
      <c r="BG24" s="23">
        <v>961.31600000000003</v>
      </c>
      <c r="BH24" s="23">
        <v>1204.9849999999999</v>
      </c>
      <c r="BI24" s="23">
        <v>1212.374</v>
      </c>
      <c r="BJ24" s="23">
        <v>1234.529</v>
      </c>
      <c r="BK24" s="23">
        <v>648.06500000000005</v>
      </c>
      <c r="BL24" s="23">
        <v>657.12800000000004</v>
      </c>
      <c r="BM24" s="23">
        <v>467.70699999999999</v>
      </c>
      <c r="BN24" s="23">
        <v>389.93200000000002</v>
      </c>
      <c r="BO24" s="23">
        <v>378.25799999999998</v>
      </c>
      <c r="BP24" s="23">
        <v>302.95800000000003</v>
      </c>
      <c r="BQ24" s="23">
        <v>219.20400000000001</v>
      </c>
      <c r="BR24" s="14">
        <v>261.56400000000002</v>
      </c>
      <c r="BS24" s="14">
        <v>205.01900000000001</v>
      </c>
      <c r="BT24" s="14">
        <v>204.70599999999999</v>
      </c>
      <c r="BU24" s="14">
        <v>198.74</v>
      </c>
      <c r="BV24" s="14">
        <v>174.637</v>
      </c>
      <c r="BW24" s="14">
        <v>177.489</v>
      </c>
      <c r="BX24" s="14">
        <v>176.69399999999999</v>
      </c>
      <c r="BY24" s="14">
        <v>177.19499999999999</v>
      </c>
      <c r="BZ24" s="14">
        <v>178.70600000000002</v>
      </c>
      <c r="CA24" s="14">
        <v>179.96699999999998</v>
      </c>
      <c r="CB24" s="14">
        <v>181.31200000000001</v>
      </c>
      <c r="CC24" s="14">
        <v>183.20500000000001</v>
      </c>
      <c r="CD24" s="14">
        <v>183.19299999999998</v>
      </c>
      <c r="CE24" s="14">
        <v>180.672</v>
      </c>
      <c r="CF24" s="14">
        <v>180.28299999999999</v>
      </c>
      <c r="CG24" s="14">
        <v>180.53700000000001</v>
      </c>
      <c r="CH24" s="14">
        <v>181.23700000000002</v>
      </c>
      <c r="CI24" s="14">
        <v>181.971</v>
      </c>
      <c r="CJ24" s="14">
        <v>179.62300000000002</v>
      </c>
      <c r="CK24" s="14">
        <v>179.76400000000001</v>
      </c>
      <c r="CL24" s="14">
        <v>180.12100000000001</v>
      </c>
      <c r="CM24" s="14">
        <v>181.06</v>
      </c>
      <c r="CN24" s="14">
        <v>181.65600000000001</v>
      </c>
      <c r="CO24" s="14">
        <v>182.44800000000001</v>
      </c>
      <c r="CP24" s="14">
        <v>183.13299999999998</v>
      </c>
      <c r="CQ24" s="14">
        <v>184.012</v>
      </c>
      <c r="CR24" s="14">
        <v>184.96</v>
      </c>
      <c r="CS24" s="14">
        <v>185.85599999999999</v>
      </c>
    </row>
    <row r="25" spans="1:97" s="23" customFormat="1" x14ac:dyDescent="0.25">
      <c r="A25" s="23" t="s">
        <v>155</v>
      </c>
      <c r="B25" s="23" t="s">
        <v>158</v>
      </c>
      <c r="C25" s="23" t="s">
        <v>146</v>
      </c>
      <c r="D25" s="23" t="s">
        <v>474</v>
      </c>
      <c r="E25" s="23" t="s">
        <v>246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0.112</v>
      </c>
      <c r="O25" s="23">
        <v>1.915</v>
      </c>
      <c r="P25" s="23">
        <v>2.1869999999999998</v>
      </c>
      <c r="Q25" s="23">
        <v>6.0259999999999998</v>
      </c>
      <c r="R25" s="23">
        <v>19.678000000000001</v>
      </c>
      <c r="S25" s="23">
        <v>26.393999999999998</v>
      </c>
      <c r="T25" s="23">
        <v>38.146999999999998</v>
      </c>
      <c r="U25" s="23">
        <v>39.819000000000003</v>
      </c>
      <c r="V25" s="23">
        <v>43.164000000000001</v>
      </c>
      <c r="W25" s="23">
        <v>64.158000000000001</v>
      </c>
      <c r="X25" s="23">
        <v>88.456000000000003</v>
      </c>
      <c r="Y25" s="23">
        <v>141.53399999999999</v>
      </c>
      <c r="Z25" s="23">
        <v>153.72200000000001</v>
      </c>
      <c r="AA25" s="23">
        <v>239.34700000000001</v>
      </c>
      <c r="AB25" s="23">
        <v>412.93900000000002</v>
      </c>
      <c r="AC25" s="23">
        <v>583.75199999999995</v>
      </c>
      <c r="AD25" s="23">
        <v>910.17700000000002</v>
      </c>
      <c r="AE25" s="23">
        <v>1272.0830000000001</v>
      </c>
      <c r="AF25" s="23">
        <v>1899.798</v>
      </c>
      <c r="AG25" s="23">
        <v>2111.1210000000001</v>
      </c>
      <c r="AH25" s="23">
        <v>2701.7620000000002</v>
      </c>
      <c r="AI25" s="23">
        <v>3024.1260000000002</v>
      </c>
      <c r="AJ25" s="23">
        <v>2775.8270000000002</v>
      </c>
      <c r="AK25" s="23">
        <v>2739.1689999999999</v>
      </c>
      <c r="AL25" s="23">
        <v>3007.5889999999999</v>
      </c>
      <c r="AM25" s="23">
        <v>3131.1480000000001</v>
      </c>
      <c r="AN25" s="23">
        <v>3202.549</v>
      </c>
      <c r="AO25" s="23">
        <v>3552.5309999999999</v>
      </c>
      <c r="AP25" s="23">
        <v>4075.5630000000001</v>
      </c>
      <c r="AQ25" s="23">
        <v>4380.1090000000004</v>
      </c>
      <c r="AR25" s="23">
        <v>4753.933</v>
      </c>
      <c r="AS25" s="23">
        <v>5586.9679999999998</v>
      </c>
      <c r="AT25" s="23">
        <v>5602.1610000000001</v>
      </c>
      <c r="AU25" s="23">
        <v>6104.35</v>
      </c>
      <c r="AV25" s="23">
        <v>6422.1319999999996</v>
      </c>
      <c r="AW25" s="23">
        <v>6479.2060000000001</v>
      </c>
      <c r="AX25" s="23">
        <v>6410.4989999999998</v>
      </c>
      <c r="AY25" s="23">
        <v>6693.8770000000004</v>
      </c>
      <c r="AZ25" s="23">
        <v>7075.4359999999997</v>
      </c>
      <c r="BA25" s="23">
        <v>7086.674</v>
      </c>
      <c r="BB25" s="23">
        <v>6596.9920000000002</v>
      </c>
      <c r="BC25" s="23">
        <v>7067.8090000000002</v>
      </c>
      <c r="BD25" s="23">
        <v>7610.2560000000003</v>
      </c>
      <c r="BE25" s="23">
        <v>7862.3490000000002</v>
      </c>
      <c r="BF25" s="23">
        <v>8028.8530000000001</v>
      </c>
      <c r="BG25" s="23">
        <v>8145.4290000000001</v>
      </c>
      <c r="BH25" s="23">
        <v>7959.6220000000003</v>
      </c>
      <c r="BI25" s="23">
        <v>8222.7739999999994</v>
      </c>
      <c r="BJ25" s="23">
        <v>8160.81</v>
      </c>
      <c r="BK25" s="23">
        <v>8214.6260000000002</v>
      </c>
      <c r="BL25" s="23">
        <v>8458.5889999999999</v>
      </c>
      <c r="BM25" s="23">
        <v>8426.491</v>
      </c>
      <c r="BN25" s="23">
        <v>8355.2199999999993</v>
      </c>
      <c r="BO25" s="23">
        <v>8434.4330000000009</v>
      </c>
      <c r="BP25" s="23">
        <v>8268.6980000000003</v>
      </c>
      <c r="BQ25" s="23">
        <v>8061.8220000000001</v>
      </c>
      <c r="BR25" s="14">
        <v>8268.1039999999994</v>
      </c>
      <c r="BS25" s="14">
        <v>7942.9809999999998</v>
      </c>
      <c r="BT25" s="14">
        <v>8096.2289999999994</v>
      </c>
      <c r="BU25" s="14">
        <v>8207.116</v>
      </c>
      <c r="BV25" s="14">
        <v>8341.3590000000004</v>
      </c>
      <c r="BW25" s="14">
        <v>8301.3819999999996</v>
      </c>
      <c r="BX25" s="14">
        <v>8281.0409999999993</v>
      </c>
      <c r="BY25" s="14">
        <v>8154.7110000000011</v>
      </c>
      <c r="BZ25" s="14">
        <v>8154.7110000000011</v>
      </c>
      <c r="CA25" s="14">
        <v>8154.7110000000011</v>
      </c>
      <c r="CB25" s="14">
        <v>8154.7110000000011</v>
      </c>
      <c r="CC25" s="14">
        <v>8154.7110000000011</v>
      </c>
      <c r="CD25" s="14">
        <v>8154.7160000000003</v>
      </c>
      <c r="CE25" s="14">
        <v>8154.7160000000003</v>
      </c>
      <c r="CF25" s="14">
        <v>8154.7110000000011</v>
      </c>
      <c r="CG25" s="14">
        <v>8163.4560000000001</v>
      </c>
      <c r="CH25" s="14">
        <v>8177.2489999999998</v>
      </c>
      <c r="CI25" s="14">
        <v>8181.0159999999996</v>
      </c>
      <c r="CJ25" s="14">
        <v>8190.2170000000006</v>
      </c>
      <c r="CK25" s="14">
        <v>8192.5349999999999</v>
      </c>
      <c r="CL25" s="14">
        <v>8203.628999999999</v>
      </c>
      <c r="CM25" s="14">
        <v>8215.7309999999998</v>
      </c>
      <c r="CN25" s="14">
        <v>8228.3960000000006</v>
      </c>
      <c r="CO25" s="14">
        <v>8269.5059999999994</v>
      </c>
      <c r="CP25" s="14">
        <v>8319.0789999999997</v>
      </c>
      <c r="CQ25" s="14">
        <v>8370.7469999999994</v>
      </c>
      <c r="CR25" s="14">
        <v>8434.3540000000012</v>
      </c>
      <c r="CS25" s="14">
        <v>8491.16</v>
      </c>
    </row>
    <row r="26" spans="1:97" s="23" customFormat="1" x14ac:dyDescent="0.25">
      <c r="A26" s="23" t="s">
        <v>151</v>
      </c>
      <c r="B26" s="23" t="s">
        <v>158</v>
      </c>
      <c r="C26" s="23" t="s">
        <v>146</v>
      </c>
      <c r="D26" s="23" t="s">
        <v>474</v>
      </c>
      <c r="E26" s="23" t="s">
        <v>246</v>
      </c>
      <c r="F26" s="23">
        <v>1349.1849999999999</v>
      </c>
      <c r="G26" s="23">
        <v>1346.0150000000001</v>
      </c>
      <c r="H26" s="23">
        <v>1360.6980000000001</v>
      </c>
      <c r="I26" s="23">
        <v>1404.2739999999999</v>
      </c>
      <c r="J26" s="23">
        <v>1356.3530000000001</v>
      </c>
      <c r="K26" s="23">
        <v>1304.0940000000001</v>
      </c>
      <c r="L26" s="23">
        <v>1321.6949999999999</v>
      </c>
      <c r="M26" s="23">
        <v>1397.96</v>
      </c>
      <c r="N26" s="23">
        <v>1480.0920000000001</v>
      </c>
      <c r="O26" s="23">
        <v>1554.8050000000001</v>
      </c>
      <c r="P26" s="23">
        <v>1511.462</v>
      </c>
      <c r="Q26" s="23">
        <v>1569.1669999999999</v>
      </c>
      <c r="R26" s="23">
        <v>1620.627</v>
      </c>
      <c r="S26" s="23">
        <v>1780.1510000000001</v>
      </c>
      <c r="T26" s="23">
        <v>1737.441</v>
      </c>
      <c r="U26" s="23">
        <v>1852.5419999999999</v>
      </c>
      <c r="V26" s="23">
        <v>2026.32</v>
      </c>
      <c r="W26" s="23">
        <v>2028.3810000000001</v>
      </c>
      <c r="X26" s="23">
        <v>2310.877</v>
      </c>
      <c r="Y26" s="23">
        <v>2313.4569999999999</v>
      </c>
      <c r="Z26" s="23">
        <v>2613.7629999999999</v>
      </c>
      <c r="AA26" s="23">
        <v>2599.5070000000001</v>
      </c>
      <c r="AB26" s="23">
        <v>2790.4050000000002</v>
      </c>
      <c r="AC26" s="23">
        <v>2829.4450000000002</v>
      </c>
      <c r="AD26" s="23">
        <v>2826.6750000000002</v>
      </c>
      <c r="AE26" s="23">
        <v>3143.3780000000002</v>
      </c>
      <c r="AF26" s="23">
        <v>3122.2849999999999</v>
      </c>
      <c r="AG26" s="23">
        <v>2942.893</v>
      </c>
      <c r="AH26" s="23">
        <v>2300.652</v>
      </c>
      <c r="AI26" s="23">
        <v>2905.42</v>
      </c>
      <c r="AJ26" s="23">
        <v>2896.5909999999999</v>
      </c>
      <c r="AK26" s="23">
        <v>2867.306</v>
      </c>
      <c r="AL26" s="23">
        <v>2724.9250000000002</v>
      </c>
      <c r="AM26" s="23">
        <v>3232.5120000000002</v>
      </c>
      <c r="AN26" s="23">
        <v>3494.0050000000001</v>
      </c>
      <c r="AO26" s="23">
        <v>3352.8090000000002</v>
      </c>
      <c r="AP26" s="23">
        <v>2937.1680000000001</v>
      </c>
      <c r="AQ26" s="23">
        <v>3038.1570000000002</v>
      </c>
      <c r="AR26" s="23">
        <v>2601.5720000000001</v>
      </c>
      <c r="AS26" s="23">
        <v>2301.6289999999999</v>
      </c>
      <c r="AT26" s="23">
        <v>2808.1819999999998</v>
      </c>
      <c r="AU26" s="23">
        <v>3014.0120000000002</v>
      </c>
      <c r="AV26" s="23">
        <v>2984.8989999999999</v>
      </c>
      <c r="AW26" s="23">
        <v>2585.6619999999998</v>
      </c>
      <c r="AX26" s="23">
        <v>2860.991</v>
      </c>
      <c r="AY26" s="23">
        <v>2620.3139999999999</v>
      </c>
      <c r="AZ26" s="23">
        <v>3149.3919999999998</v>
      </c>
      <c r="BA26" s="23">
        <v>3527.5819999999999</v>
      </c>
      <c r="BB26" s="23">
        <v>3581.1680000000001</v>
      </c>
      <c r="BC26" s="23">
        <v>3241.2860000000001</v>
      </c>
      <c r="BD26" s="23">
        <v>3217.7440000000001</v>
      </c>
      <c r="BE26" s="23">
        <v>2767.9160000000002</v>
      </c>
      <c r="BF26" s="23">
        <v>2208.6709999999998</v>
      </c>
      <c r="BG26" s="23">
        <v>2649.9789999999998</v>
      </c>
      <c r="BH26" s="23">
        <v>2749.056</v>
      </c>
      <c r="BI26" s="23">
        <v>2654.88</v>
      </c>
      <c r="BJ26" s="23">
        <v>2670.1309999999999</v>
      </c>
      <c r="BK26" s="23">
        <v>2839.3530000000001</v>
      </c>
      <c r="BL26" s="23">
        <v>2429.9090000000001</v>
      </c>
      <c r="BM26" s="23">
        <v>2494.0030000000002</v>
      </c>
      <c r="BN26" s="23">
        <v>2649.8980000000001</v>
      </c>
      <c r="BO26" s="23">
        <v>2521.4859999999999</v>
      </c>
      <c r="BP26" s="23">
        <v>3085.127</v>
      </c>
      <c r="BQ26" s="23">
        <v>2606.047</v>
      </c>
      <c r="BR26" s="14">
        <v>2528.7660000000001</v>
      </c>
      <c r="BS26" s="14">
        <v>2637.6390000000001</v>
      </c>
      <c r="BT26" s="14">
        <v>2695.739</v>
      </c>
      <c r="BU26" s="14">
        <v>2746.0030000000002</v>
      </c>
      <c r="BV26" s="14">
        <v>2799.4780000000001</v>
      </c>
      <c r="BW26" s="14">
        <v>2794.1220000000003</v>
      </c>
      <c r="BX26" s="14">
        <v>2794.3020000000001</v>
      </c>
      <c r="BY26" s="14">
        <v>2794.3980000000001</v>
      </c>
      <c r="BZ26" s="14">
        <v>2807.6390000000001</v>
      </c>
      <c r="CA26" s="14">
        <v>2808.4079999999999</v>
      </c>
      <c r="CB26" s="14">
        <v>2821.98</v>
      </c>
      <c r="CC26" s="14">
        <v>2828.27</v>
      </c>
      <c r="CD26" s="14">
        <v>2828.433</v>
      </c>
      <c r="CE26" s="14">
        <v>2829.6179999999999</v>
      </c>
      <c r="CF26" s="14">
        <v>2837.848</v>
      </c>
      <c r="CG26" s="14">
        <v>2842.8360000000002</v>
      </c>
      <c r="CH26" s="14">
        <v>2854.239</v>
      </c>
      <c r="CI26" s="14">
        <v>2859.3069999999998</v>
      </c>
      <c r="CJ26" s="14">
        <v>2862.7</v>
      </c>
      <c r="CK26" s="14">
        <v>2868.0709999999999</v>
      </c>
      <c r="CL26" s="14">
        <v>2868.2080000000001</v>
      </c>
      <c r="CM26" s="14">
        <v>2870.2909999999997</v>
      </c>
      <c r="CN26" s="14">
        <v>2876.7249999999999</v>
      </c>
      <c r="CO26" s="14">
        <v>2879.8409999999999</v>
      </c>
      <c r="CP26" s="14">
        <v>2879.9879999999998</v>
      </c>
      <c r="CQ26" s="14">
        <v>2881.4720000000002</v>
      </c>
      <c r="CR26" s="14">
        <v>2887.7329999999997</v>
      </c>
      <c r="CS26" s="14">
        <v>2888.3339999999998</v>
      </c>
    </row>
    <row r="27" spans="1:97" s="23" customFormat="1" x14ac:dyDescent="0.25">
      <c r="A27" s="23" t="s">
        <v>152</v>
      </c>
      <c r="B27" s="23" t="s">
        <v>158</v>
      </c>
      <c r="C27" s="23" t="s">
        <v>146</v>
      </c>
      <c r="D27" s="23" t="s">
        <v>474</v>
      </c>
      <c r="E27" s="23" t="s">
        <v>246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0.35899999999999999</v>
      </c>
      <c r="R27" s="23">
        <v>1.0009999999999999</v>
      </c>
      <c r="S27" s="23">
        <v>1.0609999999999999</v>
      </c>
      <c r="T27" s="23">
        <v>1.76</v>
      </c>
      <c r="U27" s="23">
        <v>2.1320000000000001</v>
      </c>
      <c r="V27" s="23">
        <v>1.978</v>
      </c>
      <c r="W27" s="23">
        <v>1.958</v>
      </c>
      <c r="X27" s="23">
        <v>3.3</v>
      </c>
      <c r="Y27" s="23">
        <v>4.532</v>
      </c>
      <c r="Z27" s="23">
        <v>6.4219999999999997</v>
      </c>
      <c r="AA27" s="23">
        <v>5.5110000000000001</v>
      </c>
      <c r="AB27" s="23">
        <v>5.7389999999999999</v>
      </c>
      <c r="AC27" s="23">
        <v>15.079000000000001</v>
      </c>
      <c r="AD27" s="23">
        <v>20.422000000000001</v>
      </c>
      <c r="AE27" s="23">
        <v>25.61</v>
      </c>
      <c r="AF27" s="23">
        <v>33.78</v>
      </c>
      <c r="AG27" s="23">
        <v>37.512999999999998</v>
      </c>
      <c r="AH27" s="23">
        <v>37.381999999999998</v>
      </c>
      <c r="AI27" s="23">
        <v>30.850999999999999</v>
      </c>
      <c r="AJ27" s="23">
        <v>40.262</v>
      </c>
      <c r="AK27" s="23">
        <v>52.698999999999998</v>
      </c>
      <c r="AL27" s="23">
        <v>59.436999999999998</v>
      </c>
      <c r="AM27" s="23">
        <v>50.627000000000002</v>
      </c>
      <c r="AN27" s="23">
        <v>63.91</v>
      </c>
      <c r="AO27" s="23">
        <v>80.811000000000007</v>
      </c>
      <c r="AP27" s="23">
        <v>97.421000000000006</v>
      </c>
      <c r="AQ27" s="23">
        <v>107.67700000000001</v>
      </c>
      <c r="AR27" s="23">
        <v>112.27</v>
      </c>
      <c r="AS27" s="23">
        <v>106.33799999999999</v>
      </c>
      <c r="AT27" s="23">
        <v>152.239</v>
      </c>
      <c r="AU27" s="23">
        <v>160.547</v>
      </c>
      <c r="AV27" s="23">
        <v>166.626</v>
      </c>
      <c r="AW27" s="23">
        <v>166.899</v>
      </c>
      <c r="AX27" s="23">
        <v>173.07300000000001</v>
      </c>
      <c r="AY27" s="23">
        <v>160.26400000000001</v>
      </c>
      <c r="AZ27" s="23">
        <v>137.95699999999999</v>
      </c>
      <c r="BA27" s="23">
        <v>148.15899999999999</v>
      </c>
      <c r="BB27" s="23">
        <v>150.398</v>
      </c>
      <c r="BC27" s="23">
        <v>150.65</v>
      </c>
      <c r="BD27" s="23">
        <v>151.62100000000001</v>
      </c>
      <c r="BE27" s="23">
        <v>143.76400000000001</v>
      </c>
      <c r="BF27" s="23">
        <v>141.98099999999999</v>
      </c>
      <c r="BG27" s="23">
        <v>147.41999999999999</v>
      </c>
      <c r="BH27" s="23">
        <v>146.04499999999999</v>
      </c>
      <c r="BI27" s="23">
        <v>148.34700000000001</v>
      </c>
      <c r="BJ27" s="23">
        <v>146.90299999999999</v>
      </c>
      <c r="BK27" s="23">
        <v>144.5</v>
      </c>
      <c r="BL27" s="23">
        <v>144.67400000000001</v>
      </c>
      <c r="BM27" s="23">
        <v>146.233</v>
      </c>
      <c r="BN27" s="23">
        <v>146.48500000000001</v>
      </c>
      <c r="BO27" s="23">
        <v>148.47900000000001</v>
      </c>
      <c r="BP27" s="23">
        <v>148.81100000000001</v>
      </c>
      <c r="BQ27" s="23">
        <v>148.09200000000001</v>
      </c>
      <c r="BR27" s="14">
        <v>157.17400000000001</v>
      </c>
      <c r="BS27" s="14">
        <v>166.102</v>
      </c>
      <c r="BT27" s="14">
        <v>166.11</v>
      </c>
      <c r="BU27" s="14">
        <v>181.49299999999999</v>
      </c>
      <c r="BV27" s="14">
        <v>210.39599999999999</v>
      </c>
      <c r="BW27" s="14">
        <v>240.857</v>
      </c>
      <c r="BX27" s="14">
        <v>262.358</v>
      </c>
      <c r="BY27" s="14">
        <v>275.27100000000002</v>
      </c>
      <c r="BZ27" s="14">
        <v>291.26600000000002</v>
      </c>
      <c r="CA27" s="14">
        <v>306.55</v>
      </c>
      <c r="CB27" s="14">
        <v>322.26300000000003</v>
      </c>
      <c r="CC27" s="14">
        <v>346.19100000000003</v>
      </c>
      <c r="CD27" s="14">
        <v>364.697</v>
      </c>
      <c r="CE27" s="14">
        <v>381.43899999999996</v>
      </c>
      <c r="CF27" s="14">
        <v>416.733</v>
      </c>
      <c r="CG27" s="14">
        <v>438.80799999999999</v>
      </c>
      <c r="CH27" s="14">
        <v>457.65800000000002</v>
      </c>
      <c r="CI27" s="14">
        <v>477.39300000000003</v>
      </c>
      <c r="CJ27" s="14">
        <v>503.56</v>
      </c>
      <c r="CK27" s="14">
        <v>530.03899999999999</v>
      </c>
      <c r="CL27" s="14">
        <v>553.64800000000002</v>
      </c>
      <c r="CM27" s="14">
        <v>576.71100000000001</v>
      </c>
      <c r="CN27" s="14">
        <v>589.70799999999997</v>
      </c>
      <c r="CO27" s="14">
        <v>603.50199999999995</v>
      </c>
      <c r="CP27" s="14">
        <v>614.399</v>
      </c>
      <c r="CQ27" s="14">
        <v>630.59799999999996</v>
      </c>
      <c r="CR27" s="14">
        <v>644.19000000000005</v>
      </c>
      <c r="CS27" s="14">
        <v>654.40899999999999</v>
      </c>
    </row>
    <row r="28" spans="1:97" s="23" customFormat="1" x14ac:dyDescent="0.25">
      <c r="A28" s="23" t="s">
        <v>157</v>
      </c>
      <c r="B28" s="23" t="s">
        <v>158</v>
      </c>
      <c r="C28" s="23" t="s">
        <v>146</v>
      </c>
      <c r="D28" s="23" t="s">
        <v>474</v>
      </c>
      <c r="E28" s="23" t="s">
        <v>246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5.5E-2</v>
      </c>
      <c r="AP28" s="23">
        <v>0.111</v>
      </c>
      <c r="AQ28" s="23">
        <v>0.14699999999999999</v>
      </c>
      <c r="AR28" s="23">
        <v>0.109</v>
      </c>
      <c r="AS28" s="23">
        <v>9.4E-2</v>
      </c>
      <c r="AT28" s="23">
        <v>2.6139999999999999</v>
      </c>
      <c r="AU28" s="23">
        <v>3.8180000000000001</v>
      </c>
      <c r="AV28" s="23">
        <v>4.923</v>
      </c>
      <c r="AW28" s="23">
        <v>4.133</v>
      </c>
      <c r="AX28" s="23">
        <v>4.7670000000000003</v>
      </c>
      <c r="AY28" s="23">
        <v>5.0199999999999996</v>
      </c>
      <c r="AZ28" s="23">
        <v>5.1230000000000002</v>
      </c>
      <c r="BA28" s="23">
        <v>5.3890000000000002</v>
      </c>
      <c r="BB28" s="23">
        <v>5.2210000000000001</v>
      </c>
      <c r="BC28" s="23">
        <v>5.1239999999999997</v>
      </c>
      <c r="BD28" s="23">
        <v>5.0629999999999997</v>
      </c>
      <c r="BE28" s="23">
        <v>5.0330000000000004</v>
      </c>
      <c r="BF28" s="23">
        <v>5.6079999999999997</v>
      </c>
      <c r="BG28" s="23">
        <v>5.6440000000000001</v>
      </c>
      <c r="BH28" s="23">
        <v>5.407</v>
      </c>
      <c r="BI28" s="23">
        <v>5.7610000000000001</v>
      </c>
      <c r="BJ28" s="23">
        <v>5.5019999999999998</v>
      </c>
      <c r="BK28" s="23">
        <v>5.0359999999999996</v>
      </c>
      <c r="BL28" s="23">
        <v>6.0469999999999997</v>
      </c>
      <c r="BM28" s="23">
        <v>8.516</v>
      </c>
      <c r="BN28" s="23">
        <v>8.6969999999999992</v>
      </c>
      <c r="BO28" s="23">
        <v>11.762</v>
      </c>
      <c r="BP28" s="23">
        <v>16.782</v>
      </c>
      <c r="BQ28" s="23">
        <v>39.625</v>
      </c>
      <c r="BR28" s="14">
        <v>84.864999999999995</v>
      </c>
      <c r="BS28" s="14">
        <v>129.58500000000001</v>
      </c>
      <c r="BT28" s="14">
        <v>152.37</v>
      </c>
      <c r="BU28" s="14">
        <v>168.09399999999999</v>
      </c>
      <c r="BV28" s="14">
        <v>175.44200000000001</v>
      </c>
      <c r="BW28" s="14">
        <v>175.416</v>
      </c>
      <c r="BX28" s="14">
        <v>175.56600000000003</v>
      </c>
      <c r="BY28" s="14">
        <v>175.54499999999999</v>
      </c>
      <c r="BZ28" s="14">
        <v>175.85899999999998</v>
      </c>
      <c r="CA28" s="14">
        <v>175.839</v>
      </c>
      <c r="CB28" s="14">
        <v>175.80599999999998</v>
      </c>
      <c r="CC28" s="14">
        <v>176.077</v>
      </c>
      <c r="CD28" s="14">
        <v>176.59499999999997</v>
      </c>
      <c r="CE28" s="14">
        <v>178.05499999999998</v>
      </c>
      <c r="CF28" s="14">
        <v>179.608</v>
      </c>
      <c r="CG28" s="14">
        <v>182.142</v>
      </c>
      <c r="CH28" s="14">
        <v>185.833</v>
      </c>
      <c r="CI28" s="14">
        <v>190.459</v>
      </c>
      <c r="CJ28" s="14">
        <v>196.85299999999998</v>
      </c>
      <c r="CK28" s="14">
        <v>200.95</v>
      </c>
      <c r="CL28" s="14">
        <v>204.46200000000002</v>
      </c>
      <c r="CM28" s="14">
        <v>213.76300000000001</v>
      </c>
      <c r="CN28" s="14">
        <v>227.30700000000002</v>
      </c>
      <c r="CO28" s="14">
        <v>247.441</v>
      </c>
      <c r="CP28" s="14">
        <v>274.017</v>
      </c>
      <c r="CQ28" s="14">
        <v>302.24599999999998</v>
      </c>
      <c r="CR28" s="14">
        <v>336.36900000000003</v>
      </c>
      <c r="CS28" s="14">
        <v>376.66300000000001</v>
      </c>
    </row>
    <row r="29" spans="1:97" s="23" customFormat="1" x14ac:dyDescent="0.25">
      <c r="A29" s="23" t="s">
        <v>153</v>
      </c>
      <c r="B29" s="23" t="s">
        <v>158</v>
      </c>
      <c r="C29" s="23" t="s">
        <v>146</v>
      </c>
      <c r="D29" s="23" t="s">
        <v>474</v>
      </c>
      <c r="E29" s="23" t="s">
        <v>246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2.8000000000000001E-2</v>
      </c>
      <c r="AO29" s="23">
        <v>6.8000000000000005E-2</v>
      </c>
      <c r="AP29" s="23">
        <v>0.06</v>
      </c>
      <c r="AQ29" s="23">
        <v>4.3999999999999997E-2</v>
      </c>
      <c r="AR29" s="23">
        <v>3.6999999999999998E-2</v>
      </c>
      <c r="AS29" s="23">
        <v>8.9999999999999993E-3</v>
      </c>
      <c r="AT29" s="23">
        <v>22.033000000000001</v>
      </c>
      <c r="AU29" s="23">
        <v>29.007000000000001</v>
      </c>
      <c r="AV29" s="23">
        <v>30.795999999999999</v>
      </c>
      <c r="AW29" s="23">
        <v>29.863</v>
      </c>
      <c r="AX29" s="23">
        <v>30.986999999999998</v>
      </c>
      <c r="AY29" s="23">
        <v>35.56</v>
      </c>
      <c r="AZ29" s="23">
        <v>32.630000000000003</v>
      </c>
      <c r="BA29" s="23">
        <v>33.44</v>
      </c>
      <c r="BB29" s="23">
        <v>33.581000000000003</v>
      </c>
      <c r="BC29" s="23">
        <v>30.853000000000002</v>
      </c>
      <c r="BD29" s="23">
        <v>45.893999999999998</v>
      </c>
      <c r="BE29" s="23">
        <v>57.057000000000002</v>
      </c>
      <c r="BF29" s="23">
        <v>69.617000000000004</v>
      </c>
      <c r="BG29" s="23">
        <v>105.334</v>
      </c>
      <c r="BH29" s="23">
        <v>113.273</v>
      </c>
      <c r="BI29" s="23">
        <v>141.66399999999999</v>
      </c>
      <c r="BJ29" s="23">
        <v>178.08799999999999</v>
      </c>
      <c r="BK29" s="23">
        <v>263.738</v>
      </c>
      <c r="BL29" s="23">
        <v>340.50299999999999</v>
      </c>
      <c r="BM29" s="23">
        <v>545.548</v>
      </c>
      <c r="BN29" s="23">
        <v>721.12699999999995</v>
      </c>
      <c r="BO29" s="23">
        <v>923.27099999999996</v>
      </c>
      <c r="BP29" s="23">
        <v>1167.0940000000001</v>
      </c>
      <c r="BQ29" s="23">
        <v>1339.365</v>
      </c>
      <c r="BR29" s="14">
        <v>1594.569</v>
      </c>
      <c r="BS29" s="14">
        <v>1623.5420000000001</v>
      </c>
      <c r="BT29" s="14">
        <v>1927.1309999999999</v>
      </c>
      <c r="BU29" s="14">
        <v>2112.9730000000004</v>
      </c>
      <c r="BV29" s="14">
        <v>2113.21</v>
      </c>
      <c r="BW29" s="14">
        <v>2113.1820000000002</v>
      </c>
      <c r="BX29" s="14">
        <v>2113.2660000000001</v>
      </c>
      <c r="BY29" s="14">
        <v>2113.337</v>
      </c>
      <c r="BZ29" s="14">
        <v>2113.3130000000001</v>
      </c>
      <c r="CA29" s="14">
        <v>2113.7530000000002</v>
      </c>
      <c r="CB29" s="14">
        <v>2113.614</v>
      </c>
      <c r="CC29" s="14">
        <v>2113.674</v>
      </c>
      <c r="CD29" s="14">
        <v>2114.1969999999997</v>
      </c>
      <c r="CE29" s="14">
        <v>2116.027</v>
      </c>
      <c r="CF29" s="14">
        <v>2118.0070000000001</v>
      </c>
      <c r="CG29" s="14">
        <v>2120.7930000000001</v>
      </c>
      <c r="CH29" s="14">
        <v>2124.4939999999997</v>
      </c>
      <c r="CI29" s="14">
        <v>2128.2629999999999</v>
      </c>
      <c r="CJ29" s="14">
        <v>2132.462</v>
      </c>
      <c r="CK29" s="14">
        <v>2136.3430000000003</v>
      </c>
      <c r="CL29" s="14">
        <v>2142.2819999999997</v>
      </c>
      <c r="CM29" s="14">
        <v>2153.768</v>
      </c>
      <c r="CN29" s="14">
        <v>2187.0520000000001</v>
      </c>
      <c r="CO29" s="14">
        <v>2240.0039999999999</v>
      </c>
      <c r="CP29" s="14">
        <v>2284.759</v>
      </c>
      <c r="CQ29" s="14">
        <v>2335.5540000000001</v>
      </c>
      <c r="CR29" s="14">
        <v>2376.3119999999999</v>
      </c>
      <c r="CS29" s="14">
        <v>2409.62</v>
      </c>
    </row>
    <row r="30" spans="1:97" s="23" customFormat="1" x14ac:dyDescent="0.25">
      <c r="A30" s="23" t="s">
        <v>62</v>
      </c>
      <c r="B30" s="23" t="s">
        <v>158</v>
      </c>
      <c r="C30" s="23" t="s">
        <v>146</v>
      </c>
      <c r="D30" s="23" t="s">
        <v>474</v>
      </c>
      <c r="E30" s="23" t="s">
        <v>246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2.3130000000000002</v>
      </c>
      <c r="AB30" s="23">
        <v>2.0939999999999999</v>
      </c>
      <c r="AC30" s="23">
        <v>2.073</v>
      </c>
      <c r="AD30" s="23">
        <v>2.056</v>
      </c>
      <c r="AE30" s="23">
        <v>1.9019999999999999</v>
      </c>
      <c r="AF30" s="23">
        <v>1.806</v>
      </c>
      <c r="AG30" s="23">
        <v>1.889</v>
      </c>
      <c r="AH30" s="23">
        <v>1.8080000000000001</v>
      </c>
      <c r="AI30" s="23">
        <v>1.4550000000000001</v>
      </c>
      <c r="AJ30" s="23">
        <v>2.052</v>
      </c>
      <c r="AK30" s="23">
        <v>1.639</v>
      </c>
      <c r="AL30" s="23">
        <v>1.282</v>
      </c>
      <c r="AM30" s="23">
        <v>1.3069999999999999</v>
      </c>
      <c r="AN30" s="23">
        <v>1.712</v>
      </c>
      <c r="AO30" s="23">
        <v>4.4320000000000004</v>
      </c>
      <c r="AP30" s="23">
        <v>6.6820000000000004</v>
      </c>
      <c r="AQ30" s="23">
        <v>7.1580000000000004</v>
      </c>
      <c r="AR30" s="23">
        <v>7.23</v>
      </c>
      <c r="AS30" s="23">
        <v>7.6219999999999999</v>
      </c>
      <c r="AT30" s="23">
        <v>131.95500000000001</v>
      </c>
      <c r="AU30" s="23">
        <v>187.99100000000001</v>
      </c>
      <c r="AV30" s="23">
        <v>228.55600000000001</v>
      </c>
      <c r="AW30" s="23">
        <v>262.23599999999999</v>
      </c>
      <c r="AX30" s="23">
        <v>264.78699999999998</v>
      </c>
      <c r="AY30" s="23">
        <v>281.55399999999997</v>
      </c>
      <c r="AZ30" s="23">
        <v>296.25200000000001</v>
      </c>
      <c r="BA30" s="23">
        <v>300.41300000000001</v>
      </c>
      <c r="BB30" s="23">
        <v>308.98099999999999</v>
      </c>
      <c r="BC30" s="23">
        <v>307.78899999999999</v>
      </c>
      <c r="BD30" s="23">
        <v>315.19799999999998</v>
      </c>
      <c r="BE30" s="23">
        <v>318.43299999999999</v>
      </c>
      <c r="BF30" s="23">
        <v>210.73599999999999</v>
      </c>
      <c r="BG30" s="23">
        <v>229.78200000000001</v>
      </c>
      <c r="BH30" s="23">
        <v>229.88200000000001</v>
      </c>
      <c r="BI30" s="23">
        <v>222.87700000000001</v>
      </c>
      <c r="BJ30" s="23">
        <v>220.72200000000001</v>
      </c>
      <c r="BK30" s="23">
        <v>230.667</v>
      </c>
      <c r="BL30" s="23">
        <v>237.49199999999999</v>
      </c>
      <c r="BM30" s="23">
        <v>257.92599999999999</v>
      </c>
      <c r="BN30" s="23">
        <v>260.96600000000001</v>
      </c>
      <c r="BO30" s="23">
        <v>263.77499999999998</v>
      </c>
      <c r="BP30" s="23">
        <v>254.56800000000001</v>
      </c>
      <c r="BQ30" s="23">
        <v>262.45299999999997</v>
      </c>
      <c r="BR30" s="14">
        <v>258.21600000000001</v>
      </c>
      <c r="BS30" s="14">
        <v>250.054</v>
      </c>
      <c r="BT30" s="14">
        <v>236.91799999999998</v>
      </c>
      <c r="BU30" s="14">
        <v>238.28</v>
      </c>
      <c r="BV30" s="14">
        <v>233.44200000000001</v>
      </c>
      <c r="BW30" s="14">
        <v>236.8</v>
      </c>
      <c r="BX30" s="14">
        <v>240.25</v>
      </c>
      <c r="BY30" s="14">
        <v>248.679</v>
      </c>
      <c r="BZ30" s="14">
        <v>240.22199999999998</v>
      </c>
      <c r="CA30" s="14">
        <v>231.84</v>
      </c>
      <c r="CB30" s="14">
        <v>240.036</v>
      </c>
      <c r="CC30" s="14">
        <v>243.054</v>
      </c>
      <c r="CD30" s="14">
        <v>233.13600000000002</v>
      </c>
      <c r="CE30" s="14">
        <v>234.328</v>
      </c>
      <c r="CF30" s="14">
        <v>234.39599999999999</v>
      </c>
      <c r="CG30" s="14">
        <v>234.71800000000002</v>
      </c>
      <c r="CH30" s="14">
        <v>232.49800000000002</v>
      </c>
      <c r="CI30" s="14">
        <v>232.476</v>
      </c>
      <c r="CJ30" s="14">
        <v>234.33200000000002</v>
      </c>
      <c r="CK30" s="14">
        <v>239.19199999999998</v>
      </c>
      <c r="CL30" s="14">
        <v>234.411</v>
      </c>
      <c r="CM30" s="14">
        <v>243.56399999999999</v>
      </c>
      <c r="CN30" s="14">
        <v>241.63399999999999</v>
      </c>
      <c r="CO30" s="14">
        <v>243.38899999999998</v>
      </c>
      <c r="CP30" s="14">
        <v>242.96200000000002</v>
      </c>
      <c r="CQ30" s="14">
        <v>249.73600000000002</v>
      </c>
      <c r="CR30" s="14">
        <v>242.876</v>
      </c>
      <c r="CS30" s="14">
        <v>251.48599999999999</v>
      </c>
    </row>
    <row r="31" spans="1:97" s="23" customFormat="1" x14ac:dyDescent="0.25">
      <c r="A31" s="23" t="s">
        <v>149</v>
      </c>
      <c r="B31" s="23" t="s">
        <v>158</v>
      </c>
      <c r="C31" s="23" t="s">
        <v>146</v>
      </c>
      <c r="D31" s="23" t="s">
        <v>474</v>
      </c>
      <c r="E31" s="23" t="s">
        <v>246</v>
      </c>
      <c r="F31" s="23">
        <v>5.8029999999999999</v>
      </c>
      <c r="G31" s="23">
        <v>5.4660000000000002</v>
      </c>
      <c r="H31" s="23">
        <v>5.3310000000000004</v>
      </c>
      <c r="I31" s="23">
        <v>6.4349999999999996</v>
      </c>
      <c r="J31" s="23">
        <v>5.0190000000000001</v>
      </c>
      <c r="K31" s="23">
        <v>3.2090000000000001</v>
      </c>
      <c r="L31" s="23">
        <v>3.234</v>
      </c>
      <c r="M31" s="23">
        <v>1.738</v>
      </c>
      <c r="N31" s="23">
        <v>2.008</v>
      </c>
      <c r="O31" s="23">
        <v>1.94</v>
      </c>
      <c r="P31" s="23">
        <v>1.677</v>
      </c>
      <c r="Q31" s="23">
        <v>1.508</v>
      </c>
      <c r="R31" s="23">
        <v>1.339</v>
      </c>
      <c r="S31" s="23">
        <v>1.349</v>
      </c>
      <c r="T31" s="23">
        <v>1.341</v>
      </c>
      <c r="U31" s="23">
        <v>1.5489999999999999</v>
      </c>
      <c r="V31" s="23">
        <v>2.81</v>
      </c>
      <c r="W31" s="23">
        <v>3.4780000000000002</v>
      </c>
      <c r="X31" s="23">
        <v>3.2930000000000001</v>
      </c>
      <c r="Y31" s="23">
        <v>3.9</v>
      </c>
      <c r="Z31" s="23">
        <v>3.3420000000000001</v>
      </c>
      <c r="AA31" s="23">
        <v>3.74</v>
      </c>
      <c r="AB31" s="23">
        <v>3.2610000000000001</v>
      </c>
      <c r="AC31" s="23">
        <v>3.431</v>
      </c>
      <c r="AD31" s="23">
        <v>3.411</v>
      </c>
      <c r="AE31" s="23">
        <v>2.6179999999999999</v>
      </c>
      <c r="AF31" s="23">
        <v>1.9890000000000001</v>
      </c>
      <c r="AG31" s="23">
        <v>2.7639999999999998</v>
      </c>
      <c r="AH31" s="23">
        <v>5.0179999999999998</v>
      </c>
      <c r="AI31" s="23">
        <v>3.4980000000000002</v>
      </c>
      <c r="AJ31" s="23">
        <v>5.1559999999999997</v>
      </c>
      <c r="AK31" s="23">
        <v>4.5</v>
      </c>
      <c r="AL31" s="23">
        <v>3.8450000000000002</v>
      </c>
      <c r="AM31" s="23">
        <v>3.355</v>
      </c>
      <c r="AN31" s="23">
        <v>3.9830000000000001</v>
      </c>
      <c r="AO31" s="23">
        <v>9.2490000000000006</v>
      </c>
      <c r="AP31" s="23">
        <v>14.446999999999999</v>
      </c>
      <c r="AQ31" s="23">
        <v>12.292</v>
      </c>
      <c r="AR31" s="23">
        <v>15.388999999999999</v>
      </c>
      <c r="AS31" s="23">
        <v>17.285</v>
      </c>
      <c r="AT31" s="23">
        <v>231.53</v>
      </c>
      <c r="AU31" s="23">
        <v>316.50700000000001</v>
      </c>
      <c r="AV31" s="23">
        <v>354.351</v>
      </c>
      <c r="AW31" s="23">
        <v>402.45699999999999</v>
      </c>
      <c r="AX31" s="23">
        <v>414.61900000000003</v>
      </c>
      <c r="AY31" s="23">
        <v>433.88900000000001</v>
      </c>
      <c r="AZ31" s="23">
        <v>421.66399999999999</v>
      </c>
      <c r="BA31" s="23">
        <v>438.27300000000002</v>
      </c>
      <c r="BB31" s="23">
        <v>445.97300000000001</v>
      </c>
      <c r="BC31" s="23">
        <v>444.49599999999998</v>
      </c>
      <c r="BD31" s="23">
        <v>453.22399999999999</v>
      </c>
      <c r="BE31" s="23">
        <v>452.75400000000002</v>
      </c>
      <c r="BF31" s="23">
        <v>337.13799999999998</v>
      </c>
      <c r="BG31" s="23">
        <v>379.97399999999999</v>
      </c>
      <c r="BH31" s="23">
        <v>397.16899999999998</v>
      </c>
      <c r="BI31" s="23">
        <v>388.06599999999997</v>
      </c>
      <c r="BJ31" s="23">
        <v>405.69499999999999</v>
      </c>
      <c r="BK31" s="23">
        <v>412.48200000000003</v>
      </c>
      <c r="BL31" s="23">
        <v>423.447</v>
      </c>
      <c r="BM31" s="23">
        <v>435.274</v>
      </c>
      <c r="BN31" s="23">
        <v>441.012</v>
      </c>
      <c r="BO31" s="23">
        <v>459.37200000000001</v>
      </c>
      <c r="BP31" s="23">
        <v>436.72699999999998</v>
      </c>
      <c r="BQ31" s="23">
        <v>452.64400000000001</v>
      </c>
      <c r="BR31" s="14">
        <v>465.20800000000003</v>
      </c>
      <c r="BS31" s="14">
        <v>202.94300000000001</v>
      </c>
      <c r="BT31" s="14">
        <v>199.22699999999998</v>
      </c>
      <c r="BU31" s="14">
        <v>273.55400000000003</v>
      </c>
      <c r="BV31" s="14">
        <v>313.30700000000002</v>
      </c>
      <c r="BW31" s="14">
        <v>369.00500000000005</v>
      </c>
      <c r="BX31" s="14">
        <v>414.89100000000002</v>
      </c>
      <c r="BY31" s="14">
        <v>469.05</v>
      </c>
      <c r="BZ31" s="14">
        <v>537.28100000000006</v>
      </c>
      <c r="CA31" s="14">
        <v>556.75600000000009</v>
      </c>
      <c r="CB31" s="14">
        <v>615.83799999999997</v>
      </c>
      <c r="CC31" s="14">
        <v>632.827</v>
      </c>
      <c r="CD31" s="14">
        <v>699.20899999999995</v>
      </c>
      <c r="CE31" s="14">
        <v>709.10700000000008</v>
      </c>
      <c r="CF31" s="14">
        <v>713.92700000000002</v>
      </c>
      <c r="CG31" s="14">
        <v>722.46299999999997</v>
      </c>
      <c r="CH31" s="14">
        <v>765.13499999999999</v>
      </c>
      <c r="CI31" s="14">
        <v>794.17499999999995</v>
      </c>
      <c r="CJ31" s="14">
        <v>812.84</v>
      </c>
      <c r="CK31" s="14">
        <v>819.44100000000003</v>
      </c>
      <c r="CL31" s="14">
        <v>821.61300000000006</v>
      </c>
      <c r="CM31" s="14">
        <v>828.90899999999999</v>
      </c>
      <c r="CN31" s="14">
        <v>830.55500000000006</v>
      </c>
      <c r="CO31" s="14">
        <v>833.93</v>
      </c>
      <c r="CP31" s="14">
        <v>840.68799999999999</v>
      </c>
      <c r="CQ31" s="14">
        <v>843.90100000000007</v>
      </c>
      <c r="CR31" s="14">
        <v>850.17699999999991</v>
      </c>
      <c r="CS31" s="14">
        <v>855.96600000000001</v>
      </c>
    </row>
    <row r="32" spans="1:97" s="23" customFormat="1" x14ac:dyDescent="0.25">
      <c r="A32" s="23" t="s">
        <v>158</v>
      </c>
      <c r="B32" s="23" t="s">
        <v>159</v>
      </c>
      <c r="C32" s="23" t="s">
        <v>146</v>
      </c>
      <c r="D32" s="23" t="s">
        <v>474</v>
      </c>
      <c r="E32" s="23" t="s">
        <v>246</v>
      </c>
      <c r="F32" s="23">
        <v>993.27442849299996</v>
      </c>
      <c r="G32" s="23">
        <v>1123.07570823983</v>
      </c>
      <c r="H32" s="23">
        <v>1264.78877441699</v>
      </c>
      <c r="I32" s="23">
        <v>1362.20883009512</v>
      </c>
      <c r="J32" s="23">
        <v>1510.4356746439501</v>
      </c>
      <c r="K32" s="23">
        <v>1609.4594368881801</v>
      </c>
      <c r="L32" s="23">
        <v>1866.57113299194</v>
      </c>
      <c r="M32" s="23">
        <v>2049.5642886088399</v>
      </c>
      <c r="N32" s="23">
        <v>2154.82544575271</v>
      </c>
      <c r="O32" s="23">
        <v>2201.16574122974</v>
      </c>
      <c r="P32" s="23">
        <v>2422.6410301497799</v>
      </c>
      <c r="Q32" s="23">
        <v>2578.0401964048701</v>
      </c>
      <c r="R32" s="23">
        <v>2708.4215402288</v>
      </c>
      <c r="S32" s="23">
        <v>2915.7944477920501</v>
      </c>
      <c r="T32" s="23">
        <v>3128.2275613925899</v>
      </c>
      <c r="U32" s="23">
        <v>3357.5132425037</v>
      </c>
      <c r="V32" s="23">
        <v>3600.6692793407601</v>
      </c>
      <c r="W32" s="23">
        <v>3904.6842742905001</v>
      </c>
      <c r="X32" s="23">
        <v>4143.5853705149502</v>
      </c>
      <c r="Y32" s="23">
        <v>4536.2478050120899</v>
      </c>
      <c r="Z32" s="23">
        <v>4920.92924023666</v>
      </c>
      <c r="AA32" s="23">
        <v>5226.9505744648404</v>
      </c>
      <c r="AB32" s="23">
        <v>5502.5321932117904</v>
      </c>
      <c r="AC32" s="23">
        <v>5970.0945486290602</v>
      </c>
      <c r="AD32" s="23">
        <v>6349.0060523573002</v>
      </c>
      <c r="AE32" s="23">
        <v>6370.9461230382003</v>
      </c>
      <c r="AF32" s="23">
        <v>6543.2899846278697</v>
      </c>
      <c r="AG32" s="23">
        <v>6952.9073508844804</v>
      </c>
      <c r="AH32" s="23">
        <v>7248.490943866489</v>
      </c>
      <c r="AI32" s="23">
        <v>7528.3138546595301</v>
      </c>
      <c r="AJ32" s="23">
        <v>7668.3515592963604</v>
      </c>
      <c r="AK32" s="23">
        <v>7801.65369635557</v>
      </c>
      <c r="AL32" s="23">
        <v>7830.2235582235598</v>
      </c>
      <c r="AM32" s="23">
        <v>7647.3293547139301</v>
      </c>
      <c r="AN32" s="23">
        <v>7883.0196256645504</v>
      </c>
      <c r="AO32" s="23">
        <v>8244.7714691355195</v>
      </c>
      <c r="AP32" s="23">
        <v>8427.4472955808305</v>
      </c>
      <c r="AQ32" s="23">
        <v>8487.0539977153003</v>
      </c>
      <c r="AR32" s="23">
        <v>8776.4616143470103</v>
      </c>
      <c r="AS32" s="23">
        <v>9227.2840029274994</v>
      </c>
      <c r="AT32" s="23">
        <v>9718.5539183900091</v>
      </c>
      <c r="AU32" s="23">
        <v>9899.7215782348594</v>
      </c>
      <c r="AV32" s="23">
        <v>10016.54989550443</v>
      </c>
      <c r="AW32" s="23">
        <v>10012.49968338962</v>
      </c>
      <c r="AX32" s="23">
        <v>10386.20767113211</v>
      </c>
      <c r="AY32" s="23">
        <v>10539.16715612175</v>
      </c>
      <c r="AZ32" s="23">
        <v>10899.1651587949</v>
      </c>
      <c r="BA32" s="23">
        <v>11205.954224889831</v>
      </c>
      <c r="BB32" s="23">
        <v>11360.299039381251</v>
      </c>
      <c r="BC32" s="23">
        <v>11797.19306582808</v>
      </c>
      <c r="BD32" s="23">
        <v>12044.798535350659</v>
      </c>
      <c r="BE32" s="23">
        <v>12411.76413123227</v>
      </c>
      <c r="BF32" s="23">
        <v>12215.647878906389</v>
      </c>
      <c r="BG32" s="23">
        <v>12619.66250860654</v>
      </c>
      <c r="BH32" s="23">
        <v>12697.121535749169</v>
      </c>
      <c r="BI32" s="23">
        <v>12994.663698026799</v>
      </c>
      <c r="BJ32" s="23">
        <v>13314.83177145296</v>
      </c>
      <c r="BK32" s="23">
        <v>13334.91222494551</v>
      </c>
      <c r="BL32" s="23">
        <v>13666.79759272909</v>
      </c>
      <c r="BM32" s="23">
        <v>13561.041675048869</v>
      </c>
      <c r="BN32" s="23">
        <v>12999.70343121431</v>
      </c>
      <c r="BO32" s="23">
        <v>13554.34364102918</v>
      </c>
      <c r="BP32" s="23">
        <v>13471.76981358318</v>
      </c>
      <c r="BQ32" s="23">
        <v>13274.45248740354</v>
      </c>
      <c r="BR32" s="14">
        <v>13303.23048991096</v>
      </c>
      <c r="BS32" s="14">
        <v>13440.65746603457</v>
      </c>
      <c r="BT32" s="14">
        <v>13679.448234071557</v>
      </c>
      <c r="BU32" s="14">
        <v>13863.589756190457</v>
      </c>
      <c r="BV32" s="14">
        <v>14057.708626109677</v>
      </c>
      <c r="BW32" s="14">
        <v>14216.984664272632</v>
      </c>
      <c r="BX32" s="14">
        <v>14327.254487054472</v>
      </c>
      <c r="BY32" s="14">
        <v>14398.183047040717</v>
      </c>
      <c r="BZ32" s="14">
        <v>14510.613779116833</v>
      </c>
      <c r="CA32" s="14">
        <v>14646.053145207412</v>
      </c>
      <c r="CB32" s="14">
        <v>14808.194850045473</v>
      </c>
      <c r="CC32" s="14">
        <v>14952.044609547764</v>
      </c>
      <c r="CD32" s="14">
        <v>15067.895812291599</v>
      </c>
      <c r="CE32" s="14">
        <v>15186.549372834739</v>
      </c>
      <c r="CF32" s="14">
        <v>15308.923300585599</v>
      </c>
      <c r="CG32" s="14">
        <v>15419.518007020597</v>
      </c>
      <c r="CH32" s="14">
        <v>15514.481508392917</v>
      </c>
      <c r="CI32" s="14">
        <v>15604.553383997318</v>
      </c>
      <c r="CJ32" s="14">
        <v>15681.629797462552</v>
      </c>
      <c r="CK32" s="14">
        <v>15765.40720668641</v>
      </c>
      <c r="CL32" s="14">
        <v>15867.196656443844</v>
      </c>
      <c r="CM32" s="14">
        <v>15982.531373545573</v>
      </c>
      <c r="CN32" s="14">
        <v>16090.763574534509</v>
      </c>
      <c r="CO32" s="14">
        <v>16196.171760861214</v>
      </c>
      <c r="CP32" s="14">
        <v>16310.271910526943</v>
      </c>
      <c r="CQ32" s="14">
        <v>16437.259224368645</v>
      </c>
      <c r="CR32" s="14">
        <v>16560.8543917303</v>
      </c>
      <c r="CS32" s="14">
        <v>16678.764879954248</v>
      </c>
    </row>
    <row r="33" spans="1:97" s="23" customFormat="1" x14ac:dyDescent="0.25">
      <c r="A33" s="23" t="s">
        <v>158</v>
      </c>
      <c r="B33" s="23" t="s">
        <v>67</v>
      </c>
      <c r="C33" s="23" t="s">
        <v>146</v>
      </c>
      <c r="D33" s="23" t="s">
        <v>474</v>
      </c>
      <c r="E33" s="23" t="s">
        <v>246</v>
      </c>
      <c r="F33" s="23">
        <v>3340.7755715070002</v>
      </c>
      <c r="G33" s="23">
        <v>3550.1132917601703</v>
      </c>
      <c r="H33" s="23">
        <v>3798.5802255830095</v>
      </c>
      <c r="I33" s="23">
        <v>3968.2341699048802</v>
      </c>
      <c r="J33" s="23">
        <v>4213.0673253560499</v>
      </c>
      <c r="K33" s="23">
        <v>4162.3025631118198</v>
      </c>
      <c r="L33" s="23">
        <v>4581.0208670080592</v>
      </c>
      <c r="M33" s="23">
        <v>4877.2127113911602</v>
      </c>
      <c r="N33" s="23">
        <v>5063.9215542472903</v>
      </c>
      <c r="O33" s="23">
        <v>4985.45025877026</v>
      </c>
      <c r="P33" s="23">
        <v>5359.5269698502198</v>
      </c>
      <c r="Q33" s="23">
        <v>5564.4148035951293</v>
      </c>
      <c r="R33" s="23">
        <v>5735.4504597711993</v>
      </c>
      <c r="S33" s="23">
        <v>6109.9045522079505</v>
      </c>
      <c r="T33" s="23">
        <v>6496.3334386074093</v>
      </c>
      <c r="U33" s="23">
        <v>6949.1927574963001</v>
      </c>
      <c r="V33" s="23">
        <v>7412.0417206592392</v>
      </c>
      <c r="W33" s="23">
        <v>8074.2417257094994</v>
      </c>
      <c r="X33" s="23">
        <v>8552.0976294850516</v>
      </c>
      <c r="Y33" s="23">
        <v>9347.7571949879093</v>
      </c>
      <c r="Z33" s="23">
        <v>10242.667759763339</v>
      </c>
      <c r="AA33" s="23">
        <v>11019.701425535161</v>
      </c>
      <c r="AB33" s="23">
        <v>11603.216806788208</v>
      </c>
      <c r="AC33" s="23">
        <v>12453.63945137094</v>
      </c>
      <c r="AD33" s="23">
        <v>13332.9109476427</v>
      </c>
      <c r="AE33" s="23">
        <v>13490.987876961797</v>
      </c>
      <c r="AF33" s="23">
        <v>13705.845015372131</v>
      </c>
      <c r="AG33" s="23">
        <v>14490.478649115517</v>
      </c>
      <c r="AH33" s="23">
        <v>15242.717056133513</v>
      </c>
      <c r="AI33" s="23">
        <v>15957.483145340473</v>
      </c>
      <c r="AJ33" s="23">
        <v>16205.46544070364</v>
      </c>
      <c r="AK33" s="23">
        <v>16396.378303644429</v>
      </c>
      <c r="AL33" s="23">
        <v>16481.137441776442</v>
      </c>
      <c r="AM33" s="23">
        <v>16232.056645286069</v>
      </c>
      <c r="AN33" s="23">
        <v>16610.085374335449</v>
      </c>
      <c r="AO33" s="23">
        <v>17254.922530864482</v>
      </c>
      <c r="AP33" s="23">
        <v>17464.494704419172</v>
      </c>
      <c r="AQ33" s="23">
        <v>17617.221002284699</v>
      </c>
      <c r="AR33" s="23">
        <v>18053.033385652991</v>
      </c>
      <c r="AS33" s="23">
        <v>18891.0509970725</v>
      </c>
      <c r="AT33" s="23">
        <v>20113.084081609988</v>
      </c>
      <c r="AU33" s="23">
        <v>20587.443421765143</v>
      </c>
      <c r="AV33" s="23">
        <v>20772.506104495573</v>
      </c>
      <c r="AW33" s="23">
        <v>20623.524316610383</v>
      </c>
      <c r="AX33" s="23">
        <v>21365.947328867889</v>
      </c>
      <c r="AY33" s="23">
        <v>21706.712843878246</v>
      </c>
      <c r="AZ33" s="23">
        <v>22445.889841205098</v>
      </c>
      <c r="BA33" s="23">
        <v>23142.39577511017</v>
      </c>
      <c r="BB33" s="23">
        <v>23409.883960618747</v>
      </c>
      <c r="BC33" s="23">
        <v>24339.839934171916</v>
      </c>
      <c r="BD33" s="23">
        <v>24831.988464649345</v>
      </c>
      <c r="BE33" s="23">
        <v>25534.975868767728</v>
      </c>
      <c r="BF33" s="23">
        <v>24924.545121093608</v>
      </c>
      <c r="BG33" s="23">
        <v>25325.027491393463</v>
      </c>
      <c r="BH33" s="23">
        <v>25309.426464250835</v>
      </c>
      <c r="BI33" s="23">
        <v>25679.171301973198</v>
      </c>
      <c r="BJ33" s="23">
        <v>26238.614228547034</v>
      </c>
      <c r="BK33" s="23">
        <v>26029.90977505449</v>
      </c>
      <c r="BL33" s="23">
        <v>26606.457407270915</v>
      </c>
      <c r="BM33" s="23">
        <v>26304.610324951132</v>
      </c>
      <c r="BN33" s="23">
        <v>24960.387568785693</v>
      </c>
      <c r="BO33" s="23">
        <v>25983.811358970819</v>
      </c>
      <c r="BP33" s="23">
        <v>25701.807186416816</v>
      </c>
      <c r="BQ33" s="23">
        <v>24700.384512596458</v>
      </c>
      <c r="BR33" s="14">
        <v>24883.211510089044</v>
      </c>
      <c r="BS33" s="14">
        <v>24997.890533965423</v>
      </c>
      <c r="BT33" s="14">
        <v>25255.907765928445</v>
      </c>
      <c r="BU33" s="14">
        <v>25192.941243809531</v>
      </c>
      <c r="BV33" s="14">
        <v>25423.106373890332</v>
      </c>
      <c r="BW33" s="14">
        <v>25715.964335727367</v>
      </c>
      <c r="BX33" s="14">
        <v>25902.605512945542</v>
      </c>
      <c r="BY33" s="14">
        <v>25959.136952959285</v>
      </c>
      <c r="BZ33" s="14">
        <v>26133.817220883178</v>
      </c>
      <c r="CA33" s="14">
        <v>26294.26985479259</v>
      </c>
      <c r="CB33" s="14">
        <v>26459.534149954532</v>
      </c>
      <c r="CC33" s="14">
        <v>26615.12239045223</v>
      </c>
      <c r="CD33" s="14">
        <v>26791.0211877084</v>
      </c>
      <c r="CE33" s="14">
        <v>26869.690627165266</v>
      </c>
      <c r="CF33" s="14">
        <v>26951.164699414396</v>
      </c>
      <c r="CG33" s="14">
        <v>27030.990992979408</v>
      </c>
      <c r="CH33" s="14">
        <v>27106.815491607089</v>
      </c>
      <c r="CI33" s="14">
        <v>27167.045616002684</v>
      </c>
      <c r="CJ33" s="14">
        <v>27193.49520253744</v>
      </c>
      <c r="CK33" s="14">
        <v>27214.875793313586</v>
      </c>
      <c r="CL33" s="14">
        <v>27302.273343556149</v>
      </c>
      <c r="CM33" s="14">
        <v>27412.637626454423</v>
      </c>
      <c r="CN33" s="14">
        <v>27504.211425465495</v>
      </c>
      <c r="CO33" s="14">
        <v>27619.467239138787</v>
      </c>
      <c r="CP33" s="14">
        <v>27746.107089473051</v>
      </c>
      <c r="CQ33" s="14">
        <v>27897.298775631338</v>
      </c>
      <c r="CR33" s="14">
        <v>28042.247608269699</v>
      </c>
      <c r="CS33" s="14">
        <v>28182.774120045757</v>
      </c>
    </row>
    <row r="34" spans="1:97" s="23" customFormat="1" x14ac:dyDescent="0.25">
      <c r="A34" s="23" t="s">
        <v>63</v>
      </c>
      <c r="B34" s="23" t="s">
        <v>159</v>
      </c>
      <c r="C34" s="23" t="s">
        <v>146</v>
      </c>
      <c r="D34" s="23" t="s">
        <v>474</v>
      </c>
      <c r="E34" s="23" t="s">
        <v>246</v>
      </c>
      <c r="F34" s="23">
        <v>6.0190178353199997</v>
      </c>
      <c r="G34" s="23">
        <v>6.5956697707899998</v>
      </c>
      <c r="H34" s="23">
        <v>8.1447820708100007</v>
      </c>
      <c r="I34" s="23">
        <v>8.5508269247800008</v>
      </c>
      <c r="J34" s="23">
        <v>8.3153891523100008</v>
      </c>
      <c r="K34" s="23">
        <v>9.1718367014400002</v>
      </c>
      <c r="L34" s="23">
        <v>15.583250824209999</v>
      </c>
      <c r="M34" s="23">
        <v>17.67148150177</v>
      </c>
      <c r="N34" s="23">
        <v>16.569359755280001</v>
      </c>
      <c r="O34" s="23">
        <v>13.914713567140002</v>
      </c>
      <c r="P34" s="23">
        <v>14.989538180589999</v>
      </c>
      <c r="Q34" s="23">
        <v>18.162829896489999</v>
      </c>
      <c r="R34" s="23">
        <v>10.8164889671</v>
      </c>
      <c r="S34" s="23">
        <v>7.4964751611100002</v>
      </c>
      <c r="T34" s="23">
        <v>7.1074910152900008</v>
      </c>
      <c r="U34" s="23">
        <v>21.185987380669999</v>
      </c>
      <c r="V34" s="23">
        <v>12.14039991954</v>
      </c>
      <c r="W34" s="23">
        <v>14.56302047684</v>
      </c>
      <c r="X34" s="23">
        <v>13.82258574313</v>
      </c>
      <c r="Y34" s="23">
        <v>12.46796551602</v>
      </c>
      <c r="Z34" s="23">
        <v>16.726318270259998</v>
      </c>
      <c r="AA34" s="23">
        <v>21.052913857099998</v>
      </c>
      <c r="AB34" s="23">
        <v>24.035125641720001</v>
      </c>
      <c r="AC34" s="23">
        <v>35.810426406849999</v>
      </c>
      <c r="AD34" s="23">
        <v>57.48776218223999</v>
      </c>
      <c r="AE34" s="23">
        <v>52.615223934600003</v>
      </c>
      <c r="AF34" s="23">
        <v>38.44801188684</v>
      </c>
      <c r="AG34" s="23">
        <v>37.492612230440002</v>
      </c>
      <c r="AH34" s="23">
        <v>68.78536311917</v>
      </c>
      <c r="AI34" s="23">
        <v>72.364699689039995</v>
      </c>
      <c r="AJ34" s="23">
        <v>76.827780941079993</v>
      </c>
      <c r="AK34" s="23">
        <v>85.375195724229997</v>
      </c>
      <c r="AL34" s="23">
        <v>123.85391688574001</v>
      </c>
      <c r="AM34" s="23">
        <v>112.09567682875999</v>
      </c>
      <c r="AN34" s="23">
        <v>131.94069254883999</v>
      </c>
      <c r="AO34" s="23">
        <v>144.05720747697001</v>
      </c>
      <c r="AP34" s="23">
        <v>156.60024010884999</v>
      </c>
      <c r="AQ34" s="23">
        <v>138.91852218219</v>
      </c>
      <c r="AR34" s="23">
        <v>178.17862377697</v>
      </c>
      <c r="AS34" s="23">
        <v>132.51734448431</v>
      </c>
      <c r="AT34" s="23">
        <v>89.091017959300004</v>
      </c>
      <c r="AU34" s="23">
        <v>62.936952365350002</v>
      </c>
      <c r="AV34" s="23">
        <v>74.831678087529994</v>
      </c>
      <c r="AW34" s="23">
        <v>96.382764622609997</v>
      </c>
      <c r="AX34" s="23">
        <v>106.99793723354</v>
      </c>
      <c r="AY34" s="23">
        <v>159.80082895779</v>
      </c>
      <c r="AZ34" s="23">
        <v>146.22391741202</v>
      </c>
      <c r="BA34" s="23">
        <v>148.41792448011</v>
      </c>
      <c r="BB34" s="23">
        <v>146.82786648052999</v>
      </c>
      <c r="BC34" s="23">
        <v>134.82395222618999</v>
      </c>
      <c r="BD34" s="23">
        <v>147.45570054045001</v>
      </c>
      <c r="BE34" s="23">
        <v>165.80278608495999</v>
      </c>
      <c r="BF34" s="23">
        <v>131.36745275499999</v>
      </c>
      <c r="BG34" s="23">
        <v>125.49515700977</v>
      </c>
      <c r="BH34" s="23">
        <v>103.71204484384999</v>
      </c>
      <c r="BI34" s="23">
        <v>116.7293651623</v>
      </c>
      <c r="BJ34" s="23">
        <v>149.89196966426999</v>
      </c>
      <c r="BK34" s="23">
        <v>145.66773832633001</v>
      </c>
      <c r="BL34" s="23">
        <v>175.37043121548001</v>
      </c>
      <c r="BM34" s="23">
        <v>194.55690360097</v>
      </c>
      <c r="BN34" s="23">
        <v>178.08308381133</v>
      </c>
      <c r="BO34" s="23">
        <v>153.82958110529</v>
      </c>
      <c r="BP34" s="23">
        <v>178.455007249</v>
      </c>
      <c r="BQ34" s="23">
        <v>202.19327656890999</v>
      </c>
      <c r="BR34" s="14">
        <v>217.05315336755999</v>
      </c>
      <c r="BS34" s="14">
        <v>184.01098040442085</v>
      </c>
      <c r="BT34" s="14">
        <v>177.84896653767083</v>
      </c>
      <c r="BU34" s="14">
        <v>184.77693795752327</v>
      </c>
      <c r="BV34" s="14">
        <v>185.21282540218925</v>
      </c>
      <c r="BW34" s="14">
        <v>170.78614728060077</v>
      </c>
      <c r="BX34" s="14">
        <v>167.66174131783379</v>
      </c>
      <c r="BY34" s="14">
        <v>164.8594415249388</v>
      </c>
      <c r="BZ34" s="14">
        <v>170.32763392478628</v>
      </c>
      <c r="CA34" s="14">
        <v>176.8893801834908</v>
      </c>
      <c r="CB34" s="14">
        <v>171.90333363238722</v>
      </c>
      <c r="CC34" s="14">
        <v>168.07555561829531</v>
      </c>
      <c r="CD34" s="14">
        <v>172.5503985225339</v>
      </c>
      <c r="CE34" s="14">
        <v>175.37056087686196</v>
      </c>
      <c r="CF34" s="14">
        <v>169.76910728565483</v>
      </c>
      <c r="CG34" s="14">
        <v>172.2923143660656</v>
      </c>
      <c r="CH34" s="14">
        <v>178.17863060125327</v>
      </c>
      <c r="CI34" s="14">
        <v>168.38746630897685</v>
      </c>
      <c r="CJ34" s="14">
        <v>168.36084819212124</v>
      </c>
      <c r="CK34" s="14">
        <v>166.14322227966838</v>
      </c>
      <c r="CL34" s="14">
        <v>160.77180504073095</v>
      </c>
      <c r="CM34" s="14">
        <v>156.26949780851248</v>
      </c>
      <c r="CN34" s="14">
        <v>153.28961310448415</v>
      </c>
      <c r="CO34" s="14">
        <v>155.73749715841265</v>
      </c>
      <c r="CP34" s="14">
        <v>157.4455981976825</v>
      </c>
      <c r="CQ34" s="14">
        <v>158.75016913136366</v>
      </c>
      <c r="CR34" s="14">
        <v>160.89035648952367</v>
      </c>
      <c r="CS34" s="14">
        <v>167.1159829126818</v>
      </c>
    </row>
    <row r="35" spans="1:97" s="23" customFormat="1" x14ac:dyDescent="0.25">
      <c r="A35" s="23" t="s">
        <v>159</v>
      </c>
      <c r="B35" s="23" t="s">
        <v>64</v>
      </c>
      <c r="C35" s="23" t="s">
        <v>146</v>
      </c>
      <c r="D35" s="23" t="s">
        <v>474</v>
      </c>
      <c r="E35" s="23" t="s">
        <v>246</v>
      </c>
      <c r="F35" s="23">
        <v>0.59712478525000001</v>
      </c>
      <c r="G35" s="23">
        <v>0.50158481961000001</v>
      </c>
      <c r="H35" s="23">
        <v>0.68242832600000003</v>
      </c>
      <c r="I35" s="23">
        <v>0.80867756630999998</v>
      </c>
      <c r="J35" s="23">
        <v>1.46380875927</v>
      </c>
      <c r="K35" s="23">
        <v>1.18742528724</v>
      </c>
      <c r="L35" s="23">
        <v>1.7060708149999999</v>
      </c>
      <c r="M35" s="23">
        <v>2.15306136853</v>
      </c>
      <c r="N35" s="23">
        <v>4.2788256040199997</v>
      </c>
      <c r="O35" s="23">
        <v>2.5932276388000002</v>
      </c>
      <c r="P35" s="23">
        <v>2.8593746859400002</v>
      </c>
      <c r="Q35" s="23">
        <v>2.6887676044400002</v>
      </c>
      <c r="R35" s="23">
        <v>3.12893387471</v>
      </c>
      <c r="S35" s="23">
        <v>5.6675672474300001</v>
      </c>
      <c r="T35" s="23">
        <v>6.7731011355500002</v>
      </c>
      <c r="U35" s="23">
        <v>14.511838352390001</v>
      </c>
      <c r="V35" s="23">
        <v>12.62151188937</v>
      </c>
      <c r="W35" s="23">
        <v>10.836961816880001</v>
      </c>
      <c r="X35" s="23">
        <v>14.8428160905</v>
      </c>
      <c r="Y35" s="23">
        <v>14.62102688455</v>
      </c>
      <c r="Z35" s="23">
        <v>13.0685024429</v>
      </c>
      <c r="AA35" s="23">
        <v>14.361704120669998</v>
      </c>
      <c r="AB35" s="23">
        <v>11.990265687819999</v>
      </c>
      <c r="AC35" s="23">
        <v>9.5847058386700006</v>
      </c>
      <c r="AD35" s="23">
        <v>8.7692039890999993</v>
      </c>
      <c r="AE35" s="23">
        <v>9.3014980833800003</v>
      </c>
      <c r="AF35" s="23">
        <v>17.34391590529</v>
      </c>
      <c r="AG35" s="23">
        <v>8.1140727961400003</v>
      </c>
      <c r="AH35" s="23">
        <v>9.3629166327199993</v>
      </c>
      <c r="AI35" s="23">
        <v>5.0431453291399997</v>
      </c>
      <c r="AJ35" s="23">
        <v>7.4452930366599999</v>
      </c>
      <c r="AK35" s="23">
        <v>13.976132116480001</v>
      </c>
      <c r="AL35" s="23">
        <v>10.4411533878</v>
      </c>
      <c r="AM35" s="23">
        <v>12.06533280368</v>
      </c>
      <c r="AN35" s="23">
        <v>11.38631661931</v>
      </c>
      <c r="AO35" s="23">
        <v>8.7282582895399994</v>
      </c>
      <c r="AP35" s="23">
        <v>16.941283192949999</v>
      </c>
      <c r="AQ35" s="23">
        <v>16.432874090079999</v>
      </c>
      <c r="AR35" s="23">
        <v>20.07021706766</v>
      </c>
      <c r="AS35" s="23">
        <v>24.113604899209999</v>
      </c>
      <c r="AT35" s="23">
        <v>51.642763570050001</v>
      </c>
      <c r="AU35" s="23">
        <v>55.05149305842</v>
      </c>
      <c r="AV35" s="23">
        <v>7.8649864571499997</v>
      </c>
      <c r="AW35" s="23">
        <v>9.6461243880099996</v>
      </c>
      <c r="AX35" s="23">
        <v>12.08239351183</v>
      </c>
      <c r="AY35" s="23">
        <v>6.8584046762999993</v>
      </c>
      <c r="AZ35" s="23">
        <v>12.36218912549</v>
      </c>
      <c r="BA35" s="23">
        <v>11.266891662260001</v>
      </c>
      <c r="BB35" s="23">
        <v>30.620558987620001</v>
      </c>
      <c r="BC35" s="23">
        <v>46.596206099280003</v>
      </c>
      <c r="BD35" s="23">
        <v>48.527478261859997</v>
      </c>
      <c r="BE35" s="23">
        <v>50.598648231269998</v>
      </c>
      <c r="BF35" s="23">
        <v>56.208209070989994</v>
      </c>
      <c r="BG35" s="23">
        <v>53.89818918748</v>
      </c>
      <c r="BH35" s="23">
        <v>81.806095579249998</v>
      </c>
      <c r="BI35" s="23">
        <v>78.131219043740003</v>
      </c>
      <c r="BJ35" s="23">
        <v>65.345924356129999</v>
      </c>
      <c r="BK35" s="23">
        <v>82.816089501730005</v>
      </c>
      <c r="BL35" s="23">
        <v>68.734180994720006</v>
      </c>
      <c r="BM35" s="23">
        <v>82.567003162739994</v>
      </c>
      <c r="BN35" s="23">
        <v>61.889424884939999</v>
      </c>
      <c r="BO35" s="23">
        <v>65.192377982780002</v>
      </c>
      <c r="BP35" s="23">
        <v>51.349319389869997</v>
      </c>
      <c r="BQ35" s="23">
        <v>40.932050993479997</v>
      </c>
      <c r="BR35" s="14">
        <v>38.502606152920002</v>
      </c>
      <c r="BS35" s="14">
        <v>51.427894187325641</v>
      </c>
      <c r="BT35" s="14">
        <v>49.210002127825646</v>
      </c>
      <c r="BU35" s="14">
        <v>53.211703825081933</v>
      </c>
      <c r="BV35" s="14">
        <v>53.188200993534494</v>
      </c>
      <c r="BW35" s="14">
        <v>53.435792814490554</v>
      </c>
      <c r="BX35" s="14">
        <v>52.864515002087806</v>
      </c>
      <c r="BY35" s="14">
        <v>52.253840602425072</v>
      </c>
      <c r="BZ35" s="14">
        <v>52.842356554342579</v>
      </c>
      <c r="CA35" s="14">
        <v>52.715803633427512</v>
      </c>
      <c r="CB35" s="14">
        <v>52.283625186713344</v>
      </c>
      <c r="CC35" s="14">
        <v>51.807146905216882</v>
      </c>
      <c r="CD35" s="14">
        <v>51.59822829749524</v>
      </c>
      <c r="CE35" s="14">
        <v>51.015001165104231</v>
      </c>
      <c r="CF35" s="14">
        <v>50.411966550551071</v>
      </c>
      <c r="CG35" s="14">
        <v>49.858407989632916</v>
      </c>
      <c r="CH35" s="14">
        <v>49.854644397415022</v>
      </c>
      <c r="CI35" s="14">
        <v>49.719083422596754</v>
      </c>
      <c r="CJ35" s="14">
        <v>49.410738419918545</v>
      </c>
      <c r="CK35" s="14">
        <v>49.281042916562242</v>
      </c>
      <c r="CL35" s="14">
        <v>49.012650680229704</v>
      </c>
      <c r="CM35" s="14">
        <v>48.950153894134623</v>
      </c>
      <c r="CN35" s="14">
        <v>48.881972480083959</v>
      </c>
      <c r="CO35" s="14">
        <v>48.881972480083959</v>
      </c>
      <c r="CP35" s="14">
        <v>48.881972480083959</v>
      </c>
      <c r="CQ35" s="14">
        <v>48.881972480083959</v>
      </c>
      <c r="CR35" s="14">
        <v>48.881972480083959</v>
      </c>
      <c r="CS35" s="14">
        <v>48.881972480083959</v>
      </c>
    </row>
    <row r="36" spans="1:97" s="23" customFormat="1" x14ac:dyDescent="0.25">
      <c r="A36" s="23" t="s">
        <v>159</v>
      </c>
      <c r="B36" s="23" t="s">
        <v>67</v>
      </c>
      <c r="C36" s="23" t="s">
        <v>146</v>
      </c>
      <c r="D36" s="23" t="s">
        <v>474</v>
      </c>
      <c r="E36" s="23" t="s">
        <v>246</v>
      </c>
      <c r="F36" s="23">
        <v>147.40793055763001</v>
      </c>
      <c r="G36" s="23">
        <v>151.60145262090001</v>
      </c>
      <c r="H36" s="23">
        <v>161.05649707763001</v>
      </c>
      <c r="I36" s="23">
        <v>170.38188015242</v>
      </c>
      <c r="J36" s="23">
        <v>180.29756372919999</v>
      </c>
      <c r="K36" s="23">
        <v>185.73651748742</v>
      </c>
      <c r="L36" s="23">
        <v>196.60077643733999</v>
      </c>
      <c r="M36" s="23">
        <v>212.04412945472001</v>
      </c>
      <c r="N36" s="23">
        <v>212.99952911112001</v>
      </c>
      <c r="O36" s="23">
        <v>218.05632300677999</v>
      </c>
      <c r="P36" s="23">
        <v>239.00346047335</v>
      </c>
      <c r="Q36" s="23">
        <v>258.01250149408003</v>
      </c>
      <c r="R36" s="23">
        <v>264.19530212763999</v>
      </c>
      <c r="S36" s="23">
        <v>275.9740150344</v>
      </c>
      <c r="T36" s="23">
        <v>298.60675046619002</v>
      </c>
      <c r="U36" s="23">
        <v>317.72156787745001</v>
      </c>
      <c r="V36" s="23">
        <v>356.41525396165002</v>
      </c>
      <c r="W36" s="23">
        <v>387.20642003077</v>
      </c>
      <c r="X36" s="23">
        <v>403.58469985477001</v>
      </c>
      <c r="Y36" s="23">
        <v>441.27180415812006</v>
      </c>
      <c r="Z36" s="23">
        <v>452.77754573447999</v>
      </c>
      <c r="AA36" s="23">
        <v>493.98256805836002</v>
      </c>
      <c r="AB36" s="23">
        <v>511.28895040572002</v>
      </c>
      <c r="AC36" s="23">
        <v>564.72308833151999</v>
      </c>
      <c r="AD36" s="23">
        <v>564.45694128438004</v>
      </c>
      <c r="AE36" s="23">
        <v>604.25274911506995</v>
      </c>
      <c r="AF36" s="23">
        <v>613.67026001387001</v>
      </c>
      <c r="AG36" s="23">
        <v>662.90405159314003</v>
      </c>
      <c r="AH36" s="23">
        <v>670.49265457826004</v>
      </c>
      <c r="AI36" s="23">
        <v>720.59313013154997</v>
      </c>
      <c r="AJ36" s="23">
        <v>682.08711183699995</v>
      </c>
      <c r="AK36" s="23">
        <v>737.28532698550998</v>
      </c>
      <c r="AL36" s="23">
        <v>628.20257121604004</v>
      </c>
      <c r="AM36" s="23">
        <v>638.91328379260995</v>
      </c>
      <c r="AN36" s="23">
        <v>674.99326938823003</v>
      </c>
      <c r="AO36" s="23">
        <v>591.4265087279</v>
      </c>
      <c r="AP36" s="23">
        <v>648.16701189316996</v>
      </c>
      <c r="AQ36" s="23">
        <v>537.80470301244998</v>
      </c>
      <c r="AR36" s="23">
        <v>560.79230117376005</v>
      </c>
      <c r="AS36" s="23">
        <v>549.76084728396995</v>
      </c>
      <c r="AT36" s="23">
        <v>759.15715483380995</v>
      </c>
      <c r="AU36" s="23">
        <v>692.85583082128005</v>
      </c>
      <c r="AV36" s="23">
        <v>707.55874910495004</v>
      </c>
      <c r="AW36" s="23">
        <v>723.70159115648005</v>
      </c>
      <c r="AX36" s="23">
        <v>765.37066474204005</v>
      </c>
      <c r="AY36" s="23">
        <v>721.52123265491002</v>
      </c>
      <c r="AZ36" s="23">
        <v>780.54445857065002</v>
      </c>
      <c r="BA36" s="23">
        <v>786.89786628571005</v>
      </c>
      <c r="BB36" s="23">
        <v>765.61633893939995</v>
      </c>
      <c r="BC36" s="23">
        <v>754.27438016127996</v>
      </c>
      <c r="BD36" s="23">
        <v>819.20743538017996</v>
      </c>
      <c r="BE36" s="23">
        <v>830.89402046293003</v>
      </c>
      <c r="BF36" s="23">
        <v>687.76491550931996</v>
      </c>
      <c r="BG36" s="23">
        <v>845.47751378955002</v>
      </c>
      <c r="BH36" s="23">
        <v>776.52154358888004</v>
      </c>
      <c r="BI36" s="23">
        <v>907.34987796634005</v>
      </c>
      <c r="BJ36" s="23">
        <v>918.60653320370989</v>
      </c>
      <c r="BK36" s="23">
        <v>908.57483681150995</v>
      </c>
      <c r="BL36" s="23">
        <v>1016.01976459858</v>
      </c>
      <c r="BM36" s="23">
        <v>979.45525489149998</v>
      </c>
      <c r="BN36" s="23">
        <v>889.13927808703011</v>
      </c>
      <c r="BO36" s="23">
        <v>902.96868811341994</v>
      </c>
      <c r="BP36" s="23">
        <v>869.38639019096001</v>
      </c>
      <c r="BQ36" s="23">
        <v>896.43784903360017</v>
      </c>
      <c r="BR36" s="14">
        <v>953.13058221605002</v>
      </c>
      <c r="BS36" s="14">
        <v>940.34180373183517</v>
      </c>
      <c r="BT36" s="14">
        <v>937.6455805979349</v>
      </c>
      <c r="BU36" s="14">
        <v>932.95702502698259</v>
      </c>
      <c r="BV36" s="14">
        <v>924.93188629028919</v>
      </c>
      <c r="BW36" s="14">
        <v>914.76435595194016</v>
      </c>
      <c r="BX36" s="14">
        <v>914.85529976280486</v>
      </c>
      <c r="BY36" s="14">
        <v>911.19419804305289</v>
      </c>
      <c r="BZ36" s="14">
        <v>906.98872324765216</v>
      </c>
      <c r="CA36" s="14">
        <v>905.19913002983412</v>
      </c>
      <c r="CB36" s="14">
        <v>917.63266703681074</v>
      </c>
      <c r="CC36" s="14">
        <v>933.22309018272426</v>
      </c>
      <c r="CD36" s="14">
        <v>931.49740296549135</v>
      </c>
      <c r="CE36" s="14">
        <v>935.28234495356628</v>
      </c>
      <c r="CF36" s="14">
        <v>943.91081857327299</v>
      </c>
      <c r="CG36" s="14">
        <v>950.49136914450355</v>
      </c>
      <c r="CH36" s="14">
        <v>955.57506095263307</v>
      </c>
      <c r="CI36" s="14">
        <v>960.5176880014933</v>
      </c>
      <c r="CJ36" s="14">
        <v>966.82231915195189</v>
      </c>
      <c r="CK36" s="14">
        <v>971.65364214084366</v>
      </c>
      <c r="CL36" s="14">
        <v>978.65139526917119</v>
      </c>
      <c r="CM36" s="14">
        <v>990.77079004483676</v>
      </c>
      <c r="CN36" s="14">
        <v>996.39278814079989</v>
      </c>
      <c r="CO36" s="14">
        <v>998.38582347902229</v>
      </c>
      <c r="CP36" s="14">
        <v>1000.0106136682552</v>
      </c>
      <c r="CQ36" s="14">
        <v>1005.2154842742329</v>
      </c>
      <c r="CR36" s="14">
        <v>1010.6612008971642</v>
      </c>
      <c r="CS36" s="14">
        <v>1022.5698413329083</v>
      </c>
    </row>
    <row r="37" spans="1:97" s="23" customFormat="1" x14ac:dyDescent="0.25">
      <c r="A37" s="23" t="s">
        <v>159</v>
      </c>
      <c r="B37" s="23" t="s">
        <v>18</v>
      </c>
      <c r="C37" s="23" t="s">
        <v>146</v>
      </c>
      <c r="D37" s="23" t="s">
        <v>474</v>
      </c>
      <c r="E37" s="23" t="s">
        <v>246</v>
      </c>
      <c r="F37" s="23">
        <v>227.90365456242782</v>
      </c>
      <c r="G37" s="23">
        <v>246.35778581415423</v>
      </c>
      <c r="H37" s="23">
        <v>283.52447368823823</v>
      </c>
      <c r="I37" s="23">
        <v>319.188355436363</v>
      </c>
      <c r="J37" s="23">
        <v>355.36189171905272</v>
      </c>
      <c r="K37" s="23">
        <v>396.58737324414619</v>
      </c>
      <c r="L37" s="23">
        <v>438.12108034696087</v>
      </c>
      <c r="M37" s="23">
        <v>489.56197820603842</v>
      </c>
      <c r="N37" s="23">
        <v>534.76199736887179</v>
      </c>
      <c r="O37" s="23">
        <v>578.33153147809287</v>
      </c>
      <c r="P37" s="23">
        <v>629.6905652351835</v>
      </c>
      <c r="Q37" s="23">
        <v>687.42158923065108</v>
      </c>
      <c r="R37" s="23">
        <v>731.71621026053049</v>
      </c>
      <c r="S37" s="23">
        <v>794.35301699953914</v>
      </c>
      <c r="T37" s="23">
        <v>855.60355930996116</v>
      </c>
      <c r="U37" s="23">
        <v>927.56367454164888</v>
      </c>
      <c r="V37" s="23">
        <v>992.97638474590281</v>
      </c>
      <c r="W37" s="23">
        <v>1081.2679652184268</v>
      </c>
      <c r="X37" s="23">
        <v>1160.5169199687557</v>
      </c>
      <c r="Y37" s="23">
        <v>1301.9703597014307</v>
      </c>
      <c r="Z37" s="23">
        <v>1456.0839572395771</v>
      </c>
      <c r="AA37" s="23">
        <v>1591.0495269919786</v>
      </c>
      <c r="AB37" s="23">
        <v>1704.4739293050184</v>
      </c>
      <c r="AC37" s="23">
        <v>1837.8108190267301</v>
      </c>
      <c r="AD37" s="23">
        <v>1976.4194846274997</v>
      </c>
      <c r="AE37" s="23">
        <v>1972.8446486724397</v>
      </c>
      <c r="AF37" s="23">
        <v>2006.8183192398608</v>
      </c>
      <c r="AG37" s="23">
        <v>2069.3003955923737</v>
      </c>
      <c r="AH37" s="23">
        <v>2201.6467542474629</v>
      </c>
      <c r="AI37" s="23">
        <v>2301.3735166195802</v>
      </c>
      <c r="AJ37" s="23">
        <v>2329.8751356549701</v>
      </c>
      <c r="AK37" s="23">
        <v>2448.1945588168501</v>
      </c>
      <c r="AL37" s="23">
        <v>2464.4705562833492</v>
      </c>
      <c r="AM37" s="23">
        <v>2489.224770300742</v>
      </c>
      <c r="AN37" s="23">
        <v>2562.3417585035145</v>
      </c>
      <c r="AO37" s="23">
        <v>2661.783228301806</v>
      </c>
      <c r="AP37" s="23">
        <v>2709.0147342268924</v>
      </c>
      <c r="AQ37" s="23">
        <v>2794.8453382580537</v>
      </c>
      <c r="AR37" s="23">
        <v>2901.7202200158495</v>
      </c>
      <c r="AS37" s="23">
        <v>3046.5857297235502</v>
      </c>
      <c r="AT37" s="23">
        <v>3089.7783006619138</v>
      </c>
      <c r="AU37" s="23">
        <v>3152.8826697563395</v>
      </c>
      <c r="AV37" s="23">
        <v>3260.0193139592807</v>
      </c>
      <c r="AW37" s="23">
        <v>3193.5557016665448</v>
      </c>
      <c r="AX37" s="23">
        <v>3394.3330418232536</v>
      </c>
      <c r="AY37" s="23">
        <v>3441.082330244622</v>
      </c>
      <c r="AZ37" s="23">
        <v>3557.1626685353381</v>
      </c>
      <c r="BA37" s="23">
        <v>3693.6834071391527</v>
      </c>
      <c r="BB37" s="23">
        <v>3671.055261037855</v>
      </c>
      <c r="BC37" s="23">
        <v>3856.0923747946658</v>
      </c>
      <c r="BD37" s="23">
        <v>3906.6396634701209</v>
      </c>
      <c r="BE37" s="23">
        <v>4068.7963134885204</v>
      </c>
      <c r="BF37" s="23">
        <v>4100.0518788577665</v>
      </c>
      <c r="BG37" s="23">
        <v>4316.9729004528472</v>
      </c>
      <c r="BH37" s="23">
        <v>4353.2918758603737</v>
      </c>
      <c r="BI37" s="23">
        <v>4408.4241274868928</v>
      </c>
      <c r="BJ37" s="23">
        <v>4637.8753964191646</v>
      </c>
      <c r="BK37" s="23">
        <v>4611.5777786146991</v>
      </c>
      <c r="BL37" s="23">
        <v>4750.5234614442634</v>
      </c>
      <c r="BM37" s="23">
        <v>4708.69097357176</v>
      </c>
      <c r="BN37" s="23">
        <v>4655.7799613156803</v>
      </c>
      <c r="BO37" s="23">
        <v>4932.9618267171172</v>
      </c>
      <c r="BP37" s="23">
        <v>4854.7988406348022</v>
      </c>
      <c r="BQ37" s="23">
        <v>4690.0388562140943</v>
      </c>
      <c r="BR37" s="14">
        <v>4746.5953971755243</v>
      </c>
      <c r="BS37" s="14">
        <v>4685.0999620481753</v>
      </c>
      <c r="BT37" s="14">
        <v>4744.5521146396568</v>
      </c>
      <c r="BU37" s="14">
        <v>4763.9095182601013</v>
      </c>
      <c r="BV37" s="14">
        <v>4797.2678705031012</v>
      </c>
      <c r="BW37" s="14">
        <v>4826.7246639935438</v>
      </c>
      <c r="BX37" s="14">
        <v>4857.8692050984328</v>
      </c>
      <c r="BY37" s="14">
        <v>4838.9516435948035</v>
      </c>
      <c r="BZ37" s="14">
        <v>4858.4227602472092</v>
      </c>
      <c r="CA37" s="14">
        <v>4892.6674674607266</v>
      </c>
      <c r="CB37" s="14">
        <v>4931.9133438370509</v>
      </c>
      <c r="CC37" s="14">
        <v>4970.6185766085264</v>
      </c>
      <c r="CD37" s="14">
        <v>5004.1093779531784</v>
      </c>
      <c r="CE37" s="14">
        <v>5043.0470287517819</v>
      </c>
      <c r="CF37" s="14">
        <v>5083.3262961057435</v>
      </c>
      <c r="CG37" s="14">
        <v>5126.4166631658636</v>
      </c>
      <c r="CH37" s="14">
        <v>5171.6979322451898</v>
      </c>
      <c r="CI37" s="14">
        <v>5207.0593310499571</v>
      </c>
      <c r="CJ37" s="14">
        <v>5241.9204894189161</v>
      </c>
      <c r="CK37" s="14">
        <v>5279.4536310676376</v>
      </c>
      <c r="CL37" s="14">
        <v>5321.7634366084785</v>
      </c>
      <c r="CM37" s="14">
        <v>5365.2999002410215</v>
      </c>
      <c r="CN37" s="14">
        <v>5409.4269885290096</v>
      </c>
      <c r="CO37" s="14">
        <v>5453.3699747153514</v>
      </c>
      <c r="CP37" s="14">
        <v>5499.3930672700317</v>
      </c>
      <c r="CQ37" s="14">
        <v>5549.642182537008</v>
      </c>
      <c r="CR37" s="14">
        <v>5600.97342098838</v>
      </c>
      <c r="CS37" s="14">
        <v>5652.5379134415798</v>
      </c>
    </row>
    <row r="38" spans="1:97" s="23" customFormat="1" x14ac:dyDescent="0.25">
      <c r="A38" s="23" t="s">
        <v>159</v>
      </c>
      <c r="B38" s="23" t="s">
        <v>19</v>
      </c>
      <c r="C38" s="23" t="s">
        <v>146</v>
      </c>
      <c r="D38" s="23" t="s">
        <v>474</v>
      </c>
      <c r="E38" s="23" t="s">
        <v>246</v>
      </c>
      <c r="F38" s="23">
        <v>200.11256625150253</v>
      </c>
      <c r="G38" s="23">
        <v>225.10312908318048</v>
      </c>
      <c r="H38" s="23">
        <v>252.37082557733845</v>
      </c>
      <c r="I38" s="23">
        <v>273.29806343392232</v>
      </c>
      <c r="J38" s="23">
        <v>296.93988515851873</v>
      </c>
      <c r="K38" s="23">
        <v>319.35903076069559</v>
      </c>
      <c r="L38" s="23">
        <v>349.90596596836508</v>
      </c>
      <c r="M38" s="23">
        <v>380.19321331300017</v>
      </c>
      <c r="N38" s="23">
        <v>410.69617966362551</v>
      </c>
      <c r="O38" s="23">
        <v>435.27387335807344</v>
      </c>
      <c r="P38" s="23">
        <v>487.87986062528103</v>
      </c>
      <c r="Q38" s="23">
        <v>543.02114077855288</v>
      </c>
      <c r="R38" s="23">
        <v>572.06601370713838</v>
      </c>
      <c r="S38" s="23">
        <v>620.88854668002773</v>
      </c>
      <c r="T38" s="23">
        <v>687.591865334413</v>
      </c>
      <c r="U38" s="23">
        <v>737.82072271653169</v>
      </c>
      <c r="V38" s="23">
        <v>788.63562566002781</v>
      </c>
      <c r="W38" s="23">
        <v>859.26902515885558</v>
      </c>
      <c r="X38" s="23">
        <v>925.21683764995112</v>
      </c>
      <c r="Y38" s="23">
        <v>1014.0013838723278</v>
      </c>
      <c r="Z38" s="23">
        <v>1107.7785893762871</v>
      </c>
      <c r="AA38" s="23">
        <v>1201.2123628251866</v>
      </c>
      <c r="AB38" s="23">
        <v>1288.0627638617309</v>
      </c>
      <c r="AC38" s="23">
        <v>1407.6246126217848</v>
      </c>
      <c r="AD38" s="23">
        <v>1516.7156428347075</v>
      </c>
      <c r="AE38" s="23">
        <v>1501.3962392741789</v>
      </c>
      <c r="AF38" s="23">
        <v>1597.8926145645014</v>
      </c>
      <c r="AG38" s="23">
        <v>1678.0126378908449</v>
      </c>
      <c r="AH38" s="23">
        <v>1753.9386785147983</v>
      </c>
      <c r="AI38" s="23">
        <v>1813.3456475268147</v>
      </c>
      <c r="AJ38" s="23">
        <v>1854.1980898439251</v>
      </c>
      <c r="AK38" s="23">
        <v>1906.1683268826312</v>
      </c>
      <c r="AL38" s="23">
        <v>2033.3238729552586</v>
      </c>
      <c r="AM38" s="23">
        <v>2077.1343383849739</v>
      </c>
      <c r="AN38" s="23">
        <v>2116.524480109415</v>
      </c>
      <c r="AO38" s="23">
        <v>2264.5685737646836</v>
      </c>
      <c r="AP38" s="23">
        <v>2351.379772706041</v>
      </c>
      <c r="AQ38" s="23">
        <v>2438.7300490792386</v>
      </c>
      <c r="AR38" s="23">
        <v>2538.8609216210216</v>
      </c>
      <c r="AS38" s="23">
        <v>2675.2189488390682</v>
      </c>
      <c r="AT38" s="23">
        <v>2766.7552337396664</v>
      </c>
      <c r="AU38" s="23">
        <v>2860.2724408757031</v>
      </c>
      <c r="AV38" s="23">
        <v>2918.2131648593254</v>
      </c>
      <c r="AW38" s="23">
        <v>2900.3440043443629</v>
      </c>
      <c r="AX38" s="23">
        <v>3018.8798187041343</v>
      </c>
      <c r="AY38" s="23">
        <v>3115.6459408510163</v>
      </c>
      <c r="AZ38" s="23">
        <v>3252.1710401718346</v>
      </c>
      <c r="BA38" s="23">
        <v>3344.1073440842843</v>
      </c>
      <c r="BB38" s="23">
        <v>3502.9936713152515</v>
      </c>
      <c r="BC38" s="23">
        <v>3678.1416786664381</v>
      </c>
      <c r="BD38" s="23">
        <v>3766.3943027179726</v>
      </c>
      <c r="BE38" s="23">
        <v>3955.8549339446236</v>
      </c>
      <c r="BF38" s="23">
        <v>4062.2156059587783</v>
      </c>
      <c r="BG38" s="23">
        <v>4110.0314377258601</v>
      </c>
      <c r="BH38" s="23">
        <v>4090.2283504021298</v>
      </c>
      <c r="BI38" s="23">
        <v>4198.3834472266517</v>
      </c>
      <c r="BJ38" s="23">
        <v>4350.7502056816029</v>
      </c>
      <c r="BK38" s="23">
        <v>4434.9095700395228</v>
      </c>
      <c r="BL38" s="23">
        <v>4559.6967110732094</v>
      </c>
      <c r="BM38" s="23">
        <v>4558.5568476281505</v>
      </c>
      <c r="BN38" s="23">
        <v>4460.2417121333556</v>
      </c>
      <c r="BO38" s="23">
        <v>4538.8286261039239</v>
      </c>
      <c r="BP38" s="23">
        <v>4531.5200746430855</v>
      </c>
      <c r="BQ38" s="23">
        <v>4528.2572380943893</v>
      </c>
      <c r="BR38" s="14">
        <v>4566.9741676873737</v>
      </c>
      <c r="BS38" s="14">
        <v>4470.72649998832</v>
      </c>
      <c r="BT38" s="14">
        <v>4509.4388129536783</v>
      </c>
      <c r="BU38" s="14">
        <v>4532.8885379287885</v>
      </c>
      <c r="BV38" s="14">
        <v>4567.4081477448681</v>
      </c>
      <c r="BW38" s="14">
        <v>4605.6685361998989</v>
      </c>
      <c r="BX38" s="14">
        <v>4646.3243367948726</v>
      </c>
      <c r="BY38" s="14">
        <v>4687.4774638567023</v>
      </c>
      <c r="BZ38" s="14">
        <v>4735.4515439283005</v>
      </c>
      <c r="CA38" s="14">
        <v>4790.6372672263033</v>
      </c>
      <c r="CB38" s="14">
        <v>4846.3199041220241</v>
      </c>
      <c r="CC38" s="14">
        <v>4894.4410133764595</v>
      </c>
      <c r="CD38" s="14">
        <v>4942.3638601414832</v>
      </c>
      <c r="CE38" s="14">
        <v>4991.9669546336518</v>
      </c>
      <c r="CF38" s="14">
        <v>5039.6661286905455</v>
      </c>
      <c r="CG38" s="14">
        <v>5089.1863320260964</v>
      </c>
      <c r="CH38" s="14">
        <v>5138.8277448687695</v>
      </c>
      <c r="CI38" s="14">
        <v>5177.3751149077334</v>
      </c>
      <c r="CJ38" s="14">
        <v>5216.0957603229517</v>
      </c>
      <c r="CK38" s="14">
        <v>5261.4061827403657</v>
      </c>
      <c r="CL38" s="14">
        <v>5312.8802909739279</v>
      </c>
      <c r="CM38" s="14">
        <v>5365.6893450259622</v>
      </c>
      <c r="CN38" s="14">
        <v>5419.7729568138993</v>
      </c>
      <c r="CO38" s="14">
        <v>5475.9279296511777</v>
      </c>
      <c r="CP38" s="14">
        <v>5534.880254675988</v>
      </c>
      <c r="CQ38" s="14">
        <v>5597.4708951387429</v>
      </c>
      <c r="CR38" s="14">
        <v>5659.6612572668828</v>
      </c>
      <c r="CS38" s="14">
        <v>5716.1269533695558</v>
      </c>
    </row>
    <row r="39" spans="1:97" s="23" customFormat="1" x14ac:dyDescent="0.25">
      <c r="A39" s="23" t="s">
        <v>159</v>
      </c>
      <c r="B39" s="23" t="s">
        <v>20</v>
      </c>
      <c r="C39" s="23" t="s">
        <v>146</v>
      </c>
      <c r="D39" s="23" t="s">
        <v>474</v>
      </c>
      <c r="E39" s="23" t="s">
        <v>246</v>
      </c>
      <c r="F39" s="23">
        <v>418.29759182842452</v>
      </c>
      <c r="G39" s="23">
        <v>499.80617936681318</v>
      </c>
      <c r="H39" s="23">
        <v>566.98895510233785</v>
      </c>
      <c r="I39" s="23">
        <v>600.97195446497528</v>
      </c>
      <c r="J39" s="23">
        <v>677.71313525148582</v>
      </c>
      <c r="K39" s="23">
        <v>711.31120409255971</v>
      </c>
      <c r="L39" s="23">
        <v>887.06943202857246</v>
      </c>
      <c r="M39" s="23">
        <v>975.6931879009187</v>
      </c>
      <c r="N39" s="23">
        <v>1003.1343610876875</v>
      </c>
      <c r="O39" s="23">
        <v>977.74885992304519</v>
      </c>
      <c r="P39" s="23">
        <v>1075.2835567356599</v>
      </c>
      <c r="Q39" s="23">
        <v>1106.9052517260884</v>
      </c>
      <c r="R39" s="23">
        <v>1149.2978733564316</v>
      </c>
      <c r="S39" s="23">
        <v>1227.8718962559217</v>
      </c>
      <c r="T39" s="23">
        <v>1287.8433836277716</v>
      </c>
      <c r="U39" s="23">
        <v>1382.0847666426512</v>
      </c>
      <c r="V39" s="23">
        <v>1462.8781522346837</v>
      </c>
      <c r="W39" s="23">
        <v>1581.8804814223918</v>
      </c>
      <c r="X39" s="23">
        <v>1654.9405516906345</v>
      </c>
      <c r="Y39" s="23">
        <v>1778.1792765011937</v>
      </c>
      <c r="Z39" s="23">
        <v>1908.7017669757902</v>
      </c>
      <c r="AA39" s="23">
        <v>1947.835363419638</v>
      </c>
      <c r="AB39" s="23">
        <v>2011.2800253988239</v>
      </c>
      <c r="AC39" s="23">
        <v>2187.1074379185266</v>
      </c>
      <c r="AD39" s="23">
        <v>2341.0198044040435</v>
      </c>
      <c r="AE39" s="23">
        <v>2336.8907513447307</v>
      </c>
      <c r="AF39" s="23">
        <v>2346.4603686931127</v>
      </c>
      <c r="AG39" s="23">
        <v>2572.9897934504829</v>
      </c>
      <c r="AH39" s="23">
        <v>2682.0700003501556</v>
      </c>
      <c r="AI39" s="23">
        <v>2760.6887257171402</v>
      </c>
      <c r="AJ39" s="23">
        <v>2872.69227472189</v>
      </c>
      <c r="AK39" s="23">
        <v>2781.1240419392102</v>
      </c>
      <c r="AL39" s="23">
        <v>2817.5535980326822</v>
      </c>
      <c r="AM39" s="23">
        <v>2541.8719182324321</v>
      </c>
      <c r="AN39" s="23">
        <v>2647.8194754351598</v>
      </c>
      <c r="AO39" s="23">
        <v>2858.8155246425254</v>
      </c>
      <c r="AP39" s="23">
        <v>2855.1845657819354</v>
      </c>
      <c r="AQ39" s="23">
        <v>2833.8877042711401</v>
      </c>
      <c r="AR39" s="23">
        <v>2928.4122711563182</v>
      </c>
      <c r="AS39" s="23">
        <v>3058.9785462323107</v>
      </c>
      <c r="AT39" s="23">
        <v>3158.4784796652907</v>
      </c>
      <c r="AU39" s="23">
        <v>3226.2539375776632</v>
      </c>
      <c r="AV39" s="23">
        <v>3229.8765946976673</v>
      </c>
      <c r="AW39" s="23">
        <v>3319.037899362404</v>
      </c>
      <c r="AX39" s="23">
        <v>3334.2228167727276</v>
      </c>
      <c r="AY39" s="23">
        <v>3439.3747683237298</v>
      </c>
      <c r="AZ39" s="23">
        <v>3455.4531379591608</v>
      </c>
      <c r="BA39" s="23">
        <v>3526.8966549480665</v>
      </c>
      <c r="BB39" s="23">
        <v>3542.4748353298141</v>
      </c>
      <c r="BC39" s="23">
        <v>3586.8539068650362</v>
      </c>
      <c r="BD39" s="23">
        <v>3610.7849417141911</v>
      </c>
      <c r="BE39" s="23">
        <v>3631.335540553373</v>
      </c>
      <c r="BF39" s="23">
        <v>3400.5721154965754</v>
      </c>
      <c r="BG39" s="23">
        <v>3378.8310443276787</v>
      </c>
      <c r="BH39" s="23">
        <v>3454.360901186973</v>
      </c>
      <c r="BI39" s="23">
        <v>3473.0467612132175</v>
      </c>
      <c r="BJ39" s="23">
        <v>3477.5048368534863</v>
      </c>
      <c r="BK39" s="23">
        <v>3450.6905252662727</v>
      </c>
      <c r="BL39" s="23">
        <v>3507.1080999355381</v>
      </c>
      <c r="BM39" s="23">
        <v>3443.8756015107638</v>
      </c>
      <c r="BN39" s="23">
        <v>3130.442256275383</v>
      </c>
      <c r="BO39" s="23">
        <v>3312.7557508131449</v>
      </c>
      <c r="BP39" s="23">
        <v>3382.5091043913294</v>
      </c>
      <c r="BQ39" s="23">
        <v>3363.3952765011422</v>
      </c>
      <c r="BR39" s="14">
        <v>3257.6583269162434</v>
      </c>
      <c r="BS39" s="14">
        <v>3451.5224599899329</v>
      </c>
      <c r="BT39" s="14">
        <v>3589.5346764094948</v>
      </c>
      <c r="BU39" s="14">
        <v>3737.3305572340314</v>
      </c>
      <c r="BV39" s="14">
        <v>3870.9663846839471</v>
      </c>
      <c r="BW39" s="14">
        <v>3957.0071664030916</v>
      </c>
      <c r="BX39" s="14">
        <v>3991.9874494606374</v>
      </c>
      <c r="BY39" s="14">
        <v>4041.3914454886949</v>
      </c>
      <c r="BZ39" s="14">
        <v>4094.7715521517839</v>
      </c>
      <c r="CA39" s="14">
        <v>4148.5336105367933</v>
      </c>
      <c r="CB39" s="14">
        <v>4197.9863387716105</v>
      </c>
      <c r="CC39" s="14">
        <v>4235.2050037991448</v>
      </c>
      <c r="CD39" s="14">
        <v>4275.0635847994017</v>
      </c>
      <c r="CE39" s="14">
        <v>4303.6261105628873</v>
      </c>
      <c r="CF39" s="14">
        <v>4323.0730658404118</v>
      </c>
      <c r="CG39" s="14">
        <v>4336.0322910354689</v>
      </c>
      <c r="CH39" s="14">
        <v>4335.2334029034955</v>
      </c>
      <c r="CI39" s="14">
        <v>4335.063461189613</v>
      </c>
      <c r="CJ39" s="14">
        <v>4330.6824931258989</v>
      </c>
      <c r="CK39" s="14">
        <v>4322.7977469565703</v>
      </c>
      <c r="CL39" s="14">
        <v>4316.7440276408724</v>
      </c>
      <c r="CM39" s="14">
        <v>4317.2530168078201</v>
      </c>
      <c r="CN39" s="14">
        <v>4316.8560721355771</v>
      </c>
      <c r="CO39" s="14">
        <v>4320.7126418007429</v>
      </c>
      <c r="CP39" s="14">
        <v>4328.0046784960914</v>
      </c>
      <c r="CQ39" s="14">
        <v>4336.365090857209</v>
      </c>
      <c r="CR39" s="14">
        <v>4341.2875385004718</v>
      </c>
      <c r="CS39" s="14">
        <v>4343.6825343591354</v>
      </c>
    </row>
    <row r="40" spans="1:97" s="23" customFormat="1" x14ac:dyDescent="0.25">
      <c r="A40" s="23" t="s">
        <v>159</v>
      </c>
      <c r="B40" s="23" t="s">
        <v>22</v>
      </c>
      <c r="C40" s="23" t="s">
        <v>146</v>
      </c>
      <c r="D40" s="23" t="s">
        <v>474</v>
      </c>
      <c r="E40" s="23" t="s">
        <v>246</v>
      </c>
      <c r="F40" s="23">
        <v>22.114905405879572</v>
      </c>
      <c r="G40" s="23">
        <v>23.178811166113572</v>
      </c>
      <c r="H40" s="23">
        <v>24.093521033575822</v>
      </c>
      <c r="I40" s="23">
        <v>21.823501686394312</v>
      </c>
      <c r="J40" s="23">
        <v>21.933253221923263</v>
      </c>
      <c r="K40" s="23">
        <v>20.049324524459511</v>
      </c>
      <c r="L40" s="23">
        <v>19.878232918848052</v>
      </c>
      <c r="M40" s="23">
        <v>18.53802557798317</v>
      </c>
      <c r="N40" s="23">
        <v>16.187452391200623</v>
      </c>
      <c r="O40" s="23">
        <v>14.517727708843379</v>
      </c>
      <c r="P40" s="23">
        <v>14.41907245789519</v>
      </c>
      <c r="Q40" s="23">
        <v>10.46055823724981</v>
      </c>
      <c r="R40" s="23">
        <v>10.316176876317991</v>
      </c>
      <c r="S40" s="23">
        <v>10.16694686212994</v>
      </c>
      <c r="T40" s="23">
        <v>9.9550392183404206</v>
      </c>
      <c r="U40" s="23">
        <v>10.01110070532132</v>
      </c>
      <c r="V40" s="23">
        <v>9.974058495786041</v>
      </c>
      <c r="W40" s="23">
        <v>9.6425109300238301</v>
      </c>
      <c r="X40" s="23">
        <v>10.010684424042461</v>
      </c>
      <c r="Y40" s="23">
        <v>10.21525255118585</v>
      </c>
      <c r="Z40" s="23">
        <v>10.42079996297705</v>
      </c>
      <c r="AA40" s="23">
        <v>10.627196998034121</v>
      </c>
      <c r="AB40" s="23">
        <v>10.462837547858651</v>
      </c>
      <c r="AC40" s="23">
        <v>10.37133073362531</v>
      </c>
      <c r="AD40" s="23">
        <v>10.532428176402501</v>
      </c>
      <c r="AE40" s="23">
        <v>9.7217237979642803</v>
      </c>
      <c r="AF40" s="23">
        <v>10.14935727202729</v>
      </c>
      <c r="AG40" s="23">
        <v>10.05960429859177</v>
      </c>
      <c r="AH40" s="23">
        <v>10.42896863003927</v>
      </c>
      <c r="AI40" s="23">
        <v>10.0277724293255</v>
      </c>
      <c r="AJ40" s="23">
        <v>10.117617530585031</v>
      </c>
      <c r="AK40" s="23">
        <v>11.069697173179041</v>
      </c>
      <c r="AL40" s="23">
        <v>10.87103205105555</v>
      </c>
      <c r="AM40" s="23">
        <v>11.002368794535881</v>
      </c>
      <c r="AN40" s="23">
        <v>12.675966257643172</v>
      </c>
      <c r="AO40" s="23">
        <v>14.293706962267361</v>
      </c>
      <c r="AP40" s="23">
        <v>14.148854725790601</v>
      </c>
      <c r="AQ40" s="23">
        <v>15.057808310323042</v>
      </c>
      <c r="AR40" s="23">
        <v>15.567421899188432</v>
      </c>
      <c r="AS40" s="23">
        <v>15.931139136238281</v>
      </c>
      <c r="AT40" s="23">
        <v>16.276294322820931</v>
      </c>
      <c r="AU40" s="23">
        <v>16.211647887498952</v>
      </c>
      <c r="AV40" s="23">
        <v>16.236481454282092</v>
      </c>
      <c r="AW40" s="23">
        <v>16.056671826805982</v>
      </c>
      <c r="AX40" s="23">
        <v>16.279095691099162</v>
      </c>
      <c r="AY40" s="23">
        <v>17.041074687060981</v>
      </c>
      <c r="AZ40" s="23">
        <v>16.973766781267599</v>
      </c>
      <c r="BA40" s="23">
        <v>16.797215749048142</v>
      </c>
      <c r="BB40" s="23">
        <v>16.74451522157279</v>
      </c>
      <c r="BC40" s="23">
        <v>16.929675087124743</v>
      </c>
      <c r="BD40" s="23">
        <v>17.49129995085622</v>
      </c>
      <c r="BE40" s="23">
        <v>18.36326933226109</v>
      </c>
      <c r="BF40" s="23">
        <v>19.532207636149749</v>
      </c>
      <c r="BG40" s="23">
        <v>18.825460976752741</v>
      </c>
      <c r="BH40" s="23">
        <v>23.23575639777664</v>
      </c>
      <c r="BI40" s="23">
        <v>24.648089588416461</v>
      </c>
      <c r="BJ40" s="23">
        <v>25.612630372243231</v>
      </c>
      <c r="BK40" s="23">
        <v>25.10497876481509</v>
      </c>
      <c r="BL40" s="23">
        <v>27.88605162462985</v>
      </c>
      <c r="BM40" s="23">
        <v>26.272234882880163</v>
      </c>
      <c r="BN40" s="23">
        <v>26.548417038553993</v>
      </c>
      <c r="BO40" s="23">
        <v>26.315842052911563</v>
      </c>
      <c r="BP40" s="23">
        <v>26.17823720525692</v>
      </c>
      <c r="BQ40" s="23">
        <v>24.976972271565643</v>
      </c>
      <c r="BR40" s="14">
        <v>25.677921702333283</v>
      </c>
      <c r="BS40" s="14">
        <v>25.549058761534702</v>
      </c>
      <c r="BT40" s="14">
        <v>26.916641714697072</v>
      </c>
      <c r="BU40" s="14">
        <v>28.070235617675618</v>
      </c>
      <c r="BV40" s="14">
        <v>29.160380747044318</v>
      </c>
      <c r="BW40" s="14">
        <v>30.169248662786423</v>
      </c>
      <c r="BX40" s="14">
        <v>31.015139045713202</v>
      </c>
      <c r="BY40" s="14">
        <v>31.773490935122332</v>
      </c>
      <c r="BZ40" s="14">
        <v>32.4630131035711</v>
      </c>
      <c r="CA40" s="14">
        <v>33.191689597224119</v>
      </c>
      <c r="CB40" s="14">
        <v>33.962898436295092</v>
      </c>
      <c r="CC40" s="14">
        <v>34.824020619458189</v>
      </c>
      <c r="CD40" s="14">
        <v>35.814043276977799</v>
      </c>
      <c r="CE40" s="14">
        <v>36.98160648778957</v>
      </c>
      <c r="CF40" s="14">
        <v>38.302047292191865</v>
      </c>
      <c r="CG40" s="14">
        <v>39.824213909759749</v>
      </c>
      <c r="CH40" s="14">
        <v>41.470555185526599</v>
      </c>
      <c r="CI40" s="14">
        <v>43.204605561892599</v>
      </c>
      <c r="CJ40" s="14">
        <v>45.05871555365178</v>
      </c>
      <c r="CK40" s="14">
        <v>46.956913827412194</v>
      </c>
      <c r="CL40" s="14">
        <v>48.916943519649834</v>
      </c>
      <c r="CM40" s="14">
        <v>50.83931340471716</v>
      </c>
      <c r="CN40" s="14">
        <v>52.722365181782003</v>
      </c>
      <c r="CO40" s="14">
        <v>54.631127446028891</v>
      </c>
      <c r="CP40" s="14">
        <v>56.546403488647456</v>
      </c>
      <c r="CQ40" s="14">
        <v>58.433225682213447</v>
      </c>
      <c r="CR40" s="14">
        <v>60.278856502022073</v>
      </c>
      <c r="CS40" s="14">
        <v>62.082139232060776</v>
      </c>
    </row>
    <row r="41" spans="1:97" s="79" customFormat="1" x14ac:dyDescent="0.25">
      <c r="A41" s="79" t="s">
        <v>5</v>
      </c>
      <c r="B41" s="79" t="s">
        <v>18</v>
      </c>
      <c r="C41" s="79" t="s">
        <v>146</v>
      </c>
      <c r="D41" s="79" t="s">
        <v>147</v>
      </c>
      <c r="F41" s="79">
        <v>1271.55</v>
      </c>
      <c r="G41" s="79">
        <v>1261.27</v>
      </c>
      <c r="H41" s="79">
        <v>1158.68</v>
      </c>
      <c r="I41" s="79">
        <v>1079.21</v>
      </c>
      <c r="J41" s="79">
        <v>965.66</v>
      </c>
      <c r="K41" s="79">
        <v>858.26</v>
      </c>
      <c r="L41" s="79">
        <v>867.43</v>
      </c>
      <c r="M41" s="79">
        <v>838.91</v>
      </c>
      <c r="N41" s="79">
        <v>653.73</v>
      </c>
      <c r="O41" s="79">
        <v>663.5</v>
      </c>
      <c r="P41" s="79">
        <v>573.32000000000005</v>
      </c>
      <c r="Q41" s="79">
        <v>585.28</v>
      </c>
      <c r="R41" s="79">
        <v>533.61</v>
      </c>
      <c r="S41" s="79">
        <v>520.79</v>
      </c>
      <c r="T41" s="79">
        <v>438.44</v>
      </c>
      <c r="U41" s="79">
        <v>378.72</v>
      </c>
      <c r="V41" s="79">
        <v>351.66</v>
      </c>
      <c r="W41" s="79">
        <v>348.79</v>
      </c>
      <c r="X41" s="79">
        <v>298.82</v>
      </c>
      <c r="Y41" s="79">
        <v>264.33</v>
      </c>
      <c r="Z41" s="79">
        <v>248.11</v>
      </c>
      <c r="AA41" s="79">
        <v>209.38</v>
      </c>
      <c r="AB41" s="79">
        <v>171.99</v>
      </c>
      <c r="AC41" s="79">
        <v>115.78</v>
      </c>
      <c r="AD41" s="79">
        <v>93.91</v>
      </c>
      <c r="AE41" s="79">
        <v>82.13</v>
      </c>
      <c r="AF41" s="79">
        <v>62.84</v>
      </c>
      <c r="AG41" s="79">
        <v>58.89</v>
      </c>
      <c r="AH41" s="79">
        <v>57.46</v>
      </c>
      <c r="AI41" s="79">
        <v>49.15</v>
      </c>
      <c r="AJ41" s="79">
        <v>37.31</v>
      </c>
      <c r="AK41" s="79">
        <v>30.54</v>
      </c>
      <c r="AL41" s="79">
        <v>30.02</v>
      </c>
      <c r="AM41" s="79">
        <v>31.79</v>
      </c>
      <c r="AN41" s="79">
        <v>30.79</v>
      </c>
      <c r="AO41" s="79">
        <v>39.630000000000003</v>
      </c>
      <c r="AP41" s="79">
        <v>38.76</v>
      </c>
      <c r="AQ41" s="79">
        <v>40.47</v>
      </c>
      <c r="AR41" s="79">
        <v>37.22</v>
      </c>
      <c r="AS41" s="79">
        <v>36.97</v>
      </c>
      <c r="AT41" s="79">
        <v>30.63</v>
      </c>
      <c r="AU41" s="79">
        <v>31.11</v>
      </c>
      <c r="AV41" s="79">
        <v>25.36</v>
      </c>
      <c r="AW41" s="79">
        <v>25.59</v>
      </c>
      <c r="AX41" s="79">
        <v>25.75</v>
      </c>
      <c r="AY41" s="79">
        <v>20.85</v>
      </c>
      <c r="AZ41" s="79">
        <v>17.45</v>
      </c>
      <c r="BA41" s="79">
        <v>16.579999999999998</v>
      </c>
      <c r="BB41" s="79">
        <v>15.99</v>
      </c>
      <c r="BC41" s="79">
        <v>11.55</v>
      </c>
      <c r="BD41" s="79">
        <v>13.98</v>
      </c>
      <c r="BE41" s="79">
        <v>11.36</v>
      </c>
      <c r="BF41" s="79">
        <v>11.97</v>
      </c>
      <c r="BG41" s="79">
        <v>12.25</v>
      </c>
      <c r="BH41" s="79">
        <v>12.25</v>
      </c>
      <c r="BI41" s="79">
        <v>11.43</v>
      </c>
      <c r="BJ41" s="79">
        <v>8.44</v>
      </c>
      <c r="BK41" s="79">
        <v>6.41</v>
      </c>
      <c r="BL41" s="79">
        <v>7.78</v>
      </c>
    </row>
    <row r="42" spans="1:97" s="23" customFormat="1" x14ac:dyDescent="0.25">
      <c r="A42" s="23" t="s">
        <v>110</v>
      </c>
      <c r="B42" s="23" t="s">
        <v>18</v>
      </c>
      <c r="C42" s="23" t="s">
        <v>146</v>
      </c>
      <c r="D42" s="23" t="s">
        <v>147</v>
      </c>
      <c r="E42" s="23" t="s">
        <v>226</v>
      </c>
      <c r="F42" s="23">
        <v>1027.28</v>
      </c>
      <c r="G42" s="23">
        <v>1240.31</v>
      </c>
      <c r="H42" s="23">
        <v>1526.34</v>
      </c>
      <c r="I42" s="23">
        <v>1678.74</v>
      </c>
      <c r="J42" s="23">
        <v>1744.5</v>
      </c>
      <c r="K42" s="23">
        <v>1960.55</v>
      </c>
      <c r="L42" s="23">
        <v>2198.29</v>
      </c>
      <c r="M42" s="23">
        <v>2409.0300000000002</v>
      </c>
      <c r="N42" s="23">
        <v>2587.7800000000002</v>
      </c>
      <c r="O42" s="23">
        <v>2809.25</v>
      </c>
      <c r="P42" s="23">
        <v>3014.54</v>
      </c>
      <c r="Q42" s="23">
        <v>3211.78</v>
      </c>
      <c r="R42" s="23">
        <v>3362.28</v>
      </c>
      <c r="S42" s="23">
        <v>3600.31</v>
      </c>
      <c r="T42" s="23">
        <v>3700.28</v>
      </c>
      <c r="U42" s="23">
        <v>3908.49</v>
      </c>
      <c r="V42" s="23">
        <v>4027.69</v>
      </c>
      <c r="W42" s="23">
        <v>4274.82</v>
      </c>
      <c r="X42" s="23">
        <v>4451.33</v>
      </c>
      <c r="Y42" s="23">
        <v>4588.32</v>
      </c>
      <c r="Z42" s="23">
        <v>4874.8599999999997</v>
      </c>
      <c r="AA42" s="23">
        <v>4987.3900000000003</v>
      </c>
      <c r="AB42" s="23">
        <v>5125.8100000000004</v>
      </c>
      <c r="AC42" s="23">
        <v>5264.38</v>
      </c>
      <c r="AD42" s="23">
        <v>4976.9799999999996</v>
      </c>
      <c r="AE42" s="23">
        <v>4901</v>
      </c>
      <c r="AF42" s="23">
        <v>5022.6099999999997</v>
      </c>
      <c r="AG42" s="23">
        <v>5147.34</v>
      </c>
      <c r="AH42" s="23">
        <v>4913.09</v>
      </c>
      <c r="AI42" s="23">
        <v>4981.45</v>
      </c>
      <c r="AJ42" s="23">
        <v>5054.74</v>
      </c>
      <c r="AK42" s="23">
        <v>4824.84</v>
      </c>
      <c r="AL42" s="23">
        <v>4614.2</v>
      </c>
      <c r="AM42" s="23">
        <v>4711.25</v>
      </c>
      <c r="AN42" s="23">
        <v>4477.63</v>
      </c>
      <c r="AO42" s="23">
        <v>4660.5600000000004</v>
      </c>
      <c r="AP42" s="23">
        <v>4534.28</v>
      </c>
      <c r="AQ42" s="23">
        <v>4405.16</v>
      </c>
      <c r="AR42" s="23">
        <v>4419.58</v>
      </c>
      <c r="AS42" s="23">
        <v>4735.08</v>
      </c>
      <c r="AT42" s="23">
        <v>4898.6400000000003</v>
      </c>
      <c r="AU42" s="23">
        <v>4490.91</v>
      </c>
      <c r="AV42" s="23">
        <v>4667.22</v>
      </c>
      <c r="AW42" s="23">
        <v>4804.58</v>
      </c>
      <c r="AX42" s="23">
        <v>5063.3</v>
      </c>
      <c r="AY42" s="23">
        <v>4959.84</v>
      </c>
      <c r="AZ42" s="23">
        <v>4954.1899999999996</v>
      </c>
      <c r="BA42" s="23">
        <v>5354.39</v>
      </c>
      <c r="BB42" s="23">
        <v>5092.92</v>
      </c>
      <c r="BC42" s="23">
        <v>4646.09</v>
      </c>
      <c r="BD42" s="23">
        <v>4834.8999999999996</v>
      </c>
      <c r="BE42" s="23">
        <v>5104.59</v>
      </c>
      <c r="BF42" s="23">
        <v>4889.0200000000004</v>
      </c>
      <c r="BG42" s="23">
        <v>4994.99</v>
      </c>
      <c r="BH42" s="23">
        <v>5209.43</v>
      </c>
      <c r="BI42" s="23">
        <v>4980.83</v>
      </c>
      <c r="BJ42" s="23">
        <v>4946.3500000000004</v>
      </c>
      <c r="BK42" s="23">
        <v>4475.91</v>
      </c>
      <c r="BL42" s="23">
        <v>4835.4399999999996</v>
      </c>
      <c r="BM42" s="23">
        <v>5010.0600000000004</v>
      </c>
      <c r="BN42" s="23">
        <v>4883.1099999999997</v>
      </c>
      <c r="BO42" s="23">
        <v>4878.1099999999997</v>
      </c>
      <c r="BP42" s="23">
        <v>4804.58</v>
      </c>
      <c r="BQ42" s="23">
        <v>4241.53</v>
      </c>
      <c r="BR42" s="23">
        <v>5053.01</v>
      </c>
      <c r="BS42" s="23">
        <v>4772.4880000000003</v>
      </c>
      <c r="BT42" s="23">
        <v>4602.7330000000002</v>
      </c>
      <c r="BU42" s="23">
        <v>4608.6669999999995</v>
      </c>
      <c r="BV42" s="23">
        <v>4605.7460000000001</v>
      </c>
      <c r="BW42" s="23">
        <v>4584.7269999999999</v>
      </c>
      <c r="BX42" s="23">
        <v>4565.2970000000005</v>
      </c>
      <c r="BY42" s="23">
        <v>4557.0950000000003</v>
      </c>
      <c r="BZ42" s="23">
        <v>4547.5899999999992</v>
      </c>
      <c r="CA42" s="23">
        <v>4538.1620000000003</v>
      </c>
      <c r="CB42" s="23">
        <v>4527.1420000000007</v>
      </c>
      <c r="CC42" s="23">
        <v>4514.1689999999999</v>
      </c>
      <c r="CD42" s="23">
        <v>4500.6640000000007</v>
      </c>
      <c r="CE42" s="23">
        <v>4490.2800000000007</v>
      </c>
      <c r="CF42" s="23">
        <v>4479.9429999999993</v>
      </c>
      <c r="CG42" s="23">
        <v>4466.9070000000002</v>
      </c>
      <c r="CH42" s="23">
        <v>4449.0340000000006</v>
      </c>
      <c r="CI42" s="23">
        <v>4427.7519999999995</v>
      </c>
      <c r="CJ42" s="23">
        <v>4408.7930000000006</v>
      </c>
      <c r="CK42" s="23">
        <v>4390.9979999999996</v>
      </c>
      <c r="CL42" s="23">
        <v>4371.4780000000001</v>
      </c>
      <c r="CM42" s="23">
        <v>4345.9620000000004</v>
      </c>
      <c r="CN42" s="23">
        <v>4320.1590000000006</v>
      </c>
      <c r="CO42" s="23">
        <v>4291.7330000000002</v>
      </c>
      <c r="CP42" s="23">
        <v>4268.067</v>
      </c>
      <c r="CQ42" s="23">
        <v>4248.7079999999996</v>
      </c>
      <c r="CR42" s="23">
        <v>4228.0480000000007</v>
      </c>
      <c r="CS42" s="23">
        <v>4206.1289999999999</v>
      </c>
    </row>
    <row r="43" spans="1:97" s="23" customFormat="1" x14ac:dyDescent="0.25">
      <c r="A43" s="23" t="s">
        <v>85</v>
      </c>
      <c r="B43" s="23" t="s">
        <v>18</v>
      </c>
      <c r="C43" s="23" t="s">
        <v>146</v>
      </c>
      <c r="D43" s="23" t="s">
        <v>147</v>
      </c>
      <c r="E43" s="23" t="s">
        <v>226</v>
      </c>
      <c r="F43" s="23">
        <v>1106.4100000000001</v>
      </c>
      <c r="G43" s="23">
        <v>1322.23</v>
      </c>
      <c r="H43" s="23">
        <v>1461.25</v>
      </c>
      <c r="I43" s="23">
        <v>1501.09</v>
      </c>
      <c r="J43" s="23">
        <v>1510.41</v>
      </c>
      <c r="K43" s="23">
        <v>1643.76</v>
      </c>
      <c r="L43" s="23">
        <v>1767.02</v>
      </c>
      <c r="M43" s="23">
        <v>1852.74</v>
      </c>
      <c r="N43" s="23">
        <v>1800.58</v>
      </c>
      <c r="O43" s="23">
        <v>1964.18</v>
      </c>
      <c r="P43" s="23">
        <v>1953.52</v>
      </c>
      <c r="Q43" s="23">
        <v>2227.14</v>
      </c>
      <c r="R43" s="23">
        <v>2292.86</v>
      </c>
      <c r="S43" s="23">
        <v>2398.52</v>
      </c>
      <c r="T43" s="23">
        <v>2414.12</v>
      </c>
      <c r="U43" s="23">
        <v>2325.4899999999998</v>
      </c>
      <c r="V43" s="23">
        <v>2431.92</v>
      </c>
      <c r="W43" s="23">
        <v>2421.8000000000002</v>
      </c>
      <c r="X43" s="23">
        <v>2527.2399999999998</v>
      </c>
      <c r="Y43" s="23">
        <v>2654.59</v>
      </c>
      <c r="Z43" s="23">
        <v>2704.78</v>
      </c>
      <c r="AA43" s="23">
        <v>2724.86</v>
      </c>
      <c r="AB43" s="23">
        <v>2747.78</v>
      </c>
      <c r="AC43" s="23">
        <v>2867.44</v>
      </c>
      <c r="AD43" s="23">
        <v>2800.33</v>
      </c>
      <c r="AE43" s="23">
        <v>2553.84</v>
      </c>
      <c r="AF43" s="23">
        <v>2478.77</v>
      </c>
      <c r="AG43" s="23">
        <v>2703.28</v>
      </c>
      <c r="AH43" s="23">
        <v>2681.28</v>
      </c>
      <c r="AI43" s="23">
        <v>2607.5</v>
      </c>
      <c r="AJ43" s="23">
        <v>2098.7800000000002</v>
      </c>
      <c r="AK43" s="23">
        <v>1734.03</v>
      </c>
      <c r="AL43" s="23">
        <v>1531.07</v>
      </c>
      <c r="AM43" s="23">
        <v>1433.55</v>
      </c>
      <c r="AN43" s="23">
        <v>1353.41</v>
      </c>
      <c r="AO43" s="23">
        <v>1530.71</v>
      </c>
      <c r="AP43" s="23">
        <v>1565.18</v>
      </c>
      <c r="AQ43" s="23">
        <v>1540.57</v>
      </c>
      <c r="AR43" s="23">
        <v>1616.58</v>
      </c>
      <c r="AS43" s="23">
        <v>1674.73</v>
      </c>
      <c r="AT43" s="23">
        <v>1660.25</v>
      </c>
      <c r="AU43" s="23">
        <v>1394.18</v>
      </c>
      <c r="AV43" s="23">
        <v>1380.85</v>
      </c>
      <c r="AW43" s="23">
        <v>1414.08</v>
      </c>
      <c r="AX43" s="23">
        <v>1438.99</v>
      </c>
      <c r="AY43" s="23">
        <v>1408.4</v>
      </c>
      <c r="AZ43" s="23">
        <v>1373.86</v>
      </c>
      <c r="BA43" s="23">
        <v>1483.52</v>
      </c>
      <c r="BB43" s="23">
        <v>1422.12</v>
      </c>
      <c r="BC43" s="23">
        <v>1304.1099999999999</v>
      </c>
      <c r="BD43" s="23">
        <v>1464.9</v>
      </c>
      <c r="BE43" s="23">
        <v>1554.26</v>
      </c>
      <c r="BF43" s="23">
        <v>1529.09</v>
      </c>
      <c r="BG43" s="23">
        <v>1456.92</v>
      </c>
      <c r="BH43" s="23">
        <v>1546.82</v>
      </c>
      <c r="BI43" s="23">
        <v>1520.29</v>
      </c>
      <c r="BJ43" s="23">
        <v>1450.84</v>
      </c>
      <c r="BK43" s="23">
        <v>1223.96</v>
      </c>
      <c r="BL43" s="23">
        <v>1253.6500000000001</v>
      </c>
      <c r="BM43" s="23">
        <v>1329.63</v>
      </c>
      <c r="BN43" s="23">
        <v>1161.3699999999999</v>
      </c>
      <c r="BO43" s="23">
        <v>1125.32</v>
      </c>
      <c r="BP43" s="23">
        <v>1052.02</v>
      </c>
      <c r="BQ43" s="23">
        <v>895.88</v>
      </c>
      <c r="BR43" s="23">
        <v>784.44</v>
      </c>
      <c r="BS43" s="23">
        <v>1025.412</v>
      </c>
      <c r="BT43" s="23">
        <v>964.92199999999991</v>
      </c>
      <c r="BU43" s="23">
        <v>952.23500000000001</v>
      </c>
      <c r="BV43" s="23">
        <v>937.41300000000001</v>
      </c>
      <c r="BW43" s="23">
        <v>921.2399999999999</v>
      </c>
      <c r="BX43" s="23">
        <v>904.50099999999998</v>
      </c>
      <c r="BY43" s="23">
        <v>888.05799999999999</v>
      </c>
      <c r="BZ43" s="23">
        <v>872.048</v>
      </c>
      <c r="CA43" s="23">
        <v>856.69799999999998</v>
      </c>
      <c r="CB43" s="23">
        <v>842.23800000000006</v>
      </c>
      <c r="CC43" s="23">
        <v>828.72800000000007</v>
      </c>
      <c r="CD43" s="23">
        <v>815.33299999999997</v>
      </c>
      <c r="CE43" s="23">
        <v>802.42700000000002</v>
      </c>
      <c r="CF43" s="23">
        <v>789.75900000000001</v>
      </c>
      <c r="CG43" s="23">
        <v>777.56499999999994</v>
      </c>
      <c r="CH43" s="23">
        <v>765.68999999999994</v>
      </c>
      <c r="CI43" s="23">
        <v>754.31899999999996</v>
      </c>
      <c r="CJ43" s="23">
        <v>743.45799999999997</v>
      </c>
      <c r="CK43" s="23">
        <v>732.726</v>
      </c>
      <c r="CL43" s="23">
        <v>722.40800000000002</v>
      </c>
      <c r="CM43" s="23">
        <v>712.28</v>
      </c>
      <c r="CN43" s="23">
        <v>702.87400000000002</v>
      </c>
      <c r="CO43" s="23">
        <v>693.82999999999993</v>
      </c>
      <c r="CP43" s="23">
        <v>685.34899999999993</v>
      </c>
      <c r="CQ43" s="23">
        <v>677.24599999999998</v>
      </c>
      <c r="CR43" s="23">
        <v>669.38200000000006</v>
      </c>
      <c r="CS43" s="23">
        <v>661.77299999999991</v>
      </c>
    </row>
    <row r="44" spans="1:97" s="23" customFormat="1" x14ac:dyDescent="0.25">
      <c r="A44" s="23" t="s">
        <v>157</v>
      </c>
      <c r="B44" s="23" t="s">
        <v>18</v>
      </c>
      <c r="C44" s="23" t="s">
        <v>146</v>
      </c>
      <c r="D44" s="23" t="s">
        <v>147</v>
      </c>
      <c r="AT44" s="23">
        <v>52.43</v>
      </c>
      <c r="AU44" s="23">
        <v>55.6</v>
      </c>
      <c r="AV44" s="23">
        <v>57.43</v>
      </c>
      <c r="AW44" s="23">
        <v>59.54</v>
      </c>
      <c r="AX44" s="23">
        <v>61.29</v>
      </c>
      <c r="AY44" s="23">
        <v>63.08</v>
      </c>
      <c r="AZ44" s="23">
        <v>64.22</v>
      </c>
      <c r="BA44" s="23">
        <v>65.03</v>
      </c>
      <c r="BB44" s="23">
        <v>64.37</v>
      </c>
      <c r="BC44" s="23">
        <v>63.93</v>
      </c>
      <c r="BD44" s="23">
        <v>62.87</v>
      </c>
      <c r="BE44" s="23">
        <v>60.55</v>
      </c>
      <c r="BF44" s="23">
        <v>58.66</v>
      </c>
      <c r="BG44" s="23">
        <v>57.36</v>
      </c>
      <c r="BH44" s="23">
        <v>56.54</v>
      </c>
      <c r="BI44" s="23">
        <v>56.92</v>
      </c>
      <c r="BJ44" s="23">
        <v>57.94</v>
      </c>
      <c r="BK44" s="23">
        <v>63.41</v>
      </c>
      <c r="BL44" s="23">
        <v>69.61</v>
      </c>
      <c r="BM44" s="23">
        <v>80.25</v>
      </c>
      <c r="BN44" s="23">
        <v>89.07</v>
      </c>
      <c r="BO44" s="23">
        <v>114.08</v>
      </c>
      <c r="BP44" s="23">
        <v>153.43</v>
      </c>
      <c r="BQ44" s="23">
        <v>186.18</v>
      </c>
      <c r="BR44" s="23">
        <v>218.98</v>
      </c>
    </row>
    <row r="45" spans="1:97" s="23" customFormat="1" x14ac:dyDescent="0.25">
      <c r="A45" s="23" t="s">
        <v>149</v>
      </c>
      <c r="B45" s="23" t="s">
        <v>18</v>
      </c>
      <c r="C45" s="23" t="s">
        <v>146</v>
      </c>
      <c r="D45" s="23" t="s">
        <v>147</v>
      </c>
      <c r="F45" s="23">
        <v>1055.19</v>
      </c>
      <c r="G45" s="23">
        <v>1005.53</v>
      </c>
      <c r="H45" s="23">
        <v>958.21</v>
      </c>
      <c r="I45" s="23">
        <v>899.16</v>
      </c>
      <c r="J45" s="23">
        <v>831.95</v>
      </c>
      <c r="K45" s="23">
        <v>799.75</v>
      </c>
      <c r="L45" s="23">
        <v>775.07</v>
      </c>
      <c r="M45" s="23">
        <v>738.71</v>
      </c>
      <c r="N45" s="23">
        <v>701.81</v>
      </c>
      <c r="O45" s="23">
        <v>688.45</v>
      </c>
      <c r="P45" s="23">
        <v>646.92999999999995</v>
      </c>
      <c r="Q45" s="23">
        <v>626.63</v>
      </c>
      <c r="R45" s="23">
        <v>586.86</v>
      </c>
      <c r="S45" s="23">
        <v>560.08000000000004</v>
      </c>
      <c r="T45" s="23">
        <v>536.97</v>
      </c>
      <c r="U45" s="23">
        <v>499.06</v>
      </c>
      <c r="V45" s="23">
        <v>468.15</v>
      </c>
      <c r="W45" s="23">
        <v>454.97</v>
      </c>
      <c r="X45" s="23">
        <v>433.97</v>
      </c>
      <c r="Y45" s="23">
        <v>425.51</v>
      </c>
      <c r="Z45" s="23">
        <v>415.05</v>
      </c>
      <c r="AA45" s="23">
        <v>400.78</v>
      </c>
      <c r="AB45" s="23">
        <v>381.87</v>
      </c>
      <c r="AC45" s="23">
        <v>379.78</v>
      </c>
      <c r="AD45" s="23">
        <v>354.1</v>
      </c>
      <c r="AE45" s="23">
        <v>370.95</v>
      </c>
      <c r="AF45" s="23">
        <v>425.41</v>
      </c>
      <c r="AG45" s="23">
        <v>481.63</v>
      </c>
      <c r="AH45" s="23">
        <v>541.78</v>
      </c>
      <c r="AI45" s="23">
        <v>621.85</v>
      </c>
      <c r="AJ45" s="23">
        <v>728.08</v>
      </c>
      <c r="AK45" s="23">
        <v>850</v>
      </c>
      <c r="AL45" s="23">
        <v>870</v>
      </c>
      <c r="AM45" s="23">
        <v>970</v>
      </c>
      <c r="AN45" s="23">
        <v>970</v>
      </c>
      <c r="AO45" s="23">
        <v>980</v>
      </c>
      <c r="AP45" s="23">
        <v>1010</v>
      </c>
      <c r="AQ45" s="23">
        <v>920</v>
      </c>
      <c r="AR45" s="23">
        <v>850</v>
      </c>
      <c r="AS45" s="23">
        <v>910</v>
      </c>
      <c r="AT45" s="23">
        <v>920</v>
      </c>
      <c r="AU45" s="23">
        <v>580</v>
      </c>
      <c r="AV45" s="23">
        <v>610</v>
      </c>
      <c r="AW45" s="23">
        <v>640</v>
      </c>
      <c r="AX45" s="23">
        <v>550</v>
      </c>
      <c r="AY45" s="23">
        <v>520</v>
      </c>
      <c r="AZ45" s="23">
        <v>520</v>
      </c>
      <c r="BA45" s="23">
        <v>540</v>
      </c>
      <c r="BB45" s="23">
        <v>430</v>
      </c>
      <c r="BC45" s="23">
        <v>380</v>
      </c>
      <c r="BD45" s="23">
        <v>390</v>
      </c>
      <c r="BE45" s="23">
        <v>420</v>
      </c>
      <c r="BF45" s="23">
        <v>370</v>
      </c>
      <c r="BG45" s="23">
        <v>380</v>
      </c>
      <c r="BH45" s="23">
        <v>400</v>
      </c>
      <c r="BI45" s="23">
        <v>410</v>
      </c>
      <c r="BJ45" s="23">
        <v>430</v>
      </c>
      <c r="BK45" s="23">
        <v>380</v>
      </c>
      <c r="BL45" s="23">
        <v>420</v>
      </c>
      <c r="BM45" s="23">
        <v>470</v>
      </c>
      <c r="BN45" s="23">
        <v>500</v>
      </c>
      <c r="BO45" s="23">
        <v>440</v>
      </c>
      <c r="BP45" s="23">
        <v>450</v>
      </c>
      <c r="BQ45" s="23">
        <v>420</v>
      </c>
      <c r="BR45" s="23">
        <v>580</v>
      </c>
    </row>
    <row r="46" spans="1:97" s="23" customFormat="1" x14ac:dyDescent="0.25">
      <c r="A46" s="23" t="s">
        <v>5</v>
      </c>
      <c r="B46" s="23" t="s">
        <v>19</v>
      </c>
      <c r="C46" s="23" t="s">
        <v>146</v>
      </c>
      <c r="D46" s="23" t="s">
        <v>150</v>
      </c>
      <c r="E46" s="23" t="s">
        <v>226</v>
      </c>
      <c r="F46" s="23">
        <v>1554.12</v>
      </c>
      <c r="G46" s="23">
        <v>1541.55</v>
      </c>
      <c r="H46" s="23">
        <v>1306.5999999999999</v>
      </c>
      <c r="I46" s="23">
        <v>1169.1400000000001</v>
      </c>
      <c r="J46" s="23">
        <v>965.66</v>
      </c>
      <c r="K46" s="23">
        <v>824.6</v>
      </c>
      <c r="L46" s="23">
        <v>800.71</v>
      </c>
      <c r="M46" s="23">
        <v>714.63</v>
      </c>
      <c r="N46" s="23">
        <v>534.87</v>
      </c>
      <c r="O46" s="23">
        <v>500.53</v>
      </c>
      <c r="P46" s="23">
        <v>415.16</v>
      </c>
      <c r="Q46" s="23">
        <v>406.72</v>
      </c>
      <c r="R46" s="23">
        <v>370.82</v>
      </c>
      <c r="S46" s="23">
        <v>361.91</v>
      </c>
      <c r="T46" s="23">
        <v>317.49</v>
      </c>
      <c r="U46" s="23">
        <v>274.25</v>
      </c>
      <c r="V46" s="23">
        <v>265.29000000000002</v>
      </c>
      <c r="W46" s="23">
        <v>263.12</v>
      </c>
      <c r="X46" s="23">
        <v>225.43</v>
      </c>
      <c r="Y46" s="23">
        <v>207.69</v>
      </c>
      <c r="Z46" s="23">
        <v>194.94</v>
      </c>
      <c r="AA46" s="23">
        <v>164.51</v>
      </c>
      <c r="AB46" s="23">
        <v>179.01</v>
      </c>
      <c r="AC46" s="23">
        <v>153.47999999999999</v>
      </c>
      <c r="AD46" s="23">
        <v>159.9</v>
      </c>
      <c r="AE46" s="23">
        <v>174.52</v>
      </c>
      <c r="AF46" s="23">
        <v>146.63</v>
      </c>
      <c r="AG46" s="23">
        <v>144.16999999999999</v>
      </c>
      <c r="AH46" s="23">
        <v>147.76</v>
      </c>
      <c r="AI46" s="23">
        <v>164.53</v>
      </c>
      <c r="AJ46" s="23">
        <v>149.25</v>
      </c>
      <c r="AK46" s="23">
        <v>114.9</v>
      </c>
      <c r="AL46" s="23">
        <v>136.76</v>
      </c>
      <c r="AM46" s="23">
        <v>155.22</v>
      </c>
      <c r="AN46" s="23">
        <v>161.62</v>
      </c>
      <c r="AO46" s="23">
        <v>168.94</v>
      </c>
      <c r="AP46" s="23">
        <v>137.41</v>
      </c>
      <c r="AQ46" s="23">
        <v>135.47999999999999</v>
      </c>
      <c r="AR46" s="23">
        <v>124.6</v>
      </c>
      <c r="AS46" s="23">
        <v>131.09</v>
      </c>
      <c r="AT46" s="23">
        <v>115.23</v>
      </c>
      <c r="AU46" s="23">
        <v>124.46</v>
      </c>
      <c r="AV46" s="23">
        <v>115.51</v>
      </c>
      <c r="AW46" s="23">
        <v>116.57</v>
      </c>
      <c r="AX46" s="23">
        <v>117.3</v>
      </c>
      <c r="AY46" s="23">
        <v>118.12</v>
      </c>
      <c r="AZ46" s="23">
        <v>116.79</v>
      </c>
      <c r="BA46" s="23">
        <v>121.61</v>
      </c>
      <c r="BB46" s="23">
        <v>129.38999999999999</v>
      </c>
      <c r="BC46" s="23">
        <v>93.44</v>
      </c>
      <c r="BD46" s="23">
        <v>102.52</v>
      </c>
      <c r="BE46" s="23">
        <v>91.9</v>
      </c>
      <c r="BF46" s="23">
        <v>96.86</v>
      </c>
      <c r="BG46" s="23">
        <v>89.82</v>
      </c>
      <c r="BH46" s="23">
        <v>81.96</v>
      </c>
      <c r="BI46" s="23">
        <v>102.9</v>
      </c>
      <c r="BJ46" s="23">
        <v>97</v>
      </c>
      <c r="BK46" s="23">
        <v>64.790000000000006</v>
      </c>
      <c r="BL46" s="23">
        <v>70.040000000000006</v>
      </c>
      <c r="BM46" s="23">
        <v>80.760000000000005</v>
      </c>
      <c r="BN46" s="23">
        <v>73.349999999999994</v>
      </c>
      <c r="BO46" s="23">
        <v>69.650000000000006</v>
      </c>
      <c r="BP46" s="23">
        <v>61.72</v>
      </c>
      <c r="BQ46" s="23">
        <v>43.55</v>
      </c>
      <c r="BR46" s="23">
        <v>41.43</v>
      </c>
      <c r="BS46" s="23">
        <v>43.409000000000006</v>
      </c>
      <c r="BT46" s="23">
        <v>43.317</v>
      </c>
      <c r="BU46" s="23">
        <v>43.282000000000004</v>
      </c>
      <c r="BV46" s="23">
        <v>43.270999999999994</v>
      </c>
      <c r="BW46" s="23">
        <v>43.221000000000004</v>
      </c>
      <c r="BX46" s="23">
        <v>43.189</v>
      </c>
      <c r="BY46" s="23">
        <v>43.164999999999999</v>
      </c>
      <c r="BZ46" s="23">
        <v>43.155000000000001</v>
      </c>
      <c r="CA46" s="23">
        <v>43.143999999999998</v>
      </c>
      <c r="CB46" s="23">
        <v>43.128999999999998</v>
      </c>
      <c r="CC46" s="23">
        <v>43.11</v>
      </c>
      <c r="CD46" s="23">
        <v>43.091999999999999</v>
      </c>
      <c r="CE46" s="23">
        <v>43.070999999999998</v>
      </c>
      <c r="CF46" s="23">
        <v>43.05</v>
      </c>
      <c r="CG46" s="23">
        <v>43.027000000000001</v>
      </c>
      <c r="CH46" s="23">
        <v>43.006999999999998</v>
      </c>
      <c r="CI46" s="23">
        <v>42.977000000000004</v>
      </c>
      <c r="CJ46" s="23">
        <v>42.958999999999996</v>
      </c>
      <c r="CK46" s="23">
        <v>42.937999999999995</v>
      </c>
      <c r="CL46" s="23">
        <v>42.92</v>
      </c>
      <c r="CM46" s="23">
        <v>42.903999999999996</v>
      </c>
      <c r="CN46" s="23">
        <v>42.886000000000003</v>
      </c>
      <c r="CO46" s="23">
        <v>42.866</v>
      </c>
      <c r="CP46" s="23">
        <v>42.847000000000001</v>
      </c>
      <c r="CQ46" s="23">
        <v>42.83</v>
      </c>
      <c r="CR46" s="23">
        <v>42.805999999999997</v>
      </c>
      <c r="CS46" s="23">
        <v>42.778999999999996</v>
      </c>
    </row>
    <row r="47" spans="1:97" s="23" customFormat="1" x14ac:dyDescent="0.25">
      <c r="A47" s="23" t="s">
        <v>110</v>
      </c>
      <c r="B47" s="23" t="s">
        <v>19</v>
      </c>
      <c r="C47" s="23" t="s">
        <v>146</v>
      </c>
      <c r="D47" s="23" t="s">
        <v>150</v>
      </c>
      <c r="E47" s="23" t="s">
        <v>226</v>
      </c>
      <c r="F47" s="23">
        <v>359.99</v>
      </c>
      <c r="G47" s="23">
        <v>401.41</v>
      </c>
      <c r="H47" s="23">
        <v>480.56</v>
      </c>
      <c r="I47" s="23">
        <v>533.72</v>
      </c>
      <c r="J47" s="23">
        <v>549.22</v>
      </c>
      <c r="K47" s="23">
        <v>605.42999999999995</v>
      </c>
      <c r="L47" s="23">
        <v>651.24</v>
      </c>
      <c r="M47" s="23">
        <v>741.96</v>
      </c>
      <c r="N47" s="23">
        <v>803.07</v>
      </c>
      <c r="O47" s="23">
        <v>902.29</v>
      </c>
      <c r="P47" s="23">
        <v>1009.24</v>
      </c>
      <c r="Q47" s="23">
        <v>1055.93</v>
      </c>
      <c r="R47" s="23">
        <v>1114.54</v>
      </c>
      <c r="S47" s="23">
        <v>1248.9000000000001</v>
      </c>
      <c r="T47" s="23">
        <v>1307.08</v>
      </c>
      <c r="U47" s="23">
        <v>1418.71</v>
      </c>
      <c r="V47" s="23">
        <v>1489.85</v>
      </c>
      <c r="W47" s="23">
        <v>1676.29</v>
      </c>
      <c r="X47" s="23">
        <v>2021.66</v>
      </c>
      <c r="Y47" s="23">
        <v>2140.08</v>
      </c>
      <c r="Z47" s="23">
        <v>2323.06</v>
      </c>
      <c r="AA47" s="23">
        <v>2472.86</v>
      </c>
      <c r="AB47" s="23">
        <v>2586.7600000000002</v>
      </c>
      <c r="AC47" s="23">
        <v>2678.4</v>
      </c>
      <c r="AD47" s="23">
        <v>2648.98</v>
      </c>
      <c r="AE47" s="23">
        <v>2616.9499999999998</v>
      </c>
      <c r="AF47" s="23">
        <v>2558.46</v>
      </c>
      <c r="AG47" s="23">
        <v>2718.43</v>
      </c>
      <c r="AH47" s="23">
        <v>2548.31</v>
      </c>
      <c r="AI47" s="23">
        <v>2642.72</v>
      </c>
      <c r="AJ47" s="23">
        <v>2836.11</v>
      </c>
      <c r="AK47" s="23">
        <v>2650.87</v>
      </c>
      <c r="AL47" s="23">
        <v>2557.34</v>
      </c>
      <c r="AM47" s="23">
        <v>2649.51</v>
      </c>
      <c r="AN47" s="23">
        <v>2486.4299999999998</v>
      </c>
      <c r="AO47" s="23">
        <v>2582.48</v>
      </c>
      <c r="AP47" s="23">
        <v>2487.7399999999998</v>
      </c>
      <c r="AQ47" s="23">
        <v>2367.34</v>
      </c>
      <c r="AR47" s="23">
        <v>2489.0500000000002</v>
      </c>
      <c r="AS47" s="23">
        <v>2730.88</v>
      </c>
      <c r="AT47" s="23">
        <v>2784.81</v>
      </c>
      <c r="AU47" s="23">
        <v>2682.2</v>
      </c>
      <c r="AV47" s="23">
        <v>2795.4</v>
      </c>
      <c r="AW47" s="23">
        <v>2871.19</v>
      </c>
      <c r="AX47" s="23">
        <v>2923.26</v>
      </c>
      <c r="AY47" s="23">
        <v>2961.98</v>
      </c>
      <c r="AZ47" s="23">
        <v>3095.99</v>
      </c>
      <c r="BA47" s="23">
        <v>3226.32</v>
      </c>
      <c r="BB47" s="23">
        <v>3285.32</v>
      </c>
      <c r="BC47" s="23">
        <v>3082.98</v>
      </c>
      <c r="BD47" s="23">
        <v>3115.03</v>
      </c>
      <c r="BE47" s="23">
        <v>3251.53</v>
      </c>
      <c r="BF47" s="23">
        <v>3097.26</v>
      </c>
      <c r="BG47" s="23">
        <v>3212.46</v>
      </c>
      <c r="BH47" s="23">
        <v>3260.92</v>
      </c>
      <c r="BI47" s="23">
        <v>3200.97</v>
      </c>
      <c r="BJ47" s="23">
        <v>3073.22</v>
      </c>
      <c r="BK47" s="23">
        <v>2901.69</v>
      </c>
      <c r="BL47" s="23">
        <v>3085.05</v>
      </c>
      <c r="BM47" s="23">
        <v>3228.43</v>
      </c>
      <c r="BN47" s="23">
        <v>3186.59</v>
      </c>
      <c r="BO47" s="23">
        <v>3164.68</v>
      </c>
      <c r="BP47" s="23">
        <v>3216.1</v>
      </c>
      <c r="BQ47" s="23">
        <v>2959.95</v>
      </c>
      <c r="BR47" s="23">
        <v>3365.39</v>
      </c>
      <c r="BS47" s="23">
        <v>3232.3780000000002</v>
      </c>
      <c r="BT47" s="23">
        <v>3176.0030000000002</v>
      </c>
      <c r="BU47" s="23">
        <v>3200.3720000000003</v>
      </c>
      <c r="BV47" s="23">
        <v>3218.7950000000001</v>
      </c>
      <c r="BW47" s="23">
        <v>3217.1949999999997</v>
      </c>
      <c r="BX47" s="23">
        <v>3219.1969999999997</v>
      </c>
      <c r="BY47" s="23">
        <v>3234.2280000000001</v>
      </c>
      <c r="BZ47" s="23">
        <v>3247.549</v>
      </c>
      <c r="CA47" s="23">
        <v>3261.0320000000002</v>
      </c>
      <c r="CB47" s="23">
        <v>3272.2250000000004</v>
      </c>
      <c r="CC47" s="23">
        <v>3279.788</v>
      </c>
      <c r="CD47" s="23">
        <v>3288.268</v>
      </c>
      <c r="CE47" s="23">
        <v>3301.5810000000001</v>
      </c>
      <c r="CF47" s="23">
        <v>3317.6459999999997</v>
      </c>
      <c r="CG47" s="23">
        <v>3333.721</v>
      </c>
      <c r="CH47" s="23">
        <v>3344.5550000000003</v>
      </c>
      <c r="CI47" s="23">
        <v>3353.3960000000002</v>
      </c>
      <c r="CJ47" s="23">
        <v>3369.9370000000004</v>
      </c>
      <c r="CK47" s="23">
        <v>3397.5909999999999</v>
      </c>
      <c r="CL47" s="23">
        <v>3427.1090000000004</v>
      </c>
      <c r="CM47" s="23">
        <v>3452.13</v>
      </c>
      <c r="CN47" s="23">
        <v>3479.5189999999998</v>
      </c>
      <c r="CO47" s="23">
        <v>3506.1979999999999</v>
      </c>
      <c r="CP47" s="23">
        <v>3540.5929999999998</v>
      </c>
      <c r="CQ47" s="23">
        <v>3580.797</v>
      </c>
      <c r="CR47" s="23">
        <v>3616.9760000000001</v>
      </c>
      <c r="CS47" s="23">
        <v>3647.864</v>
      </c>
    </row>
    <row r="48" spans="1:97" s="23" customFormat="1" x14ac:dyDescent="0.25">
      <c r="A48" s="23" t="s">
        <v>85</v>
      </c>
      <c r="B48" s="23" t="s">
        <v>19</v>
      </c>
      <c r="C48" s="23" t="s">
        <v>146</v>
      </c>
      <c r="D48" s="23" t="s">
        <v>150</v>
      </c>
      <c r="E48" s="23" t="s">
        <v>226</v>
      </c>
      <c r="F48" s="23">
        <v>734.77</v>
      </c>
      <c r="G48" s="23">
        <v>872.06</v>
      </c>
      <c r="H48" s="23">
        <v>932.33</v>
      </c>
      <c r="I48" s="23">
        <v>952.94</v>
      </c>
      <c r="J48" s="23">
        <v>981.75</v>
      </c>
      <c r="K48" s="23">
        <v>1012.38</v>
      </c>
      <c r="L48" s="23">
        <v>1094.5999999999999</v>
      </c>
      <c r="M48" s="23">
        <v>1136.25</v>
      </c>
      <c r="N48" s="23">
        <v>1098.02</v>
      </c>
      <c r="O48" s="23">
        <v>1141.3</v>
      </c>
      <c r="P48" s="23">
        <v>1212.69</v>
      </c>
      <c r="Q48" s="23">
        <v>1248.05</v>
      </c>
      <c r="R48" s="23">
        <v>1268.49</v>
      </c>
      <c r="S48" s="23">
        <v>1302.43</v>
      </c>
      <c r="T48" s="23">
        <v>1286.44</v>
      </c>
      <c r="U48" s="23">
        <v>1274.79</v>
      </c>
      <c r="V48" s="23">
        <v>1412.91</v>
      </c>
      <c r="W48" s="23">
        <v>1460.91</v>
      </c>
      <c r="X48" s="23">
        <v>1512.29</v>
      </c>
      <c r="Y48" s="23">
        <v>1543.55</v>
      </c>
      <c r="Z48" s="23">
        <v>1559.42</v>
      </c>
      <c r="AA48" s="23">
        <v>1591.76</v>
      </c>
      <c r="AB48" s="23">
        <v>1550.8</v>
      </c>
      <c r="AC48" s="23">
        <v>1572.9</v>
      </c>
      <c r="AD48" s="23">
        <v>1607.21</v>
      </c>
      <c r="AE48" s="23">
        <v>1460.6</v>
      </c>
      <c r="AF48" s="23">
        <v>1346.03</v>
      </c>
      <c r="AG48" s="23">
        <v>1499.78</v>
      </c>
      <c r="AH48" s="23">
        <v>1551.8</v>
      </c>
      <c r="AI48" s="23">
        <v>1489.85</v>
      </c>
      <c r="AJ48" s="23">
        <v>1366.67</v>
      </c>
      <c r="AK48" s="23">
        <v>1318.21</v>
      </c>
      <c r="AL48" s="23">
        <v>1121.8800000000001</v>
      </c>
      <c r="AM48" s="23">
        <v>1037.1600000000001</v>
      </c>
      <c r="AN48" s="23">
        <v>1169.97</v>
      </c>
      <c r="AO48" s="23">
        <v>1227.02</v>
      </c>
      <c r="AP48" s="23">
        <v>1082.6300000000001</v>
      </c>
      <c r="AQ48" s="23">
        <v>1162.46</v>
      </c>
      <c r="AR48" s="23">
        <v>1130.92</v>
      </c>
      <c r="AS48" s="23">
        <v>1099.3900000000001</v>
      </c>
      <c r="AT48" s="23">
        <v>1040.77</v>
      </c>
      <c r="AU48" s="23">
        <v>990.97</v>
      </c>
      <c r="AV48" s="23">
        <v>934.68</v>
      </c>
      <c r="AW48" s="23">
        <v>893.43</v>
      </c>
      <c r="AX48" s="23">
        <v>818.59</v>
      </c>
      <c r="AY48" s="23">
        <v>824.78</v>
      </c>
      <c r="AZ48" s="23">
        <v>769.3</v>
      </c>
      <c r="BA48" s="23">
        <v>790.04</v>
      </c>
      <c r="BB48" s="23">
        <v>742.51</v>
      </c>
      <c r="BC48" s="23">
        <v>701.57</v>
      </c>
      <c r="BD48" s="23">
        <v>707.17</v>
      </c>
      <c r="BE48" s="23">
        <v>806.91</v>
      </c>
      <c r="BF48" s="23">
        <v>789.59</v>
      </c>
      <c r="BG48" s="23">
        <v>725.52</v>
      </c>
      <c r="BH48" s="23">
        <v>842.03</v>
      </c>
      <c r="BI48" s="23">
        <v>809.48</v>
      </c>
      <c r="BJ48" s="23">
        <v>761.43</v>
      </c>
      <c r="BK48" s="23">
        <v>662.54</v>
      </c>
      <c r="BL48" s="23">
        <v>649.41999999999996</v>
      </c>
      <c r="BM48" s="23">
        <v>664.17</v>
      </c>
      <c r="BN48" s="23">
        <v>663.06</v>
      </c>
      <c r="BO48" s="23">
        <v>651.36</v>
      </c>
      <c r="BP48" s="23">
        <v>640.87</v>
      </c>
      <c r="BQ48" s="23">
        <v>570.66999999999996</v>
      </c>
      <c r="BR48" s="23">
        <v>468.56</v>
      </c>
      <c r="BS48" s="23">
        <v>643.51900000000001</v>
      </c>
      <c r="BT48" s="23">
        <v>663.26400000000001</v>
      </c>
      <c r="BU48" s="23">
        <v>675.64100000000008</v>
      </c>
      <c r="BV48" s="23">
        <v>681.16300000000001</v>
      </c>
      <c r="BW48" s="23">
        <v>682.64499999999998</v>
      </c>
      <c r="BX48" s="23">
        <v>682.70500000000004</v>
      </c>
      <c r="BY48" s="23">
        <v>682.02200000000005</v>
      </c>
      <c r="BZ48" s="23">
        <v>680.66099999999994</v>
      </c>
      <c r="CA48" s="23">
        <v>678.96999999999991</v>
      </c>
      <c r="CB48" s="23">
        <v>678.15899999999999</v>
      </c>
      <c r="CC48" s="23">
        <v>677.50800000000004</v>
      </c>
      <c r="CD48" s="23">
        <v>676.76499999999999</v>
      </c>
      <c r="CE48" s="23">
        <v>675.90200000000004</v>
      </c>
      <c r="CF48" s="23">
        <v>674.822</v>
      </c>
      <c r="CG48" s="23">
        <v>674.96600000000001</v>
      </c>
      <c r="CH48" s="23">
        <v>674.11400000000003</v>
      </c>
      <c r="CI48" s="23">
        <v>674.03800000000001</v>
      </c>
      <c r="CJ48" s="23">
        <v>673.76499999999999</v>
      </c>
      <c r="CK48" s="23">
        <v>673.62599999999998</v>
      </c>
      <c r="CL48" s="23">
        <v>673.78899999999999</v>
      </c>
      <c r="CM48" s="23">
        <v>672.81999999999994</v>
      </c>
      <c r="CN48" s="23">
        <v>673.83400000000006</v>
      </c>
      <c r="CO48" s="23">
        <v>674.93200000000002</v>
      </c>
      <c r="CP48" s="23">
        <v>676.35199999999998</v>
      </c>
      <c r="CQ48" s="23">
        <v>678.09699999999998</v>
      </c>
      <c r="CR48" s="23">
        <v>678.70699999999999</v>
      </c>
      <c r="CS48" s="23">
        <v>678.54300000000001</v>
      </c>
    </row>
    <row r="49" spans="1:97" s="23" customFormat="1" x14ac:dyDescent="0.25">
      <c r="A49" s="23" t="s">
        <v>151</v>
      </c>
      <c r="B49" s="23" t="s">
        <v>19</v>
      </c>
      <c r="C49" s="23" t="s">
        <v>146</v>
      </c>
      <c r="D49" s="23" t="s">
        <v>150</v>
      </c>
      <c r="AT49" s="23">
        <v>0.69</v>
      </c>
      <c r="AU49" s="23">
        <v>1.43</v>
      </c>
      <c r="AV49" s="23">
        <v>1.37</v>
      </c>
      <c r="AW49" s="23">
        <v>1.27</v>
      </c>
      <c r="AX49" s="23">
        <v>1.03</v>
      </c>
      <c r="AY49" s="23">
        <v>0.96</v>
      </c>
      <c r="AZ49" s="23">
        <v>1.22</v>
      </c>
      <c r="BA49" s="23">
        <v>1.3</v>
      </c>
      <c r="BB49" s="23">
        <v>1.23</v>
      </c>
      <c r="BC49" s="23">
        <v>1.23</v>
      </c>
      <c r="BD49" s="23">
        <v>1.17</v>
      </c>
      <c r="BE49" s="23">
        <v>1.02</v>
      </c>
      <c r="BF49" s="23">
        <v>0.69</v>
      </c>
      <c r="BG49" s="23">
        <v>0.13</v>
      </c>
      <c r="BH49" s="23">
        <v>0.73</v>
      </c>
      <c r="BI49" s="23">
        <v>1.05</v>
      </c>
      <c r="BJ49" s="23">
        <v>0.86</v>
      </c>
      <c r="BK49" s="23">
        <v>0.93</v>
      </c>
      <c r="BL49" s="23">
        <v>0.76</v>
      </c>
      <c r="BM49" s="23">
        <v>0.59</v>
      </c>
      <c r="BN49" s="23">
        <v>0.69</v>
      </c>
      <c r="BO49" s="23">
        <v>0.79</v>
      </c>
      <c r="BP49" s="23">
        <v>0.25</v>
      </c>
      <c r="BQ49" s="23">
        <v>0.26</v>
      </c>
      <c r="BR49" s="23">
        <v>0.34</v>
      </c>
    </row>
    <row r="50" spans="1:97" s="23" customFormat="1" x14ac:dyDescent="0.25">
      <c r="A50" s="23" t="s">
        <v>152</v>
      </c>
      <c r="B50" s="23" t="s">
        <v>19</v>
      </c>
      <c r="C50" s="23" t="s">
        <v>146</v>
      </c>
      <c r="D50" s="23" t="s">
        <v>150</v>
      </c>
      <c r="AT50" s="23">
        <v>2.5</v>
      </c>
      <c r="AU50" s="23">
        <v>2.8</v>
      </c>
      <c r="AV50" s="23">
        <v>3</v>
      </c>
      <c r="AW50" s="23">
        <v>3.2</v>
      </c>
      <c r="AX50" s="23">
        <v>3.4</v>
      </c>
      <c r="AY50" s="23">
        <v>4.2</v>
      </c>
      <c r="AZ50" s="23">
        <v>4.5</v>
      </c>
      <c r="BA50" s="23">
        <v>5.3</v>
      </c>
      <c r="BB50" s="23">
        <v>5.7</v>
      </c>
      <c r="BC50" s="23">
        <v>7.1</v>
      </c>
      <c r="BD50" s="23">
        <v>6.7</v>
      </c>
      <c r="BE50" s="23">
        <v>7.6</v>
      </c>
      <c r="BF50" s="23">
        <v>8.27</v>
      </c>
      <c r="BG50" s="23">
        <v>8.75</v>
      </c>
      <c r="BH50" s="23">
        <v>11</v>
      </c>
      <c r="BI50" s="23">
        <v>12</v>
      </c>
      <c r="BJ50" s="23">
        <v>13.6</v>
      </c>
      <c r="BK50" s="23">
        <v>14</v>
      </c>
      <c r="BL50" s="23">
        <v>14.4</v>
      </c>
      <c r="BM50" s="23">
        <v>14.8</v>
      </c>
      <c r="BN50" s="23">
        <v>16.7</v>
      </c>
      <c r="BO50" s="23">
        <v>18.5</v>
      </c>
      <c r="BP50" s="23">
        <v>19.7</v>
      </c>
      <c r="BQ50" s="23">
        <v>19.7</v>
      </c>
      <c r="BR50" s="23">
        <v>19.7</v>
      </c>
    </row>
    <row r="51" spans="1:97" s="23" customFormat="1" x14ac:dyDescent="0.25">
      <c r="A51" s="23" t="s">
        <v>157</v>
      </c>
      <c r="B51" s="23" t="s">
        <v>19</v>
      </c>
      <c r="C51" s="23" t="s">
        <v>146</v>
      </c>
      <c r="D51" s="23" t="s">
        <v>150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0.05</v>
      </c>
      <c r="BP51" s="23">
        <v>0.81</v>
      </c>
      <c r="BQ51" s="23">
        <v>1.41</v>
      </c>
      <c r="BR51" s="23">
        <v>2.98</v>
      </c>
    </row>
    <row r="52" spans="1:97" s="23" customFormat="1" x14ac:dyDescent="0.25">
      <c r="A52" s="23" t="s">
        <v>153</v>
      </c>
      <c r="B52" s="23" t="s">
        <v>19</v>
      </c>
      <c r="C52" s="23" t="s">
        <v>146</v>
      </c>
      <c r="D52" s="23" t="s">
        <v>150</v>
      </c>
      <c r="AT52" s="23">
        <v>0</v>
      </c>
      <c r="AU52" s="23">
        <v>0</v>
      </c>
      <c r="AV52" s="23">
        <v>0</v>
      </c>
      <c r="AW52" s="23">
        <v>0</v>
      </c>
      <c r="AX52" s="23">
        <v>0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0.16</v>
      </c>
      <c r="BP52" s="23">
        <v>0.49</v>
      </c>
      <c r="BQ52" s="23">
        <v>0.51</v>
      </c>
      <c r="BR52" s="23">
        <v>0.6</v>
      </c>
    </row>
    <row r="53" spans="1:97" s="23" customFormat="1" x14ac:dyDescent="0.25">
      <c r="A53" s="23" t="s">
        <v>149</v>
      </c>
      <c r="B53" s="23" t="s">
        <v>19</v>
      </c>
      <c r="C53" s="23" t="s">
        <v>146</v>
      </c>
      <c r="D53" s="23" t="s">
        <v>150</v>
      </c>
      <c r="F53" s="23">
        <v>19.989999999999998</v>
      </c>
      <c r="G53" s="23">
        <v>19.079999999999998</v>
      </c>
      <c r="H53" s="23">
        <v>18.2</v>
      </c>
      <c r="I53" s="23">
        <v>17.11</v>
      </c>
      <c r="J53" s="23">
        <v>15.74</v>
      </c>
      <c r="K53" s="23">
        <v>15.17</v>
      </c>
      <c r="L53" s="23">
        <v>14.71</v>
      </c>
      <c r="M53" s="23">
        <v>14.02</v>
      </c>
      <c r="N53" s="23">
        <v>13.33</v>
      </c>
      <c r="O53" s="23">
        <v>13.09</v>
      </c>
      <c r="P53" s="23">
        <v>12.3</v>
      </c>
      <c r="Q53" s="23">
        <v>11.87</v>
      </c>
      <c r="R53" s="23">
        <v>11.15</v>
      </c>
      <c r="S53" s="23">
        <v>10.63</v>
      </c>
      <c r="T53" s="23">
        <v>10.17</v>
      </c>
      <c r="U53" s="23">
        <v>9.4600000000000009</v>
      </c>
      <c r="V53" s="23">
        <v>8.86</v>
      </c>
      <c r="W53" s="23">
        <v>8.6199999999999992</v>
      </c>
      <c r="X53" s="23">
        <v>8.33</v>
      </c>
      <c r="Y53" s="23">
        <v>8.14</v>
      </c>
      <c r="Z53" s="23">
        <v>7.86</v>
      </c>
      <c r="AA53" s="23">
        <v>7.53</v>
      </c>
      <c r="AB53" s="23">
        <v>7.19</v>
      </c>
      <c r="AC53" s="23">
        <v>7.19</v>
      </c>
      <c r="AD53" s="23">
        <v>6.71</v>
      </c>
      <c r="AE53" s="23">
        <v>7.02</v>
      </c>
      <c r="AF53" s="23">
        <v>8.07</v>
      </c>
      <c r="AG53" s="23">
        <v>9.1</v>
      </c>
      <c r="AH53" s="23">
        <v>10.29</v>
      </c>
      <c r="AI53" s="23">
        <v>11.83</v>
      </c>
      <c r="AJ53" s="23">
        <v>13.81</v>
      </c>
      <c r="AK53" s="23">
        <v>21</v>
      </c>
      <c r="AL53" s="23">
        <v>21.05</v>
      </c>
      <c r="AM53" s="23">
        <v>22.13</v>
      </c>
      <c r="AN53" s="23">
        <v>22.28</v>
      </c>
      <c r="AO53" s="23">
        <v>22.35</v>
      </c>
      <c r="AP53" s="23">
        <v>24.37</v>
      </c>
      <c r="AQ53" s="23">
        <v>27.46</v>
      </c>
      <c r="AR53" s="23">
        <v>29.54</v>
      </c>
      <c r="AS53" s="23">
        <v>32.54</v>
      </c>
      <c r="AT53" s="23">
        <v>98.99</v>
      </c>
      <c r="AU53" s="23">
        <v>94</v>
      </c>
      <c r="AV53" s="23">
        <v>95.37</v>
      </c>
      <c r="AW53" s="23">
        <v>104.94</v>
      </c>
      <c r="AX53" s="23">
        <v>109.19</v>
      </c>
      <c r="AY53" s="23">
        <v>106.42</v>
      </c>
      <c r="AZ53" s="23">
        <v>112.72</v>
      </c>
      <c r="BA53" s="23">
        <v>128.84</v>
      </c>
      <c r="BB53" s="23">
        <v>131.28</v>
      </c>
      <c r="BC53" s="23">
        <v>118.46</v>
      </c>
      <c r="BD53" s="23">
        <v>120.75</v>
      </c>
      <c r="BE53" s="23">
        <v>119.1</v>
      </c>
      <c r="BF53" s="23">
        <v>91.66</v>
      </c>
      <c r="BG53" s="23">
        <v>94.99</v>
      </c>
      <c r="BH53" s="23">
        <v>101.28</v>
      </c>
      <c r="BI53" s="23">
        <v>105.32</v>
      </c>
      <c r="BJ53" s="23">
        <v>105.12</v>
      </c>
      <c r="BK53" s="23">
        <v>102.67</v>
      </c>
      <c r="BL53" s="23">
        <v>102.72</v>
      </c>
      <c r="BM53" s="23">
        <v>109.25</v>
      </c>
      <c r="BN53" s="23">
        <v>111.77</v>
      </c>
      <c r="BO53" s="23">
        <v>110.88</v>
      </c>
      <c r="BP53" s="23">
        <v>114.6</v>
      </c>
      <c r="BQ53" s="23">
        <v>108.8</v>
      </c>
      <c r="BR53" s="23">
        <v>119.47</v>
      </c>
    </row>
    <row r="54" spans="1:97" s="23" customFormat="1" x14ac:dyDescent="0.25">
      <c r="A54" s="23" t="s">
        <v>5</v>
      </c>
      <c r="B54" s="23" t="s">
        <v>20</v>
      </c>
      <c r="C54" s="23" t="s">
        <v>146</v>
      </c>
      <c r="D54" s="23" t="s">
        <v>154</v>
      </c>
      <c r="E54" s="23" t="s">
        <v>226</v>
      </c>
      <c r="F54" s="23">
        <v>5433.1</v>
      </c>
      <c r="G54" s="23">
        <v>5781.23</v>
      </c>
      <c r="H54" s="23">
        <v>6202.03</v>
      </c>
      <c r="I54" s="23">
        <v>5516.61</v>
      </c>
      <c r="J54" s="23">
        <v>5931.04</v>
      </c>
      <c r="K54" s="23">
        <v>4729.5600000000004</v>
      </c>
      <c r="L54" s="23">
        <v>5619.56</v>
      </c>
      <c r="M54" s="23">
        <v>5666.87</v>
      </c>
      <c r="N54" s="23">
        <v>5535.64</v>
      </c>
      <c r="O54" s="23">
        <v>4532.75</v>
      </c>
      <c r="P54" s="23">
        <v>4412.74</v>
      </c>
      <c r="Q54" s="23">
        <v>4543.2700000000004</v>
      </c>
      <c r="R54" s="23">
        <v>4345.1400000000003</v>
      </c>
      <c r="S54" s="23">
        <v>4384.55</v>
      </c>
      <c r="T54" s="23">
        <v>4589.8500000000004</v>
      </c>
      <c r="U54" s="23">
        <v>4914.6000000000004</v>
      </c>
      <c r="V54" s="23">
        <v>5126.51</v>
      </c>
      <c r="W54" s="23">
        <v>5214.97</v>
      </c>
      <c r="X54" s="23">
        <v>4933.63</v>
      </c>
      <c r="Y54" s="23">
        <v>4854.76</v>
      </c>
      <c r="Z54" s="23">
        <v>4712.04</v>
      </c>
      <c r="AA54" s="23">
        <v>4656.2</v>
      </c>
      <c r="AB54" s="23">
        <v>3943.9</v>
      </c>
      <c r="AC54" s="23">
        <v>3993.41</v>
      </c>
      <c r="AD54" s="23">
        <v>4056.73</v>
      </c>
      <c r="AE54" s="23">
        <v>3870.2</v>
      </c>
      <c r="AF54" s="23">
        <v>3666.88</v>
      </c>
      <c r="AG54" s="23">
        <v>3660.52</v>
      </c>
      <c r="AH54" s="23">
        <v>3454.37</v>
      </c>
      <c r="AI54" s="23">
        <v>3313.5</v>
      </c>
      <c r="AJ54" s="23">
        <v>3592.92</v>
      </c>
      <c r="AK54" s="23">
        <v>3155.01</v>
      </c>
      <c r="AL54" s="23">
        <v>3156.93</v>
      </c>
      <c r="AM54" s="23">
        <v>2551.98</v>
      </c>
      <c r="AN54" s="23">
        <v>2489.56</v>
      </c>
      <c r="AO54" s="23">
        <v>2842.17</v>
      </c>
      <c r="AP54" s="23">
        <v>2759.93</v>
      </c>
      <c r="AQ54" s="23">
        <v>2640.5</v>
      </c>
      <c r="AR54" s="23">
        <v>2672.91</v>
      </c>
      <c r="AS54" s="23">
        <v>2827.56</v>
      </c>
      <c r="AT54" s="23">
        <v>2787</v>
      </c>
      <c r="AU54" s="23">
        <v>2756.01</v>
      </c>
      <c r="AV54" s="23">
        <v>2600.84</v>
      </c>
      <c r="AW54" s="23">
        <v>2514.8200000000002</v>
      </c>
      <c r="AX54" s="23">
        <v>2496.29</v>
      </c>
      <c r="AY54" s="23">
        <v>2509.69</v>
      </c>
      <c r="AZ54" s="23">
        <v>2488.27</v>
      </c>
      <c r="BA54" s="23">
        <v>2434.39</v>
      </c>
      <c r="BB54" s="23">
        <v>2395.06</v>
      </c>
      <c r="BC54" s="23">
        <v>2335.2600000000002</v>
      </c>
      <c r="BD54" s="23">
        <v>2226.7800000000002</v>
      </c>
      <c r="BE54" s="23">
        <v>2256.5</v>
      </c>
      <c r="BF54" s="23">
        <v>2191.64</v>
      </c>
      <c r="BG54" s="23">
        <v>2019.36</v>
      </c>
      <c r="BH54" s="23">
        <v>2041.41</v>
      </c>
      <c r="BI54" s="23">
        <v>2046.88</v>
      </c>
      <c r="BJ54" s="23">
        <v>1954.04</v>
      </c>
      <c r="BK54" s="23">
        <v>1914.47</v>
      </c>
      <c r="BL54" s="23">
        <v>1864.61</v>
      </c>
      <c r="BM54" s="23">
        <v>1793.19</v>
      </c>
      <c r="BN54" s="23">
        <v>1392.5</v>
      </c>
      <c r="BO54" s="23">
        <v>1631.38</v>
      </c>
      <c r="BP54" s="23">
        <v>1560.94</v>
      </c>
      <c r="BQ54" s="23">
        <v>1464.63</v>
      </c>
      <c r="BR54" s="23">
        <v>1553.35</v>
      </c>
      <c r="BS54" s="23">
        <v>1483.7469999999998</v>
      </c>
      <c r="BT54" s="23">
        <v>1530.1020000000001</v>
      </c>
      <c r="BU54" s="23">
        <v>1563.251</v>
      </c>
      <c r="BV54" s="23">
        <v>1578.645</v>
      </c>
      <c r="BW54" s="23">
        <v>1576.21</v>
      </c>
      <c r="BX54" s="23">
        <v>1569.037</v>
      </c>
      <c r="BY54" s="23">
        <v>1566.8620000000001</v>
      </c>
      <c r="BZ54" s="23">
        <v>1569.279</v>
      </c>
      <c r="CA54" s="23">
        <v>1570.5320000000002</v>
      </c>
      <c r="CB54" s="23">
        <v>1570.4359999999999</v>
      </c>
      <c r="CC54" s="23">
        <v>1570.625</v>
      </c>
      <c r="CD54" s="23">
        <v>1572.84</v>
      </c>
      <c r="CE54" s="23">
        <v>1570.729</v>
      </c>
      <c r="CF54" s="23">
        <v>1560.7370000000001</v>
      </c>
      <c r="CG54" s="23">
        <v>1546.4640000000002</v>
      </c>
      <c r="CH54" s="23">
        <v>1532.7619999999999</v>
      </c>
      <c r="CI54" s="23">
        <v>1519.3300000000002</v>
      </c>
      <c r="CJ54" s="23">
        <v>1506.4290000000001</v>
      </c>
      <c r="CK54" s="23">
        <v>1489.826</v>
      </c>
      <c r="CL54" s="23">
        <v>1476.4590000000001</v>
      </c>
      <c r="CM54" s="23">
        <v>1465.6769999999999</v>
      </c>
      <c r="CN54" s="23">
        <v>1454.809</v>
      </c>
      <c r="CO54" s="23">
        <v>1444.3610000000001</v>
      </c>
      <c r="CP54" s="23">
        <v>1435.239</v>
      </c>
      <c r="CQ54" s="23">
        <v>1437.4759999999999</v>
      </c>
      <c r="CR54" s="23">
        <v>1436.8510000000001</v>
      </c>
      <c r="CS54" s="23">
        <v>1435.7</v>
      </c>
    </row>
    <row r="55" spans="1:97" s="23" customFormat="1" x14ac:dyDescent="0.25">
      <c r="A55" s="23" t="s">
        <v>110</v>
      </c>
      <c r="B55" s="23" t="s">
        <v>20</v>
      </c>
      <c r="C55" s="23" t="s">
        <v>146</v>
      </c>
      <c r="D55" s="23" t="s">
        <v>154</v>
      </c>
      <c r="E55" s="23" t="s">
        <v>226</v>
      </c>
      <c r="F55" s="23">
        <v>3188.49</v>
      </c>
      <c r="G55" s="23">
        <v>3545.78</v>
      </c>
      <c r="H55" s="23">
        <v>4051.75</v>
      </c>
      <c r="I55" s="23">
        <v>4180.74</v>
      </c>
      <c r="J55" s="23">
        <v>4304.08</v>
      </c>
      <c r="K55" s="23">
        <v>4319.25</v>
      </c>
      <c r="L55" s="23">
        <v>4700.93</v>
      </c>
      <c r="M55" s="23">
        <v>4873.97</v>
      </c>
      <c r="N55" s="23">
        <v>5107.29</v>
      </c>
      <c r="O55" s="23">
        <v>5207.6099999999997</v>
      </c>
      <c r="P55" s="23">
        <v>5646.56</v>
      </c>
      <c r="Q55" s="23">
        <v>5973.31</v>
      </c>
      <c r="R55" s="23">
        <v>6169.76</v>
      </c>
      <c r="S55" s="23">
        <v>6450.96</v>
      </c>
      <c r="T55" s="23">
        <v>6748.07</v>
      </c>
      <c r="U55" s="23">
        <v>7113.92</v>
      </c>
      <c r="V55" s="23">
        <v>7339.21</v>
      </c>
      <c r="W55" s="23">
        <v>7795.12</v>
      </c>
      <c r="X55" s="23">
        <v>8043.39</v>
      </c>
      <c r="Y55" s="23">
        <v>8626.48</v>
      </c>
      <c r="Z55" s="23">
        <v>9233.7900000000009</v>
      </c>
      <c r="AA55" s="23">
        <v>9536.15</v>
      </c>
      <c r="AB55" s="23">
        <v>9891.6</v>
      </c>
      <c r="AC55" s="23">
        <v>9884.2800000000007</v>
      </c>
      <c r="AD55" s="23">
        <v>10388.280000000001</v>
      </c>
      <c r="AE55" s="23">
        <v>10003.629999999999</v>
      </c>
      <c r="AF55" s="23">
        <v>8531.84</v>
      </c>
      <c r="AG55" s="23">
        <v>8761.57</v>
      </c>
      <c r="AH55" s="23">
        <v>8635.4500000000007</v>
      </c>
      <c r="AI55" s="23">
        <v>8539.0300000000007</v>
      </c>
      <c r="AJ55" s="23">
        <v>8549.11</v>
      </c>
      <c r="AK55" s="23">
        <v>8332.5300000000007</v>
      </c>
      <c r="AL55" s="23">
        <v>8184.54</v>
      </c>
      <c r="AM55" s="23">
        <v>7067.86</v>
      </c>
      <c r="AN55" s="23">
        <v>6776.27</v>
      </c>
      <c r="AO55" s="23">
        <v>7405</v>
      </c>
      <c r="AP55" s="23">
        <v>7031.6</v>
      </c>
      <c r="AQ55" s="23">
        <v>6646.26</v>
      </c>
      <c r="AR55" s="23">
        <v>7282.84</v>
      </c>
      <c r="AS55" s="23">
        <v>7655.46</v>
      </c>
      <c r="AT55" s="23">
        <v>8087.55</v>
      </c>
      <c r="AU55" s="23">
        <v>8451.07</v>
      </c>
      <c r="AV55" s="23">
        <v>8572.32</v>
      </c>
      <c r="AW55" s="23">
        <v>8917.7999999999993</v>
      </c>
      <c r="AX55" s="23">
        <v>9070.49</v>
      </c>
      <c r="AY55" s="23">
        <v>9126.0499999999993</v>
      </c>
      <c r="AZ55" s="23">
        <v>9591.83</v>
      </c>
      <c r="BA55" s="23">
        <v>9900.57</v>
      </c>
      <c r="BB55" s="23">
        <v>9932.94</v>
      </c>
      <c r="BC55" s="23">
        <v>9763.3700000000008</v>
      </c>
      <c r="BD55" s="23">
        <v>9375.2999999999993</v>
      </c>
      <c r="BE55" s="23">
        <v>9499.7900000000009</v>
      </c>
      <c r="BF55" s="23">
        <v>8676.34</v>
      </c>
      <c r="BG55" s="23">
        <v>8831.57</v>
      </c>
      <c r="BH55" s="23">
        <v>8488.34</v>
      </c>
      <c r="BI55" s="23">
        <v>8549.83</v>
      </c>
      <c r="BJ55" s="23">
        <v>7907.34</v>
      </c>
      <c r="BK55" s="23">
        <v>7861.03</v>
      </c>
      <c r="BL55" s="23">
        <v>8073.57</v>
      </c>
      <c r="BM55" s="23">
        <v>8083.41</v>
      </c>
      <c r="BN55" s="23">
        <v>7608.97</v>
      </c>
      <c r="BO55" s="23">
        <v>8277.99</v>
      </c>
      <c r="BP55" s="23">
        <v>8480.5300000000007</v>
      </c>
      <c r="BQ55" s="23">
        <v>8816.18</v>
      </c>
      <c r="BR55" s="23">
        <v>9079.67</v>
      </c>
      <c r="BS55" s="23">
        <v>9008.1389999999992</v>
      </c>
      <c r="BT55" s="23">
        <v>9299.6360000000004</v>
      </c>
      <c r="BU55" s="23">
        <v>9470.2699999999986</v>
      </c>
      <c r="BV55" s="23">
        <v>9620.6929999999993</v>
      </c>
      <c r="BW55" s="23">
        <v>9729.1419999999998</v>
      </c>
      <c r="BX55" s="23">
        <v>9873.8629999999994</v>
      </c>
      <c r="BY55" s="23">
        <v>10039.118999999999</v>
      </c>
      <c r="BZ55" s="23">
        <v>10166.099</v>
      </c>
      <c r="CA55" s="23">
        <v>10279.636</v>
      </c>
      <c r="CB55" s="23">
        <v>10405.454000000002</v>
      </c>
      <c r="CC55" s="23">
        <v>10509.861000000001</v>
      </c>
      <c r="CD55" s="23">
        <v>10583.147000000001</v>
      </c>
      <c r="CE55" s="23">
        <v>10657.707999999999</v>
      </c>
      <c r="CF55" s="23">
        <v>10745.34</v>
      </c>
      <c r="CG55" s="23">
        <v>10811.188</v>
      </c>
      <c r="CH55" s="23">
        <v>10829.941000000001</v>
      </c>
      <c r="CI55" s="23">
        <v>10869.471000000001</v>
      </c>
      <c r="CJ55" s="23">
        <v>10906.221</v>
      </c>
      <c r="CK55" s="23">
        <v>10957.547999999999</v>
      </c>
      <c r="CL55" s="23">
        <v>10993.413</v>
      </c>
      <c r="CM55" s="23">
        <v>11034.307000000001</v>
      </c>
      <c r="CN55" s="23">
        <v>11074.69</v>
      </c>
      <c r="CO55" s="23">
        <v>11105.560000000001</v>
      </c>
      <c r="CP55" s="23">
        <v>11165.523000000001</v>
      </c>
      <c r="CQ55" s="23">
        <v>11221.233</v>
      </c>
      <c r="CR55" s="23">
        <v>11256.657999999999</v>
      </c>
      <c r="CS55" s="23">
        <v>11278.022999999999</v>
      </c>
    </row>
    <row r="56" spans="1:97" s="23" customFormat="1" x14ac:dyDescent="0.25">
      <c r="A56" s="23" t="s">
        <v>85</v>
      </c>
      <c r="B56" s="23" t="s">
        <v>20</v>
      </c>
      <c r="C56" s="23" t="s">
        <v>146</v>
      </c>
      <c r="D56" s="23" t="s">
        <v>154</v>
      </c>
      <c r="E56" s="23" t="s">
        <v>226</v>
      </c>
      <c r="F56" s="23">
        <v>3474.64</v>
      </c>
      <c r="G56" s="23">
        <v>3960</v>
      </c>
      <c r="H56" s="23">
        <v>4279.01</v>
      </c>
      <c r="I56" s="23">
        <v>4372.8999999999996</v>
      </c>
      <c r="J56" s="23">
        <v>4490.68</v>
      </c>
      <c r="K56" s="23">
        <v>4643.17</v>
      </c>
      <c r="L56" s="23">
        <v>5123.25</v>
      </c>
      <c r="M56" s="23">
        <v>5349.6</v>
      </c>
      <c r="N56" s="23">
        <v>5248.97</v>
      </c>
      <c r="O56" s="23">
        <v>5422.05</v>
      </c>
      <c r="P56" s="23">
        <v>5756.25</v>
      </c>
      <c r="Q56" s="23">
        <v>5765.91</v>
      </c>
      <c r="R56" s="23">
        <v>5773.79</v>
      </c>
      <c r="S56" s="23">
        <v>6016.31</v>
      </c>
      <c r="T56" s="23">
        <v>6248.87</v>
      </c>
      <c r="U56" s="23">
        <v>6570.77</v>
      </c>
      <c r="V56" s="23">
        <v>6812.66</v>
      </c>
      <c r="W56" s="23">
        <v>7134.83</v>
      </c>
      <c r="X56" s="23">
        <v>7120.81</v>
      </c>
      <c r="Y56" s="23">
        <v>7387.94</v>
      </c>
      <c r="Z56" s="23">
        <v>7689.53</v>
      </c>
      <c r="AA56" s="23">
        <v>7776.26</v>
      </c>
      <c r="AB56" s="23">
        <v>7843.68</v>
      </c>
      <c r="AC56" s="23">
        <v>8517.69</v>
      </c>
      <c r="AD56" s="23">
        <v>9083.2199999999993</v>
      </c>
      <c r="AE56" s="23">
        <v>8673.66</v>
      </c>
      <c r="AF56" s="23">
        <v>8126.51</v>
      </c>
      <c r="AG56" s="23">
        <v>8989.93</v>
      </c>
      <c r="AH56" s="23">
        <v>9747.0499999999993</v>
      </c>
      <c r="AI56" s="23">
        <v>9834.7900000000009</v>
      </c>
      <c r="AJ56" s="23">
        <v>10547.99</v>
      </c>
      <c r="AK56" s="23">
        <v>9509.48</v>
      </c>
      <c r="AL56" s="23">
        <v>8264.94</v>
      </c>
      <c r="AM56" s="23">
        <v>7771.9</v>
      </c>
      <c r="AN56" s="23">
        <v>7390.01</v>
      </c>
      <c r="AO56" s="23">
        <v>7986.69</v>
      </c>
      <c r="AP56" s="23">
        <v>7714.12</v>
      </c>
      <c r="AQ56" s="23">
        <v>7860.01</v>
      </c>
      <c r="AR56" s="23">
        <v>8041.94</v>
      </c>
      <c r="AS56" s="23">
        <v>8317.49</v>
      </c>
      <c r="AT56" s="23">
        <v>8097.98</v>
      </c>
      <c r="AU56" s="23">
        <v>8251.15</v>
      </c>
      <c r="AV56" s="23">
        <v>7957.83</v>
      </c>
      <c r="AW56" s="23">
        <v>8551.84</v>
      </c>
      <c r="AX56" s="23">
        <v>8386.4699999999993</v>
      </c>
      <c r="AY56" s="23">
        <v>8771.24</v>
      </c>
      <c r="AZ56" s="23">
        <v>8586</v>
      </c>
      <c r="BA56" s="23">
        <v>9019.36</v>
      </c>
      <c r="BB56" s="23">
        <v>9254.57</v>
      </c>
      <c r="BC56" s="23">
        <v>9081.83</v>
      </c>
      <c r="BD56" s="23">
        <v>9356.09</v>
      </c>
      <c r="BE56" s="23">
        <v>9074.57</v>
      </c>
      <c r="BF56" s="23">
        <v>9177.92</v>
      </c>
      <c r="BG56" s="23">
        <v>9167.69</v>
      </c>
      <c r="BH56" s="23">
        <v>9230.31</v>
      </c>
      <c r="BI56" s="23">
        <v>9824.67</v>
      </c>
      <c r="BJ56" s="23">
        <v>9632.51</v>
      </c>
      <c r="BK56" s="23">
        <v>9769.91</v>
      </c>
      <c r="BL56" s="23">
        <v>9450.6</v>
      </c>
      <c r="BM56" s="23">
        <v>8588.23</v>
      </c>
      <c r="BN56" s="23">
        <v>7813.57</v>
      </c>
      <c r="BO56" s="23">
        <v>8171.35</v>
      </c>
      <c r="BP56" s="23">
        <v>8108.2</v>
      </c>
      <c r="BQ56" s="23">
        <v>8140.4</v>
      </c>
      <c r="BR56" s="23">
        <v>8689.49</v>
      </c>
      <c r="BS56" s="23">
        <v>8280.9249999999993</v>
      </c>
      <c r="BT56" s="23">
        <v>8558.7070000000003</v>
      </c>
      <c r="BU56" s="23">
        <v>8841.4639999999999</v>
      </c>
      <c r="BV56" s="23">
        <v>9084.8639999999996</v>
      </c>
      <c r="BW56" s="23">
        <v>9277.7650000000012</v>
      </c>
      <c r="BX56" s="23">
        <v>9436.3130000000001</v>
      </c>
      <c r="BY56" s="23">
        <v>9561.7260000000006</v>
      </c>
      <c r="BZ56" s="23">
        <v>9651.255000000001</v>
      </c>
      <c r="CA56" s="23">
        <v>9722.7530000000006</v>
      </c>
      <c r="CB56" s="23">
        <v>9795.23</v>
      </c>
      <c r="CC56" s="23">
        <v>9873.02</v>
      </c>
      <c r="CD56" s="23">
        <v>9949.6230000000014</v>
      </c>
      <c r="CE56" s="23">
        <v>9989.0220000000008</v>
      </c>
      <c r="CF56" s="23">
        <v>10050.654</v>
      </c>
      <c r="CG56" s="23">
        <v>10093.94</v>
      </c>
      <c r="CH56" s="23">
        <v>10087.754999999999</v>
      </c>
      <c r="CI56" s="23">
        <v>10099.394</v>
      </c>
      <c r="CJ56" s="23">
        <v>10106.064</v>
      </c>
      <c r="CK56" s="23">
        <v>10107.08</v>
      </c>
      <c r="CL56" s="23">
        <v>10089.200000000001</v>
      </c>
      <c r="CM56" s="23">
        <v>10079.749</v>
      </c>
      <c r="CN56" s="23">
        <v>10078.709000000001</v>
      </c>
      <c r="CO56" s="23">
        <v>10077.641</v>
      </c>
      <c r="CP56" s="23">
        <v>10108.888000000001</v>
      </c>
      <c r="CQ56" s="23">
        <v>10136.362999999999</v>
      </c>
      <c r="CR56" s="23">
        <v>10124.273999999999</v>
      </c>
      <c r="CS56" s="23">
        <v>10099.348000000002</v>
      </c>
    </row>
    <row r="57" spans="1:97" s="23" customFormat="1" x14ac:dyDescent="0.25">
      <c r="A57" s="23" t="s">
        <v>151</v>
      </c>
      <c r="B57" s="23" t="s">
        <v>20</v>
      </c>
      <c r="C57" s="23" t="s">
        <v>146</v>
      </c>
      <c r="D57" s="23" t="s">
        <v>154</v>
      </c>
      <c r="F57" s="23">
        <v>75.540000000000006</v>
      </c>
      <c r="G57" s="23">
        <v>69.400000000000006</v>
      </c>
      <c r="H57" s="23">
        <v>63.1</v>
      </c>
      <c r="I57" s="23">
        <v>61.54</v>
      </c>
      <c r="J57" s="23">
        <v>56.51</v>
      </c>
      <c r="K57" s="23">
        <v>55.68</v>
      </c>
      <c r="L57" s="23">
        <v>38.15</v>
      </c>
      <c r="M57" s="23">
        <v>36.75</v>
      </c>
      <c r="N57" s="23">
        <v>35.520000000000003</v>
      </c>
      <c r="O57" s="23">
        <v>37.159999999999997</v>
      </c>
      <c r="P57" s="23">
        <v>37</v>
      </c>
      <c r="Q57" s="23">
        <v>38.81</v>
      </c>
      <c r="R57" s="23">
        <v>35.840000000000003</v>
      </c>
      <c r="S57" s="23">
        <v>35.99</v>
      </c>
      <c r="T57" s="23">
        <v>33.909999999999997</v>
      </c>
      <c r="U57" s="23">
        <v>33.770000000000003</v>
      </c>
      <c r="V57" s="23">
        <v>32.76</v>
      </c>
      <c r="W57" s="23">
        <v>33.14</v>
      </c>
      <c r="X57" s="23">
        <v>35.79</v>
      </c>
      <c r="Y57" s="23">
        <v>35.17</v>
      </c>
      <c r="Z57" s="23">
        <v>34.22</v>
      </c>
      <c r="AA57" s="23">
        <v>34.04</v>
      </c>
      <c r="AB57" s="23">
        <v>33.75</v>
      </c>
      <c r="AC57" s="23">
        <v>34.42</v>
      </c>
      <c r="AD57" s="23">
        <v>34.770000000000003</v>
      </c>
      <c r="AE57" s="23">
        <v>33.200000000000003</v>
      </c>
      <c r="AF57" s="23">
        <v>32.32</v>
      </c>
      <c r="AG57" s="23">
        <v>33.369999999999997</v>
      </c>
      <c r="AH57" s="23">
        <v>32.6</v>
      </c>
      <c r="AI57" s="23">
        <v>31.56</v>
      </c>
      <c r="AJ57" s="23">
        <v>34.090000000000003</v>
      </c>
      <c r="AK57" s="23">
        <v>32.840000000000003</v>
      </c>
      <c r="AL57" s="23">
        <v>33.04</v>
      </c>
      <c r="AM57" s="23">
        <v>33.049999999999997</v>
      </c>
      <c r="AN57" s="23">
        <v>33.26</v>
      </c>
      <c r="AO57" s="23">
        <v>33</v>
      </c>
      <c r="AP57" s="23">
        <v>33.020000000000003</v>
      </c>
      <c r="AQ57" s="23">
        <v>33.020000000000003</v>
      </c>
      <c r="AR57" s="23">
        <v>32.94</v>
      </c>
      <c r="AS57" s="23">
        <v>32.64</v>
      </c>
      <c r="AT57" s="23">
        <v>28.4</v>
      </c>
      <c r="AU57" s="23">
        <v>30.95</v>
      </c>
      <c r="AV57" s="23">
        <v>29.68</v>
      </c>
      <c r="AW57" s="23">
        <v>30.51</v>
      </c>
      <c r="AX57" s="23">
        <v>29.59</v>
      </c>
      <c r="AY57" s="23">
        <v>62.19</v>
      </c>
      <c r="AZ57" s="23">
        <v>54.7</v>
      </c>
      <c r="BA57" s="23">
        <v>60.77</v>
      </c>
      <c r="BB57" s="23">
        <v>58.06</v>
      </c>
      <c r="BC57" s="23">
        <v>54.54</v>
      </c>
      <c r="BD57" s="23">
        <v>48.66</v>
      </c>
      <c r="BE57" s="23">
        <v>42.18</v>
      </c>
      <c r="BF57" s="23">
        <v>32.5</v>
      </c>
      <c r="BG57" s="23">
        <v>38.909999999999997</v>
      </c>
      <c r="BH57" s="23">
        <v>42.75</v>
      </c>
      <c r="BI57" s="23">
        <v>32.54</v>
      </c>
      <c r="BJ57" s="23">
        <v>31.95</v>
      </c>
      <c r="BK57" s="23">
        <v>28.76</v>
      </c>
      <c r="BL57" s="23">
        <v>15.72</v>
      </c>
      <c r="BM57" s="23">
        <v>16.510000000000002</v>
      </c>
      <c r="BN57" s="23">
        <v>18.239999999999998</v>
      </c>
      <c r="BO57" s="23">
        <v>16.27</v>
      </c>
      <c r="BP57" s="23">
        <v>17.48</v>
      </c>
      <c r="BQ57" s="23">
        <v>22.39</v>
      </c>
      <c r="BR57" s="23">
        <v>32</v>
      </c>
    </row>
    <row r="58" spans="1:97" s="23" customFormat="1" x14ac:dyDescent="0.25">
      <c r="A58" s="23" t="s">
        <v>152</v>
      </c>
      <c r="B58" s="23" t="s">
        <v>20</v>
      </c>
      <c r="C58" s="23" t="s">
        <v>146</v>
      </c>
      <c r="D58" s="23" t="s">
        <v>154</v>
      </c>
      <c r="AT58" s="23">
        <v>1.8</v>
      </c>
      <c r="AU58" s="23">
        <v>1.9</v>
      </c>
      <c r="AV58" s="23">
        <v>2.1</v>
      </c>
      <c r="AW58" s="23">
        <v>2.2000000000000002</v>
      </c>
      <c r="AX58" s="23">
        <v>2.4</v>
      </c>
      <c r="AY58" s="23">
        <v>2.8</v>
      </c>
      <c r="AZ58" s="23">
        <v>3</v>
      </c>
      <c r="BA58" s="23">
        <v>2.9</v>
      </c>
      <c r="BB58" s="23">
        <v>3.1</v>
      </c>
      <c r="BC58" s="23">
        <v>3</v>
      </c>
      <c r="BD58" s="23">
        <v>4.0999999999999996</v>
      </c>
      <c r="BE58" s="23">
        <v>4.4000000000000004</v>
      </c>
      <c r="BF58" s="23">
        <v>4.76</v>
      </c>
      <c r="BG58" s="23">
        <v>4.79</v>
      </c>
      <c r="BH58" s="23">
        <v>3.4</v>
      </c>
      <c r="BI58" s="23">
        <v>3.8</v>
      </c>
      <c r="BJ58" s="23">
        <v>4.3</v>
      </c>
      <c r="BK58" s="23">
        <v>4.4000000000000004</v>
      </c>
      <c r="BL58" s="23">
        <v>4.7</v>
      </c>
      <c r="BM58" s="23">
        <v>5</v>
      </c>
      <c r="BN58" s="23">
        <v>4.2</v>
      </c>
      <c r="BO58" s="23">
        <v>4.2</v>
      </c>
      <c r="BP58" s="23">
        <v>4.2</v>
      </c>
      <c r="BQ58" s="23">
        <v>4.2</v>
      </c>
      <c r="BR58" s="23">
        <v>4.2</v>
      </c>
    </row>
    <row r="59" spans="1:97" s="23" customFormat="1" x14ac:dyDescent="0.25">
      <c r="A59" s="23" t="s">
        <v>157</v>
      </c>
      <c r="B59" s="23" t="s">
        <v>20</v>
      </c>
      <c r="C59" s="23" t="s">
        <v>146</v>
      </c>
      <c r="D59" s="23" t="s">
        <v>154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  <c r="BI59" s="23">
        <v>0</v>
      </c>
      <c r="BJ59" s="23">
        <v>0</v>
      </c>
      <c r="BK59" s="23">
        <v>0</v>
      </c>
      <c r="BL59" s="23">
        <v>0</v>
      </c>
      <c r="BM59" s="23">
        <v>0</v>
      </c>
      <c r="BN59" s="23">
        <v>0</v>
      </c>
      <c r="BO59" s="23">
        <v>0.02</v>
      </c>
      <c r="BP59" s="23">
        <v>7.0000000000000007E-2</v>
      </c>
      <c r="BQ59" s="23">
        <v>0.14000000000000001</v>
      </c>
      <c r="BR59" s="23">
        <v>0.2</v>
      </c>
    </row>
    <row r="60" spans="1:97" s="23" customFormat="1" x14ac:dyDescent="0.25">
      <c r="A60" s="23" t="s">
        <v>153</v>
      </c>
      <c r="B60" s="23" t="s">
        <v>20</v>
      </c>
      <c r="C60" s="23" t="s">
        <v>146</v>
      </c>
      <c r="D60" s="23" t="s">
        <v>154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23">
        <v>0</v>
      </c>
      <c r="BH60" s="23">
        <v>0</v>
      </c>
      <c r="BI60" s="23">
        <v>0</v>
      </c>
      <c r="BJ60" s="23">
        <v>0</v>
      </c>
      <c r="BK60" s="23">
        <v>0</v>
      </c>
      <c r="BL60" s="23">
        <v>0</v>
      </c>
      <c r="BM60" s="23">
        <v>0</v>
      </c>
      <c r="BN60" s="23">
        <v>0</v>
      </c>
      <c r="BO60" s="23">
        <v>0</v>
      </c>
      <c r="BP60" s="23">
        <v>0.05</v>
      </c>
      <c r="BQ60" s="23">
        <v>0.18</v>
      </c>
      <c r="BR60" s="23">
        <v>0.33</v>
      </c>
    </row>
    <row r="61" spans="1:97" s="23" customFormat="1" x14ac:dyDescent="0.25">
      <c r="A61" s="23" t="s">
        <v>149</v>
      </c>
      <c r="B61" s="23" t="s">
        <v>20</v>
      </c>
      <c r="C61" s="23" t="s">
        <v>146</v>
      </c>
      <c r="D61" s="23" t="s">
        <v>154</v>
      </c>
      <c r="E61" s="23" t="s">
        <v>226</v>
      </c>
      <c r="F61" s="23">
        <v>468.29</v>
      </c>
      <c r="G61" s="23">
        <v>532.24</v>
      </c>
      <c r="H61" s="23">
        <v>552.92999999999995</v>
      </c>
      <c r="I61" s="23">
        <v>551.66</v>
      </c>
      <c r="J61" s="23">
        <v>565.9</v>
      </c>
      <c r="K61" s="23">
        <v>576.20000000000005</v>
      </c>
      <c r="L61" s="23">
        <v>631.14</v>
      </c>
      <c r="M61" s="23">
        <v>661.41</v>
      </c>
      <c r="N61" s="23">
        <v>616.42999999999995</v>
      </c>
      <c r="O61" s="23">
        <v>619.65</v>
      </c>
      <c r="P61" s="23">
        <v>691.97</v>
      </c>
      <c r="Q61" s="23">
        <v>679.86</v>
      </c>
      <c r="R61" s="23">
        <v>695.41</v>
      </c>
      <c r="S61" s="23">
        <v>728.18</v>
      </c>
      <c r="T61" s="23">
        <v>774.84</v>
      </c>
      <c r="U61" s="23">
        <v>826.74</v>
      </c>
      <c r="V61" s="23">
        <v>854.94</v>
      </c>
      <c r="W61" s="23">
        <v>901.92</v>
      </c>
      <c r="X61" s="23">
        <v>894.66</v>
      </c>
      <c r="Y61" s="23">
        <v>981.95</v>
      </c>
      <c r="Z61" s="23">
        <v>1014.23</v>
      </c>
      <c r="AA61" s="23">
        <v>1018.91</v>
      </c>
      <c r="AB61" s="23">
        <v>1040</v>
      </c>
      <c r="AC61" s="23">
        <v>1112.67</v>
      </c>
      <c r="AD61" s="23">
        <v>1164.8499999999999</v>
      </c>
      <c r="AE61" s="23">
        <v>1159.0740000000001</v>
      </c>
      <c r="AF61" s="23">
        <v>1063.27</v>
      </c>
      <c r="AG61" s="23">
        <v>1219.876</v>
      </c>
      <c r="AH61" s="23">
        <v>1281.2449999999999</v>
      </c>
      <c r="AI61" s="23">
        <v>1400.424</v>
      </c>
      <c r="AJ61" s="23">
        <v>1404.8620000000001</v>
      </c>
      <c r="AK61" s="23">
        <v>1600</v>
      </c>
      <c r="AL61" s="23">
        <v>1694.665</v>
      </c>
      <c r="AM61" s="23">
        <v>1649.682</v>
      </c>
      <c r="AN61" s="23">
        <v>1874.4349999999999</v>
      </c>
      <c r="AO61" s="23">
        <v>1918.2539999999999</v>
      </c>
      <c r="AP61" s="23">
        <v>1917.674</v>
      </c>
      <c r="AQ61" s="23">
        <v>1914.9010000000001</v>
      </c>
      <c r="AR61" s="23">
        <v>1913.8810000000001</v>
      </c>
      <c r="AS61" s="23">
        <v>1989.1020000000001</v>
      </c>
      <c r="AT61" s="23">
        <v>1840.751</v>
      </c>
      <c r="AU61" s="23">
        <v>1684.1859999999999</v>
      </c>
      <c r="AV61" s="23">
        <v>1651.9839999999999</v>
      </c>
      <c r="AW61" s="23">
        <v>1704.5329999999999</v>
      </c>
      <c r="AX61" s="23">
        <v>1740.7080000000001</v>
      </c>
      <c r="AY61" s="23">
        <v>1862.384</v>
      </c>
      <c r="AZ61" s="23">
        <v>1934.2719999999999</v>
      </c>
      <c r="BA61" s="23">
        <v>1969.0319999999999</v>
      </c>
      <c r="BB61" s="23">
        <v>1995.998</v>
      </c>
      <c r="BC61" s="23">
        <v>1871.691</v>
      </c>
      <c r="BD61" s="23">
        <v>1881.5229999999999</v>
      </c>
      <c r="BE61" s="23">
        <v>1881.4839999999999</v>
      </c>
      <c r="BF61" s="23">
        <v>1681.425</v>
      </c>
      <c r="BG61" s="23">
        <v>1675.9780000000001</v>
      </c>
      <c r="BH61" s="23">
        <v>1678.8620000000001</v>
      </c>
      <c r="BI61" s="23">
        <v>1816.5609999999999</v>
      </c>
      <c r="BJ61" s="23">
        <v>1836.921</v>
      </c>
      <c r="BK61" s="23">
        <v>1896.67</v>
      </c>
      <c r="BL61" s="23">
        <v>1944.3389999999999</v>
      </c>
      <c r="BM61" s="23">
        <v>2025.5440000000001</v>
      </c>
      <c r="BN61" s="23">
        <v>1962.528</v>
      </c>
      <c r="BO61" s="23">
        <v>2200.6010000000001</v>
      </c>
      <c r="BP61" s="23">
        <v>2260.9949999999999</v>
      </c>
      <c r="BQ61" s="23">
        <v>2237.9450000000002</v>
      </c>
      <c r="BR61" s="23">
        <v>2197.8809999999999</v>
      </c>
      <c r="BS61" s="23">
        <v>485.88499999999999</v>
      </c>
      <c r="BT61" s="23">
        <v>709.70500000000004</v>
      </c>
      <c r="BU61" s="23">
        <v>715.64200000000005</v>
      </c>
      <c r="BV61" s="23">
        <v>728.60299999999995</v>
      </c>
      <c r="BW61" s="23">
        <v>742.68999999999994</v>
      </c>
      <c r="BX61" s="23">
        <v>752.00599999999997</v>
      </c>
      <c r="BY61" s="23">
        <v>762.79200000000003</v>
      </c>
      <c r="BZ61" s="23">
        <v>774.32100000000003</v>
      </c>
      <c r="CA61" s="23">
        <v>782.39</v>
      </c>
      <c r="CB61" s="23">
        <v>786.67</v>
      </c>
      <c r="CC61" s="23">
        <v>786.726</v>
      </c>
      <c r="CD61" s="23">
        <v>786.66700000000003</v>
      </c>
      <c r="CE61" s="23">
        <v>786.65800000000002</v>
      </c>
      <c r="CF61" s="23">
        <v>787.298</v>
      </c>
      <c r="CG61" s="23">
        <v>787.77699999999993</v>
      </c>
      <c r="CH61" s="23">
        <v>787.79300000000001</v>
      </c>
      <c r="CI61" s="23">
        <v>787.78700000000003</v>
      </c>
      <c r="CJ61" s="23">
        <v>787.82500000000005</v>
      </c>
      <c r="CK61" s="23">
        <v>787.84</v>
      </c>
      <c r="CL61" s="23">
        <v>787.84299999999996</v>
      </c>
      <c r="CM61" s="23">
        <v>787.84299999999996</v>
      </c>
      <c r="CN61" s="23">
        <v>786.17499999999995</v>
      </c>
      <c r="CO61" s="23">
        <v>782.89400000000001</v>
      </c>
      <c r="CP61" s="23">
        <v>780.63800000000003</v>
      </c>
      <c r="CQ61" s="23">
        <v>781.77499999999998</v>
      </c>
      <c r="CR61" s="23">
        <v>787.27199999999993</v>
      </c>
      <c r="CS61" s="23">
        <v>786.59999999999991</v>
      </c>
    </row>
    <row r="62" spans="1:97" s="23" customFormat="1" x14ac:dyDescent="0.25">
      <c r="A62" s="23" t="s">
        <v>5</v>
      </c>
      <c r="B62" s="23" t="s">
        <v>22</v>
      </c>
      <c r="C62" s="23" t="s">
        <v>146</v>
      </c>
      <c r="D62" s="23" t="s">
        <v>156</v>
      </c>
      <c r="F62" s="23">
        <v>1727.2460000000001</v>
      </c>
      <c r="G62" s="23">
        <v>1563.933</v>
      </c>
      <c r="H62" s="23">
        <v>1378.693</v>
      </c>
      <c r="I62" s="23">
        <v>984.04</v>
      </c>
      <c r="J62" s="23">
        <v>732.99199999999996</v>
      </c>
      <c r="K62" s="23">
        <v>461.404</v>
      </c>
      <c r="L62" s="23">
        <v>421.262</v>
      </c>
      <c r="M62" s="23">
        <v>339.82100000000003</v>
      </c>
      <c r="N62" s="23">
        <v>241.26400000000001</v>
      </c>
      <c r="O62" s="23">
        <v>115.15600000000001</v>
      </c>
      <c r="P62" s="23">
        <v>87.83</v>
      </c>
      <c r="Q62" s="23">
        <v>74.959000000000003</v>
      </c>
      <c r="R62" s="23">
        <v>18.927</v>
      </c>
      <c r="S62" s="23">
        <v>16.873999999999999</v>
      </c>
      <c r="T62" s="23">
        <v>16.420999999999999</v>
      </c>
      <c r="U62" s="23">
        <v>17.402999999999999</v>
      </c>
      <c r="V62" s="23">
        <v>15.972</v>
      </c>
      <c r="W62" s="23">
        <v>14.754</v>
      </c>
      <c r="X62" s="23">
        <v>11.227</v>
      </c>
      <c r="Y62" s="23">
        <v>10.013999999999999</v>
      </c>
      <c r="Z62" s="23">
        <v>7.4260000000000002</v>
      </c>
      <c r="AA62" s="23">
        <v>6.8490000000000002</v>
      </c>
      <c r="AB62" s="23">
        <v>4.6929999999999996</v>
      </c>
      <c r="AC62" s="23">
        <v>3.6760000000000002</v>
      </c>
      <c r="AD62" s="23">
        <v>2.62</v>
      </c>
      <c r="AE62" s="23">
        <v>1.794</v>
      </c>
      <c r="AF62" s="23">
        <v>0.53800000000000003</v>
      </c>
      <c r="AG62" s="23">
        <v>0.27</v>
      </c>
      <c r="AH62" s="23">
        <v>0.20100000000000001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23">
        <v>0</v>
      </c>
      <c r="BL62" s="23">
        <v>0</v>
      </c>
      <c r="BM62" s="23">
        <v>0</v>
      </c>
      <c r="BN62" s="23">
        <v>0</v>
      </c>
      <c r="BO62" s="23">
        <v>0</v>
      </c>
      <c r="BP62" s="23">
        <v>0</v>
      </c>
      <c r="BQ62" s="23">
        <v>0</v>
      </c>
      <c r="BR62" s="23">
        <v>0</v>
      </c>
    </row>
    <row r="63" spans="1:97" s="23" customFormat="1" x14ac:dyDescent="0.25">
      <c r="A63" s="23" t="s">
        <v>110</v>
      </c>
      <c r="B63" s="23" t="s">
        <v>22</v>
      </c>
      <c r="C63" s="23" t="s">
        <v>146</v>
      </c>
      <c r="D63" s="23" t="s">
        <v>156</v>
      </c>
      <c r="E63" s="23" t="s">
        <v>226</v>
      </c>
      <c r="G63" s="23">
        <v>129.94</v>
      </c>
      <c r="H63" s="23">
        <v>199.233</v>
      </c>
      <c r="I63" s="23">
        <v>214.459</v>
      </c>
      <c r="J63" s="23">
        <v>238.375</v>
      </c>
      <c r="K63" s="23">
        <v>238.68700000000001</v>
      </c>
      <c r="L63" s="23">
        <v>253.83</v>
      </c>
      <c r="M63" s="23">
        <v>306.33100000000002</v>
      </c>
      <c r="N63" s="23">
        <v>309.70800000000003</v>
      </c>
      <c r="O63" s="23">
        <v>323.149</v>
      </c>
      <c r="P63" s="23">
        <v>361.57499999999999</v>
      </c>
      <c r="Q63" s="23">
        <v>359.22300000000001</v>
      </c>
      <c r="R63" s="23">
        <v>390.82299999999998</v>
      </c>
      <c r="S63" s="23">
        <v>395.88299999999998</v>
      </c>
      <c r="T63" s="23">
        <v>436.92</v>
      </c>
      <c r="U63" s="23">
        <v>449.50799999999998</v>
      </c>
      <c r="V63" s="23">
        <v>516.54100000000005</v>
      </c>
      <c r="W63" s="23">
        <v>553.02</v>
      </c>
      <c r="X63" s="23">
        <v>594.17600000000004</v>
      </c>
      <c r="Y63" s="23">
        <v>609.28499999999997</v>
      </c>
      <c r="Z63" s="23">
        <v>650.52200000000005</v>
      </c>
      <c r="AA63" s="23">
        <v>744.553</v>
      </c>
      <c r="AB63" s="23">
        <v>765.61199999999997</v>
      </c>
      <c r="AC63" s="23">
        <v>786.84199999999998</v>
      </c>
      <c r="AD63" s="23">
        <v>742.74099999999999</v>
      </c>
      <c r="AE63" s="23">
        <v>684.84299999999996</v>
      </c>
      <c r="AF63" s="23">
        <v>594.62199999999996</v>
      </c>
      <c r="AG63" s="23">
        <v>558.74099999999999</v>
      </c>
      <c r="AH63" s="23">
        <v>542.79</v>
      </c>
      <c r="AI63" s="23">
        <v>538.93799999999999</v>
      </c>
      <c r="AJ63" s="23">
        <v>611.78099999999995</v>
      </c>
      <c r="AK63" s="23">
        <v>649.85299999999995</v>
      </c>
      <c r="AL63" s="23">
        <v>658.38300000000004</v>
      </c>
      <c r="AM63" s="23">
        <v>611.91800000000001</v>
      </c>
      <c r="AN63" s="23">
        <v>505.233</v>
      </c>
      <c r="AO63" s="23">
        <v>544.61699999999996</v>
      </c>
      <c r="AP63" s="23">
        <v>519.38300000000004</v>
      </c>
      <c r="AQ63" s="23">
        <v>499.10700000000003</v>
      </c>
      <c r="AR63" s="23">
        <v>535.26400000000001</v>
      </c>
      <c r="AS63" s="23">
        <v>631.71500000000003</v>
      </c>
      <c r="AT63" s="23">
        <v>648.81700000000001</v>
      </c>
      <c r="AU63" s="23">
        <v>679.88900000000001</v>
      </c>
      <c r="AV63" s="23">
        <v>620.32399999999996</v>
      </c>
      <c r="AW63" s="23">
        <v>608.10599999999999</v>
      </c>
      <c r="AX63" s="23">
        <v>644.72900000000004</v>
      </c>
      <c r="AY63" s="23">
        <v>708.53800000000001</v>
      </c>
      <c r="AZ63" s="23">
        <v>723.952</v>
      </c>
      <c r="BA63" s="23">
        <v>736.88599999999997</v>
      </c>
      <c r="BB63" s="23">
        <v>780.31200000000001</v>
      </c>
      <c r="BC63" s="23">
        <v>666.09699999999998</v>
      </c>
      <c r="BD63" s="23">
        <v>675.33500000000004</v>
      </c>
      <c r="BE63" s="23">
        <v>671.99099999999999</v>
      </c>
      <c r="BF63" s="23">
        <v>658.04600000000005</v>
      </c>
      <c r="BG63" s="23">
        <v>698.91600000000005</v>
      </c>
      <c r="BH63" s="23">
        <v>627.44600000000003</v>
      </c>
      <c r="BI63" s="23">
        <v>601.95500000000004</v>
      </c>
      <c r="BJ63" s="23">
        <v>623.90300000000002</v>
      </c>
      <c r="BK63" s="23">
        <v>624.97500000000002</v>
      </c>
      <c r="BL63" s="23">
        <v>663.46199999999999</v>
      </c>
      <c r="BM63" s="23">
        <v>692.13400000000001</v>
      </c>
      <c r="BN63" s="23">
        <v>714.87199999999996</v>
      </c>
      <c r="BO63" s="23">
        <v>718.952</v>
      </c>
      <c r="BP63" s="23">
        <v>733.548</v>
      </c>
      <c r="BQ63" s="23">
        <v>777.17399999999998</v>
      </c>
      <c r="BR63" s="23">
        <v>794.76400000000001</v>
      </c>
      <c r="BS63" s="23">
        <v>790.66599999999994</v>
      </c>
      <c r="BT63" s="23">
        <v>772.7360000000001</v>
      </c>
      <c r="BU63" s="23">
        <v>765.64099999999996</v>
      </c>
      <c r="BV63" s="23">
        <v>773.93500000000006</v>
      </c>
      <c r="BW63" s="23">
        <v>787.01400000000001</v>
      </c>
      <c r="BX63" s="23">
        <v>804.73100000000011</v>
      </c>
      <c r="BY63" s="23">
        <v>821.96800000000007</v>
      </c>
      <c r="BZ63" s="23">
        <v>837.04599999999994</v>
      </c>
      <c r="CA63" s="23">
        <v>850.31099999999992</v>
      </c>
      <c r="CB63" s="23">
        <v>863.98799999999994</v>
      </c>
      <c r="CC63" s="23">
        <v>882.04899999999998</v>
      </c>
      <c r="CD63" s="23">
        <v>905.1629999999999</v>
      </c>
      <c r="CE63" s="23">
        <v>936.65499999999997</v>
      </c>
      <c r="CF63" s="23">
        <v>968.48</v>
      </c>
      <c r="CG63" s="23">
        <v>1013.0539999999999</v>
      </c>
      <c r="CH63" s="23">
        <v>1054.441</v>
      </c>
      <c r="CI63" s="23">
        <v>1098.0540000000001</v>
      </c>
      <c r="CJ63" s="23">
        <v>1137.443</v>
      </c>
      <c r="CK63" s="23">
        <v>1177.8919999999998</v>
      </c>
      <c r="CL63" s="23">
        <v>1221.56</v>
      </c>
      <c r="CM63" s="23">
        <v>1266.9730000000002</v>
      </c>
      <c r="CN63" s="23">
        <v>1318.2380000000001</v>
      </c>
      <c r="CO63" s="23">
        <v>1390.6779999999999</v>
      </c>
      <c r="CP63" s="23">
        <v>1461.7619999999999</v>
      </c>
      <c r="CQ63" s="23">
        <v>1540.2420000000002</v>
      </c>
      <c r="CR63" s="23">
        <v>1612.4670000000001</v>
      </c>
      <c r="CS63" s="23">
        <v>1708.8480000000002</v>
      </c>
    </row>
    <row r="64" spans="1:97" s="23" customFormat="1" x14ac:dyDescent="0.25">
      <c r="A64" s="23" t="s">
        <v>85</v>
      </c>
      <c r="B64" s="23" t="s">
        <v>22</v>
      </c>
      <c r="C64" s="23" t="s">
        <v>146</v>
      </c>
      <c r="D64" s="23" t="s">
        <v>156</v>
      </c>
      <c r="E64" s="23" t="s">
        <v>226</v>
      </c>
      <c r="F64" s="23">
        <v>6152.2629999999999</v>
      </c>
      <c r="G64" s="23">
        <v>6689.5339999999997</v>
      </c>
      <c r="H64" s="23">
        <v>7355.5569999999998</v>
      </c>
      <c r="I64" s="23">
        <v>7708.3919999999998</v>
      </c>
      <c r="J64" s="23">
        <v>8058.6890000000003</v>
      </c>
      <c r="K64" s="23">
        <v>8122.4610000000002</v>
      </c>
      <c r="L64" s="23">
        <v>8799.3349999999991</v>
      </c>
      <c r="M64" s="23">
        <v>9144.1689999999999</v>
      </c>
      <c r="N64" s="23">
        <v>9285.7219999999998</v>
      </c>
      <c r="O64" s="23">
        <v>9513.7000000000007</v>
      </c>
      <c r="P64" s="23">
        <v>9848.2090000000007</v>
      </c>
      <c r="Q64" s="23">
        <v>10125.41</v>
      </c>
      <c r="R64" s="23">
        <v>10323.98</v>
      </c>
      <c r="S64" s="23">
        <v>10772.13</v>
      </c>
      <c r="T64" s="23">
        <v>11166.69</v>
      </c>
      <c r="U64" s="23">
        <v>11496.33</v>
      </c>
      <c r="V64" s="23">
        <v>11866.19</v>
      </c>
      <c r="W64" s="23">
        <v>12499.75</v>
      </c>
      <c r="X64" s="23">
        <v>13112.79</v>
      </c>
      <c r="Y64" s="23">
        <v>14211.93</v>
      </c>
      <c r="Z64" s="23">
        <v>14813.3</v>
      </c>
      <c r="AA64" s="23">
        <v>15310.49</v>
      </c>
      <c r="AB64" s="23">
        <v>15924.03</v>
      </c>
      <c r="AC64" s="23">
        <v>16891.62</v>
      </c>
      <c r="AD64" s="23">
        <v>17831.86</v>
      </c>
      <c r="AE64" s="23">
        <v>17400.54</v>
      </c>
      <c r="AF64" s="23">
        <v>17615.330000000002</v>
      </c>
      <c r="AG64" s="23">
        <v>18507.66</v>
      </c>
      <c r="AH64" s="23">
        <v>19243.22</v>
      </c>
      <c r="AI64" s="23">
        <v>20043.82</v>
      </c>
      <c r="AJ64" s="23">
        <v>19825.47</v>
      </c>
      <c r="AK64" s="23">
        <v>19009.25</v>
      </c>
      <c r="AL64" s="23">
        <v>18812.66</v>
      </c>
      <c r="AM64" s="23">
        <v>18421.97</v>
      </c>
      <c r="AN64" s="23">
        <v>18595.150000000001</v>
      </c>
      <c r="AO64" s="23">
        <v>19022.7</v>
      </c>
      <c r="AP64" s="23">
        <v>19472.349999999999</v>
      </c>
      <c r="AQ64" s="23">
        <v>20183.38</v>
      </c>
      <c r="AR64" s="23">
        <v>20817.439999999999</v>
      </c>
      <c r="AS64" s="23">
        <v>21567.759999999998</v>
      </c>
      <c r="AT64" s="23">
        <v>21707.21</v>
      </c>
      <c r="AU64" s="23">
        <v>21625.9</v>
      </c>
      <c r="AV64" s="23">
        <v>21374.41</v>
      </c>
      <c r="AW64" s="23">
        <v>21674.9</v>
      </c>
      <c r="AX64" s="23">
        <v>21976.71</v>
      </c>
      <c r="AY64" s="23">
        <v>22497.35</v>
      </c>
      <c r="AZ64" s="23">
        <v>22954.62</v>
      </c>
      <c r="BA64" s="23">
        <v>23565.07</v>
      </c>
      <c r="BB64" s="23">
        <v>23812.89</v>
      </c>
      <c r="BC64" s="23">
        <v>24422.17</v>
      </c>
      <c r="BD64" s="23">
        <v>25098.2</v>
      </c>
      <c r="BE64" s="23">
        <v>25681.65</v>
      </c>
      <c r="BF64" s="23">
        <v>25412.35</v>
      </c>
      <c r="BG64" s="23">
        <v>25912.7</v>
      </c>
      <c r="BH64" s="23">
        <v>25987.31</v>
      </c>
      <c r="BI64" s="23">
        <v>26924.959999999999</v>
      </c>
      <c r="BJ64" s="23">
        <v>27308.81</v>
      </c>
      <c r="BK64" s="23">
        <v>27650.87</v>
      </c>
      <c r="BL64" s="23">
        <v>27763.17</v>
      </c>
      <c r="BM64" s="23">
        <v>26230.19</v>
      </c>
      <c r="BN64" s="23">
        <v>25375.33</v>
      </c>
      <c r="BO64" s="23">
        <v>25683.26</v>
      </c>
      <c r="BP64" s="23">
        <v>25263.9</v>
      </c>
      <c r="BQ64" s="23">
        <v>24751.31</v>
      </c>
      <c r="BR64" s="23">
        <v>24895.3</v>
      </c>
      <c r="BS64" s="23">
        <v>25872.518000000004</v>
      </c>
      <c r="BT64" s="23">
        <v>25887.402999999998</v>
      </c>
      <c r="BU64" s="23">
        <v>25943.313000000002</v>
      </c>
      <c r="BV64" s="23">
        <v>25892.012999999999</v>
      </c>
      <c r="BW64" s="23">
        <v>25745.441999999999</v>
      </c>
      <c r="BX64" s="23">
        <v>25549.874</v>
      </c>
      <c r="BY64" s="23">
        <v>25358.263000000003</v>
      </c>
      <c r="BZ64" s="23">
        <v>25151.121999999996</v>
      </c>
      <c r="CA64" s="23">
        <v>24920.752</v>
      </c>
      <c r="CB64" s="23">
        <v>24718.603999999999</v>
      </c>
      <c r="CC64" s="23">
        <v>24496.346000000001</v>
      </c>
      <c r="CD64" s="23">
        <v>24273.303000000004</v>
      </c>
      <c r="CE64" s="23">
        <v>24070.79</v>
      </c>
      <c r="CF64" s="23">
        <v>23886.012000000002</v>
      </c>
      <c r="CG64" s="23">
        <v>23715.464</v>
      </c>
      <c r="CH64" s="23">
        <v>23579.277999999998</v>
      </c>
      <c r="CI64" s="23">
        <v>23475.463</v>
      </c>
      <c r="CJ64" s="23">
        <v>23395.523999999998</v>
      </c>
      <c r="CK64" s="23">
        <v>23330.27</v>
      </c>
      <c r="CL64" s="23">
        <v>23292.502</v>
      </c>
      <c r="CM64" s="23">
        <v>23283.809000000001</v>
      </c>
      <c r="CN64" s="23">
        <v>23294.815999999999</v>
      </c>
      <c r="CO64" s="23">
        <v>23306.109000000004</v>
      </c>
      <c r="CP64" s="23">
        <v>23326.596999999998</v>
      </c>
      <c r="CQ64" s="23">
        <v>23363.554999999997</v>
      </c>
      <c r="CR64" s="23">
        <v>23386.905999999999</v>
      </c>
      <c r="CS64" s="23">
        <v>23395.466000000004</v>
      </c>
    </row>
    <row r="65" spans="1:97" s="23" customFormat="1" x14ac:dyDescent="0.25">
      <c r="A65" s="23" t="s">
        <v>149</v>
      </c>
      <c r="B65" s="23" t="s">
        <v>22</v>
      </c>
      <c r="C65" s="23" t="s">
        <v>146</v>
      </c>
      <c r="D65" s="23" t="s">
        <v>156</v>
      </c>
      <c r="AL65" s="23">
        <v>6.7229999999999999</v>
      </c>
      <c r="AM65" s="23">
        <v>18.285</v>
      </c>
      <c r="AN65" s="23">
        <v>33.72</v>
      </c>
      <c r="AO65" s="23">
        <v>41.265000000000001</v>
      </c>
      <c r="AP65" s="23">
        <v>49.738</v>
      </c>
      <c r="AQ65" s="23">
        <v>57.436999999999998</v>
      </c>
      <c r="AR65" s="23">
        <v>66.070999999999998</v>
      </c>
      <c r="AS65" s="23">
        <v>67.125</v>
      </c>
      <c r="AT65" s="23">
        <v>68.090999999999994</v>
      </c>
      <c r="AU65" s="23">
        <v>60.420999999999999</v>
      </c>
      <c r="AV65" s="23">
        <v>70.094999999999999</v>
      </c>
      <c r="AW65" s="23">
        <v>79.745999999999995</v>
      </c>
      <c r="AX65" s="23">
        <v>93.66</v>
      </c>
      <c r="AY65" s="23">
        <v>104.84</v>
      </c>
      <c r="AZ65" s="23">
        <v>112.49</v>
      </c>
      <c r="BA65" s="23">
        <v>80.661000000000001</v>
      </c>
      <c r="BB65" s="23">
        <v>101.96599999999999</v>
      </c>
      <c r="BC65" s="23">
        <v>112.843</v>
      </c>
      <c r="BD65" s="23">
        <v>117.795</v>
      </c>
      <c r="BE65" s="23">
        <v>134.887</v>
      </c>
      <c r="BF65" s="23">
        <v>142.13200000000001</v>
      </c>
      <c r="BG65" s="23">
        <v>169.67500000000001</v>
      </c>
      <c r="BH65" s="23">
        <v>229.81</v>
      </c>
      <c r="BI65" s="23">
        <v>289.71499999999997</v>
      </c>
      <c r="BJ65" s="23">
        <v>339.01600000000002</v>
      </c>
      <c r="BK65" s="23">
        <v>474.995</v>
      </c>
      <c r="BL65" s="23">
        <v>601.92200000000003</v>
      </c>
      <c r="BM65" s="23">
        <v>824.57600000000002</v>
      </c>
      <c r="BN65" s="23">
        <v>934.96400000000006</v>
      </c>
      <c r="BO65" s="23">
        <v>1074.5360000000001</v>
      </c>
      <c r="BP65" s="23">
        <v>1158.0319999999999</v>
      </c>
      <c r="BQ65" s="23">
        <v>1159.3800000000001</v>
      </c>
      <c r="BR65" s="23">
        <v>1243.9770000000001</v>
      </c>
    </row>
    <row r="66" spans="1:97" s="78" customFormat="1" x14ac:dyDescent="0.25">
      <c r="A66" s="78" t="s">
        <v>18</v>
      </c>
      <c r="B66" s="78" t="s">
        <v>161</v>
      </c>
      <c r="C66" s="78" t="s">
        <v>146</v>
      </c>
      <c r="D66" s="78" t="s">
        <v>162</v>
      </c>
      <c r="AI66" s="78">
        <v>6940</v>
      </c>
      <c r="AJ66" s="78">
        <v>5441.5191679999998</v>
      </c>
      <c r="AK66" s="78">
        <v>5210</v>
      </c>
      <c r="AL66" s="78">
        <v>5220</v>
      </c>
      <c r="AM66" s="78">
        <v>4620</v>
      </c>
      <c r="AN66" s="78">
        <v>4659.6941299999999</v>
      </c>
      <c r="AO66" s="78">
        <v>5080</v>
      </c>
      <c r="AP66" s="78">
        <v>5233.9551869999996</v>
      </c>
      <c r="AQ66" s="78">
        <v>5127.5469579999999</v>
      </c>
      <c r="AR66" s="78">
        <v>4930</v>
      </c>
      <c r="AS66" s="78">
        <v>4784.8807200000001</v>
      </c>
      <c r="AT66" s="78">
        <v>4733.1223900000005</v>
      </c>
      <c r="AU66" s="78">
        <v>4790</v>
      </c>
      <c r="AV66" s="78">
        <v>4954.670083</v>
      </c>
      <c r="AW66" s="78">
        <v>5161.8153359999997</v>
      </c>
      <c r="AX66" s="78">
        <v>5330</v>
      </c>
      <c r="AY66" s="78">
        <v>5396.4692910000003</v>
      </c>
      <c r="AZ66" s="78">
        <v>5373.192325</v>
      </c>
      <c r="BA66" s="78">
        <v>5290.8191969999998</v>
      </c>
      <c r="BB66" s="78">
        <v>5180</v>
      </c>
      <c r="BC66" s="78">
        <v>5064.2713199999998</v>
      </c>
      <c r="BD66" s="78">
        <v>4938.7157219999999</v>
      </c>
      <c r="BE66" s="78">
        <v>4791.3022620000002</v>
      </c>
      <c r="BF66" s="78">
        <v>4610</v>
      </c>
      <c r="BG66" s="78">
        <v>4398.320428</v>
      </c>
      <c r="BH66" s="78">
        <v>4221.9447870000004</v>
      </c>
      <c r="BI66" s="78">
        <v>4162.0967529999998</v>
      </c>
      <c r="BJ66" s="78">
        <v>4300</v>
      </c>
      <c r="BK66" s="78">
        <v>4675.2637510000004</v>
      </c>
      <c r="BL66" s="78">
        <v>5161.0394059999999</v>
      </c>
      <c r="BM66" s="78">
        <v>5588.8639119999998</v>
      </c>
      <c r="BN66" s="78">
        <v>5790.2742150000004</v>
      </c>
      <c r="BO66" s="78">
        <v>5596.8072629999997</v>
      </c>
      <c r="BP66" s="78">
        <v>4840</v>
      </c>
      <c r="BQ66" s="78">
        <v>4070</v>
      </c>
      <c r="BR66" s="78">
        <v>5000</v>
      </c>
      <c r="BS66" s="78">
        <v>4780</v>
      </c>
      <c r="BT66" s="78">
        <v>4510</v>
      </c>
      <c r="BU66" s="78">
        <v>4480</v>
      </c>
      <c r="BV66" s="78">
        <v>4450</v>
      </c>
      <c r="BW66" s="78">
        <v>4410</v>
      </c>
      <c r="BX66" s="78">
        <v>4380</v>
      </c>
      <c r="BY66" s="78">
        <v>4360</v>
      </c>
      <c r="BZ66" s="78">
        <v>4330</v>
      </c>
      <c r="CA66" s="78">
        <v>4310</v>
      </c>
      <c r="CB66" s="78">
        <v>4280</v>
      </c>
      <c r="CC66" s="78">
        <v>4250</v>
      </c>
      <c r="CD66" s="78">
        <v>4220</v>
      </c>
      <c r="CE66" s="78">
        <v>4200</v>
      </c>
      <c r="CF66" s="78">
        <v>4170</v>
      </c>
      <c r="CG66" s="78">
        <v>4150</v>
      </c>
      <c r="CH66" s="78">
        <v>4120</v>
      </c>
      <c r="CI66" s="78">
        <v>4090</v>
      </c>
      <c r="CJ66" s="78">
        <v>4060</v>
      </c>
      <c r="CK66" s="78">
        <v>4030</v>
      </c>
      <c r="CL66" s="78">
        <v>4000</v>
      </c>
      <c r="CM66" s="78">
        <v>3970</v>
      </c>
      <c r="CN66" s="78">
        <v>3950</v>
      </c>
      <c r="CO66" s="78">
        <v>3910</v>
      </c>
      <c r="CP66" s="78">
        <v>3890</v>
      </c>
      <c r="CQ66" s="78">
        <v>3860</v>
      </c>
      <c r="CR66" s="78">
        <v>3830</v>
      </c>
      <c r="CS66" s="78">
        <v>3810</v>
      </c>
    </row>
    <row r="67" spans="1:97" s="23" customFormat="1" x14ac:dyDescent="0.25">
      <c r="A67" s="23" t="s">
        <v>18</v>
      </c>
      <c r="B67" s="23" t="s">
        <v>163</v>
      </c>
      <c r="C67" s="23" t="s">
        <v>146</v>
      </c>
      <c r="D67" s="23" t="s">
        <v>162</v>
      </c>
      <c r="AI67" s="23">
        <v>310</v>
      </c>
      <c r="AJ67" s="23">
        <v>354.57849529999999</v>
      </c>
      <c r="AK67" s="23">
        <v>360</v>
      </c>
      <c r="AL67" s="23">
        <v>340</v>
      </c>
      <c r="AM67" s="23">
        <v>310</v>
      </c>
      <c r="AN67" s="23">
        <v>302.22363580000001</v>
      </c>
      <c r="AO67" s="23">
        <v>320</v>
      </c>
      <c r="AP67" s="23">
        <v>356.606314</v>
      </c>
      <c r="AQ67" s="23">
        <v>400.75093409999999</v>
      </c>
      <c r="AR67" s="23">
        <v>440</v>
      </c>
      <c r="AS67" s="23">
        <v>464.73316010000002</v>
      </c>
      <c r="AT67" s="23">
        <v>476.58409660000001</v>
      </c>
      <c r="AU67" s="23">
        <v>480</v>
      </c>
      <c r="AV67" s="23">
        <v>478.53511950000001</v>
      </c>
      <c r="AW67" s="23">
        <v>472.1719387</v>
      </c>
      <c r="AX67" s="23">
        <v>460</v>
      </c>
      <c r="AY67" s="23">
        <v>442.4367282</v>
      </c>
      <c r="AZ67" s="23">
        <v>425.21107890000002</v>
      </c>
      <c r="BA67" s="23">
        <v>415.37989010000001</v>
      </c>
      <c r="BB67" s="23">
        <v>420</v>
      </c>
      <c r="BC67" s="23">
        <v>444.50121239999999</v>
      </c>
      <c r="BD67" s="23">
        <v>487.80519459999999</v>
      </c>
      <c r="BE67" s="23">
        <v>547.20657940000001</v>
      </c>
      <c r="BF67" s="23">
        <v>620</v>
      </c>
      <c r="BG67" s="23">
        <v>701.74592210000003</v>
      </c>
      <c r="BH67" s="23">
        <v>781.06814280000003</v>
      </c>
      <c r="BI67" s="23">
        <v>844.85629210000002</v>
      </c>
      <c r="BJ67" s="23">
        <v>880</v>
      </c>
      <c r="BK67" s="23">
        <v>878.45765449999999</v>
      </c>
      <c r="BL67" s="23">
        <v>852.46267599999999</v>
      </c>
      <c r="BM67" s="23">
        <v>819.3172429</v>
      </c>
      <c r="BN67" s="23">
        <v>796.32353350000005</v>
      </c>
      <c r="BO67" s="23">
        <v>800.78372639999998</v>
      </c>
      <c r="BP67" s="23">
        <v>850</v>
      </c>
      <c r="BQ67" s="23">
        <v>880</v>
      </c>
      <c r="BR67" s="23">
        <v>720</v>
      </c>
      <c r="BS67" s="23">
        <v>770</v>
      </c>
      <c r="BT67" s="23">
        <v>840</v>
      </c>
      <c r="BU67" s="23">
        <v>850</v>
      </c>
      <c r="BV67" s="23">
        <v>870</v>
      </c>
      <c r="BW67" s="23">
        <v>880</v>
      </c>
      <c r="BX67" s="23">
        <v>890</v>
      </c>
      <c r="BY67" s="23">
        <v>910</v>
      </c>
      <c r="BZ67" s="23">
        <v>930</v>
      </c>
      <c r="CA67" s="23">
        <v>950</v>
      </c>
      <c r="CB67" s="23">
        <v>960</v>
      </c>
      <c r="CC67" s="23">
        <v>980</v>
      </c>
      <c r="CD67" s="23">
        <v>1000</v>
      </c>
      <c r="CE67" s="23">
        <v>1020</v>
      </c>
      <c r="CF67" s="23">
        <v>1030</v>
      </c>
      <c r="CG67" s="23">
        <v>1050</v>
      </c>
      <c r="CH67" s="23">
        <v>1070</v>
      </c>
      <c r="CI67" s="23">
        <v>1090</v>
      </c>
      <c r="CJ67" s="23">
        <v>1110</v>
      </c>
      <c r="CK67" s="23">
        <v>1120</v>
      </c>
      <c r="CL67" s="23">
        <v>1140</v>
      </c>
      <c r="CM67" s="23">
        <v>1160</v>
      </c>
      <c r="CN67" s="23">
        <v>1180</v>
      </c>
      <c r="CO67" s="23">
        <v>1200</v>
      </c>
      <c r="CP67" s="23">
        <v>1220</v>
      </c>
      <c r="CQ67" s="23">
        <v>1230</v>
      </c>
      <c r="CR67" s="23">
        <v>1250</v>
      </c>
      <c r="CS67" s="23">
        <v>1270</v>
      </c>
    </row>
    <row r="68" spans="1:97" s="23" customFormat="1" x14ac:dyDescent="0.25">
      <c r="A68" s="23" t="s">
        <v>18</v>
      </c>
      <c r="B68" s="23" t="s">
        <v>164</v>
      </c>
      <c r="C68" s="23" t="s">
        <v>146</v>
      </c>
      <c r="D68" s="23" t="s">
        <v>162</v>
      </c>
      <c r="AI68" s="23">
        <v>1530</v>
      </c>
      <c r="AJ68" s="23">
        <v>1691.1873049999999</v>
      </c>
      <c r="AK68" s="23">
        <v>1740</v>
      </c>
      <c r="AL68" s="23">
        <v>1710</v>
      </c>
      <c r="AM68" s="23">
        <v>1640</v>
      </c>
      <c r="AN68" s="23">
        <v>1618.068141</v>
      </c>
      <c r="AO68" s="23">
        <v>1630</v>
      </c>
      <c r="AP68" s="23">
        <v>1638.9668830000001</v>
      </c>
      <c r="AQ68" s="23">
        <v>1640.9186979999999</v>
      </c>
      <c r="AR68" s="23">
        <v>1640</v>
      </c>
      <c r="AS68" s="23">
        <v>1640.6714059999999</v>
      </c>
      <c r="AT68" s="23">
        <v>1648.6577689999999</v>
      </c>
      <c r="AU68" s="23">
        <v>1670</v>
      </c>
      <c r="AV68" s="23">
        <v>1708.717862</v>
      </c>
      <c r="AW68" s="23">
        <v>1760.7465219999999</v>
      </c>
      <c r="AX68" s="23">
        <v>1820</v>
      </c>
      <c r="AY68" s="23">
        <v>1879.0244640000001</v>
      </c>
      <c r="AZ68" s="23">
        <v>1924.8946780000001</v>
      </c>
      <c r="BA68" s="23">
        <v>1943.317552</v>
      </c>
      <c r="BB68" s="23">
        <v>1920</v>
      </c>
      <c r="BC68" s="23">
        <v>1849.5010609999999</v>
      </c>
      <c r="BD68" s="23">
        <v>1761.788292</v>
      </c>
      <c r="BE68" s="23">
        <v>1695.6813770000001</v>
      </c>
      <c r="BF68" s="23">
        <v>1690</v>
      </c>
      <c r="BG68" s="23">
        <v>1769.06504</v>
      </c>
      <c r="BH68" s="23">
        <v>1899.202153</v>
      </c>
      <c r="BI68" s="23">
        <v>2032.2381889999999</v>
      </c>
      <c r="BJ68" s="23">
        <v>2120</v>
      </c>
      <c r="BK68" s="23">
        <v>2127.1472330000001</v>
      </c>
      <c r="BL68" s="23">
        <v>2069.6707249999999</v>
      </c>
      <c r="BM68" s="23">
        <v>1976.3941130000001</v>
      </c>
      <c r="BN68" s="23">
        <v>1876.1410310000001</v>
      </c>
      <c r="BO68" s="23">
        <v>1797.735115</v>
      </c>
      <c r="BP68" s="23">
        <v>1770</v>
      </c>
      <c r="BQ68" s="23">
        <v>1790</v>
      </c>
      <c r="BR68" s="23">
        <v>1780</v>
      </c>
      <c r="BS68" s="23">
        <v>1790</v>
      </c>
      <c r="BT68" s="23">
        <v>1770</v>
      </c>
      <c r="BU68" s="23">
        <v>1770</v>
      </c>
      <c r="BV68" s="23">
        <v>1770</v>
      </c>
      <c r="BW68" s="23">
        <v>1770</v>
      </c>
      <c r="BX68" s="23">
        <v>1760</v>
      </c>
      <c r="BY68" s="23">
        <v>1770</v>
      </c>
      <c r="BZ68" s="23">
        <v>1770</v>
      </c>
      <c r="CA68" s="23">
        <v>1770</v>
      </c>
      <c r="CB68" s="23">
        <v>1780</v>
      </c>
      <c r="CC68" s="23">
        <v>1780</v>
      </c>
      <c r="CD68" s="23">
        <v>1780</v>
      </c>
      <c r="CE68" s="23">
        <v>1780</v>
      </c>
      <c r="CF68" s="23">
        <v>1780</v>
      </c>
      <c r="CG68" s="23">
        <v>1780</v>
      </c>
      <c r="CH68" s="23">
        <v>1780</v>
      </c>
      <c r="CI68" s="23">
        <v>1780</v>
      </c>
      <c r="CJ68" s="23">
        <v>1770</v>
      </c>
      <c r="CK68" s="23">
        <v>1770</v>
      </c>
      <c r="CL68" s="23">
        <v>1760</v>
      </c>
      <c r="CM68" s="23">
        <v>1750</v>
      </c>
      <c r="CN68" s="23">
        <v>1740</v>
      </c>
      <c r="CO68" s="23">
        <v>1730</v>
      </c>
      <c r="CP68" s="23">
        <v>1720</v>
      </c>
      <c r="CQ68" s="23">
        <v>1710</v>
      </c>
      <c r="CR68" s="23">
        <v>1710</v>
      </c>
      <c r="CS68" s="23">
        <v>1710</v>
      </c>
    </row>
    <row r="69" spans="1:97" s="23" customFormat="1" x14ac:dyDescent="0.25">
      <c r="A69" s="23" t="s">
        <v>18</v>
      </c>
      <c r="B69" s="23" t="s">
        <v>228</v>
      </c>
      <c r="C69" s="23" t="s">
        <v>146</v>
      </c>
      <c r="D69" s="23" t="s">
        <v>162</v>
      </c>
      <c r="AI69" s="23">
        <v>1770</v>
      </c>
      <c r="AJ69" s="23">
        <v>1860.323312</v>
      </c>
      <c r="AK69" s="23">
        <v>1950</v>
      </c>
      <c r="AL69" s="23">
        <v>2000</v>
      </c>
      <c r="AM69" s="23">
        <v>1980</v>
      </c>
      <c r="AN69" s="23">
        <v>1968.123955</v>
      </c>
      <c r="AO69" s="23">
        <v>1980</v>
      </c>
      <c r="AP69" s="23">
        <v>2007.9953780000001</v>
      </c>
      <c r="AQ69" s="23">
        <v>2048.756601</v>
      </c>
      <c r="AR69" s="23">
        <v>2100</v>
      </c>
      <c r="AS69" s="23">
        <v>2158.5609220000001</v>
      </c>
      <c r="AT69" s="23">
        <v>2217.750779</v>
      </c>
      <c r="AU69" s="23">
        <v>2270</v>
      </c>
      <c r="AV69" s="23">
        <v>2311.0942690000002</v>
      </c>
      <c r="AW69" s="23">
        <v>2350.240284</v>
      </c>
      <c r="AX69" s="23">
        <v>2400</v>
      </c>
      <c r="AY69" s="23">
        <v>2469.2413860000001</v>
      </c>
      <c r="AZ69" s="23">
        <v>2552.0564789999999</v>
      </c>
      <c r="BA69" s="23">
        <v>2638.8433329999998</v>
      </c>
      <c r="BB69" s="23">
        <v>2720</v>
      </c>
      <c r="BC69" s="23">
        <v>2788.1700679999999</v>
      </c>
      <c r="BD69" s="23">
        <v>2844.9792550000002</v>
      </c>
      <c r="BE69" s="23">
        <v>2894.2988150000001</v>
      </c>
      <c r="BF69" s="23">
        <v>2940</v>
      </c>
      <c r="BG69" s="23">
        <v>2987.2970930000001</v>
      </c>
      <c r="BH69" s="23">
        <v>3046.7764999999999</v>
      </c>
      <c r="BI69" s="23">
        <v>3130.3676569999998</v>
      </c>
      <c r="BJ69" s="23">
        <v>3250</v>
      </c>
      <c r="BK69" s="23">
        <v>3410.2293209999998</v>
      </c>
      <c r="BL69" s="23">
        <v>3586.1168280000002</v>
      </c>
      <c r="BM69" s="23">
        <v>3745.3500859999999</v>
      </c>
      <c r="BN69" s="23">
        <v>3855.6166579999999</v>
      </c>
      <c r="BO69" s="23">
        <v>3884.604108</v>
      </c>
      <c r="BP69" s="23">
        <v>3800</v>
      </c>
      <c r="BQ69" s="23">
        <v>3670</v>
      </c>
      <c r="BR69" s="23">
        <v>3740</v>
      </c>
      <c r="BS69" s="23">
        <v>3680</v>
      </c>
      <c r="BT69" s="23">
        <v>3690</v>
      </c>
      <c r="BU69" s="23">
        <v>3700</v>
      </c>
      <c r="BV69" s="23">
        <v>3720</v>
      </c>
      <c r="BW69" s="23">
        <v>3730</v>
      </c>
      <c r="BX69" s="23">
        <v>3750</v>
      </c>
      <c r="BY69" s="23">
        <v>3730</v>
      </c>
      <c r="BZ69" s="23">
        <v>3710</v>
      </c>
      <c r="CA69" s="23">
        <v>3730</v>
      </c>
      <c r="CB69" s="23">
        <v>3740</v>
      </c>
      <c r="CC69" s="23">
        <v>3760</v>
      </c>
      <c r="CD69" s="23">
        <v>3770</v>
      </c>
      <c r="CE69" s="23">
        <v>3800</v>
      </c>
      <c r="CF69" s="23">
        <v>3820</v>
      </c>
      <c r="CG69" s="23">
        <v>3830</v>
      </c>
      <c r="CH69" s="23">
        <v>3870</v>
      </c>
      <c r="CI69" s="23">
        <v>3870</v>
      </c>
      <c r="CJ69" s="23">
        <v>3910</v>
      </c>
      <c r="CK69" s="23">
        <v>3920</v>
      </c>
      <c r="CL69" s="23">
        <v>3940</v>
      </c>
      <c r="CM69" s="23">
        <v>3970</v>
      </c>
      <c r="CN69" s="23">
        <v>4000</v>
      </c>
      <c r="CO69" s="23">
        <v>4010</v>
      </c>
      <c r="CP69" s="23">
        <v>4070</v>
      </c>
      <c r="CQ69" s="23">
        <v>4090</v>
      </c>
      <c r="CR69" s="23">
        <v>4130</v>
      </c>
      <c r="CS69" s="23">
        <v>4150</v>
      </c>
    </row>
    <row r="70" spans="1:97" s="23" customFormat="1" x14ac:dyDescent="0.25">
      <c r="A70" s="23" t="s">
        <v>19</v>
      </c>
      <c r="B70" s="23" t="s">
        <v>165</v>
      </c>
      <c r="C70" s="23" t="s">
        <v>146</v>
      </c>
      <c r="D70" s="23" t="s">
        <v>166</v>
      </c>
      <c r="AW70" s="23">
        <v>1915</v>
      </c>
      <c r="AX70" s="23">
        <v>1797.9829999999999</v>
      </c>
      <c r="AY70" s="23">
        <v>1729.596</v>
      </c>
      <c r="AZ70" s="23">
        <v>1703</v>
      </c>
      <c r="BA70" s="23">
        <v>1711.7280000000001</v>
      </c>
      <c r="BB70" s="23">
        <v>1750.807</v>
      </c>
      <c r="BC70" s="23">
        <v>1815.635</v>
      </c>
      <c r="BD70" s="23">
        <v>1901.6130000000001</v>
      </c>
      <c r="BE70" s="23">
        <v>2004.1389999999999</v>
      </c>
      <c r="BF70" s="23">
        <v>2118.6129999999998</v>
      </c>
      <c r="BG70" s="23">
        <v>2240.433</v>
      </c>
      <c r="BH70" s="23">
        <v>2365</v>
      </c>
      <c r="BI70" s="23">
        <v>2486.0160000000001</v>
      </c>
      <c r="BJ70" s="23">
        <v>2590.402</v>
      </c>
      <c r="BK70" s="23">
        <v>2663.38</v>
      </c>
      <c r="BL70" s="23">
        <v>2690.1759999999999</v>
      </c>
      <c r="BM70" s="23">
        <v>2656.0120000000002</v>
      </c>
      <c r="BN70" s="23">
        <v>2546.1120000000001</v>
      </c>
      <c r="BO70" s="23">
        <v>2345.6999999999998</v>
      </c>
      <c r="BP70" s="23">
        <v>2040</v>
      </c>
      <c r="BQ70" s="23">
        <v>1820</v>
      </c>
      <c r="BR70" s="23">
        <v>2160</v>
      </c>
      <c r="BS70" s="23">
        <v>2100</v>
      </c>
      <c r="BT70" s="23">
        <v>2020</v>
      </c>
      <c r="BU70" s="23">
        <v>2030</v>
      </c>
      <c r="BV70" s="23">
        <v>2040</v>
      </c>
      <c r="BW70" s="23">
        <v>2030</v>
      </c>
      <c r="BX70" s="23">
        <v>2020</v>
      </c>
      <c r="BY70" s="23">
        <v>2010</v>
      </c>
      <c r="BZ70" s="23">
        <v>2010</v>
      </c>
      <c r="CA70" s="23">
        <v>2000</v>
      </c>
      <c r="CB70" s="23">
        <v>1990</v>
      </c>
      <c r="CC70" s="23">
        <v>1980</v>
      </c>
      <c r="CD70" s="23">
        <v>1970</v>
      </c>
      <c r="CE70" s="23">
        <v>1960</v>
      </c>
      <c r="CF70" s="23">
        <v>1950</v>
      </c>
      <c r="CG70" s="23">
        <v>1940</v>
      </c>
      <c r="CH70" s="23">
        <v>1930</v>
      </c>
      <c r="CI70" s="23">
        <v>1910</v>
      </c>
      <c r="CJ70" s="23">
        <v>1900</v>
      </c>
      <c r="CK70" s="23">
        <v>1890</v>
      </c>
      <c r="CL70" s="23">
        <v>1880</v>
      </c>
      <c r="CM70" s="23">
        <v>1870</v>
      </c>
      <c r="CN70" s="23">
        <v>1850</v>
      </c>
      <c r="CO70" s="23">
        <v>1840</v>
      </c>
      <c r="CP70" s="23">
        <v>1830</v>
      </c>
      <c r="CQ70" s="23">
        <v>1820</v>
      </c>
      <c r="CR70" s="23">
        <v>1810</v>
      </c>
      <c r="CS70" s="23">
        <v>1790</v>
      </c>
    </row>
    <row r="71" spans="1:97" s="23" customFormat="1" x14ac:dyDescent="0.25">
      <c r="A71" s="23" t="s">
        <v>19</v>
      </c>
      <c r="B71" s="23" t="s">
        <v>167</v>
      </c>
      <c r="C71" s="23" t="s">
        <v>146</v>
      </c>
      <c r="D71" s="23" t="s">
        <v>166</v>
      </c>
      <c r="AW71" s="23">
        <v>462</v>
      </c>
      <c r="AX71" s="23">
        <v>404.93610000000001</v>
      </c>
      <c r="AY71" s="23">
        <v>368.23430000000002</v>
      </c>
      <c r="AZ71" s="23">
        <v>350</v>
      </c>
      <c r="BA71" s="23">
        <v>348.09350000000001</v>
      </c>
      <c r="BB71" s="23">
        <v>359.39359999999999</v>
      </c>
      <c r="BC71" s="23">
        <v>380.5335</v>
      </c>
      <c r="BD71" s="23">
        <v>408.14679999999998</v>
      </c>
      <c r="BE71" s="23">
        <v>438.86660000000001</v>
      </c>
      <c r="BF71" s="23">
        <v>469.32659999999998</v>
      </c>
      <c r="BG71" s="23">
        <v>496.15989999999999</v>
      </c>
      <c r="BH71" s="23">
        <v>516</v>
      </c>
      <c r="BI71" s="23">
        <v>526.59559999999999</v>
      </c>
      <c r="BJ71" s="23">
        <v>530.15639999999996</v>
      </c>
      <c r="BK71" s="23">
        <v>530.0077</v>
      </c>
      <c r="BL71" s="23">
        <v>529.47450000000003</v>
      </c>
      <c r="BM71" s="23">
        <v>531.88199999999995</v>
      </c>
      <c r="BN71" s="23">
        <v>540.55539999999996</v>
      </c>
      <c r="BO71" s="23">
        <v>558.81960000000004</v>
      </c>
      <c r="BP71" s="23">
        <v>590</v>
      </c>
      <c r="BQ71" s="23">
        <v>600</v>
      </c>
      <c r="BR71" s="23">
        <v>510</v>
      </c>
      <c r="BS71" s="23">
        <v>520</v>
      </c>
      <c r="BT71" s="23">
        <v>550</v>
      </c>
      <c r="BU71" s="23">
        <v>550</v>
      </c>
      <c r="BV71" s="23">
        <v>550</v>
      </c>
      <c r="BW71" s="23">
        <v>550</v>
      </c>
      <c r="BX71" s="23">
        <v>550</v>
      </c>
      <c r="BY71" s="23">
        <v>550</v>
      </c>
      <c r="BZ71" s="23">
        <v>550</v>
      </c>
      <c r="CA71" s="23">
        <v>560</v>
      </c>
      <c r="CB71" s="23">
        <v>560</v>
      </c>
      <c r="CC71" s="23">
        <v>560</v>
      </c>
      <c r="CD71" s="23">
        <v>560</v>
      </c>
      <c r="CE71" s="23">
        <v>560</v>
      </c>
      <c r="CF71" s="23">
        <v>570</v>
      </c>
      <c r="CG71" s="23">
        <v>570</v>
      </c>
      <c r="CH71" s="23">
        <v>570</v>
      </c>
      <c r="CI71" s="23">
        <v>570</v>
      </c>
      <c r="CJ71" s="23">
        <v>570</v>
      </c>
      <c r="CK71" s="23">
        <v>570</v>
      </c>
      <c r="CL71" s="23">
        <v>580</v>
      </c>
      <c r="CM71" s="23">
        <v>580</v>
      </c>
      <c r="CN71" s="23">
        <v>580</v>
      </c>
      <c r="CO71" s="23">
        <v>590</v>
      </c>
      <c r="CP71" s="23">
        <v>590</v>
      </c>
      <c r="CQ71" s="23">
        <v>590</v>
      </c>
      <c r="CR71" s="23">
        <v>600</v>
      </c>
      <c r="CS71" s="23">
        <v>600</v>
      </c>
    </row>
    <row r="72" spans="1:97" s="23" customFormat="1" x14ac:dyDescent="0.25">
      <c r="A72" s="23" t="s">
        <v>19</v>
      </c>
      <c r="B72" s="23" t="s">
        <v>168</v>
      </c>
      <c r="C72" s="23" t="s">
        <v>146</v>
      </c>
      <c r="D72" s="23" t="s">
        <v>166</v>
      </c>
      <c r="AW72" s="23">
        <v>167</v>
      </c>
      <c r="AX72" s="23">
        <v>153.38919999999999</v>
      </c>
      <c r="AY72" s="23">
        <v>152.16489999999999</v>
      </c>
      <c r="AZ72" s="23">
        <v>162</v>
      </c>
      <c r="BA72" s="23">
        <v>181.48220000000001</v>
      </c>
      <c r="BB72" s="23">
        <v>208.85900000000001</v>
      </c>
      <c r="BC72" s="23">
        <v>242.2927</v>
      </c>
      <c r="BD72" s="23">
        <v>279.94589999999999</v>
      </c>
      <c r="BE72" s="23">
        <v>319.98079999999999</v>
      </c>
      <c r="BF72" s="23">
        <v>360.5598</v>
      </c>
      <c r="BG72" s="23">
        <v>399.84550000000002</v>
      </c>
      <c r="BH72" s="23">
        <v>436</v>
      </c>
      <c r="BI72" s="23">
        <v>467.57260000000002</v>
      </c>
      <c r="BJ72" s="23">
        <v>494.6592</v>
      </c>
      <c r="BK72" s="23">
        <v>517.7423</v>
      </c>
      <c r="BL72" s="23">
        <v>537.3048</v>
      </c>
      <c r="BM72" s="23">
        <v>553.82910000000004</v>
      </c>
      <c r="BN72" s="23">
        <v>567.798</v>
      </c>
      <c r="BO72" s="23">
        <v>579.69410000000005</v>
      </c>
      <c r="BP72" s="23">
        <v>590</v>
      </c>
      <c r="BQ72" s="23">
        <v>600</v>
      </c>
      <c r="BR72" s="23">
        <v>610</v>
      </c>
      <c r="BS72" s="23">
        <v>610</v>
      </c>
      <c r="BT72" s="23">
        <v>610</v>
      </c>
      <c r="BU72" s="23">
        <v>620</v>
      </c>
      <c r="BV72" s="23">
        <v>620</v>
      </c>
      <c r="BW72" s="23">
        <v>630</v>
      </c>
      <c r="BX72" s="23">
        <v>630</v>
      </c>
      <c r="BY72" s="23">
        <v>630</v>
      </c>
      <c r="BZ72" s="23">
        <v>640</v>
      </c>
      <c r="CA72" s="23">
        <v>640</v>
      </c>
      <c r="CB72" s="23">
        <v>640</v>
      </c>
      <c r="CC72" s="23">
        <v>650</v>
      </c>
      <c r="CD72" s="23">
        <v>650</v>
      </c>
      <c r="CE72" s="23">
        <v>650</v>
      </c>
      <c r="CF72" s="23">
        <v>650</v>
      </c>
      <c r="CG72" s="23">
        <v>660</v>
      </c>
      <c r="CH72" s="23">
        <v>660</v>
      </c>
      <c r="CI72" s="23">
        <v>660</v>
      </c>
      <c r="CJ72" s="23">
        <v>660</v>
      </c>
      <c r="CK72" s="23">
        <v>660</v>
      </c>
      <c r="CL72" s="23">
        <v>660</v>
      </c>
      <c r="CM72" s="23">
        <v>660</v>
      </c>
      <c r="CN72" s="23">
        <v>660</v>
      </c>
      <c r="CO72" s="23">
        <v>660</v>
      </c>
      <c r="CP72" s="23">
        <v>660</v>
      </c>
      <c r="CQ72" s="23">
        <v>670</v>
      </c>
      <c r="CR72" s="23">
        <v>670</v>
      </c>
      <c r="CS72" s="23">
        <v>670</v>
      </c>
    </row>
    <row r="73" spans="1:97" s="23" customFormat="1" x14ac:dyDescent="0.25">
      <c r="A73" s="23" t="s">
        <v>19</v>
      </c>
      <c r="B73" s="23" t="s">
        <v>169</v>
      </c>
      <c r="C73" s="23" t="s">
        <v>146</v>
      </c>
      <c r="D73" s="23" t="s">
        <v>166</v>
      </c>
      <c r="AW73" s="23">
        <v>858</v>
      </c>
      <c r="AX73" s="23">
        <v>852.81140000000005</v>
      </c>
      <c r="AY73" s="23">
        <v>836.66150000000005</v>
      </c>
      <c r="AZ73" s="23">
        <v>811</v>
      </c>
      <c r="BA73" s="23">
        <v>777.40110000000004</v>
      </c>
      <c r="BB73" s="23">
        <v>737.93700000000001</v>
      </c>
      <c r="BC73" s="23">
        <v>694.80439999999999</v>
      </c>
      <c r="BD73" s="23">
        <v>650.20010000000002</v>
      </c>
      <c r="BE73" s="23">
        <v>606.32069999999999</v>
      </c>
      <c r="BF73" s="23">
        <v>565.36310000000003</v>
      </c>
      <c r="BG73" s="23">
        <v>529.524</v>
      </c>
      <c r="BH73" s="23">
        <v>501</v>
      </c>
      <c r="BI73" s="23">
        <v>481.42200000000003</v>
      </c>
      <c r="BJ73" s="23">
        <v>470.15699999999998</v>
      </c>
      <c r="BK73" s="23">
        <v>466.00599999999997</v>
      </c>
      <c r="BL73" s="23">
        <v>467.77019999999999</v>
      </c>
      <c r="BM73" s="23">
        <v>474.25069999999999</v>
      </c>
      <c r="BN73" s="23">
        <v>484.2484</v>
      </c>
      <c r="BO73" s="23">
        <v>496.56450000000001</v>
      </c>
      <c r="BP73" s="23">
        <v>510</v>
      </c>
      <c r="BQ73" s="23">
        <v>520</v>
      </c>
      <c r="BR73" s="23">
        <v>520</v>
      </c>
      <c r="BS73" s="23">
        <v>530</v>
      </c>
      <c r="BT73" s="23">
        <v>530</v>
      </c>
      <c r="BU73" s="23">
        <v>530</v>
      </c>
      <c r="BV73" s="23">
        <v>540</v>
      </c>
      <c r="BW73" s="23">
        <v>540</v>
      </c>
      <c r="BX73" s="23">
        <v>540</v>
      </c>
      <c r="BY73" s="23">
        <v>550</v>
      </c>
      <c r="BZ73" s="23">
        <v>550</v>
      </c>
      <c r="CA73" s="23">
        <v>560</v>
      </c>
      <c r="CB73" s="23">
        <v>560</v>
      </c>
      <c r="CC73" s="23">
        <v>570</v>
      </c>
      <c r="CD73" s="23">
        <v>570</v>
      </c>
      <c r="CE73" s="23">
        <v>570</v>
      </c>
      <c r="CF73" s="23">
        <v>580</v>
      </c>
      <c r="CG73" s="23">
        <v>580</v>
      </c>
      <c r="CH73" s="23">
        <v>580</v>
      </c>
      <c r="CI73" s="23">
        <v>590</v>
      </c>
      <c r="CJ73" s="23">
        <v>590</v>
      </c>
      <c r="CK73" s="23">
        <v>590</v>
      </c>
      <c r="CL73" s="23">
        <v>590</v>
      </c>
      <c r="CM73" s="23">
        <v>600</v>
      </c>
      <c r="CN73" s="23">
        <v>600</v>
      </c>
      <c r="CO73" s="23">
        <v>600</v>
      </c>
      <c r="CP73" s="23">
        <v>610</v>
      </c>
      <c r="CQ73" s="23">
        <v>610</v>
      </c>
      <c r="CR73" s="23">
        <v>610</v>
      </c>
      <c r="CS73" s="23">
        <v>620</v>
      </c>
    </row>
    <row r="74" spans="1:97" s="23" customFormat="1" x14ac:dyDescent="0.25">
      <c r="A74" s="23" t="s">
        <v>19</v>
      </c>
      <c r="B74" s="23" t="s">
        <v>170</v>
      </c>
      <c r="C74" s="23" t="s">
        <v>146</v>
      </c>
      <c r="D74" s="23" t="s">
        <v>166</v>
      </c>
      <c r="AW74" s="23">
        <v>1161</v>
      </c>
      <c r="AX74" s="23">
        <v>1152.672</v>
      </c>
      <c r="AY74" s="23">
        <v>1167.4159999999999</v>
      </c>
      <c r="AZ74" s="23">
        <v>1202</v>
      </c>
      <c r="BA74" s="23">
        <v>1252.2850000000001</v>
      </c>
      <c r="BB74" s="23">
        <v>1310.4970000000001</v>
      </c>
      <c r="BC74" s="23">
        <v>1367.953</v>
      </c>
      <c r="BD74" s="23">
        <v>1415.971</v>
      </c>
      <c r="BE74" s="23">
        <v>1445.867</v>
      </c>
      <c r="BF74" s="23">
        <v>1448.9590000000001</v>
      </c>
      <c r="BG74" s="23">
        <v>1416.5640000000001</v>
      </c>
      <c r="BH74" s="23">
        <v>1340</v>
      </c>
      <c r="BI74" s="23">
        <v>1214.7139999999999</v>
      </c>
      <c r="BJ74" s="23">
        <v>1052.672</v>
      </c>
      <c r="BK74" s="23">
        <v>869.97289999999998</v>
      </c>
      <c r="BL74" s="23">
        <v>682.7124</v>
      </c>
      <c r="BM74" s="23">
        <v>506.98779999999999</v>
      </c>
      <c r="BN74" s="23">
        <v>358.89620000000002</v>
      </c>
      <c r="BO74" s="23">
        <v>254.53460000000001</v>
      </c>
      <c r="BP74" s="23">
        <v>210</v>
      </c>
      <c r="BQ74" s="23">
        <v>220</v>
      </c>
      <c r="BR74" s="23">
        <v>220</v>
      </c>
      <c r="BS74" s="23">
        <v>220</v>
      </c>
      <c r="BT74" s="23">
        <v>220</v>
      </c>
      <c r="BU74" s="23">
        <v>220</v>
      </c>
      <c r="BV74" s="23">
        <v>230</v>
      </c>
      <c r="BW74" s="23">
        <v>230</v>
      </c>
      <c r="BX74" s="23">
        <v>230</v>
      </c>
      <c r="BY74" s="23">
        <v>230</v>
      </c>
      <c r="BZ74" s="23">
        <v>230</v>
      </c>
      <c r="CA74" s="23">
        <v>230</v>
      </c>
      <c r="CB74" s="23">
        <v>240</v>
      </c>
      <c r="CC74" s="23">
        <v>240</v>
      </c>
      <c r="CD74" s="23">
        <v>240</v>
      </c>
      <c r="CE74" s="23">
        <v>240</v>
      </c>
      <c r="CF74" s="23">
        <v>240</v>
      </c>
      <c r="CG74" s="23">
        <v>240</v>
      </c>
      <c r="CH74" s="23">
        <v>250</v>
      </c>
      <c r="CI74" s="23">
        <v>250</v>
      </c>
      <c r="CJ74" s="23">
        <v>250</v>
      </c>
      <c r="CK74" s="23">
        <v>250</v>
      </c>
      <c r="CL74" s="23">
        <v>250</v>
      </c>
      <c r="CM74" s="23">
        <v>250</v>
      </c>
      <c r="CN74" s="23">
        <v>260</v>
      </c>
      <c r="CO74" s="23">
        <v>260</v>
      </c>
      <c r="CP74" s="23">
        <v>260</v>
      </c>
      <c r="CQ74" s="23">
        <v>260</v>
      </c>
      <c r="CR74" s="23">
        <v>260</v>
      </c>
      <c r="CS74" s="23">
        <v>260</v>
      </c>
    </row>
    <row r="75" spans="1:97" s="23" customFormat="1" x14ac:dyDescent="0.25">
      <c r="A75" s="23" t="s">
        <v>19</v>
      </c>
      <c r="B75" s="23" t="s">
        <v>171</v>
      </c>
      <c r="C75" s="23" t="s">
        <v>146</v>
      </c>
      <c r="D75" s="23" t="s">
        <v>166</v>
      </c>
      <c r="AW75" s="23">
        <v>225</v>
      </c>
      <c r="AX75" s="23">
        <v>236.3528</v>
      </c>
      <c r="AY75" s="23">
        <v>233.024</v>
      </c>
      <c r="AZ75" s="23">
        <v>217</v>
      </c>
      <c r="BA75" s="23">
        <v>190.8922</v>
      </c>
      <c r="BB75" s="23">
        <v>159.81039999999999</v>
      </c>
      <c r="BC75" s="23">
        <v>129.48920000000001</v>
      </c>
      <c r="BD75" s="23">
        <v>105.6631</v>
      </c>
      <c r="BE75" s="23">
        <v>94.066640000000007</v>
      </c>
      <c r="BF75" s="23">
        <v>100.43429999999999</v>
      </c>
      <c r="BG75" s="23">
        <v>130.50049999999999</v>
      </c>
      <c r="BH75" s="23">
        <v>190</v>
      </c>
      <c r="BI75" s="23">
        <v>281.82780000000002</v>
      </c>
      <c r="BJ75" s="23">
        <v>397.52190000000002</v>
      </c>
      <c r="BK75" s="23">
        <v>525.78089999999997</v>
      </c>
      <c r="BL75" s="23">
        <v>655.30340000000001</v>
      </c>
      <c r="BM75" s="23">
        <v>774.78800000000001</v>
      </c>
      <c r="BN75" s="23">
        <v>872.93320000000006</v>
      </c>
      <c r="BO75" s="23">
        <v>938.43769999999995</v>
      </c>
      <c r="BP75" s="23">
        <v>960</v>
      </c>
      <c r="BQ75" s="23">
        <v>940</v>
      </c>
      <c r="BR75" s="23">
        <v>920</v>
      </c>
      <c r="BS75" s="23">
        <v>900</v>
      </c>
      <c r="BT75" s="23">
        <v>890</v>
      </c>
      <c r="BU75" s="23">
        <v>890</v>
      </c>
      <c r="BV75" s="23">
        <v>880</v>
      </c>
      <c r="BW75" s="23">
        <v>880</v>
      </c>
      <c r="BX75" s="23">
        <v>880</v>
      </c>
      <c r="BY75" s="23">
        <v>880</v>
      </c>
      <c r="BZ75" s="23">
        <v>880</v>
      </c>
      <c r="CA75" s="23">
        <v>880</v>
      </c>
      <c r="CB75" s="23">
        <v>880</v>
      </c>
      <c r="CC75" s="23">
        <v>880</v>
      </c>
      <c r="CD75" s="23">
        <v>880</v>
      </c>
      <c r="CE75" s="23">
        <v>880</v>
      </c>
      <c r="CF75" s="23">
        <v>880</v>
      </c>
      <c r="CG75" s="23">
        <v>880</v>
      </c>
      <c r="CH75" s="23">
        <v>880</v>
      </c>
      <c r="CI75" s="23">
        <v>870</v>
      </c>
      <c r="CJ75" s="23">
        <v>860</v>
      </c>
      <c r="CK75" s="23">
        <v>860</v>
      </c>
      <c r="CL75" s="23">
        <v>850</v>
      </c>
      <c r="CM75" s="23">
        <v>850</v>
      </c>
      <c r="CN75" s="23">
        <v>850</v>
      </c>
      <c r="CO75" s="23">
        <v>850</v>
      </c>
      <c r="CP75" s="23">
        <v>840</v>
      </c>
      <c r="CQ75" s="23">
        <v>840</v>
      </c>
      <c r="CR75" s="23">
        <v>840</v>
      </c>
      <c r="CS75" s="23">
        <v>840</v>
      </c>
    </row>
    <row r="76" spans="1:97" s="23" customFormat="1" x14ac:dyDescent="0.25">
      <c r="A76" s="23" t="s">
        <v>19</v>
      </c>
      <c r="B76" s="23" t="s">
        <v>172</v>
      </c>
      <c r="C76" s="23" t="s">
        <v>146</v>
      </c>
      <c r="D76" s="23" t="s">
        <v>166</v>
      </c>
      <c r="AW76" s="23">
        <v>133</v>
      </c>
      <c r="AX76" s="23">
        <v>144.9008</v>
      </c>
      <c r="AY76" s="23">
        <v>161.47219999999999</v>
      </c>
      <c r="AZ76" s="23">
        <v>182</v>
      </c>
      <c r="BA76" s="23">
        <v>205.72749999999999</v>
      </c>
      <c r="BB76" s="23">
        <v>231.7259</v>
      </c>
      <c r="BC76" s="23">
        <v>259.02379999999999</v>
      </c>
      <c r="BD76" s="23">
        <v>286.64949999999999</v>
      </c>
      <c r="BE76" s="23">
        <v>313.63159999999999</v>
      </c>
      <c r="BF76" s="23">
        <v>338.9984</v>
      </c>
      <c r="BG76" s="23">
        <v>361.77839999999998</v>
      </c>
      <c r="BH76" s="23">
        <v>381</v>
      </c>
      <c r="BI76" s="23">
        <v>395.88690000000003</v>
      </c>
      <c r="BJ76" s="23">
        <v>406.44310000000002</v>
      </c>
      <c r="BK76" s="23">
        <v>412.86810000000003</v>
      </c>
      <c r="BL76" s="23">
        <v>415.36110000000002</v>
      </c>
      <c r="BM76" s="23">
        <v>414.12139999999999</v>
      </c>
      <c r="BN76" s="23">
        <v>409.3485</v>
      </c>
      <c r="BO76" s="23">
        <v>401.24160000000001</v>
      </c>
      <c r="BP76" s="23">
        <v>390</v>
      </c>
      <c r="BQ76" s="23">
        <v>380</v>
      </c>
      <c r="BR76" s="23">
        <v>380</v>
      </c>
      <c r="BS76" s="23">
        <v>370</v>
      </c>
      <c r="BT76" s="23">
        <v>370</v>
      </c>
      <c r="BU76" s="23">
        <v>370</v>
      </c>
      <c r="BV76" s="23">
        <v>370</v>
      </c>
      <c r="BW76" s="23">
        <v>370</v>
      </c>
      <c r="BX76" s="23">
        <v>370</v>
      </c>
      <c r="BY76" s="23">
        <v>370</v>
      </c>
      <c r="BZ76" s="23">
        <v>370</v>
      </c>
      <c r="CA76" s="23">
        <v>370</v>
      </c>
      <c r="CB76" s="23">
        <v>370</v>
      </c>
      <c r="CC76" s="23">
        <v>370</v>
      </c>
      <c r="CD76" s="23">
        <v>370</v>
      </c>
      <c r="CE76" s="23">
        <v>370</v>
      </c>
      <c r="CF76" s="23">
        <v>370</v>
      </c>
      <c r="CG76" s="23">
        <v>380</v>
      </c>
      <c r="CH76" s="23">
        <v>380</v>
      </c>
      <c r="CI76" s="23">
        <v>380</v>
      </c>
      <c r="CJ76" s="23">
        <v>380</v>
      </c>
      <c r="CK76" s="23">
        <v>380</v>
      </c>
      <c r="CL76" s="23">
        <v>390</v>
      </c>
      <c r="CM76" s="23">
        <v>390</v>
      </c>
      <c r="CN76" s="23">
        <v>390</v>
      </c>
      <c r="CO76" s="23">
        <v>390</v>
      </c>
      <c r="CP76" s="23">
        <v>400</v>
      </c>
      <c r="CQ76" s="23">
        <v>400</v>
      </c>
      <c r="CR76" s="23">
        <v>400</v>
      </c>
      <c r="CS76" s="23">
        <v>410</v>
      </c>
    </row>
    <row r="77" spans="1:97" s="23" customFormat="1" x14ac:dyDescent="0.25">
      <c r="A77" s="23" t="s">
        <v>19</v>
      </c>
      <c r="B77" s="23" t="s">
        <v>173</v>
      </c>
      <c r="C77" s="23" t="s">
        <v>146</v>
      </c>
      <c r="D77" s="23" t="s">
        <v>166</v>
      </c>
      <c r="AW77" s="23">
        <v>207</v>
      </c>
      <c r="AX77" s="23">
        <v>269.90159999999997</v>
      </c>
      <c r="AY77" s="23">
        <v>311.50700000000001</v>
      </c>
      <c r="AZ77" s="23">
        <v>334</v>
      </c>
      <c r="BA77" s="23">
        <v>339.83199999999999</v>
      </c>
      <c r="BB77" s="23">
        <v>332.52510000000001</v>
      </c>
      <c r="BC77" s="23">
        <v>315.86919999999998</v>
      </c>
      <c r="BD77" s="23">
        <v>293.6542</v>
      </c>
      <c r="BE77" s="23">
        <v>269.66989999999998</v>
      </c>
      <c r="BF77" s="23">
        <v>247.7062</v>
      </c>
      <c r="BG77" s="23">
        <v>231.553</v>
      </c>
      <c r="BH77" s="23">
        <v>225</v>
      </c>
      <c r="BI77" s="23">
        <v>230.62039999999999</v>
      </c>
      <c r="BJ77" s="23">
        <v>246.12039999999999</v>
      </c>
      <c r="BK77" s="23">
        <v>267.98939999999999</v>
      </c>
      <c r="BL77" s="23">
        <v>292.71690000000001</v>
      </c>
      <c r="BM77" s="23">
        <v>316.79219999999998</v>
      </c>
      <c r="BN77" s="23">
        <v>336.70490000000001</v>
      </c>
      <c r="BO77" s="23">
        <v>348.94439999999997</v>
      </c>
      <c r="BP77" s="23">
        <v>350</v>
      </c>
      <c r="BQ77" s="23">
        <v>340</v>
      </c>
      <c r="BR77" s="23">
        <v>330</v>
      </c>
      <c r="BS77" s="23">
        <v>320</v>
      </c>
      <c r="BT77" s="23">
        <v>310</v>
      </c>
      <c r="BU77" s="23">
        <v>310</v>
      </c>
      <c r="BV77" s="23">
        <v>310</v>
      </c>
      <c r="BW77" s="23">
        <v>310</v>
      </c>
      <c r="BX77" s="23">
        <v>310</v>
      </c>
      <c r="BY77" s="23">
        <v>310</v>
      </c>
      <c r="BZ77" s="23">
        <v>300</v>
      </c>
      <c r="CA77" s="23">
        <v>310</v>
      </c>
      <c r="CB77" s="23">
        <v>320</v>
      </c>
      <c r="CC77" s="23">
        <v>310</v>
      </c>
      <c r="CD77" s="23">
        <v>320</v>
      </c>
      <c r="CE77" s="23">
        <v>330</v>
      </c>
      <c r="CF77" s="23">
        <v>340</v>
      </c>
      <c r="CG77" s="23">
        <v>330</v>
      </c>
      <c r="CH77" s="23">
        <v>340</v>
      </c>
      <c r="CI77" s="23">
        <v>350</v>
      </c>
      <c r="CJ77" s="23">
        <v>360</v>
      </c>
      <c r="CK77" s="23">
        <v>350</v>
      </c>
      <c r="CL77" s="23">
        <v>360</v>
      </c>
      <c r="CM77" s="23">
        <v>370</v>
      </c>
      <c r="CN77" s="23">
        <v>380</v>
      </c>
      <c r="CO77" s="23">
        <v>380</v>
      </c>
      <c r="CP77" s="23">
        <v>390</v>
      </c>
      <c r="CQ77" s="23">
        <v>400</v>
      </c>
      <c r="CR77" s="23">
        <v>400</v>
      </c>
      <c r="CS77" s="23">
        <v>400</v>
      </c>
    </row>
    <row r="78" spans="1:97" s="23" customFormat="1" x14ac:dyDescent="0.25">
      <c r="A78" s="23" t="s">
        <v>19</v>
      </c>
      <c r="B78" s="23" t="s">
        <v>174</v>
      </c>
      <c r="C78" s="23" t="s">
        <v>146</v>
      </c>
      <c r="D78" s="23" t="s">
        <v>166</v>
      </c>
      <c r="AW78" s="23">
        <v>362</v>
      </c>
      <c r="AX78" s="23">
        <v>393.99700000000001</v>
      </c>
      <c r="AY78" s="23">
        <v>391.46420000000001</v>
      </c>
      <c r="AZ78" s="23">
        <v>359</v>
      </c>
      <c r="BA78" s="23">
        <v>303.14699999999999</v>
      </c>
      <c r="BB78" s="23">
        <v>238.22479999999999</v>
      </c>
      <c r="BC78" s="23">
        <v>180.49680000000001</v>
      </c>
      <c r="BD78" s="23">
        <v>146.2269</v>
      </c>
      <c r="BE78" s="23">
        <v>151.67859999999999</v>
      </c>
      <c r="BF78" s="23">
        <v>213.1156</v>
      </c>
      <c r="BG78" s="23">
        <v>346.80149999999998</v>
      </c>
      <c r="BH78" s="23">
        <v>569</v>
      </c>
      <c r="BI78" s="23">
        <v>887.13750000000005</v>
      </c>
      <c r="BJ78" s="23">
        <v>1273.2909999999999</v>
      </c>
      <c r="BK78" s="23">
        <v>1690.701</v>
      </c>
      <c r="BL78" s="23">
        <v>2102.6080000000002</v>
      </c>
      <c r="BM78" s="23">
        <v>2472.2510000000002</v>
      </c>
      <c r="BN78" s="23">
        <v>2762.8710000000001</v>
      </c>
      <c r="BO78" s="23">
        <v>2937.7069999999999</v>
      </c>
      <c r="BP78" s="23">
        <v>2960</v>
      </c>
      <c r="BQ78" s="23">
        <v>2880</v>
      </c>
      <c r="BR78" s="23">
        <v>2940</v>
      </c>
      <c r="BS78" s="23">
        <v>2960</v>
      </c>
      <c r="BT78" s="23">
        <v>3010</v>
      </c>
      <c r="BU78" s="23">
        <v>3070</v>
      </c>
      <c r="BV78" s="23">
        <v>3110</v>
      </c>
      <c r="BW78" s="23">
        <v>3160</v>
      </c>
      <c r="BX78" s="23">
        <v>3210</v>
      </c>
      <c r="BY78" s="23">
        <v>3260</v>
      </c>
      <c r="BZ78" s="23">
        <v>3310</v>
      </c>
      <c r="CA78" s="23">
        <v>3360</v>
      </c>
      <c r="CB78" s="23">
        <v>3410</v>
      </c>
      <c r="CC78" s="23">
        <v>3470</v>
      </c>
      <c r="CD78" s="23">
        <v>3520</v>
      </c>
      <c r="CE78" s="23">
        <v>3580</v>
      </c>
      <c r="CF78" s="23">
        <v>3630</v>
      </c>
      <c r="CG78" s="23">
        <v>3690</v>
      </c>
      <c r="CH78" s="23">
        <v>3750</v>
      </c>
      <c r="CI78" s="23">
        <v>3810</v>
      </c>
      <c r="CJ78" s="23">
        <v>3880</v>
      </c>
      <c r="CK78" s="23">
        <v>3950</v>
      </c>
      <c r="CL78" s="23">
        <v>4030</v>
      </c>
      <c r="CM78" s="23">
        <v>4100</v>
      </c>
      <c r="CN78" s="23">
        <v>4180</v>
      </c>
      <c r="CO78" s="23">
        <v>4270</v>
      </c>
      <c r="CP78" s="23">
        <v>4350</v>
      </c>
      <c r="CQ78" s="23">
        <v>4440</v>
      </c>
      <c r="CR78" s="23">
        <v>4540</v>
      </c>
      <c r="CS78" s="23">
        <v>4620</v>
      </c>
    </row>
    <row r="79" spans="1:97" s="23" customFormat="1" x14ac:dyDescent="0.25">
      <c r="A79" s="23" t="s">
        <v>20</v>
      </c>
      <c r="B79" s="23" t="s">
        <v>227</v>
      </c>
      <c r="C79" s="23" t="s">
        <v>146</v>
      </c>
      <c r="D79" s="23" t="s">
        <v>175</v>
      </c>
      <c r="AV79" s="23">
        <v>5967</v>
      </c>
      <c r="AW79" s="23">
        <v>5964.2349999999997</v>
      </c>
      <c r="AX79" s="23">
        <v>6099.9189999999999</v>
      </c>
      <c r="AY79" s="23">
        <v>6339</v>
      </c>
      <c r="AZ79" s="23">
        <v>6641.6109999999999</v>
      </c>
      <c r="BA79" s="23">
        <v>6948.6170000000002</v>
      </c>
      <c r="BB79" s="23">
        <v>7196.0640000000003</v>
      </c>
      <c r="BC79" s="23">
        <v>7320</v>
      </c>
      <c r="BD79" s="23">
        <v>7279.8689999999997</v>
      </c>
      <c r="BE79" s="23">
        <v>7128.7039999999997</v>
      </c>
      <c r="BF79" s="23">
        <v>6942.9369999999999</v>
      </c>
      <c r="BG79" s="23">
        <v>6799</v>
      </c>
      <c r="BH79" s="23">
        <v>6752.9139999999998</v>
      </c>
      <c r="BI79" s="23">
        <v>6779.067</v>
      </c>
      <c r="BJ79" s="23">
        <v>6831.4359999999997</v>
      </c>
      <c r="BK79" s="23">
        <v>6864</v>
      </c>
      <c r="BL79" s="23">
        <v>6834.8190000000004</v>
      </c>
      <c r="BM79" s="23">
        <v>6718.2790000000005</v>
      </c>
      <c r="BN79" s="23">
        <v>6492.85</v>
      </c>
      <c r="BO79" s="23">
        <v>6137</v>
      </c>
    </row>
    <row r="80" spans="1:97" s="23" customFormat="1" x14ac:dyDescent="0.25">
      <c r="A80" s="23" t="s">
        <v>20</v>
      </c>
      <c r="B80" s="23" t="s">
        <v>176</v>
      </c>
      <c r="C80" s="23" t="s">
        <v>146</v>
      </c>
      <c r="D80" s="23" t="s">
        <v>175</v>
      </c>
      <c r="AV80" s="23">
        <v>5051</v>
      </c>
      <c r="AW80" s="23">
        <v>5098.4949999999999</v>
      </c>
      <c r="AX80" s="23">
        <v>5195.1130000000003</v>
      </c>
      <c r="AY80" s="23">
        <v>5328</v>
      </c>
      <c r="AZ80" s="23">
        <v>5485.8469999999998</v>
      </c>
      <c r="BA80" s="23">
        <v>5663.5219999999999</v>
      </c>
      <c r="BB80" s="23">
        <v>5857.4359999999997</v>
      </c>
      <c r="BC80" s="23">
        <v>6064</v>
      </c>
      <c r="BD80" s="23">
        <v>6272.1270000000004</v>
      </c>
      <c r="BE80" s="23">
        <v>6440.7269999999999</v>
      </c>
      <c r="BF80" s="23">
        <v>6521.2139999999999</v>
      </c>
      <c r="BG80" s="23">
        <v>6465</v>
      </c>
      <c r="BH80" s="23">
        <v>6242.99</v>
      </c>
      <c r="BI80" s="23">
        <v>5904.0690000000004</v>
      </c>
      <c r="BJ80" s="23">
        <v>5516.6130000000003</v>
      </c>
      <c r="BK80" s="23">
        <v>5149</v>
      </c>
      <c r="BL80" s="23">
        <v>4865.7089999999998</v>
      </c>
      <c r="BM80" s="23">
        <v>4715.6220000000003</v>
      </c>
      <c r="BN80" s="23">
        <v>4743.7240000000002</v>
      </c>
      <c r="BO80" s="23">
        <v>4995</v>
      </c>
    </row>
    <row r="81" spans="1:97" s="23" customFormat="1" x14ac:dyDescent="0.25">
      <c r="A81" s="23" t="s">
        <v>20</v>
      </c>
      <c r="B81" s="23" t="s">
        <v>177</v>
      </c>
      <c r="C81" s="23" t="s">
        <v>146</v>
      </c>
      <c r="D81" s="23" t="s">
        <v>175</v>
      </c>
      <c r="AV81" s="23">
        <v>2506</v>
      </c>
      <c r="AW81" s="23">
        <v>2550.873</v>
      </c>
      <c r="AX81" s="23">
        <v>2605.6770000000001</v>
      </c>
      <c r="AY81" s="23">
        <v>2665</v>
      </c>
      <c r="AZ81" s="23">
        <v>2721.991</v>
      </c>
      <c r="BA81" s="23">
        <v>2764.0279999999998</v>
      </c>
      <c r="BB81" s="23">
        <v>2777.0520000000001</v>
      </c>
      <c r="BC81" s="23">
        <v>2747</v>
      </c>
      <c r="BD81" s="23">
        <v>2666.8139999999999</v>
      </c>
      <c r="BE81" s="23">
        <v>2557.4470000000001</v>
      </c>
      <c r="BF81" s="23">
        <v>2446.8560000000002</v>
      </c>
      <c r="BG81" s="23">
        <v>2363</v>
      </c>
      <c r="BH81" s="23">
        <v>2326.0210000000002</v>
      </c>
      <c r="BI81" s="23">
        <v>2324.81</v>
      </c>
      <c r="BJ81" s="23">
        <v>2340.444</v>
      </c>
      <c r="BK81" s="23">
        <v>2354</v>
      </c>
      <c r="BL81" s="23">
        <v>2348.1179999999999</v>
      </c>
      <c r="BM81" s="23">
        <v>2311.6889999999999</v>
      </c>
      <c r="BN81" s="23">
        <v>2235.165</v>
      </c>
      <c r="BO81" s="23">
        <v>2109</v>
      </c>
    </row>
    <row r="82" spans="1:97" s="23" customFormat="1" x14ac:dyDescent="0.25">
      <c r="A82" s="23" t="s">
        <v>20</v>
      </c>
      <c r="B82" s="23" t="s">
        <v>178</v>
      </c>
      <c r="C82" s="23" t="s">
        <v>146</v>
      </c>
      <c r="D82" s="23" t="s">
        <v>175</v>
      </c>
      <c r="AV82" s="23">
        <v>2467</v>
      </c>
      <c r="AW82" s="23">
        <v>2424.2840000000001</v>
      </c>
      <c r="AX82" s="23">
        <v>2426.8649999999998</v>
      </c>
      <c r="AY82" s="23">
        <v>2462</v>
      </c>
      <c r="AZ82" s="23">
        <v>2515.1759999999999</v>
      </c>
      <c r="BA82" s="23">
        <v>2564.806</v>
      </c>
      <c r="BB82" s="23">
        <v>2587.5329999999999</v>
      </c>
      <c r="BC82" s="23">
        <v>2560</v>
      </c>
      <c r="BD82" s="23">
        <v>2467.442</v>
      </c>
      <c r="BE82" s="23">
        <v>2329.4609999999998</v>
      </c>
      <c r="BF82" s="23">
        <v>2174.2489999999998</v>
      </c>
      <c r="BG82" s="23">
        <v>2030</v>
      </c>
      <c r="BH82" s="23">
        <v>1918.8050000000001</v>
      </c>
      <c r="BI82" s="23">
        <v>1838.35</v>
      </c>
      <c r="BJ82" s="23">
        <v>1780.221</v>
      </c>
      <c r="BK82" s="23">
        <v>1736</v>
      </c>
      <c r="BL82" s="23">
        <v>1698.4939999999999</v>
      </c>
      <c r="BM82" s="23">
        <v>1665.3869999999999</v>
      </c>
      <c r="BN82" s="23">
        <v>1635.587</v>
      </c>
      <c r="BO82" s="23">
        <v>1608</v>
      </c>
    </row>
    <row r="83" spans="1:97" s="23" customFormat="1" x14ac:dyDescent="0.25">
      <c r="A83" s="23" t="s">
        <v>20</v>
      </c>
      <c r="B83" s="23" t="s">
        <v>179</v>
      </c>
      <c r="C83" s="23" t="s">
        <v>146</v>
      </c>
      <c r="D83" s="23" t="s">
        <v>175</v>
      </c>
      <c r="AV83" s="23">
        <v>956</v>
      </c>
      <c r="AW83" s="23">
        <v>1098.799</v>
      </c>
      <c r="AX83" s="23">
        <v>1173.4839999999999</v>
      </c>
      <c r="AY83" s="23">
        <v>1193</v>
      </c>
      <c r="AZ83" s="23">
        <v>1171.318</v>
      </c>
      <c r="BA83" s="23">
        <v>1126.519</v>
      </c>
      <c r="BB83" s="23">
        <v>1077.711</v>
      </c>
      <c r="BC83" s="23">
        <v>1044</v>
      </c>
      <c r="BD83" s="23">
        <v>1039.5060000000001</v>
      </c>
      <c r="BE83" s="23">
        <v>1058.3910000000001</v>
      </c>
      <c r="BF83" s="23">
        <v>1089.8309999999999</v>
      </c>
      <c r="BG83" s="23">
        <v>1123</v>
      </c>
      <c r="BH83" s="23">
        <v>1149.096</v>
      </c>
      <c r="BI83" s="23">
        <v>1167.415</v>
      </c>
      <c r="BJ83" s="23">
        <v>1179.2760000000001</v>
      </c>
      <c r="BK83" s="23">
        <v>1186</v>
      </c>
      <c r="BL83" s="23">
        <v>1188.501</v>
      </c>
      <c r="BM83" s="23">
        <v>1186.0740000000001</v>
      </c>
      <c r="BN83" s="23">
        <v>1177.6099999999999</v>
      </c>
      <c r="BO83" s="23">
        <v>1162</v>
      </c>
    </row>
    <row r="84" spans="1:97" s="23" customFormat="1" x14ac:dyDescent="0.25">
      <c r="A84" s="23" t="s">
        <v>20</v>
      </c>
      <c r="B84" s="23" t="s">
        <v>180</v>
      </c>
      <c r="C84" s="23" t="s">
        <v>146</v>
      </c>
      <c r="D84" s="23" t="s">
        <v>175</v>
      </c>
      <c r="AV84" s="23">
        <v>3310</v>
      </c>
      <c r="AW84" s="23">
        <v>3412.4189999999999</v>
      </c>
      <c r="AX84" s="23">
        <v>3537.4430000000002</v>
      </c>
      <c r="AY84" s="23">
        <v>3676</v>
      </c>
      <c r="AZ84" s="23">
        <v>3817.0920000000001</v>
      </c>
      <c r="BA84" s="23">
        <v>3942.0320000000002</v>
      </c>
      <c r="BB84" s="23">
        <v>4030.2049999999999</v>
      </c>
      <c r="BC84" s="23">
        <v>4061</v>
      </c>
      <c r="BD84" s="23">
        <v>4023.1460000000002</v>
      </c>
      <c r="BE84" s="23">
        <v>3942.7370000000001</v>
      </c>
      <c r="BF84" s="23">
        <v>3855.2089999999998</v>
      </c>
      <c r="BG84" s="23">
        <v>3796</v>
      </c>
      <c r="BH84" s="23">
        <v>3788.95</v>
      </c>
      <c r="BI84" s="23">
        <v>3811.5219999999999</v>
      </c>
      <c r="BJ84" s="23">
        <v>3829.5819999999999</v>
      </c>
      <c r="BK84" s="23">
        <v>3809</v>
      </c>
      <c r="BL84" s="23">
        <v>3717.9609999999998</v>
      </c>
      <c r="BM84" s="23">
        <v>3533.9270000000001</v>
      </c>
      <c r="BN84" s="23">
        <v>3236.6790000000001</v>
      </c>
      <c r="BO84" s="23">
        <v>2806</v>
      </c>
    </row>
    <row r="85" spans="1:97" s="23" customFormat="1" x14ac:dyDescent="0.25">
      <c r="A85" s="23" t="s">
        <v>22</v>
      </c>
      <c r="B85" s="23" t="s">
        <v>181</v>
      </c>
      <c r="C85" s="23" t="s">
        <v>146</v>
      </c>
      <c r="D85" s="23" t="s">
        <v>182</v>
      </c>
      <c r="AA85" s="23">
        <v>10025</v>
      </c>
      <c r="AB85" s="23">
        <v>10620</v>
      </c>
      <c r="AC85" s="23">
        <v>11410</v>
      </c>
      <c r="AD85" s="23">
        <v>11915</v>
      </c>
      <c r="AE85" s="23">
        <v>11399</v>
      </c>
      <c r="AF85" s="23">
        <v>11696</v>
      </c>
      <c r="AG85" s="23">
        <v>12443</v>
      </c>
      <c r="AH85" s="23">
        <v>12741</v>
      </c>
      <c r="AI85" s="23">
        <v>13172</v>
      </c>
      <c r="AJ85" s="23">
        <v>12707</v>
      </c>
      <c r="AK85" s="23">
        <v>11801</v>
      </c>
      <c r="AL85" s="23">
        <v>11683</v>
      </c>
      <c r="AM85" s="23">
        <v>11535</v>
      </c>
      <c r="AN85" s="23">
        <v>11814</v>
      </c>
      <c r="AO85" s="23">
        <v>12056</v>
      </c>
      <c r="AP85" s="23">
        <v>12368</v>
      </c>
      <c r="AQ85" s="23">
        <v>12790</v>
      </c>
      <c r="AR85" s="23">
        <v>13000</v>
      </c>
      <c r="AS85" s="23">
        <v>13261</v>
      </c>
      <c r="AT85" s="23">
        <v>13414</v>
      </c>
      <c r="AU85" s="23">
        <v>13163</v>
      </c>
      <c r="AV85" s="23">
        <v>12826</v>
      </c>
      <c r="AW85" s="23">
        <v>13310</v>
      </c>
      <c r="AX85" s="23">
        <v>13749</v>
      </c>
      <c r="AY85" s="23">
        <v>14011</v>
      </c>
      <c r="AZ85" s="23">
        <v>14209</v>
      </c>
      <c r="BA85" s="23">
        <v>14575</v>
      </c>
      <c r="BB85" s="23">
        <v>14903</v>
      </c>
      <c r="BC85" s="23">
        <v>15266</v>
      </c>
      <c r="BD85" s="23">
        <v>15762</v>
      </c>
      <c r="BE85" s="23">
        <v>15733</v>
      </c>
      <c r="BF85" s="23">
        <v>15863</v>
      </c>
      <c r="BG85" s="23">
        <v>16298</v>
      </c>
      <c r="BH85" s="23">
        <v>16830</v>
      </c>
      <c r="BI85" s="23">
        <v>17217</v>
      </c>
      <c r="BJ85" s="23">
        <v>16899</v>
      </c>
      <c r="BK85" s="23">
        <v>16858</v>
      </c>
      <c r="BL85" s="23">
        <v>16959</v>
      </c>
      <c r="BM85" s="23">
        <v>16464</v>
      </c>
      <c r="BN85" s="23">
        <v>16241</v>
      </c>
      <c r="BO85" s="23">
        <v>15558</v>
      </c>
      <c r="BP85" s="23">
        <v>15823</v>
      </c>
      <c r="BQ85" s="23">
        <v>16004.6</v>
      </c>
      <c r="BR85" s="23">
        <v>15959.5</v>
      </c>
      <c r="BS85" s="23">
        <v>15733.4</v>
      </c>
      <c r="BT85" s="23">
        <v>15551.5</v>
      </c>
      <c r="BU85" s="23">
        <v>15462.5</v>
      </c>
      <c r="BV85" s="23">
        <v>15350.3</v>
      </c>
      <c r="BW85" s="23">
        <v>15191.3</v>
      </c>
      <c r="BX85" s="23">
        <v>14983.4</v>
      </c>
      <c r="BY85" s="23">
        <v>14767</v>
      </c>
      <c r="BZ85" s="23">
        <v>14538.7</v>
      </c>
      <c r="CA85" s="23">
        <v>14295.4</v>
      </c>
      <c r="CB85" s="23">
        <v>14045.4</v>
      </c>
      <c r="CC85" s="23">
        <v>13788</v>
      </c>
      <c r="CD85" s="23">
        <v>13515.8</v>
      </c>
      <c r="CE85" s="23">
        <v>13274</v>
      </c>
      <c r="CF85" s="23">
        <v>13060.6</v>
      </c>
      <c r="CG85" s="23">
        <v>12880.8</v>
      </c>
      <c r="CH85" s="23">
        <v>12723.2</v>
      </c>
      <c r="CI85" s="23">
        <v>12587.6</v>
      </c>
      <c r="CJ85" s="23">
        <v>12478.5</v>
      </c>
      <c r="CK85" s="23">
        <v>12390.1</v>
      </c>
      <c r="CL85" s="23">
        <v>12319.2</v>
      </c>
      <c r="CM85" s="23">
        <v>12256.3</v>
      </c>
      <c r="CN85" s="23">
        <v>12204.5</v>
      </c>
      <c r="CO85" s="23">
        <v>12165</v>
      </c>
      <c r="CP85" s="23">
        <v>12138</v>
      </c>
      <c r="CQ85" s="23">
        <v>12124.1</v>
      </c>
      <c r="CR85" s="23">
        <v>12116.8</v>
      </c>
      <c r="CS85" s="23">
        <v>12110.5</v>
      </c>
    </row>
    <row r="86" spans="1:97" s="23" customFormat="1" x14ac:dyDescent="0.25">
      <c r="A86" s="23" t="s">
        <v>22</v>
      </c>
      <c r="B86" s="23" t="s">
        <v>183</v>
      </c>
      <c r="C86" s="23" t="s">
        <v>146</v>
      </c>
      <c r="D86" s="23" t="s">
        <v>182</v>
      </c>
      <c r="AA86" s="23">
        <v>129</v>
      </c>
      <c r="AB86" s="23">
        <v>125</v>
      </c>
      <c r="AC86" s="23">
        <v>124</v>
      </c>
      <c r="AD86" s="23">
        <v>122</v>
      </c>
      <c r="AE86" s="23">
        <v>121</v>
      </c>
      <c r="AF86" s="23">
        <v>124</v>
      </c>
      <c r="AG86" s="23">
        <v>134</v>
      </c>
      <c r="AH86" s="23">
        <v>137</v>
      </c>
      <c r="AI86" s="23">
        <v>141</v>
      </c>
      <c r="AJ86" s="23">
        <v>144</v>
      </c>
      <c r="AK86" s="23">
        <v>143</v>
      </c>
      <c r="AL86" s="23">
        <v>145</v>
      </c>
      <c r="AM86" s="23">
        <v>151</v>
      </c>
      <c r="AN86" s="23">
        <v>152</v>
      </c>
      <c r="AO86" s="23">
        <v>146</v>
      </c>
      <c r="AP86" s="23">
        <v>153</v>
      </c>
      <c r="AQ86" s="23">
        <v>160</v>
      </c>
      <c r="AR86" s="23">
        <v>164</v>
      </c>
      <c r="AS86" s="23">
        <v>169</v>
      </c>
      <c r="AT86" s="23">
        <v>169</v>
      </c>
      <c r="AU86" s="23">
        <v>167</v>
      </c>
      <c r="AV86" s="23">
        <v>177</v>
      </c>
      <c r="AW86" s="23">
        <v>184</v>
      </c>
      <c r="AX86" s="23">
        <v>183</v>
      </c>
      <c r="AY86" s="23">
        <v>183</v>
      </c>
      <c r="AZ86" s="23">
        <v>184</v>
      </c>
      <c r="BA86" s="23">
        <v>186</v>
      </c>
      <c r="BB86" s="23">
        <v>192</v>
      </c>
      <c r="BC86" s="23">
        <v>196</v>
      </c>
      <c r="BD86" s="23">
        <v>203</v>
      </c>
      <c r="BE86" s="23">
        <v>209</v>
      </c>
      <c r="BF86" s="23">
        <v>196</v>
      </c>
      <c r="BG86" s="23">
        <v>192</v>
      </c>
      <c r="BH86" s="23">
        <v>190</v>
      </c>
      <c r="BI86" s="23">
        <v>194</v>
      </c>
      <c r="BJ86" s="23">
        <v>196</v>
      </c>
      <c r="BK86" s="23">
        <v>199</v>
      </c>
      <c r="BL86" s="23">
        <v>195</v>
      </c>
      <c r="BM86" s="23">
        <v>200</v>
      </c>
      <c r="BN86" s="23">
        <v>199</v>
      </c>
      <c r="BO86" s="23">
        <v>190</v>
      </c>
      <c r="BP86" s="23">
        <v>194</v>
      </c>
      <c r="BQ86" s="23">
        <v>236.8</v>
      </c>
      <c r="BR86" s="23">
        <v>242.2</v>
      </c>
      <c r="BS86" s="23">
        <v>242</v>
      </c>
      <c r="BT86" s="23">
        <v>241.9</v>
      </c>
      <c r="BU86" s="23">
        <v>243.6</v>
      </c>
      <c r="BV86" s="23">
        <v>245.4</v>
      </c>
      <c r="BW86" s="23">
        <v>247.2</v>
      </c>
      <c r="BX86" s="23">
        <v>249</v>
      </c>
      <c r="BY86" s="23">
        <v>250.9</v>
      </c>
      <c r="BZ86" s="23">
        <v>252.7</v>
      </c>
      <c r="CA86" s="23">
        <v>254.6</v>
      </c>
      <c r="CB86" s="23">
        <v>256.5</v>
      </c>
      <c r="CC86" s="23">
        <v>258.5</v>
      </c>
      <c r="CD86" s="23">
        <v>260.39999999999998</v>
      </c>
      <c r="CE86" s="23">
        <v>262.3</v>
      </c>
      <c r="CF86" s="23">
        <v>264.2</v>
      </c>
      <c r="CG86" s="23">
        <v>266.10000000000002</v>
      </c>
      <c r="CH86" s="23">
        <v>268</v>
      </c>
      <c r="CI86" s="23">
        <v>270</v>
      </c>
      <c r="CJ86" s="23">
        <v>271.89999999999998</v>
      </c>
      <c r="CK86" s="23">
        <v>273.7</v>
      </c>
      <c r="CL86" s="23">
        <v>275.60000000000002</v>
      </c>
      <c r="CM86" s="23">
        <v>277.5</v>
      </c>
      <c r="CN86" s="23">
        <v>279.39999999999998</v>
      </c>
      <c r="CO86" s="23">
        <v>281.2</v>
      </c>
      <c r="CP86" s="23">
        <v>283.10000000000002</v>
      </c>
      <c r="CQ86" s="23">
        <v>284.89999999999998</v>
      </c>
      <c r="CR86" s="23">
        <v>286.7</v>
      </c>
      <c r="CS86" s="23">
        <v>288.39999999999998</v>
      </c>
    </row>
    <row r="87" spans="1:97" s="23" customFormat="1" x14ac:dyDescent="0.25">
      <c r="A87" s="23" t="s">
        <v>22</v>
      </c>
      <c r="B87" s="23" t="s">
        <v>184</v>
      </c>
      <c r="C87" s="23" t="s">
        <v>146</v>
      </c>
      <c r="D87" s="23" t="s">
        <v>182</v>
      </c>
      <c r="AA87" s="23">
        <v>1553</v>
      </c>
      <c r="AB87" s="23">
        <v>1621</v>
      </c>
      <c r="AC87" s="23">
        <v>1779.1</v>
      </c>
      <c r="AD87" s="23">
        <v>1965.1</v>
      </c>
      <c r="AE87" s="23">
        <v>1968</v>
      </c>
      <c r="AF87" s="23">
        <v>2003</v>
      </c>
      <c r="AG87" s="23">
        <v>2114</v>
      </c>
      <c r="AH87" s="23">
        <v>2344</v>
      </c>
      <c r="AI87" s="23">
        <v>2607</v>
      </c>
      <c r="AJ87" s="23">
        <v>2697</v>
      </c>
      <c r="AK87" s="23">
        <v>2686</v>
      </c>
      <c r="AL87" s="23">
        <v>2724</v>
      </c>
      <c r="AM87" s="23">
        <v>2707</v>
      </c>
      <c r="AN87" s="23">
        <v>2770</v>
      </c>
      <c r="AO87" s="23">
        <v>2873</v>
      </c>
      <c r="AP87" s="23">
        <v>2883</v>
      </c>
      <c r="AQ87" s="23">
        <v>2958</v>
      </c>
      <c r="AR87" s="23">
        <v>3061</v>
      </c>
      <c r="AS87" s="23">
        <v>3118</v>
      </c>
      <c r="AT87" s="23">
        <v>3199</v>
      </c>
      <c r="AU87" s="23">
        <v>3334</v>
      </c>
      <c r="AV87" s="23">
        <v>3402</v>
      </c>
      <c r="AW87" s="23">
        <v>3468</v>
      </c>
      <c r="AX87" s="23">
        <v>3577</v>
      </c>
      <c r="AY87" s="23">
        <v>3778</v>
      </c>
      <c r="AZ87" s="23">
        <v>3937</v>
      </c>
      <c r="BA87" s="23">
        <v>4045</v>
      </c>
      <c r="BB87" s="23">
        <v>4086</v>
      </c>
      <c r="BC87" s="23">
        <v>4218</v>
      </c>
      <c r="BD87" s="23">
        <v>4638</v>
      </c>
      <c r="BE87" s="23">
        <v>4819</v>
      </c>
      <c r="BF87" s="23">
        <v>4813</v>
      </c>
      <c r="BG87" s="23">
        <v>5035</v>
      </c>
      <c r="BH87" s="23">
        <v>4895</v>
      </c>
      <c r="BI87" s="23">
        <v>4535</v>
      </c>
      <c r="BJ87" s="23">
        <v>5088</v>
      </c>
      <c r="BK87" s="23">
        <v>5193</v>
      </c>
      <c r="BL87" s="23">
        <v>6460</v>
      </c>
      <c r="BM87" s="23">
        <v>6527</v>
      </c>
      <c r="BN87" s="23">
        <v>6061</v>
      </c>
      <c r="BO87" s="23">
        <v>6160</v>
      </c>
      <c r="BP87" s="23">
        <v>5798</v>
      </c>
      <c r="BQ87" s="23">
        <v>5025</v>
      </c>
      <c r="BR87" s="23">
        <v>5230.5</v>
      </c>
      <c r="BS87" s="23">
        <v>5335.3</v>
      </c>
      <c r="BT87" s="23">
        <v>5506.8</v>
      </c>
      <c r="BU87" s="23">
        <v>5675.3</v>
      </c>
      <c r="BV87" s="23">
        <v>5749.6</v>
      </c>
      <c r="BW87" s="23">
        <v>5779.4</v>
      </c>
      <c r="BX87" s="23">
        <v>5819.4</v>
      </c>
      <c r="BY87" s="23">
        <v>5866.5</v>
      </c>
      <c r="BZ87" s="23">
        <v>5923</v>
      </c>
      <c r="CA87" s="23">
        <v>5987.3</v>
      </c>
      <c r="CB87" s="23">
        <v>6055.3</v>
      </c>
      <c r="CC87" s="23">
        <v>6116.1</v>
      </c>
      <c r="CD87" s="23">
        <v>6189</v>
      </c>
      <c r="CE87" s="23">
        <v>6257.3</v>
      </c>
      <c r="CF87" s="23">
        <v>6310.6</v>
      </c>
      <c r="CG87" s="23">
        <v>6356.9</v>
      </c>
      <c r="CH87" s="23">
        <v>6407.5</v>
      </c>
      <c r="CI87" s="23">
        <v>6469.3</v>
      </c>
      <c r="CJ87" s="23">
        <v>6527.9</v>
      </c>
      <c r="CK87" s="23">
        <v>6573.7</v>
      </c>
      <c r="CL87" s="23">
        <v>6634</v>
      </c>
      <c r="CM87" s="23">
        <v>6718</v>
      </c>
      <c r="CN87" s="23">
        <v>6803.5</v>
      </c>
      <c r="CO87" s="23">
        <v>6893.1</v>
      </c>
      <c r="CP87" s="23">
        <v>6980.4</v>
      </c>
      <c r="CQ87" s="23">
        <v>7067.3</v>
      </c>
      <c r="CR87" s="23">
        <v>7145.6</v>
      </c>
      <c r="CS87" s="23">
        <v>7229.3</v>
      </c>
    </row>
    <row r="88" spans="1:97" s="23" customFormat="1" x14ac:dyDescent="0.25">
      <c r="A88" s="23" t="s">
        <v>22</v>
      </c>
      <c r="B88" s="23" t="s">
        <v>185</v>
      </c>
      <c r="C88" s="23" t="s">
        <v>146</v>
      </c>
      <c r="D88" s="23" t="s">
        <v>182</v>
      </c>
      <c r="AA88" s="23">
        <v>26.5</v>
      </c>
      <c r="AB88" s="23">
        <v>26.4</v>
      </c>
      <c r="AC88" s="23">
        <v>25.1</v>
      </c>
      <c r="AD88" s="23">
        <v>24.1</v>
      </c>
      <c r="AE88" s="23">
        <v>41</v>
      </c>
      <c r="AF88" s="23">
        <v>40.700000000000003</v>
      </c>
      <c r="AG88" s="23">
        <v>40.6</v>
      </c>
      <c r="AH88" s="23">
        <v>38.299999999999997</v>
      </c>
      <c r="AI88" s="23">
        <v>37.700000000000003</v>
      </c>
      <c r="AJ88" s="23">
        <v>41.9</v>
      </c>
      <c r="AK88" s="23">
        <v>39.299999999999997</v>
      </c>
      <c r="AL88" s="23">
        <v>40</v>
      </c>
      <c r="AM88" s="23">
        <v>40.200000000000003</v>
      </c>
      <c r="AN88" s="23">
        <v>42.9</v>
      </c>
      <c r="AO88" s="23">
        <v>62.1</v>
      </c>
      <c r="AP88" s="23">
        <v>61.9</v>
      </c>
      <c r="AQ88" s="23">
        <v>65.5</v>
      </c>
      <c r="AR88" s="23">
        <v>67.7</v>
      </c>
      <c r="AS88" s="23">
        <v>69.599999999999994</v>
      </c>
      <c r="AT88" s="23">
        <v>72.400000000000006</v>
      </c>
      <c r="AU88" s="23">
        <v>71.3</v>
      </c>
      <c r="AV88" s="23">
        <v>72.2</v>
      </c>
      <c r="AW88" s="23">
        <v>70.8</v>
      </c>
      <c r="AX88" s="23">
        <v>73.400000000000006</v>
      </c>
      <c r="AY88" s="23">
        <v>73.599999999999994</v>
      </c>
      <c r="AZ88" s="23">
        <v>73.099999999999994</v>
      </c>
      <c r="BA88" s="23">
        <v>72.599999999999994</v>
      </c>
      <c r="BB88" s="23">
        <v>74.3</v>
      </c>
      <c r="BC88" s="23">
        <v>76</v>
      </c>
      <c r="BD88" s="23">
        <v>79</v>
      </c>
      <c r="BE88" s="23">
        <v>85</v>
      </c>
      <c r="BF88" s="23">
        <v>85.7</v>
      </c>
      <c r="BG88" s="23">
        <v>84.7</v>
      </c>
      <c r="BH88" s="23">
        <v>83.1</v>
      </c>
      <c r="BI88" s="23">
        <v>83.8</v>
      </c>
      <c r="BJ88" s="23">
        <v>85.6</v>
      </c>
      <c r="BK88" s="23">
        <v>85.5</v>
      </c>
      <c r="BL88" s="23">
        <v>90.1</v>
      </c>
      <c r="BM88" s="23">
        <v>91.5</v>
      </c>
      <c r="BN88" s="23">
        <v>93.4</v>
      </c>
      <c r="BO88" s="23">
        <v>92.9</v>
      </c>
      <c r="BP88" s="23">
        <v>94.4</v>
      </c>
      <c r="BQ88" s="23">
        <v>47.2</v>
      </c>
      <c r="BR88" s="23">
        <v>48.3</v>
      </c>
      <c r="BS88" s="23">
        <v>48.6</v>
      </c>
      <c r="BT88" s="23">
        <v>48.6</v>
      </c>
      <c r="BU88" s="23">
        <v>48.8</v>
      </c>
      <c r="BV88" s="23">
        <v>49.1</v>
      </c>
      <c r="BW88" s="23">
        <v>49.4</v>
      </c>
      <c r="BX88" s="23">
        <v>49.7</v>
      </c>
      <c r="BY88" s="23">
        <v>50.1</v>
      </c>
      <c r="BZ88" s="23">
        <v>50.5</v>
      </c>
      <c r="CA88" s="23">
        <v>51</v>
      </c>
      <c r="CB88" s="23">
        <v>51.4</v>
      </c>
      <c r="CC88" s="23">
        <v>52</v>
      </c>
      <c r="CD88" s="23">
        <v>52.5</v>
      </c>
      <c r="CE88" s="23">
        <v>52.9</v>
      </c>
      <c r="CF88" s="23">
        <v>53.4</v>
      </c>
      <c r="CG88" s="23">
        <v>53.9</v>
      </c>
      <c r="CH88" s="23">
        <v>54.3</v>
      </c>
      <c r="CI88" s="23">
        <v>54.8</v>
      </c>
      <c r="CJ88" s="23">
        <v>55.3</v>
      </c>
      <c r="CK88" s="23">
        <v>55.7</v>
      </c>
      <c r="CL88" s="23">
        <v>56.2</v>
      </c>
      <c r="CM88" s="23">
        <v>56.7</v>
      </c>
      <c r="CN88" s="23">
        <v>57.2</v>
      </c>
      <c r="CO88" s="23">
        <v>57.8</v>
      </c>
      <c r="CP88" s="23">
        <v>58.4</v>
      </c>
      <c r="CQ88" s="23">
        <v>59.1</v>
      </c>
      <c r="CR88" s="23">
        <v>59.8</v>
      </c>
      <c r="CS88" s="23">
        <v>60.5</v>
      </c>
    </row>
    <row r="89" spans="1:97" s="23" customFormat="1" x14ac:dyDescent="0.25">
      <c r="A89" s="23" t="s">
        <v>22</v>
      </c>
      <c r="B89" s="23" t="s">
        <v>186</v>
      </c>
      <c r="C89" s="23" t="s">
        <v>146</v>
      </c>
      <c r="D89" s="23" t="s">
        <v>182</v>
      </c>
      <c r="AA89" s="23">
        <v>528.1</v>
      </c>
      <c r="AB89" s="23">
        <v>530.20000000000005</v>
      </c>
      <c r="AC89" s="23">
        <v>554.4</v>
      </c>
      <c r="AD89" s="23">
        <v>577.1</v>
      </c>
      <c r="AE89" s="23">
        <v>579.1</v>
      </c>
      <c r="AF89" s="23">
        <v>518.29999999999995</v>
      </c>
      <c r="AG89" s="23">
        <v>540.29999999999995</v>
      </c>
      <c r="AH89" s="23">
        <v>552.70000000000005</v>
      </c>
      <c r="AI89" s="23">
        <v>550.4</v>
      </c>
      <c r="AJ89" s="23">
        <v>564.79999999999995</v>
      </c>
      <c r="AK89" s="23">
        <v>548.70000000000005</v>
      </c>
      <c r="AL89" s="23">
        <v>521</v>
      </c>
      <c r="AM89" s="23">
        <v>440.8</v>
      </c>
      <c r="AN89" s="23">
        <v>435.1</v>
      </c>
      <c r="AO89" s="23">
        <v>469.9</v>
      </c>
      <c r="AP89" s="23">
        <v>436.1</v>
      </c>
      <c r="AQ89" s="23">
        <v>421.5</v>
      </c>
      <c r="AR89" s="23">
        <v>430.3</v>
      </c>
      <c r="AS89" s="23">
        <v>441.4</v>
      </c>
      <c r="AT89" s="23">
        <v>442.6</v>
      </c>
      <c r="AU89" s="23">
        <v>434.7</v>
      </c>
      <c r="AV89" s="23">
        <v>405.8</v>
      </c>
      <c r="AW89" s="23">
        <v>419.2</v>
      </c>
      <c r="AX89" s="23">
        <v>431.6</v>
      </c>
      <c r="AY89" s="23">
        <v>465.4</v>
      </c>
      <c r="AZ89" s="23">
        <v>485.9</v>
      </c>
      <c r="BA89" s="23">
        <v>499.4</v>
      </c>
      <c r="BB89" s="23">
        <v>499.7</v>
      </c>
      <c r="BC89" s="23">
        <v>502</v>
      </c>
      <c r="BD89" s="23">
        <v>520</v>
      </c>
      <c r="BE89" s="23">
        <v>516</v>
      </c>
      <c r="BF89" s="23">
        <v>517.29999999999995</v>
      </c>
      <c r="BG89" s="23">
        <v>520.29999999999995</v>
      </c>
      <c r="BH89" s="23">
        <v>533.9</v>
      </c>
      <c r="BI89" s="23">
        <v>566.20000000000005</v>
      </c>
      <c r="BJ89" s="23">
        <v>571.4</v>
      </c>
      <c r="BK89" s="23">
        <v>584.5</v>
      </c>
      <c r="BL89" s="23">
        <v>566.9</v>
      </c>
      <c r="BM89" s="23">
        <v>542.5</v>
      </c>
      <c r="BN89" s="23">
        <v>446.6</v>
      </c>
      <c r="BO89" s="23">
        <v>488.1</v>
      </c>
      <c r="BP89" s="23">
        <v>514.6</v>
      </c>
      <c r="BQ89" s="23">
        <v>483.7</v>
      </c>
      <c r="BR89" s="23">
        <v>440.1</v>
      </c>
      <c r="BS89" s="23">
        <v>446.4</v>
      </c>
      <c r="BT89" s="23">
        <v>444.4</v>
      </c>
      <c r="BU89" s="23">
        <v>425.5</v>
      </c>
      <c r="BV89" s="23">
        <v>437.4</v>
      </c>
      <c r="BW89" s="23">
        <v>444.8</v>
      </c>
      <c r="BX89" s="23">
        <v>446.6</v>
      </c>
      <c r="BY89" s="23">
        <v>446.7</v>
      </c>
      <c r="BZ89" s="23">
        <v>448.7</v>
      </c>
      <c r="CA89" s="23">
        <v>452.3</v>
      </c>
      <c r="CB89" s="23">
        <v>454.1</v>
      </c>
      <c r="CC89" s="23">
        <v>454.8</v>
      </c>
      <c r="CD89" s="23">
        <v>457.6</v>
      </c>
      <c r="CE89" s="23">
        <v>454.2</v>
      </c>
      <c r="CF89" s="23">
        <v>454.4</v>
      </c>
      <c r="CG89" s="23">
        <v>449.4</v>
      </c>
      <c r="CH89" s="23">
        <v>448.7</v>
      </c>
      <c r="CI89" s="23">
        <v>447.6</v>
      </c>
      <c r="CJ89" s="23">
        <v>443.6</v>
      </c>
      <c r="CK89" s="23">
        <v>443.2</v>
      </c>
      <c r="CL89" s="23">
        <v>438.7</v>
      </c>
      <c r="CM89" s="23">
        <v>434.4</v>
      </c>
      <c r="CN89" s="23">
        <v>433.2</v>
      </c>
      <c r="CO89" s="23">
        <v>433</v>
      </c>
      <c r="CP89" s="23">
        <v>425.7</v>
      </c>
      <c r="CQ89" s="23">
        <v>424</v>
      </c>
      <c r="CR89" s="23">
        <v>420.8</v>
      </c>
      <c r="CS89" s="23">
        <v>419</v>
      </c>
    </row>
    <row r="90" spans="1:97" s="23" customFormat="1" x14ac:dyDescent="0.25">
      <c r="A90" s="23" t="s">
        <v>22</v>
      </c>
      <c r="B90" s="23" t="s">
        <v>187</v>
      </c>
      <c r="C90" s="23" t="s">
        <v>146</v>
      </c>
      <c r="D90" s="23" t="s">
        <v>182</v>
      </c>
      <c r="AA90" s="23">
        <v>678.5</v>
      </c>
      <c r="AB90" s="23">
        <v>617.1</v>
      </c>
      <c r="AC90" s="23">
        <v>630.4</v>
      </c>
      <c r="AD90" s="23">
        <v>733.7</v>
      </c>
      <c r="AE90" s="23">
        <v>714.3</v>
      </c>
      <c r="AF90" s="23">
        <v>759.9</v>
      </c>
      <c r="AG90" s="23">
        <v>913.9</v>
      </c>
      <c r="AH90" s="23">
        <v>1005.9</v>
      </c>
      <c r="AI90" s="23">
        <v>1208.9000000000001</v>
      </c>
      <c r="AJ90" s="23">
        <v>973.9</v>
      </c>
      <c r="AK90" s="23">
        <v>1215.9000000000001</v>
      </c>
      <c r="AL90" s="23">
        <v>1090.9000000000001</v>
      </c>
      <c r="AM90" s="23">
        <v>881.9</v>
      </c>
      <c r="AN90" s="23">
        <v>790.9</v>
      </c>
      <c r="AO90" s="23">
        <v>778.9</v>
      </c>
      <c r="AP90" s="23">
        <v>683.9</v>
      </c>
      <c r="AQ90" s="23">
        <v>1133.9000000000001</v>
      </c>
      <c r="AR90" s="23">
        <v>1186.9000000000001</v>
      </c>
      <c r="AS90" s="23">
        <v>1222.3</v>
      </c>
      <c r="AT90" s="23">
        <v>1317.7</v>
      </c>
      <c r="AU90" s="23">
        <v>1240.2</v>
      </c>
      <c r="AV90" s="23">
        <v>1316.8</v>
      </c>
      <c r="AW90" s="23">
        <v>1388.5</v>
      </c>
      <c r="AX90" s="23">
        <v>1222.2</v>
      </c>
      <c r="AY90" s="23">
        <v>1170.9000000000001</v>
      </c>
      <c r="AZ90" s="23">
        <v>1236.7</v>
      </c>
      <c r="BA90" s="23">
        <v>1171.5</v>
      </c>
      <c r="BB90" s="23">
        <v>1009.1</v>
      </c>
      <c r="BC90" s="23">
        <v>989.8</v>
      </c>
      <c r="BD90" s="23">
        <v>1124</v>
      </c>
      <c r="BE90" s="23">
        <v>1210.5999999999999</v>
      </c>
      <c r="BF90" s="23">
        <v>941.1</v>
      </c>
      <c r="BG90" s="23">
        <v>1001.3</v>
      </c>
      <c r="BH90" s="23">
        <v>827.8</v>
      </c>
      <c r="BI90" s="23">
        <v>1052.8</v>
      </c>
      <c r="BJ90" s="23">
        <v>1121.9000000000001</v>
      </c>
      <c r="BK90" s="23">
        <v>1204.0999999999999</v>
      </c>
      <c r="BL90" s="23">
        <v>1313.2</v>
      </c>
      <c r="BM90" s="23">
        <v>1214.3</v>
      </c>
      <c r="BN90" s="23">
        <v>1095.4000000000001</v>
      </c>
      <c r="BO90" s="23">
        <v>1239.8</v>
      </c>
      <c r="BP90" s="23">
        <v>1143.0999999999999</v>
      </c>
      <c r="BQ90" s="23">
        <v>675.4</v>
      </c>
      <c r="BR90" s="23">
        <v>643</v>
      </c>
      <c r="BS90" s="23">
        <v>661.5</v>
      </c>
      <c r="BT90" s="23">
        <v>679.9</v>
      </c>
      <c r="BU90" s="23">
        <v>681.5</v>
      </c>
      <c r="BV90" s="23">
        <v>681.9</v>
      </c>
      <c r="BW90" s="23">
        <v>681.9</v>
      </c>
      <c r="BX90" s="23">
        <v>681.9</v>
      </c>
      <c r="BY90" s="23">
        <v>681.8</v>
      </c>
      <c r="BZ90" s="23">
        <v>681.5</v>
      </c>
      <c r="CA90" s="23">
        <v>681.5</v>
      </c>
      <c r="CB90" s="23">
        <v>681.5</v>
      </c>
      <c r="CC90" s="23">
        <v>681.6</v>
      </c>
      <c r="CD90" s="23">
        <v>681.8</v>
      </c>
      <c r="CE90" s="23">
        <v>681.9</v>
      </c>
      <c r="CF90" s="23">
        <v>682</v>
      </c>
      <c r="CG90" s="23">
        <v>682.2</v>
      </c>
      <c r="CH90" s="23">
        <v>682.4</v>
      </c>
      <c r="CI90" s="23">
        <v>682.9</v>
      </c>
      <c r="CJ90" s="23">
        <v>683.2</v>
      </c>
      <c r="CK90" s="23">
        <v>683.7</v>
      </c>
      <c r="CL90" s="23">
        <v>684.2</v>
      </c>
      <c r="CM90" s="23">
        <v>684.8</v>
      </c>
      <c r="CN90" s="23">
        <v>685.3</v>
      </c>
      <c r="CO90" s="23">
        <v>685.8</v>
      </c>
      <c r="CP90" s="23">
        <v>686.5</v>
      </c>
      <c r="CQ90" s="23">
        <v>687</v>
      </c>
      <c r="CR90" s="23">
        <v>687.6</v>
      </c>
      <c r="CS90" s="23">
        <v>688.1</v>
      </c>
    </row>
    <row r="91" spans="1:97" s="23" customFormat="1" x14ac:dyDescent="0.25">
      <c r="A91" s="23" t="s">
        <v>22</v>
      </c>
      <c r="B91" s="23" t="s">
        <v>188</v>
      </c>
      <c r="C91" s="23" t="s">
        <v>146</v>
      </c>
      <c r="D91" s="23" t="s">
        <v>182</v>
      </c>
      <c r="AA91" s="23">
        <v>157.19999999999999</v>
      </c>
      <c r="AB91" s="23">
        <v>159.19999999999999</v>
      </c>
      <c r="AC91" s="23">
        <v>161.19999999999999</v>
      </c>
      <c r="AD91" s="23">
        <v>163.19999999999999</v>
      </c>
      <c r="AE91" s="23">
        <v>165.1</v>
      </c>
      <c r="AF91" s="23">
        <v>167.1</v>
      </c>
      <c r="AG91" s="23">
        <v>169.1</v>
      </c>
      <c r="AH91" s="23">
        <v>171.1</v>
      </c>
      <c r="AI91" s="23">
        <v>173.1</v>
      </c>
      <c r="AJ91" s="23">
        <v>175.1</v>
      </c>
      <c r="AK91" s="23">
        <v>177.1</v>
      </c>
      <c r="AL91" s="23">
        <v>179.1</v>
      </c>
      <c r="AM91" s="23">
        <v>181.1</v>
      </c>
      <c r="AN91" s="23">
        <v>183.1</v>
      </c>
      <c r="AO91" s="23">
        <v>185.1</v>
      </c>
      <c r="AP91" s="23">
        <v>187.1</v>
      </c>
      <c r="AQ91" s="23">
        <v>189.1</v>
      </c>
      <c r="AR91" s="23">
        <v>191.1</v>
      </c>
      <c r="AS91" s="23">
        <v>194.7</v>
      </c>
      <c r="AT91" s="23">
        <v>198.3</v>
      </c>
      <c r="AU91" s="23">
        <v>201.8</v>
      </c>
      <c r="AV91" s="23">
        <v>206.2</v>
      </c>
      <c r="AW91" s="23">
        <v>210.5</v>
      </c>
      <c r="AX91" s="23">
        <v>214.8</v>
      </c>
      <c r="AY91" s="23">
        <v>223.1</v>
      </c>
      <c r="AZ91" s="23">
        <v>231.3</v>
      </c>
      <c r="BA91" s="23">
        <v>239.5</v>
      </c>
      <c r="BB91" s="23">
        <v>240.9</v>
      </c>
      <c r="BC91" s="23">
        <v>242.2</v>
      </c>
      <c r="BD91" s="23">
        <v>243</v>
      </c>
      <c r="BE91" s="23">
        <v>243.4</v>
      </c>
      <c r="BF91" s="23">
        <v>244.9</v>
      </c>
      <c r="BG91" s="23">
        <v>245.7</v>
      </c>
      <c r="BH91" s="23">
        <v>246.2</v>
      </c>
      <c r="BI91" s="23">
        <v>246.2</v>
      </c>
      <c r="BJ91" s="23">
        <v>246.1</v>
      </c>
      <c r="BK91" s="23">
        <v>245.9</v>
      </c>
      <c r="BL91" s="23">
        <v>245.8</v>
      </c>
      <c r="BM91" s="23">
        <v>245.7</v>
      </c>
      <c r="BN91" s="23">
        <v>245.6</v>
      </c>
      <c r="BO91" s="23">
        <v>245.2</v>
      </c>
      <c r="BP91" s="23">
        <v>244.9</v>
      </c>
      <c r="BQ91" s="23">
        <v>238.2</v>
      </c>
      <c r="BR91" s="23">
        <v>241</v>
      </c>
      <c r="BS91" s="23">
        <v>241.5</v>
      </c>
      <c r="BT91" s="23">
        <v>242.3</v>
      </c>
      <c r="BU91" s="23">
        <v>244.7</v>
      </c>
      <c r="BV91" s="23">
        <v>247.3</v>
      </c>
      <c r="BW91" s="23">
        <v>249.6</v>
      </c>
      <c r="BX91" s="23">
        <v>251.9</v>
      </c>
      <c r="BY91" s="23">
        <v>253.9</v>
      </c>
      <c r="BZ91" s="23">
        <v>255.8</v>
      </c>
      <c r="CA91" s="23">
        <v>257.60000000000002</v>
      </c>
      <c r="CB91" s="23">
        <v>259.39999999999998</v>
      </c>
      <c r="CC91" s="23">
        <v>261.2</v>
      </c>
      <c r="CD91" s="23">
        <v>263.10000000000002</v>
      </c>
      <c r="CE91" s="23">
        <v>264.89999999999998</v>
      </c>
      <c r="CF91" s="23">
        <v>266.5</v>
      </c>
      <c r="CG91" s="23">
        <v>268.2</v>
      </c>
      <c r="CH91" s="23">
        <v>269.8</v>
      </c>
      <c r="CI91" s="23">
        <v>271.5</v>
      </c>
      <c r="CJ91" s="23">
        <v>273</v>
      </c>
      <c r="CK91" s="23">
        <v>274.39999999999998</v>
      </c>
      <c r="CL91" s="23">
        <v>275.7</v>
      </c>
      <c r="CM91" s="23">
        <v>276.89999999999998</v>
      </c>
      <c r="CN91" s="23">
        <v>278.10000000000002</v>
      </c>
      <c r="CO91" s="23">
        <v>279.10000000000002</v>
      </c>
      <c r="CP91" s="23">
        <v>280.10000000000002</v>
      </c>
      <c r="CQ91" s="23">
        <v>281.10000000000002</v>
      </c>
      <c r="CR91" s="23">
        <v>281.8</v>
      </c>
      <c r="CS91" s="23">
        <v>282.39999999999998</v>
      </c>
    </row>
    <row r="92" spans="1:97" s="23" customFormat="1" x14ac:dyDescent="0.25">
      <c r="A92" s="23" t="s">
        <v>22</v>
      </c>
      <c r="B92" s="23" t="s">
        <v>189</v>
      </c>
      <c r="C92" s="23" t="s">
        <v>146</v>
      </c>
      <c r="D92" s="23" t="s">
        <v>182</v>
      </c>
      <c r="AA92" s="23">
        <v>1307</v>
      </c>
      <c r="AB92" s="23">
        <v>1304</v>
      </c>
      <c r="AC92" s="23">
        <v>1314</v>
      </c>
      <c r="AD92" s="23">
        <v>1377</v>
      </c>
      <c r="AE92" s="23">
        <v>1254</v>
      </c>
      <c r="AF92" s="23">
        <v>1274</v>
      </c>
      <c r="AG92" s="23">
        <v>1333</v>
      </c>
      <c r="AH92" s="23">
        <v>1350</v>
      </c>
      <c r="AI92" s="23">
        <v>1423</v>
      </c>
      <c r="AJ92" s="23">
        <v>1488</v>
      </c>
      <c r="AK92" s="23">
        <v>1434</v>
      </c>
      <c r="AL92" s="23">
        <v>1453</v>
      </c>
      <c r="AM92" s="23">
        <v>1445</v>
      </c>
      <c r="AN92" s="23">
        <v>1440</v>
      </c>
      <c r="AO92" s="23">
        <v>1609</v>
      </c>
      <c r="AP92" s="23">
        <v>1677</v>
      </c>
      <c r="AQ92" s="23">
        <v>1823</v>
      </c>
      <c r="AR92" s="23">
        <v>1899</v>
      </c>
      <c r="AS92" s="23">
        <v>1978</v>
      </c>
      <c r="AT92" s="23">
        <v>1981</v>
      </c>
      <c r="AU92" s="23">
        <v>2046</v>
      </c>
      <c r="AV92" s="23">
        <v>1916</v>
      </c>
      <c r="AW92" s="23">
        <v>1945</v>
      </c>
      <c r="AX92" s="23">
        <v>1986</v>
      </c>
      <c r="AY92" s="23">
        <v>2075</v>
      </c>
      <c r="AZ92" s="23">
        <v>2141</v>
      </c>
      <c r="BA92" s="23">
        <v>2206</v>
      </c>
      <c r="BB92" s="23">
        <v>2300</v>
      </c>
      <c r="BC92" s="23">
        <v>2275</v>
      </c>
      <c r="BD92" s="23">
        <v>2483</v>
      </c>
      <c r="BE92" s="23">
        <v>2554</v>
      </c>
      <c r="BF92" s="23">
        <v>2397</v>
      </c>
      <c r="BG92" s="23">
        <v>2229</v>
      </c>
      <c r="BH92" s="23">
        <v>2260</v>
      </c>
      <c r="BI92" s="23">
        <v>2456</v>
      </c>
      <c r="BJ92" s="23">
        <v>2532</v>
      </c>
      <c r="BK92" s="23">
        <v>2511</v>
      </c>
      <c r="BL92" s="23">
        <v>2509</v>
      </c>
      <c r="BM92" s="23">
        <v>2396</v>
      </c>
      <c r="BN92" s="23">
        <v>2127</v>
      </c>
      <c r="BO92" s="23">
        <v>2148</v>
      </c>
      <c r="BP92" s="23">
        <v>2162</v>
      </c>
      <c r="BQ92" s="23">
        <v>2471.8000000000002</v>
      </c>
      <c r="BR92" s="23">
        <v>2478.3000000000002</v>
      </c>
      <c r="BS92" s="23">
        <v>2501.1999999999998</v>
      </c>
      <c r="BT92" s="23">
        <v>2522.6</v>
      </c>
      <c r="BU92" s="23">
        <v>2542.9</v>
      </c>
      <c r="BV92" s="23">
        <v>2560.6999999999998</v>
      </c>
      <c r="BW92" s="23">
        <v>2574.6</v>
      </c>
      <c r="BX92" s="23">
        <v>2586.8000000000002</v>
      </c>
      <c r="BY92" s="23">
        <v>2597.3000000000002</v>
      </c>
      <c r="BZ92" s="23">
        <v>2608.8000000000002</v>
      </c>
      <c r="CA92" s="23">
        <v>2621.1999999999998</v>
      </c>
      <c r="CB92" s="23">
        <v>2633.3</v>
      </c>
      <c r="CC92" s="23">
        <v>2644.2</v>
      </c>
      <c r="CD92" s="23">
        <v>2654.4</v>
      </c>
      <c r="CE92" s="23">
        <v>2663.2</v>
      </c>
      <c r="CF92" s="23">
        <v>2670</v>
      </c>
      <c r="CG92" s="23">
        <v>2676.1</v>
      </c>
      <c r="CH92" s="23">
        <v>2680.9</v>
      </c>
      <c r="CI92" s="23">
        <v>2685</v>
      </c>
      <c r="CJ92" s="23">
        <v>2688.3</v>
      </c>
      <c r="CK92" s="23">
        <v>2690.8</v>
      </c>
      <c r="CL92" s="23">
        <v>2692.4</v>
      </c>
      <c r="CM92" s="23">
        <v>2692.8</v>
      </c>
      <c r="CN92" s="23">
        <v>2692.5</v>
      </c>
      <c r="CO92" s="23">
        <v>2694.6</v>
      </c>
      <c r="CP92" s="23">
        <v>2696.5</v>
      </c>
      <c r="CQ92" s="23">
        <v>2698.2</v>
      </c>
      <c r="CR92" s="23">
        <v>2699.3</v>
      </c>
      <c r="CS92" s="23">
        <v>2700.6</v>
      </c>
    </row>
    <row r="93" spans="1:97" s="23" customFormat="1" x14ac:dyDescent="0.25">
      <c r="A93" s="23" t="s">
        <v>22</v>
      </c>
      <c r="B93" s="23" t="s">
        <v>190</v>
      </c>
      <c r="C93" s="23" t="s">
        <v>146</v>
      </c>
      <c r="D93" s="23" t="s">
        <v>182</v>
      </c>
      <c r="BQ93" s="23">
        <v>703.6</v>
      </c>
      <c r="BR93" s="23">
        <v>658.9</v>
      </c>
      <c r="BS93" s="23">
        <v>665.5</v>
      </c>
      <c r="BT93" s="23">
        <v>652.20000000000005</v>
      </c>
      <c r="BU93" s="23">
        <v>644.20000000000005</v>
      </c>
      <c r="BV93" s="23">
        <v>640.4</v>
      </c>
      <c r="BW93" s="23">
        <v>639.29999999999995</v>
      </c>
      <c r="BX93" s="23">
        <v>639</v>
      </c>
      <c r="BY93" s="23">
        <v>638.6</v>
      </c>
      <c r="BZ93" s="23">
        <v>638.29999999999995</v>
      </c>
      <c r="CA93" s="23">
        <v>638</v>
      </c>
      <c r="CB93" s="23">
        <v>637.6</v>
      </c>
      <c r="CC93" s="23">
        <v>641.5</v>
      </c>
      <c r="CD93" s="23">
        <v>648.1</v>
      </c>
      <c r="CE93" s="23">
        <v>654.9</v>
      </c>
      <c r="CF93" s="23">
        <v>661.8</v>
      </c>
      <c r="CG93" s="23">
        <v>668.8</v>
      </c>
      <c r="CH93" s="23">
        <v>676</v>
      </c>
      <c r="CI93" s="23">
        <v>683.3</v>
      </c>
      <c r="CJ93" s="23">
        <v>690.7</v>
      </c>
      <c r="CK93" s="23">
        <v>698.3</v>
      </c>
      <c r="CL93" s="23">
        <v>706.1</v>
      </c>
      <c r="CM93" s="23">
        <v>714</v>
      </c>
      <c r="CN93" s="23">
        <v>722.2</v>
      </c>
      <c r="CO93" s="23">
        <v>730.4</v>
      </c>
      <c r="CP93" s="23">
        <v>738.9</v>
      </c>
      <c r="CQ93" s="23">
        <v>747.5</v>
      </c>
      <c r="CR93" s="23">
        <v>756.2</v>
      </c>
      <c r="CS93" s="23">
        <v>765.1</v>
      </c>
    </row>
    <row r="94" spans="1:97" s="23" customFormat="1" x14ac:dyDescent="0.25">
      <c r="A94" s="23" t="s">
        <v>22</v>
      </c>
      <c r="B94" s="23" t="s">
        <v>191</v>
      </c>
      <c r="C94" s="23" t="s">
        <v>146</v>
      </c>
      <c r="D94" s="23" t="s">
        <v>182</v>
      </c>
      <c r="BQ94" s="23">
        <v>118.6</v>
      </c>
      <c r="BR94" s="23">
        <v>114.8</v>
      </c>
      <c r="BS94" s="23">
        <v>116.7</v>
      </c>
      <c r="BT94" s="23">
        <v>118.1</v>
      </c>
      <c r="BU94" s="23">
        <v>119.3</v>
      </c>
      <c r="BV94" s="23">
        <v>120.1</v>
      </c>
      <c r="BW94" s="23">
        <v>120.3</v>
      </c>
      <c r="BX94" s="23">
        <v>120.2</v>
      </c>
      <c r="BY94" s="23">
        <v>120.1</v>
      </c>
      <c r="BZ94" s="23">
        <v>119.9</v>
      </c>
      <c r="CA94" s="23">
        <v>119.8</v>
      </c>
      <c r="CB94" s="23">
        <v>119.8</v>
      </c>
      <c r="CC94" s="23">
        <v>119.8</v>
      </c>
      <c r="CD94" s="23">
        <v>120</v>
      </c>
      <c r="CE94" s="23">
        <v>120.3</v>
      </c>
      <c r="CF94" s="23">
        <v>120.7</v>
      </c>
      <c r="CG94" s="23">
        <v>121</v>
      </c>
      <c r="CH94" s="23">
        <v>121.3</v>
      </c>
      <c r="CI94" s="23">
        <v>121.4</v>
      </c>
      <c r="CJ94" s="23">
        <v>121.6</v>
      </c>
      <c r="CK94" s="23">
        <v>121.6</v>
      </c>
      <c r="CL94" s="23">
        <v>121.7</v>
      </c>
      <c r="CM94" s="23">
        <v>121.8</v>
      </c>
      <c r="CN94" s="23">
        <v>121.8</v>
      </c>
      <c r="CO94" s="23">
        <v>122</v>
      </c>
      <c r="CP94" s="23">
        <v>122.1</v>
      </c>
      <c r="CQ94" s="23">
        <v>122.3</v>
      </c>
      <c r="CR94" s="23">
        <v>122.5</v>
      </c>
      <c r="CS94" s="23">
        <v>122.7</v>
      </c>
    </row>
    <row r="95" spans="1:97" s="23" customFormat="1" x14ac:dyDescent="0.25">
      <c r="A95" s="23" t="s">
        <v>22</v>
      </c>
      <c r="B95" s="23" t="s">
        <v>192</v>
      </c>
      <c r="C95" s="23" t="s">
        <v>146</v>
      </c>
      <c r="D95" s="23" t="s">
        <v>182</v>
      </c>
      <c r="AA95" s="23">
        <v>990.5</v>
      </c>
      <c r="AB95" s="23">
        <v>1012.5</v>
      </c>
      <c r="AC95" s="23">
        <v>1037.9000000000001</v>
      </c>
      <c r="AD95" s="23">
        <v>997</v>
      </c>
      <c r="AE95" s="23">
        <v>933</v>
      </c>
      <c r="AF95" s="23">
        <v>840</v>
      </c>
      <c r="AG95" s="23">
        <v>803</v>
      </c>
      <c r="AH95" s="23">
        <v>786</v>
      </c>
      <c r="AI95" s="23">
        <v>784</v>
      </c>
      <c r="AJ95" s="23">
        <v>860</v>
      </c>
      <c r="AK95" s="23">
        <v>896</v>
      </c>
      <c r="AL95" s="23">
        <v>904</v>
      </c>
      <c r="AM95" s="23">
        <v>855</v>
      </c>
      <c r="AN95" s="23">
        <v>740</v>
      </c>
      <c r="AO95" s="23">
        <v>782</v>
      </c>
      <c r="AP95" s="23">
        <v>755</v>
      </c>
      <c r="AQ95" s="23">
        <v>735</v>
      </c>
      <c r="AR95" s="23">
        <v>772</v>
      </c>
      <c r="AS95" s="23">
        <v>874</v>
      </c>
      <c r="AT95" s="23">
        <v>890</v>
      </c>
      <c r="AU95" s="23">
        <v>923</v>
      </c>
      <c r="AV95" s="23">
        <v>860</v>
      </c>
      <c r="AW95" s="23">
        <v>846</v>
      </c>
      <c r="AX95" s="23">
        <v>885</v>
      </c>
      <c r="AY95" s="23">
        <v>951</v>
      </c>
      <c r="AZ95" s="23">
        <v>967</v>
      </c>
      <c r="BA95" s="23">
        <v>979</v>
      </c>
      <c r="BB95" s="23">
        <v>1022</v>
      </c>
      <c r="BC95" s="23">
        <v>897</v>
      </c>
      <c r="BD95" s="23">
        <v>908</v>
      </c>
      <c r="BE95" s="23">
        <v>904</v>
      </c>
      <c r="BF95" s="23">
        <v>886</v>
      </c>
      <c r="BG95" s="23">
        <v>931</v>
      </c>
      <c r="BH95" s="23">
        <v>850</v>
      </c>
      <c r="BI95" s="23">
        <v>822</v>
      </c>
      <c r="BJ95" s="23">
        <v>842</v>
      </c>
      <c r="BK95" s="23">
        <v>842</v>
      </c>
      <c r="BL95" s="23">
        <v>882</v>
      </c>
      <c r="BM95" s="23">
        <v>911</v>
      </c>
      <c r="BN95" s="23">
        <v>934</v>
      </c>
      <c r="BO95" s="23">
        <v>939</v>
      </c>
      <c r="BP95" s="23">
        <v>949</v>
      </c>
      <c r="BQ95" s="23">
        <v>730.8</v>
      </c>
      <c r="BR95" s="23">
        <v>725</v>
      </c>
      <c r="BS95" s="23">
        <v>730</v>
      </c>
      <c r="BT95" s="23">
        <v>707.9</v>
      </c>
      <c r="BU95" s="23">
        <v>697.2</v>
      </c>
      <c r="BV95" s="23">
        <v>703</v>
      </c>
      <c r="BW95" s="23">
        <v>713.4</v>
      </c>
      <c r="BX95" s="23">
        <v>727.8</v>
      </c>
      <c r="BY95" s="23">
        <v>741</v>
      </c>
      <c r="BZ95" s="23">
        <v>749.6</v>
      </c>
      <c r="CA95" s="23">
        <v>753.9</v>
      </c>
      <c r="CB95" s="23">
        <v>756.9</v>
      </c>
      <c r="CC95" s="23">
        <v>759.6</v>
      </c>
      <c r="CD95" s="23">
        <v>764.9</v>
      </c>
      <c r="CE95" s="23">
        <v>776.5</v>
      </c>
      <c r="CF95" s="23">
        <v>788.1</v>
      </c>
      <c r="CG95" s="23">
        <v>801.2</v>
      </c>
      <c r="CH95" s="23">
        <v>810.7</v>
      </c>
      <c r="CI95" s="23">
        <v>819.3</v>
      </c>
      <c r="CJ95" s="23">
        <v>823.6</v>
      </c>
      <c r="CK95" s="23">
        <v>826.5</v>
      </c>
      <c r="CL95" s="23">
        <v>829.6</v>
      </c>
      <c r="CM95" s="23">
        <v>832.4</v>
      </c>
      <c r="CN95" s="23">
        <v>834.2</v>
      </c>
      <c r="CO95" s="23">
        <v>832.3</v>
      </c>
      <c r="CP95" s="23">
        <v>833.8</v>
      </c>
      <c r="CQ95" s="23">
        <v>838.4</v>
      </c>
      <c r="CR95" s="23">
        <v>842.5</v>
      </c>
      <c r="CS95" s="23">
        <v>846.3</v>
      </c>
    </row>
  </sheetData>
  <autoFilter ref="A1:CS1">
    <sortState ref="A2:CS91">
      <sortCondition ref="A1:A32"/>
    </sortState>
  </autoFilter>
  <hyperlinks>
    <hyperlink ref="D22" r:id="rId1" display="http://www.eia.gov/oiaf/aeo/tablebrowser/aeo_query_server/?event=ehExcel.getFile&amp;study=AEO2014&amp;region=1-0&amp;cases=ref2014-d102413a&amp;table=2-AEO2014&amp;yearFilter=0"/>
    <hyperlink ref="C30" r:id="rId2" display="//www.google.com/url?q=http%3A%2F%2Fwww.eia.gov%2Ftotalenergy%2Fdata%2Fbrowser%2Fxls.cfm%3Ftbl%3DT07.02B"/>
    <hyperlink ref="C31" r:id="rId3" display="//www.google.com/url?q=http%3A%2F%2Fwww.eia.gov%2Ftotalenergy%2Fdata%2Fbrowser%2Fxls.cfm%3Ftbl%3DT07.02B"/>
    <hyperlink ref="C32" r:id="rId4" display="//www.google.com/url?q=http%3A%2F%2Fwww.eia.gov%2Ftotalenergy%2Fdata%2Fbrowser%2Fxls.cfm%3Ftbl%3DT07.02B"/>
    <hyperlink ref="C33" r:id="rId5" display="//www.google.com/url?q=http%3A%2F%2Fwww.eia.gov%2Ftotalenergy%2Fdata%2Fbrowser%2Fxls.cfm%3Ftbl%3DT07.02B"/>
    <hyperlink ref="C34" r:id="rId6" display="//www.google.com/url?q=http%3A%2F%2Fwww.eia.gov%2Ftotalenergy%2Fdata%2Fbrowser%2Fxls.cfm%3Ftbl%3DT07.02B"/>
    <hyperlink ref="D31:D34" r:id="rId7" display="http://www.eia.gov/oiaf/aeo/tablebrowser/aeo_query_server/?event=ehExcel.getFile&amp;study=AEO2014&amp;region=0-0&amp;cases=ref2014-d102413a&amp;table=16-AEO2014&amp;yearFilter=0"/>
    <hyperlink ref="D30" r:id="rId8" display="http://www.eia.gov/oiaf/aeo/tablebrowser/aeo_query_server/?event=ehExcel.getFile&amp;study=AEO2014&amp;region=0-0&amp;cases=ref2014-d102413a&amp;table=16-AEO2014&amp;yearFilter=0"/>
    <hyperlink ref="C29" r:id="rId9" display="//www.google.com/url?q=http%3A%2F%2Fwww.eia.gov%2Ftotalenergy%2Fdata%2Fbrowser%2Fxls.cfm%3Ftbl%3DT07.02B"/>
    <hyperlink ref="D29" r:id="rId10" display="http://www.eia.gov/oiaf/aeo/tablebrowser/aeo_query_server/?event=ehExcel.getFile&amp;study=AEO2014&amp;region=0-0&amp;cases=ref2014-d102413a&amp;table=16-AEO2014&amp;yearFilter=0"/>
    <hyperlink ref="C26" r:id="rId11" display="http://www.eia.gov/totalenergy/data/browser/xls.cfm?tbl=T07.01"/>
    <hyperlink ref="C28" r:id="rId12" display="http://www.eia.gov/totalenergy/data/browser/xls.cfm?tbl=T07.01"/>
    <hyperlink ref="D23:D25" r:id="rId13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workbookViewId="0">
      <selection activeCell="F16" sqref="F16"/>
    </sheetView>
  </sheetViews>
  <sheetFormatPr defaultRowHeight="15" x14ac:dyDescent="0.25"/>
  <sheetData>
    <row r="1" spans="1:1" x14ac:dyDescent="0.25">
      <c r="A1" t="s">
        <v>229</v>
      </c>
    </row>
    <row r="2" spans="1:1" x14ac:dyDescent="0.25">
      <c r="A2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W95"/>
  <sheetViews>
    <sheetView workbookViewId="0">
      <pane xSplit="4" ySplit="1" topLeftCell="BP2" activePane="bottomRight" state="frozen"/>
      <selection pane="topRight" activeCell="E1" sqref="E1"/>
      <selection pane="bottomLeft" activeCell="A2" sqref="A2"/>
      <selection pane="bottomRight" activeCell="BS34" sqref="BS34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25.5703125" customWidth="1"/>
    <col min="6" max="6" width="23.85546875" style="18" customWidth="1"/>
    <col min="7" max="47" width="13.28515625" bestFit="1" customWidth="1"/>
    <col min="48" max="48" width="13.7109375" bestFit="1" customWidth="1"/>
    <col min="49" max="51" width="13.28515625" bestFit="1" customWidth="1"/>
    <col min="52" max="69" width="13.7109375" bestFit="1" customWidth="1"/>
    <col min="70" max="71" width="13.28515625" bestFit="1" customWidth="1"/>
    <col min="72" max="98" width="10.140625" bestFit="1" customWidth="1"/>
  </cols>
  <sheetData>
    <row r="1" spans="1:98" s="10" customFormat="1" x14ac:dyDescent="0.25">
      <c r="A1" s="12" t="s">
        <v>145</v>
      </c>
      <c r="B1" s="12" t="s">
        <v>61</v>
      </c>
      <c r="C1" s="12" t="s">
        <v>14</v>
      </c>
      <c r="D1" s="12" t="s">
        <v>16</v>
      </c>
      <c r="E1" s="12" t="s">
        <v>210</v>
      </c>
      <c r="F1" s="12" t="s">
        <v>211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4</v>
      </c>
      <c r="B2" s="37" t="s">
        <v>5</v>
      </c>
      <c r="D2" s="37" t="s">
        <v>146</v>
      </c>
      <c r="E2" s="31" t="s">
        <v>15</v>
      </c>
      <c r="F2" s="44" t="s">
        <v>223</v>
      </c>
      <c r="G2" s="32">
        <v>6993.7056059999995</v>
      </c>
      <c r="H2" s="32">
        <v>8204.8689999999988</v>
      </c>
      <c r="I2" s="32">
        <v>8617.7239759999993</v>
      </c>
      <c r="J2" s="32">
        <v>7428.6805969999996</v>
      </c>
      <c r="K2" s="32">
        <v>7161.1161160000001</v>
      </c>
      <c r="L2" s="32">
        <v>5962.9323960000002</v>
      </c>
      <c r="M2" s="32">
        <v>6976.360396</v>
      </c>
      <c r="N2" s="32">
        <v>7421.9763809999995</v>
      </c>
      <c r="O2" s="32">
        <v>7280.4082849999995</v>
      </c>
      <c r="P2" s="32">
        <v>5799.5950869999997</v>
      </c>
      <c r="Q2" s="32">
        <v>5707.3341609999998</v>
      </c>
      <c r="R2" s="32">
        <v>5702.1695760000002</v>
      </c>
      <c r="S2" s="32">
        <v>5448.1694390000002</v>
      </c>
      <c r="T2" s="32">
        <v>5611.6431709999997</v>
      </c>
      <c r="U2" s="32">
        <v>6021.5358189999997</v>
      </c>
      <c r="V2" s="32">
        <v>6386.4868329999999</v>
      </c>
      <c r="W2" s="32">
        <v>6586.4634619999997</v>
      </c>
      <c r="X2" s="32">
        <v>6677.1652679999997</v>
      </c>
      <c r="Y2" s="32">
        <v>6867.7481989999997</v>
      </c>
      <c r="Z2" s="32">
        <v>6754.7314879999994</v>
      </c>
      <c r="AA2" s="32">
        <v>6806.2993820000002</v>
      </c>
      <c r="AB2" s="32">
        <v>6636.5891700000002</v>
      </c>
      <c r="AC2" s="32">
        <v>5401.8635749999994</v>
      </c>
      <c r="AD2" s="32">
        <v>5945.0414940000001</v>
      </c>
      <c r="AE2" s="32">
        <v>5848.2591199999997</v>
      </c>
      <c r="AF2" s="32">
        <v>5417.2793739999997</v>
      </c>
      <c r="AG2" s="32">
        <v>5719.3783629999998</v>
      </c>
      <c r="AH2" s="32">
        <v>5758.297896</v>
      </c>
      <c r="AI2" s="32">
        <v>5195.5919990000002</v>
      </c>
      <c r="AJ2" s="32">
        <v>4731.3835079999999</v>
      </c>
      <c r="AK2" s="32">
        <v>6253.8446989999993</v>
      </c>
      <c r="AL2" s="32">
        <v>6577.6934119999996</v>
      </c>
      <c r="AM2" s="32">
        <v>6168.190544</v>
      </c>
      <c r="AN2" s="32">
        <v>6609.7333279999993</v>
      </c>
      <c r="AO2" s="32">
        <v>5854.0863309999995</v>
      </c>
      <c r="AP2" s="32">
        <v>6861.1024499999994</v>
      </c>
      <c r="AQ2" s="32">
        <v>6836.7411999999995</v>
      </c>
      <c r="AR2" s="32">
        <v>7024.5761819999998</v>
      </c>
      <c r="AS2" s="32">
        <v>7266.9413859999995</v>
      </c>
      <c r="AT2" s="32">
        <v>7447.8382839999995</v>
      </c>
      <c r="AU2" s="32">
        <v>7675.450315</v>
      </c>
      <c r="AV2" s="32">
        <v>8273.9769940000006</v>
      </c>
      <c r="AW2" s="32">
        <v>7936.4080249999997</v>
      </c>
      <c r="AX2" s="32">
        <v>7936.6808709999996</v>
      </c>
      <c r="AY2" s="32">
        <v>6841.6719169999997</v>
      </c>
      <c r="AZ2" s="32">
        <v>7778.118367</v>
      </c>
      <c r="BA2" s="32">
        <v>7722.4971897579999</v>
      </c>
      <c r="BB2" s="32">
        <v>7987.5446469190001</v>
      </c>
      <c r="BC2" s="32">
        <v>8198.193510785999</v>
      </c>
      <c r="BD2" s="32">
        <v>8141.0986922980001</v>
      </c>
      <c r="BE2" s="32">
        <v>7635.5927764299995</v>
      </c>
      <c r="BF2" s="32">
        <v>7282.2349110139994</v>
      </c>
      <c r="BG2" s="32">
        <v>7418.0363483370002</v>
      </c>
      <c r="BH2" s="32">
        <v>6965.0756218629995</v>
      </c>
      <c r="BI2" s="32">
        <v>6875.4207454540001</v>
      </c>
      <c r="BJ2" s="32">
        <v>7163.3233426950001</v>
      </c>
      <c r="BK2" s="32">
        <v>7183.8695234999996</v>
      </c>
      <c r="BL2" s="32">
        <v>6996.9761525349995</v>
      </c>
      <c r="BM2" s="32">
        <v>6856.0340237259998</v>
      </c>
      <c r="BN2" s="32">
        <v>6959.1198614189998</v>
      </c>
      <c r="BO2" s="32">
        <v>6471.5481715979995</v>
      </c>
      <c r="BP2" s="32">
        <v>6570.8062722459999</v>
      </c>
      <c r="BQ2" s="32">
        <v>6725.0782923850002</v>
      </c>
      <c r="BR2" s="32">
        <v>6664.0877397310005</v>
      </c>
      <c r="BS2" s="32">
        <v>6490.1403267959995</v>
      </c>
      <c r="BT2" s="32">
        <v>6599.966980831</v>
      </c>
      <c r="BU2" s="32">
        <v>6367.8219838320001</v>
      </c>
      <c r="BV2" s="32">
        <v>6416.598604785001</v>
      </c>
      <c r="BW2" s="32">
        <v>6609.1518152180006</v>
      </c>
      <c r="BX2" s="32">
        <v>6737.2452361070009</v>
      </c>
      <c r="BY2" s="32">
        <v>6825.5006464039998</v>
      </c>
      <c r="BZ2" s="32">
        <v>6811.5559745690007</v>
      </c>
      <c r="CA2" s="32">
        <v>6917.0831213359997</v>
      </c>
      <c r="CB2" s="32">
        <v>6950.8647302880008</v>
      </c>
      <c r="CC2" s="32">
        <v>6939.0802192129995</v>
      </c>
      <c r="CD2" s="32">
        <v>7065.2609116860003</v>
      </c>
      <c r="CE2" s="32">
        <v>7086.4063012850002</v>
      </c>
      <c r="CF2" s="32">
        <v>7109.824868355</v>
      </c>
      <c r="CG2" s="32">
        <v>7091.1483062980005</v>
      </c>
      <c r="CH2" s="32">
        <v>7191.0460749040003</v>
      </c>
      <c r="CI2" s="32">
        <v>7146.2906193210001</v>
      </c>
      <c r="CJ2" s="32">
        <v>7309.8696308990002</v>
      </c>
      <c r="CK2" s="32">
        <v>7284.092251692</v>
      </c>
      <c r="CL2" s="32">
        <v>7318.2616527660002</v>
      </c>
      <c r="CM2" s="32">
        <v>7393.7612981840002</v>
      </c>
      <c r="CN2" s="32">
        <v>7406.179825407</v>
      </c>
      <c r="CO2" s="32">
        <v>7464.5332240260004</v>
      </c>
      <c r="CP2" s="32">
        <v>7366.4732486310004</v>
      </c>
      <c r="CQ2" s="32">
        <v>7365.9385679160005</v>
      </c>
      <c r="CR2" s="32">
        <v>7365.0238322120003</v>
      </c>
      <c r="CS2" s="32">
        <v>7415.6959338160004</v>
      </c>
      <c r="CT2" s="32">
        <v>7554.1244688500001</v>
      </c>
    </row>
    <row r="3" spans="1:98" s="37" customFormat="1" x14ac:dyDescent="0.25">
      <c r="A3" s="37" t="s">
        <v>10</v>
      </c>
      <c r="B3" s="37" t="s">
        <v>5</v>
      </c>
      <c r="D3" s="37" t="s">
        <v>146</v>
      </c>
      <c r="E3" s="31" t="s">
        <v>15</v>
      </c>
      <c r="F3" s="44" t="s">
        <v>223</v>
      </c>
      <c r="G3" s="32">
        <v>2372.1231239999997</v>
      </c>
      <c r="H3" s="32">
        <v>2716.5327319999997</v>
      </c>
      <c r="I3" s="32">
        <v>2614.4688390000001</v>
      </c>
      <c r="J3" s="32">
        <v>2460.5057389999997</v>
      </c>
      <c r="K3" s="32">
        <v>2354.1737549999998</v>
      </c>
      <c r="L3" s="32">
        <v>2237.8244249999998</v>
      </c>
      <c r="M3" s="32">
        <v>2589.5813859999998</v>
      </c>
      <c r="N3" s="32">
        <v>2902.7891049999998</v>
      </c>
      <c r="O3" s="32">
        <v>2815.7122529999997</v>
      </c>
      <c r="P3" s="32">
        <v>2612.1886260000001</v>
      </c>
      <c r="Q3" s="32">
        <v>2725.107892</v>
      </c>
      <c r="R3" s="32">
        <v>2762.4683049999999</v>
      </c>
      <c r="S3" s="32">
        <v>2745.4544080000001</v>
      </c>
      <c r="T3" s="32">
        <v>2944.8658559999999</v>
      </c>
      <c r="U3" s="32">
        <v>3278.5175359999998</v>
      </c>
      <c r="V3" s="32">
        <v>3439.516165</v>
      </c>
      <c r="W3" s="32">
        <v>3683.3430439999997</v>
      </c>
      <c r="X3" s="32">
        <v>3979.8486899999998</v>
      </c>
      <c r="Y3" s="32">
        <v>4141.2370989999999</v>
      </c>
      <c r="Z3" s="32">
        <v>4094.9117459999998</v>
      </c>
      <c r="AA3" s="32">
        <v>4321.4908599999999</v>
      </c>
      <c r="AB3" s="32">
        <v>5303.5610589999997</v>
      </c>
      <c r="AC3" s="32">
        <v>5529.8868160000002</v>
      </c>
      <c r="AD3" s="32">
        <v>5796.9250940000002</v>
      </c>
      <c r="AE3" s="32">
        <v>5817.2326320000002</v>
      </c>
      <c r="AF3" s="32">
        <v>6471.4588729999996</v>
      </c>
      <c r="AG3" s="32">
        <v>7038.9200860000001</v>
      </c>
      <c r="AH3" s="32">
        <v>7589.9715609999994</v>
      </c>
      <c r="AI3" s="32">
        <v>8392.2362460000004</v>
      </c>
      <c r="AJ3" s="32">
        <v>8329.4426879999992</v>
      </c>
      <c r="AK3" s="32">
        <v>8969.6758269999991</v>
      </c>
      <c r="AL3" s="32">
        <v>9592.3298880000002</v>
      </c>
      <c r="AM3" s="32">
        <v>9886.3604309999992</v>
      </c>
      <c r="AN3" s="32">
        <v>9724.2314399999996</v>
      </c>
      <c r="AO3" s="32">
        <v>9388.1046569999999</v>
      </c>
      <c r="AP3" s="32">
        <v>10599.48243</v>
      </c>
      <c r="AQ3" s="32">
        <v>10384.479782</v>
      </c>
      <c r="AR3" s="32">
        <v>10326.772853</v>
      </c>
      <c r="AS3" s="32">
        <v>10638.811232</v>
      </c>
      <c r="AT3" s="32">
        <v>11071.876301</v>
      </c>
      <c r="AU3" s="32">
        <v>11437.957677</v>
      </c>
      <c r="AV3" s="32">
        <v>11781.665681</v>
      </c>
      <c r="AW3" s="32">
        <v>11474.324150999999</v>
      </c>
      <c r="AX3" s="32">
        <v>11504.473634</v>
      </c>
      <c r="AY3" s="32">
        <v>11583.696419</v>
      </c>
      <c r="AZ3" s="32">
        <v>12363.841089</v>
      </c>
      <c r="BA3" s="32">
        <v>12409.12865275</v>
      </c>
      <c r="BB3" s="32">
        <v>12745.935445937999</v>
      </c>
      <c r="BC3" s="32">
        <v>13043.487105545999</v>
      </c>
      <c r="BD3" s="32">
        <v>13638.544177365</v>
      </c>
      <c r="BE3" s="32">
        <v>13810.715323861999</v>
      </c>
      <c r="BF3" s="32">
        <v>13641.380801314999</v>
      </c>
      <c r="BG3" s="32">
        <v>14559.490791796999</v>
      </c>
      <c r="BH3" s="32">
        <v>14361.406953965999</v>
      </c>
      <c r="BI3" s="32">
        <v>14011.965149742999</v>
      </c>
      <c r="BJ3" s="32">
        <v>14510.371534734999</v>
      </c>
      <c r="BK3" s="32">
        <v>14867.896927910999</v>
      </c>
      <c r="BL3" s="32">
        <v>15663.851951716</v>
      </c>
      <c r="BM3" s="32">
        <v>15490.742214979</v>
      </c>
      <c r="BN3" s="32">
        <v>15878.259288722</v>
      </c>
      <c r="BO3" s="32">
        <v>14477.633815089999</v>
      </c>
      <c r="BP3" s="32">
        <v>14562.444564125999</v>
      </c>
      <c r="BQ3" s="32">
        <v>14627.599565278</v>
      </c>
      <c r="BR3" s="32">
        <v>13145.667133497001</v>
      </c>
      <c r="BS3" s="32">
        <v>13418.296649685</v>
      </c>
      <c r="BT3" s="32">
        <v>13799.112469756001</v>
      </c>
      <c r="BU3" s="32">
        <v>14338.598762887001</v>
      </c>
      <c r="BV3" s="32">
        <v>13499.219284753999</v>
      </c>
      <c r="BW3" s="32">
        <v>13741.236649082</v>
      </c>
      <c r="BX3" s="32">
        <v>14030.199369967</v>
      </c>
      <c r="BY3" s="32">
        <v>14109.346089400002</v>
      </c>
      <c r="BZ3" s="32">
        <v>14176.086150411</v>
      </c>
      <c r="CA3" s="32">
        <v>14203.272506362</v>
      </c>
      <c r="CB3" s="32">
        <v>14323.227866543</v>
      </c>
      <c r="CC3" s="32">
        <v>14417.358879027001</v>
      </c>
      <c r="CD3" s="32">
        <v>14463.026712145</v>
      </c>
      <c r="CE3" s="32">
        <v>14622.217015302002</v>
      </c>
      <c r="CF3" s="32">
        <v>14567.466041399</v>
      </c>
      <c r="CG3" s="32">
        <v>14600.412020498001</v>
      </c>
      <c r="CH3" s="32">
        <v>14490.057234052001</v>
      </c>
      <c r="CI3" s="32">
        <v>14662.460650451001</v>
      </c>
      <c r="CJ3" s="32">
        <v>14651.138847214001</v>
      </c>
      <c r="CK3" s="32">
        <v>14681.027781773</v>
      </c>
      <c r="CL3" s="32">
        <v>14654.223273799</v>
      </c>
      <c r="CM3" s="32">
        <v>14528.788990537001</v>
      </c>
      <c r="CN3" s="32">
        <v>14512.10011159</v>
      </c>
      <c r="CO3" s="32">
        <v>14482.49904905</v>
      </c>
      <c r="CP3" s="32">
        <v>14508.577962064999</v>
      </c>
      <c r="CQ3" s="32">
        <v>14251.650031573001</v>
      </c>
      <c r="CR3" s="32">
        <v>14247.427271987</v>
      </c>
      <c r="CS3" s="32">
        <v>14305.561204977001</v>
      </c>
      <c r="CT3" s="32">
        <v>14283.741944224999</v>
      </c>
    </row>
    <row r="4" spans="1:98" s="37" customFormat="1" x14ac:dyDescent="0.25">
      <c r="A4" s="37" t="s">
        <v>28</v>
      </c>
      <c r="B4" s="37" t="s">
        <v>5</v>
      </c>
      <c r="D4" s="37" t="s">
        <v>146</v>
      </c>
      <c r="E4" s="44" t="s">
        <v>68</v>
      </c>
      <c r="F4" s="44" t="s">
        <v>213</v>
      </c>
      <c r="G4" s="32">
        <v>6.1390349999999998</v>
      </c>
      <c r="H4" s="32">
        <v>7.1134849999999998</v>
      </c>
      <c r="I4" s="32">
        <v>6.2169910000000002</v>
      </c>
      <c r="J4" s="32">
        <v>5.6712989999999994</v>
      </c>
      <c r="K4" s="32">
        <v>5.028162</v>
      </c>
      <c r="L4" s="32">
        <v>3.9952449999999997</v>
      </c>
      <c r="M4" s="32">
        <v>6.567793</v>
      </c>
      <c r="N4" s="32">
        <v>6.9380839999999999</v>
      </c>
      <c r="O4" s="32">
        <v>7.1719520000000001</v>
      </c>
      <c r="P4" s="32">
        <v>6.0610789999999994</v>
      </c>
      <c r="Q4" s="32">
        <v>7.3668420000000001</v>
      </c>
      <c r="R4" s="32">
        <v>5.1061179999999995</v>
      </c>
      <c r="S4" s="32">
        <v>3.2156849999999997</v>
      </c>
      <c r="T4" s="32">
        <v>4.6773600000000002</v>
      </c>
      <c r="U4" s="32">
        <v>5.3010079999999995</v>
      </c>
      <c r="V4" s="32">
        <v>5.7102769999999996</v>
      </c>
      <c r="W4" s="32">
        <v>3.5859760000000001</v>
      </c>
      <c r="X4" s="32">
        <v>3.469042</v>
      </c>
      <c r="Y4" s="32">
        <v>4.4240029999999999</v>
      </c>
      <c r="Z4" s="32">
        <v>4.3655359999999996</v>
      </c>
      <c r="AA4" s="32">
        <v>2.124301</v>
      </c>
      <c r="AB4" s="32">
        <v>0.70160400000000001</v>
      </c>
      <c r="AC4" s="32">
        <v>2.1632789999999997</v>
      </c>
      <c r="AD4" s="32">
        <v>0.91598299999999999</v>
      </c>
      <c r="AE4" s="32">
        <v>2.4751029999999998</v>
      </c>
      <c r="AF4" s="32">
        <v>40.537120000000002</v>
      </c>
      <c r="AG4" s="32">
        <v>18.319659999999999</v>
      </c>
      <c r="AH4" s="32">
        <v>23.445266999999998</v>
      </c>
      <c r="AI4" s="32">
        <v>32.098382999999998</v>
      </c>
      <c r="AJ4" s="32">
        <v>57.551017000000002</v>
      </c>
      <c r="AK4" s="32">
        <v>40.127441730999998</v>
      </c>
      <c r="AL4" s="32">
        <v>23.261719598000003</v>
      </c>
      <c r="AM4" s="32">
        <v>20.334004061999998</v>
      </c>
      <c r="AN4" s="32">
        <v>14.469101336</v>
      </c>
      <c r="AO4" s="32">
        <v>24.762723399999999</v>
      </c>
      <c r="AP4" s="32">
        <v>25.053908548999999</v>
      </c>
      <c r="AQ4" s="32">
        <v>38.050674401999999</v>
      </c>
      <c r="AR4" s="32">
        <v>43.103918744999994</v>
      </c>
      <c r="AS4" s="32">
        <v>34.049972481999994</v>
      </c>
      <c r="AT4" s="32">
        <v>41.590110670000001</v>
      </c>
      <c r="AU4" s="32">
        <v>55.565731036999992</v>
      </c>
      <c r="AV4" s="32">
        <v>52.608509155</v>
      </c>
      <c r="AW4" s="32">
        <v>66.06365628799999</v>
      </c>
      <c r="AX4" s="32">
        <v>74.112126062999991</v>
      </c>
      <c r="AY4" s="32">
        <v>159.439041264</v>
      </c>
      <c r="AZ4" s="32">
        <v>172.86458460599999</v>
      </c>
      <c r="BA4" s="32">
        <v>184.621265389</v>
      </c>
      <c r="BB4" s="32">
        <v>158.15839958500001</v>
      </c>
      <c r="BC4" s="32">
        <v>145.909777464</v>
      </c>
      <c r="BD4" s="32">
        <v>170.015857987</v>
      </c>
      <c r="BE4" s="32">
        <v>177.14201083700002</v>
      </c>
      <c r="BF4" s="32">
        <v>243.85850964699998</v>
      </c>
      <c r="BG4" s="32">
        <v>385.63467021099996</v>
      </c>
      <c r="BH4" s="32">
        <v>328.88523578100001</v>
      </c>
      <c r="BI4" s="32">
        <v>488.08193133000003</v>
      </c>
      <c r="BJ4" s="32">
        <v>531.65999795599998</v>
      </c>
      <c r="BK4" s="32">
        <v>593.64174166099997</v>
      </c>
      <c r="BL4" s="32">
        <v>706.39782626400006</v>
      </c>
      <c r="BM4" s="32">
        <v>708.36370118299999</v>
      </c>
      <c r="BN4" s="32">
        <v>666.67345603099989</v>
      </c>
      <c r="BO4" s="32">
        <v>441.20201883499999</v>
      </c>
      <c r="BP4" s="32">
        <v>377.16451694300002</v>
      </c>
      <c r="BQ4" s="32">
        <v>255.06435333399997</v>
      </c>
      <c r="BR4" s="32">
        <v>178.504759673</v>
      </c>
      <c r="BS4" s="32">
        <v>173.57731682499997</v>
      </c>
      <c r="BT4" s="32">
        <v>181.24769999999998</v>
      </c>
      <c r="BU4" s="32">
        <v>97.444999999999993</v>
      </c>
      <c r="BV4" s="32">
        <v>58.466999999999999</v>
      </c>
      <c r="BW4" s="32">
        <v>21.438679559999997</v>
      </c>
      <c r="BX4" s="32">
        <v>21.449242597999998</v>
      </c>
      <c r="BY4" s="32">
        <v>30.254626155</v>
      </c>
      <c r="BZ4" s="32">
        <v>40.180822101999993</v>
      </c>
      <c r="CA4" s="32">
        <v>34.605194603000001</v>
      </c>
      <c r="CB4" s="32">
        <v>40.608625140999997</v>
      </c>
      <c r="CC4" s="32">
        <v>40.725247317000004</v>
      </c>
      <c r="CD4" s="32">
        <v>50.425370863999994</v>
      </c>
      <c r="CE4" s="32">
        <v>29.914932884999999</v>
      </c>
      <c r="CF4" s="32">
        <v>39.744599814999994</v>
      </c>
      <c r="CG4" s="32">
        <v>57.613596179000005</v>
      </c>
      <c r="CH4" s="32">
        <v>79.029882877999995</v>
      </c>
      <c r="CI4" s="32">
        <v>58.068118636999998</v>
      </c>
      <c r="CJ4" s="32">
        <v>21.442070645999998</v>
      </c>
      <c r="CK4" s="32">
        <v>21.441485975999999</v>
      </c>
      <c r="CL4" s="32">
        <v>21.442070645999998</v>
      </c>
      <c r="CM4" s="32">
        <v>21.444311880999997</v>
      </c>
      <c r="CN4" s="32">
        <v>21.449963690999997</v>
      </c>
      <c r="CO4" s="32">
        <v>40.945862797000004</v>
      </c>
      <c r="CP4" s="32">
        <v>45.656451541999999</v>
      </c>
      <c r="CQ4" s="32">
        <v>56.563392436000001</v>
      </c>
      <c r="CR4" s="32">
        <v>53.990883413999995</v>
      </c>
      <c r="CS4" s="32">
        <v>55.792680442000005</v>
      </c>
      <c r="CT4" s="32">
        <v>21.458889653</v>
      </c>
    </row>
    <row r="5" spans="1:98" s="37" customFormat="1" x14ac:dyDescent="0.25">
      <c r="A5" s="37" t="s">
        <v>5</v>
      </c>
      <c r="B5" s="37" t="s">
        <v>64</v>
      </c>
      <c r="D5" s="37" t="s">
        <v>146</v>
      </c>
      <c r="E5" s="44" t="s">
        <v>68</v>
      </c>
      <c r="F5" s="44" t="s">
        <v>213</v>
      </c>
      <c r="G5" s="32">
        <v>638.946865</v>
      </c>
      <c r="H5" s="32">
        <v>572.19704000000002</v>
      </c>
      <c r="I5" s="32">
        <v>1221.5315419999999</v>
      </c>
      <c r="J5" s="32">
        <v>1018.0079149999999</v>
      </c>
      <c r="K5" s="32">
        <v>711.03667599999994</v>
      </c>
      <c r="L5" s="32">
        <v>660.52118799999994</v>
      </c>
      <c r="M5" s="32">
        <v>1060.766781</v>
      </c>
      <c r="N5" s="32">
        <v>1438.2297329999999</v>
      </c>
      <c r="O5" s="32">
        <v>1574.2824419999999</v>
      </c>
      <c r="P5" s="32">
        <v>1024.5951969999999</v>
      </c>
      <c r="Q5" s="32">
        <v>760.87004899999999</v>
      </c>
      <c r="R5" s="32">
        <v>740.21170899999993</v>
      </c>
      <c r="S5" s="32">
        <v>709.49704499999996</v>
      </c>
      <c r="T5" s="32">
        <v>783.750135</v>
      </c>
      <c r="U5" s="32">
        <v>982.92771499999992</v>
      </c>
      <c r="V5" s="32">
        <v>965.56301599999995</v>
      </c>
      <c r="W5" s="32">
        <v>994.56264799999997</v>
      </c>
      <c r="X5" s="32">
        <v>975.77525200000002</v>
      </c>
      <c r="Y5" s="32">
        <v>976.84714699999995</v>
      </c>
      <c r="Z5" s="32">
        <v>996.95979499999999</v>
      </c>
      <c r="AA5" s="32">
        <v>1108.164029</v>
      </c>
      <c r="AB5" s="32">
        <v>1398.0044370000001</v>
      </c>
      <c r="AC5" s="32">
        <v>1116.797656</v>
      </c>
      <c r="AD5" s="32">
        <v>1105.8058599999999</v>
      </c>
      <c r="AE5" s="32">
        <v>1044.357043</v>
      </c>
      <c r="AF5" s="32">
        <v>1182.222229</v>
      </c>
      <c r="AG5" s="32">
        <v>1292.2961009999999</v>
      </c>
      <c r="AH5" s="32">
        <v>1169.7492689999999</v>
      </c>
      <c r="AI5" s="32">
        <v>1058.486568</v>
      </c>
      <c r="AJ5" s="32">
        <v>793.47705592199998</v>
      </c>
      <c r="AK5" s="32">
        <v>1287.088152975</v>
      </c>
      <c r="AL5" s="32">
        <v>1787.9579280779999</v>
      </c>
      <c r="AM5" s="32">
        <v>2193.3092103200001</v>
      </c>
      <c r="AN5" s="32">
        <v>2071.231946286</v>
      </c>
      <c r="AO5" s="32">
        <v>1515.696870924</v>
      </c>
      <c r="AP5" s="32">
        <v>1588.0163792779999</v>
      </c>
      <c r="AQ5" s="32">
        <v>1806.23779154</v>
      </c>
      <c r="AR5" s="32">
        <v>1666.6579633200001</v>
      </c>
      <c r="AS5" s="32">
        <v>1551.465909629</v>
      </c>
      <c r="AT5" s="32">
        <v>1851.9035198459999</v>
      </c>
      <c r="AU5" s="32">
        <v>1964.7770256739998</v>
      </c>
      <c r="AV5" s="32">
        <v>2062.0119927209998</v>
      </c>
      <c r="AW5" s="32">
        <v>2123.6889284660001</v>
      </c>
      <c r="AX5" s="32">
        <v>1997.9382023109997</v>
      </c>
      <c r="AY5" s="32">
        <v>1452.3073003259999</v>
      </c>
      <c r="AZ5" s="32">
        <v>1390.7080282459999</v>
      </c>
      <c r="BA5" s="32">
        <v>1725.6982907219999</v>
      </c>
      <c r="BB5" s="32">
        <v>1763.221339427</v>
      </c>
      <c r="BC5" s="32">
        <v>1628.205211359</v>
      </c>
      <c r="BD5" s="32">
        <v>1521.0705728939997</v>
      </c>
      <c r="BE5" s="32">
        <v>1139.635684738</v>
      </c>
      <c r="BF5" s="32">
        <v>1139.8880867769999</v>
      </c>
      <c r="BG5" s="32">
        <v>948.45241458199996</v>
      </c>
      <c r="BH5" s="32">
        <v>771.78858584900001</v>
      </c>
      <c r="BI5" s="32">
        <v>838.29025741199996</v>
      </c>
      <c r="BJ5" s="32">
        <v>935.43097565499988</v>
      </c>
      <c r="BK5" s="32">
        <v>973.32375017900006</v>
      </c>
      <c r="BL5" s="32">
        <v>967.57562554100002</v>
      </c>
      <c r="BM5" s="32">
        <v>1153.029714367</v>
      </c>
      <c r="BN5" s="32">
        <v>1588.726032235</v>
      </c>
      <c r="BO5" s="32">
        <v>1151.740478039</v>
      </c>
      <c r="BP5" s="32">
        <v>1592.556790075</v>
      </c>
      <c r="BQ5" s="32">
        <v>2090.3620953290001</v>
      </c>
      <c r="BR5" s="32">
        <v>2450.657206718</v>
      </c>
      <c r="BS5" s="32">
        <v>2293.061474052</v>
      </c>
      <c r="BT5" s="32">
        <v>2145.6048936359998</v>
      </c>
      <c r="BU5" s="32">
        <v>2206.9060619719999</v>
      </c>
      <c r="BV5" s="32">
        <v>2293.55458473</v>
      </c>
      <c r="BW5" s="32">
        <v>2357.139318174</v>
      </c>
      <c r="BX5" s="32">
        <v>2420.5172343500003</v>
      </c>
      <c r="BY5" s="32">
        <v>2439.0186487639999</v>
      </c>
      <c r="BZ5" s="32">
        <v>2489.8718616450001</v>
      </c>
      <c r="CA5" s="32">
        <v>2509.5070291450002</v>
      </c>
      <c r="CB5" s="32">
        <v>2543.6784960529999</v>
      </c>
      <c r="CC5" s="32">
        <v>2585.7697468689994</v>
      </c>
      <c r="CD5" s="32">
        <v>2624.7902718669998</v>
      </c>
      <c r="CE5" s="32">
        <v>2659.4762093969998</v>
      </c>
      <c r="CF5" s="32">
        <v>2639.0647365600003</v>
      </c>
      <c r="CG5" s="32">
        <v>2638.903270195</v>
      </c>
      <c r="CH5" s="32">
        <v>2657.7868054319997</v>
      </c>
      <c r="CI5" s="32">
        <v>2740.4577402239997</v>
      </c>
      <c r="CJ5" s="32">
        <v>2880.2696629450002</v>
      </c>
      <c r="CK5" s="32">
        <v>2938.1698643579998</v>
      </c>
      <c r="CL5" s="32">
        <v>2975.9274241999997</v>
      </c>
      <c r="CM5" s="32">
        <v>2981.5561982019995</v>
      </c>
      <c r="CN5" s="32">
        <v>3044.511826726</v>
      </c>
      <c r="CO5" s="32">
        <v>3118.0297526679997</v>
      </c>
      <c r="CP5" s="32">
        <v>3049.3296634380004</v>
      </c>
      <c r="CQ5" s="32">
        <v>2884.3621775439997</v>
      </c>
      <c r="CR5" s="32">
        <v>2897.0412142300002</v>
      </c>
      <c r="CS5" s="32">
        <v>3022.8326334170001</v>
      </c>
      <c r="CT5" s="32">
        <v>3145.8040137929997</v>
      </c>
    </row>
    <row r="6" spans="1:98" s="41" customFormat="1" x14ac:dyDescent="0.25">
      <c r="A6" s="41" t="s">
        <v>19</v>
      </c>
      <c r="B6" s="41" t="s">
        <v>71</v>
      </c>
      <c r="C6" s="41" t="s">
        <v>5</v>
      </c>
      <c r="D6" s="41" t="s">
        <v>146</v>
      </c>
      <c r="E6" s="45" t="s">
        <v>215</v>
      </c>
      <c r="F6" s="45" t="s">
        <v>213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>
        <v>21.923176100000003</v>
      </c>
      <c r="AV6" s="52">
        <v>23.202823839999997</v>
      </c>
      <c r="AW6" s="52">
        <v>23.939118259999997</v>
      </c>
      <c r="AX6" s="52">
        <v>22.894118079999998</v>
      </c>
      <c r="AY6" s="52">
        <v>26.753914529999999</v>
      </c>
      <c r="AZ6" s="52">
        <v>26.190292649999996</v>
      </c>
      <c r="BA6" s="52">
        <v>27.655280779999998</v>
      </c>
      <c r="BB6" s="52">
        <v>32.358950929999999</v>
      </c>
      <c r="BC6" s="52">
        <v>33.866230190000003</v>
      </c>
      <c r="BD6" s="52">
        <v>28.119118979999996</v>
      </c>
      <c r="BE6" s="52">
        <v>29.04348225</v>
      </c>
      <c r="BF6" s="52">
        <v>30.150067669999999</v>
      </c>
      <c r="BG6" s="52">
        <v>28.214420189999998</v>
      </c>
      <c r="BH6" s="52">
        <v>27.386663893000001</v>
      </c>
      <c r="BI6" s="52">
        <v>35.385807008999997</v>
      </c>
      <c r="BJ6" s="52">
        <v>37.355560238999999</v>
      </c>
      <c r="BK6" s="52">
        <v>37.448366856999996</v>
      </c>
      <c r="BL6" s="52">
        <v>36.752765468999996</v>
      </c>
      <c r="BM6" s="52">
        <v>37.551268776999997</v>
      </c>
      <c r="BN6" s="52">
        <v>39.387678268999998</v>
      </c>
      <c r="BO6" s="52">
        <v>35.037363178</v>
      </c>
      <c r="BP6" s="52">
        <v>33.520436863</v>
      </c>
      <c r="BQ6" s="52">
        <v>32.501103696000001</v>
      </c>
      <c r="BR6" s="52">
        <v>28.257023143999998</v>
      </c>
      <c r="BS6" s="52">
        <v>27.527354983999999</v>
      </c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</row>
    <row r="7" spans="1:98" s="41" customFormat="1" x14ac:dyDescent="0.25">
      <c r="A7" s="41" t="s">
        <v>19</v>
      </c>
      <c r="B7" s="41" t="s">
        <v>25</v>
      </c>
      <c r="C7" s="41" t="s">
        <v>5</v>
      </c>
      <c r="D7" s="41" t="s">
        <v>146</v>
      </c>
      <c r="E7" s="45" t="s">
        <v>215</v>
      </c>
      <c r="F7" s="45" t="s">
        <v>213</v>
      </c>
      <c r="G7" s="52">
        <v>1248.328917</v>
      </c>
      <c r="H7" s="52">
        <v>1228.2094478500001</v>
      </c>
      <c r="I7" s="52">
        <v>1048.7309592700001</v>
      </c>
      <c r="J7" s="52">
        <v>934.93800139999996</v>
      </c>
      <c r="K7" s="52">
        <v>771.842356</v>
      </c>
      <c r="L7" s="52">
        <v>659.65840997000009</v>
      </c>
      <c r="M7" s="52">
        <v>640.25574624000001</v>
      </c>
      <c r="N7" s="52">
        <v>575.62983245999999</v>
      </c>
      <c r="O7" s="52">
        <v>430.07448194999995</v>
      </c>
      <c r="P7" s="52">
        <v>401.64958056</v>
      </c>
      <c r="Q7" s="52">
        <v>334.01261627999997</v>
      </c>
      <c r="R7" s="52">
        <v>327.19458451999998</v>
      </c>
      <c r="S7" s="52">
        <v>298.03728651</v>
      </c>
      <c r="T7" s="52">
        <v>291.78073283999998</v>
      </c>
      <c r="U7" s="52">
        <v>257.46294252000001</v>
      </c>
      <c r="V7" s="52">
        <v>222.35584769999997</v>
      </c>
      <c r="W7" s="52">
        <v>215.17181252</v>
      </c>
      <c r="X7" s="52">
        <v>214.42596849</v>
      </c>
      <c r="Y7" s="52">
        <v>185.48889618000001</v>
      </c>
      <c r="Z7" s="52">
        <v>171.35742228000001</v>
      </c>
      <c r="AA7" s="52">
        <v>161.84756983999998</v>
      </c>
      <c r="AB7" s="52">
        <v>138.18012823999999</v>
      </c>
      <c r="AC7" s="52">
        <v>151.08866739000001</v>
      </c>
      <c r="AD7" s="52">
        <v>130.06101083999999</v>
      </c>
      <c r="AE7" s="52">
        <v>136.49530418999998</v>
      </c>
      <c r="AF7" s="52">
        <v>151.30402083999999</v>
      </c>
      <c r="AG7" s="52">
        <v>128.374043</v>
      </c>
      <c r="AH7" s="52">
        <v>123.37238603999999</v>
      </c>
      <c r="AI7" s="52">
        <v>125.64324431999999</v>
      </c>
      <c r="AJ7" s="52">
        <v>142.72710683</v>
      </c>
      <c r="AK7" s="52">
        <v>130.7789856</v>
      </c>
      <c r="AL7" s="52">
        <v>99.336992119999991</v>
      </c>
      <c r="AM7" s="52">
        <v>118.59485257999999</v>
      </c>
      <c r="AN7" s="52">
        <v>133.2891688</v>
      </c>
      <c r="AO7" s="52">
        <v>138.30018047999999</v>
      </c>
      <c r="AP7" s="52">
        <v>144.12487739899998</v>
      </c>
      <c r="AQ7" s="52">
        <v>118.25498390899999</v>
      </c>
      <c r="AR7" s="52">
        <v>115.059859804</v>
      </c>
      <c r="AS7" s="52">
        <v>103.756766007</v>
      </c>
      <c r="AT7" s="52">
        <v>108.38602715500001</v>
      </c>
      <c r="AU7" s="52">
        <v>73.030622985999997</v>
      </c>
      <c r="AV7" s="52">
        <v>81.630378104000002</v>
      </c>
      <c r="AW7" s="52">
        <v>73.451156627999993</v>
      </c>
      <c r="AX7" s="52">
        <v>75.432388879000001</v>
      </c>
      <c r="AY7" s="52">
        <v>72.667815761999989</v>
      </c>
      <c r="AZ7" s="52">
        <v>73.412724319999995</v>
      </c>
      <c r="BA7" s="52">
        <v>70.799873067999997</v>
      </c>
      <c r="BB7" s="52">
        <v>70.640024289999999</v>
      </c>
      <c r="BC7" s="52">
        <v>78.239155681</v>
      </c>
      <c r="BD7" s="52">
        <v>56.106960055999998</v>
      </c>
      <c r="BE7" s="52">
        <v>54.628758384000001</v>
      </c>
      <c r="BF7" s="52">
        <v>41.430378825999995</v>
      </c>
      <c r="BG7" s="52">
        <v>47.568302953</v>
      </c>
      <c r="BH7" s="52">
        <v>48.847970181999997</v>
      </c>
      <c r="BI7" s="52">
        <v>36.431976529000003</v>
      </c>
      <c r="BJ7" s="52">
        <v>52.480700292999998</v>
      </c>
      <c r="BK7" s="52">
        <v>47.164568829000004</v>
      </c>
      <c r="BL7" s="52">
        <v>20.469978815000001</v>
      </c>
      <c r="BM7" s="52">
        <v>24.296312651999997</v>
      </c>
      <c r="BN7" s="52">
        <v>28.937228221999998</v>
      </c>
      <c r="BO7" s="52">
        <v>27.520904124999998</v>
      </c>
      <c r="BP7" s="52">
        <v>26.515895372999999</v>
      </c>
      <c r="BQ7" s="52">
        <v>21.925008065999997</v>
      </c>
      <c r="BR7" s="52">
        <v>11.591667419999999</v>
      </c>
      <c r="BS7" s="52">
        <v>10.498315030999999</v>
      </c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</row>
    <row r="8" spans="1:98" s="41" customFormat="1" x14ac:dyDescent="0.25">
      <c r="A8" s="41" t="s">
        <v>5</v>
      </c>
      <c r="B8" s="41" t="s">
        <v>19</v>
      </c>
      <c r="C8" s="41" t="s">
        <v>12</v>
      </c>
      <c r="D8" s="41" t="s">
        <v>146</v>
      </c>
      <c r="E8" s="45" t="s">
        <v>215</v>
      </c>
      <c r="F8" s="45" t="s">
        <v>213</v>
      </c>
      <c r="G8" s="52">
        <v>1248.328917</v>
      </c>
      <c r="H8" s="52">
        <v>1228.2094478500001</v>
      </c>
      <c r="I8" s="52">
        <v>1048.7309592700001</v>
      </c>
      <c r="J8" s="52">
        <v>934.93800139999996</v>
      </c>
      <c r="K8" s="52">
        <v>771.842356</v>
      </c>
      <c r="L8" s="52">
        <v>659.65840997000009</v>
      </c>
      <c r="M8" s="52">
        <v>640.25574624000001</v>
      </c>
      <c r="N8" s="52">
        <v>575.62983245999999</v>
      </c>
      <c r="O8" s="52">
        <v>430.07448194999995</v>
      </c>
      <c r="P8" s="52">
        <v>401.64958056</v>
      </c>
      <c r="Q8" s="52">
        <v>334.01261627999997</v>
      </c>
      <c r="R8" s="52">
        <v>327.19458451999998</v>
      </c>
      <c r="S8" s="52">
        <v>298.03728651</v>
      </c>
      <c r="T8" s="52">
        <v>291.78073283999998</v>
      </c>
      <c r="U8" s="52">
        <v>257.46294252000001</v>
      </c>
      <c r="V8" s="52">
        <v>222.35584769999997</v>
      </c>
      <c r="W8" s="52">
        <v>215.17181252</v>
      </c>
      <c r="X8" s="52">
        <v>214.42596849</v>
      </c>
      <c r="Y8" s="52">
        <v>185.48889618000001</v>
      </c>
      <c r="Z8" s="52">
        <v>171.35742228000001</v>
      </c>
      <c r="AA8" s="52">
        <v>161.84756983999998</v>
      </c>
      <c r="AB8" s="52">
        <v>138.18012823999999</v>
      </c>
      <c r="AC8" s="52">
        <v>151.08866739000001</v>
      </c>
      <c r="AD8" s="52">
        <v>130.06101083999999</v>
      </c>
      <c r="AE8" s="52">
        <v>136.49530418999998</v>
      </c>
      <c r="AF8" s="52">
        <v>151.30402083999999</v>
      </c>
      <c r="AG8" s="52">
        <v>128.374043</v>
      </c>
      <c r="AH8" s="52">
        <v>123.37238603999999</v>
      </c>
      <c r="AI8" s="52">
        <v>125.64324431999999</v>
      </c>
      <c r="AJ8" s="52">
        <v>142.72710683</v>
      </c>
      <c r="AK8" s="52">
        <v>130.7789856</v>
      </c>
      <c r="AL8" s="52">
        <v>99.336992119999991</v>
      </c>
      <c r="AM8" s="52">
        <v>118.59485257999999</v>
      </c>
      <c r="AN8" s="52">
        <v>133.2891688</v>
      </c>
      <c r="AO8" s="52">
        <v>138.30018047999999</v>
      </c>
      <c r="AP8" s="52">
        <v>144.12487739899998</v>
      </c>
      <c r="AQ8" s="52">
        <v>118.25498390899999</v>
      </c>
      <c r="AR8" s="52">
        <v>115.059859804</v>
      </c>
      <c r="AS8" s="52">
        <v>103.756766007</v>
      </c>
      <c r="AT8" s="52">
        <v>108.38602715500001</v>
      </c>
      <c r="AU8" s="52">
        <v>94.953799086000004</v>
      </c>
      <c r="AV8" s="52">
        <v>104.83320194399998</v>
      </c>
      <c r="AW8" s="52">
        <v>97.390274887999993</v>
      </c>
      <c r="AX8" s="52">
        <v>98.326506958999985</v>
      </c>
      <c r="AY8" s="52">
        <v>99.421730291999992</v>
      </c>
      <c r="AZ8" s="52">
        <v>99.603016969999985</v>
      </c>
      <c r="BA8" s="52">
        <v>98.455153848000009</v>
      </c>
      <c r="BB8" s="52">
        <v>102.99897521999999</v>
      </c>
      <c r="BC8" s="52">
        <v>112.10538587099998</v>
      </c>
      <c r="BD8" s="52">
        <v>84.226079036000002</v>
      </c>
      <c r="BE8" s="52">
        <v>83.672240633999991</v>
      </c>
      <c r="BF8" s="52">
        <v>71.580446495999993</v>
      </c>
      <c r="BG8" s="52">
        <v>75.782723142999998</v>
      </c>
      <c r="BH8" s="52">
        <v>76.234634075000002</v>
      </c>
      <c r="BI8" s="52">
        <v>71.817783538</v>
      </c>
      <c r="BJ8" s="52">
        <v>89.836260531999997</v>
      </c>
      <c r="BK8" s="52">
        <v>84.612935685999986</v>
      </c>
      <c r="BL8" s="52">
        <v>57.222744283999994</v>
      </c>
      <c r="BM8" s="52">
        <v>61.847581428999995</v>
      </c>
      <c r="BN8" s="52">
        <v>68.324906490999993</v>
      </c>
      <c r="BO8" s="52">
        <v>62.558267303000001</v>
      </c>
      <c r="BP8" s="52">
        <v>60.036332235999993</v>
      </c>
      <c r="BQ8" s="52">
        <v>54.426111761999998</v>
      </c>
      <c r="BR8" s="52">
        <v>39.848690563999995</v>
      </c>
      <c r="BS8" s="52">
        <v>38.025670014999996</v>
      </c>
      <c r="BT8" s="52">
        <v>39.005031242999991</v>
      </c>
      <c r="BU8" s="52">
        <v>38.926977798000003</v>
      </c>
      <c r="BV8" s="52">
        <v>38.896497001999997</v>
      </c>
      <c r="BW8" s="52">
        <v>38.886479655999999</v>
      </c>
      <c r="BX8" s="52">
        <v>38.844383415999999</v>
      </c>
      <c r="BY8" s="52">
        <v>38.817858887</v>
      </c>
      <c r="BZ8" s="52">
        <v>38.797707260999999</v>
      </c>
      <c r="CA8" s="52">
        <v>38.788937210999997</v>
      </c>
      <c r="CB8" s="52">
        <v>38.779075776999996</v>
      </c>
      <c r="CC8" s="52">
        <v>38.766018146999997</v>
      </c>
      <c r="CD8" s="52">
        <v>38.749101695</v>
      </c>
      <c r="CE8" s="52">
        <v>38.733607939999999</v>
      </c>
      <c r="CF8" s="52">
        <v>38.716379663999994</v>
      </c>
      <c r="CG8" s="52">
        <v>38.698137960000004</v>
      </c>
      <c r="CH8" s="52">
        <v>38.678804871999994</v>
      </c>
      <c r="CI8" s="52">
        <v>38.662414622999997</v>
      </c>
      <c r="CJ8" s="52">
        <v>38.636708632000001</v>
      </c>
      <c r="CK8" s="52">
        <v>38.621974947999995</v>
      </c>
      <c r="CL8" s="52">
        <v>38.603460398000003</v>
      </c>
      <c r="CM8" s="52">
        <v>38.588453868000002</v>
      </c>
      <c r="CN8" s="52">
        <v>38.574460766000001</v>
      </c>
      <c r="CO8" s="52">
        <v>38.560214307000003</v>
      </c>
      <c r="CP8" s="52">
        <v>38.542849607999997</v>
      </c>
      <c r="CQ8" s="52">
        <v>38.526673738</v>
      </c>
      <c r="CR8" s="52">
        <v>38.511511296000002</v>
      </c>
      <c r="CS8" s="52">
        <v>38.491729960999997</v>
      </c>
      <c r="CT8" s="52">
        <v>38.468557539999999</v>
      </c>
    </row>
    <row r="9" spans="1:98" s="41" customFormat="1" x14ac:dyDescent="0.25">
      <c r="A9" s="41" t="s">
        <v>20</v>
      </c>
      <c r="B9" s="41" t="s">
        <v>26</v>
      </c>
      <c r="C9" s="41" t="s">
        <v>5</v>
      </c>
      <c r="D9" s="41" t="s">
        <v>146</v>
      </c>
      <c r="E9" s="45" t="s">
        <v>215</v>
      </c>
      <c r="F9" s="45" t="s">
        <v>213</v>
      </c>
      <c r="G9" s="52">
        <v>1781.4700009999999</v>
      </c>
      <c r="H9" s="52">
        <v>2027.1288459999998</v>
      </c>
      <c r="I9" s="52">
        <v>2215.6069649999999</v>
      </c>
      <c r="J9" s="52">
        <v>1906.4334689999998</v>
      </c>
      <c r="K9" s="52">
        <v>2205.1608609999998</v>
      </c>
      <c r="L9" s="52">
        <v>1668.6481799999999</v>
      </c>
      <c r="M9" s="52">
        <v>2099.8033270000001</v>
      </c>
      <c r="N9" s="52">
        <v>2071.4858100000001</v>
      </c>
      <c r="O9" s="52">
        <v>2112.7830009999998</v>
      </c>
      <c r="P9" s="52">
        <v>1497.4373149999999</v>
      </c>
      <c r="Q9" s="52">
        <v>1550.34995</v>
      </c>
      <c r="R9" s="52">
        <v>1586.112265</v>
      </c>
      <c r="S9" s="52">
        <v>1446.1032889999999</v>
      </c>
      <c r="T9" s="52">
        <v>1455.477498</v>
      </c>
      <c r="U9" s="52">
        <v>1521.779076</v>
      </c>
      <c r="V9" s="52">
        <v>1739.3737609999998</v>
      </c>
      <c r="W9" s="52">
        <v>1857.0288539999999</v>
      </c>
      <c r="X9" s="52">
        <v>1878.876023</v>
      </c>
      <c r="Y9" s="52">
        <v>1808.5791999999999</v>
      </c>
      <c r="Z9" s="52">
        <v>1779.287233</v>
      </c>
      <c r="AA9" s="52">
        <v>1821.130116</v>
      </c>
      <c r="AB9" s="52">
        <v>1880.318209</v>
      </c>
      <c r="AC9" s="52">
        <v>1622.0694699999999</v>
      </c>
      <c r="AD9" s="52">
        <v>1710.0817939999999</v>
      </c>
      <c r="AE9" s="52">
        <v>1833.934389</v>
      </c>
      <c r="AF9" s="52">
        <v>1757.732399</v>
      </c>
      <c r="AG9" s="52">
        <v>1629.2414220000001</v>
      </c>
      <c r="AH9" s="52">
        <v>1650.7962559999999</v>
      </c>
      <c r="AI9" s="52">
        <v>1515.0553709999999</v>
      </c>
      <c r="AJ9" s="52">
        <v>1391.3976659999998</v>
      </c>
      <c r="AK9" s="52">
        <v>1507.8249519999999</v>
      </c>
      <c r="AL9" s="52">
        <v>1299.0782729999999</v>
      </c>
      <c r="AM9" s="52">
        <v>1189.101846</v>
      </c>
      <c r="AN9" s="52">
        <v>797.25601199999994</v>
      </c>
      <c r="AO9" s="52">
        <v>721.73613699999999</v>
      </c>
      <c r="AP9" s="52">
        <v>857.94814908599994</v>
      </c>
      <c r="AQ9" s="52">
        <v>800.14601632099993</v>
      </c>
      <c r="AR9" s="52">
        <v>700.13230765399987</v>
      </c>
      <c r="AS9" s="52">
        <v>720.25875386600001</v>
      </c>
      <c r="AT9" s="52">
        <v>816.35291280900003</v>
      </c>
      <c r="AU9" s="52">
        <v>789.46927949500002</v>
      </c>
      <c r="AV9" s="52">
        <v>757.67200154499994</v>
      </c>
      <c r="AW9" s="52">
        <v>659.77454492099992</v>
      </c>
      <c r="AX9" s="52">
        <v>630.78666478800005</v>
      </c>
      <c r="AY9" s="52">
        <v>610.45102364999991</v>
      </c>
      <c r="AZ9" s="52">
        <v>618.58848019899995</v>
      </c>
      <c r="BA9" s="52">
        <v>643.35979824799995</v>
      </c>
      <c r="BB9" s="52">
        <v>617.91355663999991</v>
      </c>
      <c r="BC9" s="52">
        <v>588.62628648899999</v>
      </c>
      <c r="BD9" s="52">
        <v>549.36721613099996</v>
      </c>
      <c r="BE9" s="52">
        <v>547.79439536400002</v>
      </c>
      <c r="BF9" s="52">
        <v>563.99756945299998</v>
      </c>
      <c r="BG9" s="52">
        <v>508.17818908100003</v>
      </c>
      <c r="BH9" s="52">
        <v>461.02925042999999</v>
      </c>
      <c r="BI9" s="52">
        <v>472.56247033900001</v>
      </c>
      <c r="BJ9" s="52">
        <v>461.30642298800001</v>
      </c>
      <c r="BK9" s="52">
        <v>456.70865606399997</v>
      </c>
      <c r="BL9" s="52">
        <v>447.41255897600001</v>
      </c>
      <c r="BM9" s="52">
        <v>442.70146351700004</v>
      </c>
      <c r="BN9" s="52">
        <v>430.11593505299999</v>
      </c>
      <c r="BO9" s="52">
        <v>298.69295493699997</v>
      </c>
      <c r="BP9" s="52">
        <v>411.06496981699996</v>
      </c>
      <c r="BQ9" s="52">
        <v>417.72519914399999</v>
      </c>
      <c r="BR9" s="52">
        <v>404.42348890799997</v>
      </c>
      <c r="BS9" s="52">
        <v>418.50620133000001</v>
      </c>
      <c r="BT9" s="52">
        <v>412.59793557900002</v>
      </c>
      <c r="BU9" s="52">
        <v>423.80095336099998</v>
      </c>
      <c r="BV9" s="52">
        <v>432.67868008600004</v>
      </c>
      <c r="BW9" s="52">
        <v>436.84371325399997</v>
      </c>
      <c r="BX9" s="52">
        <v>435.16684071600002</v>
      </c>
      <c r="BY9" s="52">
        <v>430.259763873</v>
      </c>
      <c r="BZ9" s="52">
        <v>428.45229554600002</v>
      </c>
      <c r="CA9" s="52">
        <v>429.42631678800001</v>
      </c>
      <c r="CB9" s="52">
        <v>430.056435136</v>
      </c>
      <c r="CC9" s="52">
        <v>430.40503487899997</v>
      </c>
      <c r="CD9" s="52">
        <v>431.25701600299999</v>
      </c>
      <c r="CE9" s="52">
        <v>433.11950177700004</v>
      </c>
      <c r="CF9" s="52">
        <v>432.188824071</v>
      </c>
      <c r="CG9" s="52">
        <v>427.51384172899998</v>
      </c>
      <c r="CH9" s="52">
        <v>421.35765640899996</v>
      </c>
      <c r="CI9" s="52">
        <v>414.93012574199997</v>
      </c>
      <c r="CJ9" s="52">
        <v>408.05830434199999</v>
      </c>
      <c r="CK9" s="52">
        <v>401.63309286599997</v>
      </c>
      <c r="CL9" s="52">
        <v>395.258201988</v>
      </c>
      <c r="CM9" s="52">
        <v>388.64755267699996</v>
      </c>
      <c r="CN9" s="52">
        <v>382.09827422699999</v>
      </c>
      <c r="CO9" s="52">
        <v>375.14645048199998</v>
      </c>
      <c r="CP9" s="52">
        <v>368.69641001999997</v>
      </c>
      <c r="CQ9" s="52">
        <v>362.59395587299991</v>
      </c>
      <c r="CR9" s="52">
        <v>359.96876808399998</v>
      </c>
      <c r="CS9" s="52">
        <v>356.113843884</v>
      </c>
      <c r="CT9" s="52">
        <v>351.37419704000001</v>
      </c>
    </row>
    <row r="10" spans="1:98" s="41" customFormat="1" x14ac:dyDescent="0.25">
      <c r="A10" s="41" t="s">
        <v>20</v>
      </c>
      <c r="B10" s="41" t="s">
        <v>71</v>
      </c>
      <c r="C10" s="41" t="s">
        <v>5</v>
      </c>
      <c r="D10" s="41" t="s">
        <v>146</v>
      </c>
      <c r="E10" s="45" t="s">
        <v>215</v>
      </c>
      <c r="F10" s="45" t="s">
        <v>213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>
        <v>484.62926009</v>
      </c>
      <c r="AV10" s="52">
        <v>541.42293455000004</v>
      </c>
      <c r="AW10" s="52">
        <v>526.61967482</v>
      </c>
      <c r="AX10" s="52">
        <v>550.43932551</v>
      </c>
      <c r="AY10" s="52">
        <v>562.95165328999997</v>
      </c>
      <c r="AZ10" s="52">
        <v>578.96810327000003</v>
      </c>
      <c r="BA10" s="52">
        <v>572.24810117999994</v>
      </c>
      <c r="BB10" s="52">
        <v>573.64741137999999</v>
      </c>
      <c r="BC10" s="52">
        <v>581.81037903000004</v>
      </c>
      <c r="BD10" s="52">
        <v>556.46084184000006</v>
      </c>
      <c r="BE10" s="52">
        <v>541.07232743999998</v>
      </c>
      <c r="BF10" s="52">
        <v>546.28797362</v>
      </c>
      <c r="BG10" s="52">
        <v>501.93023005999999</v>
      </c>
      <c r="BH10" s="52">
        <v>511.24267841899996</v>
      </c>
      <c r="BI10" s="52">
        <v>484.22821544799996</v>
      </c>
      <c r="BJ10" s="52">
        <v>518.65943174799997</v>
      </c>
      <c r="BK10" s="52">
        <v>504.27249603599995</v>
      </c>
      <c r="BL10" s="52">
        <v>492.32275721899998</v>
      </c>
      <c r="BM10" s="52">
        <v>439.22788058000003</v>
      </c>
      <c r="BN10" s="52">
        <v>426.84209487699997</v>
      </c>
      <c r="BO10" s="52">
        <v>385.21016081299996</v>
      </c>
      <c r="BP10" s="52">
        <v>480.178401248</v>
      </c>
      <c r="BQ10" s="52">
        <v>434.96549985699994</v>
      </c>
      <c r="BR10" s="52">
        <v>391.04637573099996</v>
      </c>
      <c r="BS10" s="52">
        <v>382.24465610599998</v>
      </c>
      <c r="BT10" s="52">
        <v>479.20112534299994</v>
      </c>
      <c r="BU10" s="52">
        <v>495.30786785999999</v>
      </c>
      <c r="BV10" s="52">
        <v>506.22587850599984</v>
      </c>
      <c r="BW10" s="52">
        <v>511.809671896</v>
      </c>
      <c r="BX10" s="52">
        <v>514.5423025419999</v>
      </c>
      <c r="BY10" s="52">
        <v>521.33291327899997</v>
      </c>
      <c r="BZ10" s="52">
        <v>525.43910915599997</v>
      </c>
      <c r="CA10" s="52">
        <v>527.14075221299993</v>
      </c>
      <c r="CB10" s="52">
        <v>529.01329431099987</v>
      </c>
      <c r="CC10" s="52">
        <v>530.49847304499997</v>
      </c>
      <c r="CD10" s="52">
        <v>530.95919300500009</v>
      </c>
      <c r="CE10" s="52">
        <v>531.30623362799986</v>
      </c>
      <c r="CF10" s="52">
        <v>534.35559950200002</v>
      </c>
      <c r="CG10" s="52">
        <v>538.86782920499991</v>
      </c>
      <c r="CH10" s="52">
        <v>542.55888989300013</v>
      </c>
      <c r="CI10" s="52">
        <v>547.92918128800011</v>
      </c>
      <c r="CJ10" s="52">
        <v>554.5085897319999</v>
      </c>
      <c r="CK10" s="52">
        <v>560.57962761099998</v>
      </c>
      <c r="CL10" s="52">
        <v>562.74885075599991</v>
      </c>
      <c r="CM10" s="52">
        <v>568.90458782899998</v>
      </c>
      <c r="CN10" s="52">
        <v>577.31812555200008</v>
      </c>
      <c r="CO10" s="52">
        <v>586.54786259499986</v>
      </c>
      <c r="CP10" s="52">
        <v>595.04350747499984</v>
      </c>
      <c r="CQ10" s="52">
        <v>602.59403329999998</v>
      </c>
      <c r="CR10" s="52">
        <v>608.77298177199998</v>
      </c>
      <c r="CS10" s="52">
        <v>614.95296316099996</v>
      </c>
      <c r="CT10" s="52">
        <v>622.58966934400007</v>
      </c>
    </row>
    <row r="11" spans="1:98" s="41" customFormat="1" x14ac:dyDescent="0.25">
      <c r="A11" s="41" t="s">
        <v>20</v>
      </c>
      <c r="B11" s="41" t="s">
        <v>21</v>
      </c>
      <c r="C11" s="41" t="s">
        <v>5</v>
      </c>
      <c r="D11" s="41" t="s">
        <v>146</v>
      </c>
      <c r="E11" s="45" t="s">
        <v>215</v>
      </c>
      <c r="F11" s="45" t="s">
        <v>213</v>
      </c>
      <c r="G11" s="52">
        <v>2362.5735139999997</v>
      </c>
      <c r="H11" s="52">
        <v>2350.8216469999998</v>
      </c>
      <c r="I11" s="52">
        <v>2508.1368549999997</v>
      </c>
      <c r="J11" s="52">
        <v>2282.337301</v>
      </c>
      <c r="K11" s="52">
        <v>2279.62833</v>
      </c>
      <c r="L11" s="52">
        <v>1914.7552719999999</v>
      </c>
      <c r="M11" s="52">
        <v>2145.6609439999997</v>
      </c>
      <c r="N11" s="52">
        <v>2227.6316779999997</v>
      </c>
      <c r="O11" s="52">
        <v>2075.4615659999999</v>
      </c>
      <c r="P11" s="52">
        <v>1959.540994</v>
      </c>
      <c r="Q11" s="52">
        <v>1806.9031459999999</v>
      </c>
      <c r="R11" s="52">
        <v>1871.2753129999999</v>
      </c>
      <c r="S11" s="52">
        <v>1868.936633</v>
      </c>
      <c r="T11" s="52">
        <v>1891.5828509999999</v>
      </c>
      <c r="U11" s="52">
        <v>1986.70866</v>
      </c>
      <c r="V11" s="52">
        <v>2009.70568</v>
      </c>
      <c r="W11" s="52">
        <v>2057.25884</v>
      </c>
      <c r="X11" s="52">
        <v>2117.8501409999999</v>
      </c>
      <c r="Y11" s="52">
        <v>1984.857205</v>
      </c>
      <c r="Z11" s="52">
        <v>1955.7406389999999</v>
      </c>
      <c r="AA11" s="52">
        <v>1815.2444379999999</v>
      </c>
      <c r="AB11" s="52">
        <v>1757.0502839999999</v>
      </c>
      <c r="AC11" s="52">
        <v>1474.0700039999999</v>
      </c>
      <c r="AD11" s="52">
        <v>1420.319342</v>
      </c>
      <c r="AE11" s="52">
        <v>1325.9925819999999</v>
      </c>
      <c r="AF11" s="52">
        <v>1264.8945670000001</v>
      </c>
      <c r="AG11" s="52">
        <v>1240.396894</v>
      </c>
      <c r="AH11" s="52">
        <v>1204.166843</v>
      </c>
      <c r="AI11" s="52">
        <v>1197.8524069999999</v>
      </c>
      <c r="AJ11" s="52">
        <v>1229.463565</v>
      </c>
      <c r="AK11" s="52">
        <v>1319.736613</v>
      </c>
      <c r="AL11" s="52">
        <v>1176.1026830000001</v>
      </c>
      <c r="AM11" s="52">
        <v>1313.461155</v>
      </c>
      <c r="AN11" s="52">
        <v>1249.1864329999999</v>
      </c>
      <c r="AO11" s="52">
        <v>1285.8842199999999</v>
      </c>
      <c r="AP11" s="52">
        <v>1437.2079052409999</v>
      </c>
      <c r="AQ11" s="52">
        <v>1468.9326451329998</v>
      </c>
      <c r="AR11" s="52">
        <v>1473.04449282</v>
      </c>
      <c r="AS11" s="52">
        <v>1465.0882255039999</v>
      </c>
      <c r="AT11" s="52">
        <v>1486.0816593699999</v>
      </c>
      <c r="AU11" s="52">
        <v>999.15363275199991</v>
      </c>
      <c r="AV11" s="52">
        <v>946.17531982199989</v>
      </c>
      <c r="AW11" s="52">
        <v>942.9471228839999</v>
      </c>
      <c r="AX11" s="52">
        <v>892.56757065900001</v>
      </c>
      <c r="AY11" s="52">
        <v>896.61849573199993</v>
      </c>
      <c r="AZ11" s="52">
        <v>886.18940562899991</v>
      </c>
      <c r="BA11" s="52">
        <v>851.52400950499998</v>
      </c>
      <c r="BB11" s="52">
        <v>823.49483225999995</v>
      </c>
      <c r="BC11" s="52">
        <v>811.938946644</v>
      </c>
      <c r="BD11" s="52">
        <v>757.85915441199995</v>
      </c>
      <c r="BE11" s="52">
        <v>720.60951688800003</v>
      </c>
      <c r="BF11" s="52">
        <v>724.54953006200003</v>
      </c>
      <c r="BG11" s="52">
        <v>770.08524724899996</v>
      </c>
      <c r="BH11" s="52">
        <v>672.65379210399999</v>
      </c>
      <c r="BI11" s="52">
        <v>709.69423470200002</v>
      </c>
      <c r="BJ11" s="52">
        <v>693.45247239299999</v>
      </c>
      <c r="BK11" s="52">
        <v>671.68932047200008</v>
      </c>
      <c r="BL11" s="52">
        <v>666.72708975899991</v>
      </c>
      <c r="BM11" s="52">
        <v>664.14423207799996</v>
      </c>
      <c r="BN11" s="52">
        <v>633.22033417399996</v>
      </c>
      <c r="BO11" s="52">
        <v>497.92405173099996</v>
      </c>
      <c r="BP11" s="52">
        <v>480.40614970199994</v>
      </c>
      <c r="BQ11" s="52">
        <v>466.157683335</v>
      </c>
      <c r="BR11" s="52">
        <v>443.81525986699995</v>
      </c>
      <c r="BS11" s="52">
        <v>462.22509546999999</v>
      </c>
      <c r="BT11" s="52">
        <v>451.60255755299823</v>
      </c>
      <c r="BU11" s="52">
        <v>462.72837940599851</v>
      </c>
      <c r="BV11" s="52">
        <v>471.57494322000019</v>
      </c>
      <c r="BW11" s="52">
        <v>475.73034882199994</v>
      </c>
      <c r="BX11" s="52">
        <v>474.01083435199843</v>
      </c>
      <c r="BY11" s="52">
        <v>469.07738889200169</v>
      </c>
      <c r="BZ11" s="52">
        <v>467.24971047199989</v>
      </c>
      <c r="CA11" s="52">
        <v>468.21513706499985</v>
      </c>
      <c r="CB11" s="52">
        <v>468.83615405000091</v>
      </c>
      <c r="CC11" s="52">
        <v>469.17085813600079</v>
      </c>
      <c r="CD11" s="52">
        <v>470.00641003300075</v>
      </c>
      <c r="CE11" s="52">
        <v>471.85312920599841</v>
      </c>
      <c r="CF11" s="52">
        <v>470.90493088900104</v>
      </c>
      <c r="CG11" s="52">
        <v>466.21207713399906</v>
      </c>
      <c r="CH11" s="52">
        <v>460.03657821499894</v>
      </c>
      <c r="CI11" s="52">
        <v>453.59273525500049</v>
      </c>
      <c r="CJ11" s="52">
        <v>446.69454523800022</v>
      </c>
      <c r="CK11" s="52">
        <v>440.25539912700009</v>
      </c>
      <c r="CL11" s="52">
        <v>433.86131158400156</v>
      </c>
      <c r="CM11" s="52">
        <v>427.23622092400109</v>
      </c>
      <c r="CN11" s="52">
        <v>420.67339761900115</v>
      </c>
      <c r="CO11" s="52">
        <v>413.70641143199975</v>
      </c>
      <c r="CP11" s="52">
        <v>407.2393765620003</v>
      </c>
      <c r="CQ11" s="52">
        <v>401.12008391899997</v>
      </c>
      <c r="CR11" s="52">
        <v>398.47988960000004</v>
      </c>
      <c r="CS11" s="52">
        <v>394.6060610699995</v>
      </c>
      <c r="CT11" s="52">
        <v>389.84265713500122</v>
      </c>
    </row>
    <row r="12" spans="1:98" s="41" customFormat="1" x14ac:dyDescent="0.25">
      <c r="A12" s="41" t="s">
        <v>5</v>
      </c>
      <c r="B12" s="41" t="s">
        <v>20</v>
      </c>
      <c r="C12" s="41" t="s">
        <v>12</v>
      </c>
      <c r="D12" s="41" t="s">
        <v>146</v>
      </c>
      <c r="E12" s="45" t="s">
        <v>215</v>
      </c>
      <c r="F12" s="45" t="s">
        <v>213</v>
      </c>
      <c r="G12" s="52">
        <v>4144.0435150000003</v>
      </c>
      <c r="H12" s="52">
        <v>4377.9504930000003</v>
      </c>
      <c r="I12" s="52">
        <v>4723.7438199999997</v>
      </c>
      <c r="J12" s="52">
        <v>4188.7707700000001</v>
      </c>
      <c r="K12" s="52">
        <v>4484.7891909999998</v>
      </c>
      <c r="L12" s="52">
        <v>3583.403452</v>
      </c>
      <c r="M12" s="52">
        <v>4245.4642709999998</v>
      </c>
      <c r="N12" s="52">
        <v>4299.1174879999999</v>
      </c>
      <c r="O12" s="52">
        <v>4188.2445669999997</v>
      </c>
      <c r="P12" s="52">
        <v>3456.9783090000001</v>
      </c>
      <c r="Q12" s="52">
        <v>3357.2530959999999</v>
      </c>
      <c r="R12" s="52">
        <v>3457.3875779999998</v>
      </c>
      <c r="S12" s="52">
        <v>3315.0399219999999</v>
      </c>
      <c r="T12" s="52">
        <v>3347.0603489999999</v>
      </c>
      <c r="U12" s="52">
        <v>3508.487736</v>
      </c>
      <c r="V12" s="52">
        <v>3749.0794409999999</v>
      </c>
      <c r="W12" s="52">
        <v>3914.2876940000001</v>
      </c>
      <c r="X12" s="52">
        <v>3996.7261639999997</v>
      </c>
      <c r="Y12" s="52">
        <v>3793.4364049999999</v>
      </c>
      <c r="Z12" s="52">
        <v>3735.0278719999997</v>
      </c>
      <c r="AA12" s="52">
        <v>3636.374554</v>
      </c>
      <c r="AB12" s="52">
        <v>3637.3684929999999</v>
      </c>
      <c r="AC12" s="52">
        <v>3096.1394740000001</v>
      </c>
      <c r="AD12" s="52">
        <v>3130.401136</v>
      </c>
      <c r="AE12" s="52">
        <v>3159.9269709999999</v>
      </c>
      <c r="AF12" s="52">
        <v>3022.6269659999998</v>
      </c>
      <c r="AG12" s="52">
        <v>2869.638316</v>
      </c>
      <c r="AH12" s="52">
        <v>2854.9630990000001</v>
      </c>
      <c r="AI12" s="52">
        <v>2712.9077779999998</v>
      </c>
      <c r="AJ12" s="52">
        <v>2620.8612309999999</v>
      </c>
      <c r="AK12" s="52">
        <v>2827.561565</v>
      </c>
      <c r="AL12" s="52">
        <v>2475.1809559999997</v>
      </c>
      <c r="AM12" s="52">
        <v>2502.563001</v>
      </c>
      <c r="AN12" s="52">
        <v>2046.4424449999999</v>
      </c>
      <c r="AO12" s="52">
        <v>2007.620357</v>
      </c>
      <c r="AP12" s="52">
        <v>2295.1560543269998</v>
      </c>
      <c r="AQ12" s="52">
        <v>2269.0786614539998</v>
      </c>
      <c r="AR12" s="52">
        <v>2173.1768004739997</v>
      </c>
      <c r="AS12" s="52">
        <v>2185.3469793700001</v>
      </c>
      <c r="AT12" s="52">
        <v>2302.434572179</v>
      </c>
      <c r="AU12" s="52">
        <v>2273.252172337</v>
      </c>
      <c r="AV12" s="52">
        <v>2245.2702559169998</v>
      </c>
      <c r="AW12" s="52">
        <v>2129.3413426249999</v>
      </c>
      <c r="AX12" s="52">
        <v>2073.793560957</v>
      </c>
      <c r="AY12" s="52">
        <v>2070.0211726719999</v>
      </c>
      <c r="AZ12" s="52">
        <v>2083.7459890979999</v>
      </c>
      <c r="BA12" s="52">
        <v>2067.131908933</v>
      </c>
      <c r="BB12" s="52">
        <v>2015.0558002800001</v>
      </c>
      <c r="BC12" s="52">
        <v>1982.3756121629999</v>
      </c>
      <c r="BD12" s="52">
        <v>1863.6872123829999</v>
      </c>
      <c r="BE12" s="52">
        <v>1809.476239692</v>
      </c>
      <c r="BF12" s="52">
        <v>1834.8350731349999</v>
      </c>
      <c r="BG12" s="52">
        <v>1780.1936663899999</v>
      </c>
      <c r="BH12" s="52">
        <v>1644.9257209529999</v>
      </c>
      <c r="BI12" s="52">
        <v>1666.4849204889999</v>
      </c>
      <c r="BJ12" s="52">
        <v>1673.4183271289999</v>
      </c>
      <c r="BK12" s="52">
        <v>1632.6704725720001</v>
      </c>
      <c r="BL12" s="52">
        <v>1606.4624059539999</v>
      </c>
      <c r="BM12" s="52">
        <v>1546.073576175</v>
      </c>
      <c r="BN12" s="52">
        <v>1490.1783641039999</v>
      </c>
      <c r="BO12" s="52">
        <v>1181.8271674810001</v>
      </c>
      <c r="BP12" s="52">
        <v>1371.6495207669998</v>
      </c>
      <c r="BQ12" s="52">
        <v>1318.848382336</v>
      </c>
      <c r="BR12" s="52">
        <v>1239.2851245059999</v>
      </c>
      <c r="BS12" s="52">
        <v>1262.975952906</v>
      </c>
      <c r="BT12" s="52">
        <v>1343.401618474998</v>
      </c>
      <c r="BU12" s="52">
        <v>1381.8372006269985</v>
      </c>
      <c r="BV12" s="52">
        <v>1410.4795018120001</v>
      </c>
      <c r="BW12" s="52">
        <v>1424.3837339719998</v>
      </c>
      <c r="BX12" s="52">
        <v>1423.7199776099983</v>
      </c>
      <c r="BY12" s="52">
        <v>1420.6700660440017</v>
      </c>
      <c r="BZ12" s="52">
        <v>1421.1411151739999</v>
      </c>
      <c r="CA12" s="52">
        <v>1424.7822060659998</v>
      </c>
      <c r="CB12" s="52">
        <v>1427.9058834970008</v>
      </c>
      <c r="CC12" s="52">
        <v>1430.0743660600008</v>
      </c>
      <c r="CD12" s="52">
        <v>1432.2226190410008</v>
      </c>
      <c r="CE12" s="52">
        <v>1436.2788646109984</v>
      </c>
      <c r="CF12" s="52">
        <v>1437.4493544620011</v>
      </c>
      <c r="CG12" s="52">
        <v>1432.5937480679988</v>
      </c>
      <c r="CH12" s="52">
        <v>1423.953124516999</v>
      </c>
      <c r="CI12" s="52">
        <v>1416.4520422850005</v>
      </c>
      <c r="CJ12" s="52">
        <v>1409.261439312</v>
      </c>
      <c r="CK12" s="52">
        <v>1402.4681196040001</v>
      </c>
      <c r="CL12" s="52">
        <v>1391.8683643280015</v>
      </c>
      <c r="CM12" s="52">
        <v>1384.788361430001</v>
      </c>
      <c r="CN12" s="52">
        <v>1380.0897973980011</v>
      </c>
      <c r="CO12" s="52">
        <v>1375.4007245089997</v>
      </c>
      <c r="CP12" s="52">
        <v>1370.9792940570001</v>
      </c>
      <c r="CQ12" s="52">
        <v>1366.3080730919999</v>
      </c>
      <c r="CR12" s="52">
        <v>1367.221639456</v>
      </c>
      <c r="CS12" s="52">
        <v>1365.6728681149993</v>
      </c>
      <c r="CT12" s="52">
        <v>1363.8065235190013</v>
      </c>
    </row>
    <row r="13" spans="1:98" s="41" customFormat="1" x14ac:dyDescent="0.25">
      <c r="A13" s="41" t="s">
        <v>5</v>
      </c>
      <c r="B13" s="41" t="s">
        <v>22</v>
      </c>
      <c r="C13" s="41" t="s">
        <v>12</v>
      </c>
      <c r="D13" s="41" t="s">
        <v>146</v>
      </c>
      <c r="E13" s="45" t="s">
        <v>215</v>
      </c>
      <c r="F13" s="45"/>
      <c r="G13" s="52">
        <v>1367.718531</v>
      </c>
      <c r="H13" s="52">
        <v>1228.021379</v>
      </c>
      <c r="I13" s="52">
        <v>1095.7690250000001</v>
      </c>
      <c r="J13" s="52">
        <v>775.68168900000001</v>
      </c>
      <c r="K13" s="52">
        <v>576.36768599999994</v>
      </c>
      <c r="L13" s="52">
        <v>362.76824599999998</v>
      </c>
      <c r="M13" s="52">
        <v>330.76730800000001</v>
      </c>
      <c r="N13" s="52">
        <v>268.51944199999997</v>
      </c>
      <c r="O13" s="52">
        <v>190.31008499999999</v>
      </c>
      <c r="P13" s="52">
        <v>91.208519999999993</v>
      </c>
      <c r="Q13" s="52">
        <v>69.556241</v>
      </c>
      <c r="R13" s="52">
        <v>59.363493999999996</v>
      </c>
      <c r="S13" s="52">
        <v>15.00653</v>
      </c>
      <c r="T13" s="52">
        <v>13.388942999999999</v>
      </c>
      <c r="U13" s="52">
        <v>13.05763</v>
      </c>
      <c r="V13" s="52">
        <v>13.856679</v>
      </c>
      <c r="W13" s="52">
        <v>12.765295</v>
      </c>
      <c r="X13" s="52">
        <v>11.868800999999999</v>
      </c>
      <c r="Y13" s="52">
        <v>9.1013629999999992</v>
      </c>
      <c r="Z13" s="52">
        <v>8.1269130000000001</v>
      </c>
      <c r="AA13" s="52">
        <v>6.1000569999999996</v>
      </c>
      <c r="AB13" s="52">
        <v>5.8077220000000001</v>
      </c>
      <c r="AC13" s="52">
        <v>4.0342229999999999</v>
      </c>
      <c r="AD13" s="52">
        <v>3.1767069999999999</v>
      </c>
      <c r="AE13" s="52">
        <v>2.2607239999999997</v>
      </c>
      <c r="AF13" s="52">
        <v>1.5591200000000001</v>
      </c>
      <c r="AG13" s="52">
        <v>0.46773599999999999</v>
      </c>
      <c r="AH13" s="52">
        <v>0.23386799999999999</v>
      </c>
      <c r="AI13" s="52">
        <v>0.175401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0</v>
      </c>
      <c r="CG13" s="52">
        <v>0</v>
      </c>
      <c r="CH13" s="52">
        <v>0</v>
      </c>
      <c r="CI13" s="52">
        <v>0</v>
      </c>
      <c r="CJ13" s="52">
        <v>0</v>
      </c>
      <c r="CK13" s="52">
        <v>0</v>
      </c>
      <c r="CL13" s="52">
        <v>0</v>
      </c>
      <c r="CM13" s="52">
        <v>0</v>
      </c>
      <c r="CN13" s="52">
        <v>0</v>
      </c>
      <c r="CO13" s="52">
        <v>0</v>
      </c>
      <c r="CP13" s="52">
        <v>0</v>
      </c>
      <c r="CQ13" s="52">
        <v>0</v>
      </c>
      <c r="CR13" s="52">
        <v>0</v>
      </c>
      <c r="CS13" s="52">
        <v>0</v>
      </c>
      <c r="CT13" s="52">
        <v>0</v>
      </c>
    </row>
    <row r="14" spans="1:98" s="46" customFormat="1" x14ac:dyDescent="0.25">
      <c r="E14" s="47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</row>
    <row r="15" spans="1:98" x14ac:dyDescent="0.25">
      <c r="A15" s="7" t="s">
        <v>8</v>
      </c>
      <c r="B15" s="7" t="s">
        <v>5</v>
      </c>
      <c r="C15" s="7" t="s">
        <v>0</v>
      </c>
      <c r="D15" s="7" t="s">
        <v>13</v>
      </c>
      <c r="E15" s="8" t="s">
        <v>15</v>
      </c>
      <c r="F15" s="8"/>
      <c r="G15" s="7">
        <v>437868000</v>
      </c>
      <c r="H15" s="7">
        <v>516311000</v>
      </c>
      <c r="I15" s="7">
        <v>533665000</v>
      </c>
      <c r="J15" s="7">
        <v>466841000</v>
      </c>
      <c r="K15" s="7">
        <v>457290000</v>
      </c>
      <c r="L15" s="7">
        <v>391706000</v>
      </c>
      <c r="M15" s="7">
        <v>464633000</v>
      </c>
      <c r="N15" s="7">
        <v>500874000</v>
      </c>
      <c r="O15" s="7">
        <v>492704000</v>
      </c>
      <c r="P15" s="7">
        <v>410446000</v>
      </c>
      <c r="Q15" s="7">
        <v>412028000</v>
      </c>
      <c r="R15" s="7">
        <v>415512000</v>
      </c>
      <c r="S15" s="7">
        <v>402977000</v>
      </c>
      <c r="T15" s="7">
        <v>422149000</v>
      </c>
      <c r="U15" s="7">
        <v>458928000</v>
      </c>
      <c r="V15" s="7">
        <v>486998000</v>
      </c>
      <c r="W15" s="7">
        <v>512088000</v>
      </c>
      <c r="X15" s="7">
        <v>533881000</v>
      </c>
      <c r="Y15" s="7">
        <v>552626000</v>
      </c>
      <c r="Z15" s="7">
        <v>545245000</v>
      </c>
      <c r="AA15" s="7">
        <v>547172000</v>
      </c>
      <c r="AB15" s="7">
        <v>578469000</v>
      </c>
      <c r="AC15" s="7">
        <v>521344000</v>
      </c>
      <c r="AD15" s="7">
        <v>556842000</v>
      </c>
      <c r="AE15" s="7">
        <v>543532000</v>
      </c>
      <c r="AF15" s="7">
        <v>545689000</v>
      </c>
      <c r="AG15" s="7">
        <v>577522000</v>
      </c>
      <c r="AH15" s="7">
        <v>588364000</v>
      </c>
      <c r="AI15" s="7">
        <v>580991000</v>
      </c>
      <c r="AJ15" s="7">
        <v>534020000</v>
      </c>
      <c r="AK15" s="7">
        <v>612279000</v>
      </c>
      <c r="AL15" s="7">
        <v>628769000</v>
      </c>
      <c r="AM15" s="7">
        <v>607986000</v>
      </c>
      <c r="AN15" s="7">
        <v>620166000</v>
      </c>
      <c r="AO15" s="7">
        <v>568609000</v>
      </c>
      <c r="AP15" s="7">
        <v>649489000</v>
      </c>
      <c r="AQ15" s="7">
        <v>613851000</v>
      </c>
      <c r="AR15" s="7">
        <v>620059000</v>
      </c>
      <c r="AS15" s="7">
        <v>636609000</v>
      </c>
      <c r="AT15" s="7">
        <v>638105000</v>
      </c>
      <c r="AU15" s="7">
        <v>659771000</v>
      </c>
      <c r="AV15" s="7">
        <v>693206000</v>
      </c>
      <c r="AW15" s="7">
        <v>650700000</v>
      </c>
      <c r="AX15" s="7">
        <v>651842000</v>
      </c>
      <c r="AY15" s="7">
        <v>576652000</v>
      </c>
      <c r="AZ15" s="7">
        <v>640260000</v>
      </c>
      <c r="BA15" s="7">
        <v>613764679</v>
      </c>
      <c r="BB15" s="7">
        <v>630741292</v>
      </c>
      <c r="BC15" s="7">
        <v>653827506</v>
      </c>
      <c r="BD15" s="7">
        <v>640586262</v>
      </c>
      <c r="BE15" s="7">
        <v>601731551</v>
      </c>
      <c r="BF15" s="7">
        <v>574275630</v>
      </c>
      <c r="BG15" s="7">
        <v>611291051</v>
      </c>
      <c r="BH15" s="7">
        <v>572103243</v>
      </c>
      <c r="BI15" s="7">
        <v>541475747</v>
      </c>
      <c r="BJ15" s="7">
        <v>561484652</v>
      </c>
      <c r="BK15" s="7">
        <v>571177133</v>
      </c>
      <c r="BL15" s="7">
        <v>561631018</v>
      </c>
      <c r="BM15" s="7">
        <v>542757594</v>
      </c>
      <c r="BN15" s="7">
        <v>555267210</v>
      </c>
      <c r="BO15" s="7">
        <v>504101778</v>
      </c>
      <c r="BP15" s="7">
        <v>489532051</v>
      </c>
      <c r="BQ15" s="7">
        <v>500545757</v>
      </c>
      <c r="BR15" s="7"/>
      <c r="BS15" s="7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7" t="s">
        <v>9</v>
      </c>
      <c r="B16" s="7" t="s">
        <v>5</v>
      </c>
      <c r="C16" s="7" t="s">
        <v>0</v>
      </c>
      <c r="D16" s="7" t="s">
        <v>13</v>
      </c>
      <c r="E16" s="8" t="s">
        <v>15</v>
      </c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>
        <v>8321000</v>
      </c>
      <c r="AB16" s="7">
        <v>16423000</v>
      </c>
      <c r="AC16" s="7">
        <v>22151000</v>
      </c>
      <c r="AD16" s="7">
        <v>27547000</v>
      </c>
      <c r="AE16" s="7">
        <v>33933000</v>
      </c>
      <c r="AF16" s="7">
        <v>42240000</v>
      </c>
      <c r="AG16" s="7">
        <v>51099000</v>
      </c>
      <c r="AH16" s="7">
        <v>64841000</v>
      </c>
      <c r="AI16" s="7">
        <v>82115000</v>
      </c>
      <c r="AJ16" s="7">
        <v>96757000</v>
      </c>
      <c r="AK16" s="7">
        <v>121475000</v>
      </c>
      <c r="AL16" s="7">
        <v>147715000</v>
      </c>
      <c r="AM16" s="7">
        <v>159693000</v>
      </c>
      <c r="AN16" s="7">
        <v>160946000</v>
      </c>
      <c r="AO16" s="7">
        <v>151044000</v>
      </c>
      <c r="AP16" s="7">
        <v>179200000</v>
      </c>
      <c r="AQ16" s="7">
        <v>192657000</v>
      </c>
      <c r="AR16" s="7">
        <v>189610000</v>
      </c>
      <c r="AS16" s="7">
        <v>200165000</v>
      </c>
      <c r="AT16" s="7">
        <v>223504000</v>
      </c>
      <c r="AU16" s="7">
        <v>231171000</v>
      </c>
      <c r="AV16" s="7">
        <v>244274000</v>
      </c>
      <c r="AW16" s="7">
        <v>255325000</v>
      </c>
      <c r="AX16" s="7">
        <v>252158000</v>
      </c>
      <c r="AY16" s="7">
        <v>274901000</v>
      </c>
      <c r="AZ16" s="7">
        <v>300517000</v>
      </c>
      <c r="BA16" s="7">
        <v>327997855</v>
      </c>
      <c r="BB16" s="7">
        <v>340290580</v>
      </c>
      <c r="BC16" s="7">
        <v>345071099</v>
      </c>
      <c r="BD16" s="7">
        <v>385930397</v>
      </c>
      <c r="BE16" s="7">
        <v>406714233</v>
      </c>
      <c r="BF16" s="7">
        <v>409203124</v>
      </c>
      <c r="BG16" s="7">
        <v>434414339</v>
      </c>
      <c r="BH16" s="7">
        <v>438353294</v>
      </c>
      <c r="BI16" s="7">
        <v>442618093</v>
      </c>
      <c r="BJ16" s="7">
        <v>465368953</v>
      </c>
      <c r="BK16" s="7">
        <v>474675461</v>
      </c>
      <c r="BL16" s="7">
        <v>515332638</v>
      </c>
      <c r="BM16" s="7">
        <v>523724347</v>
      </c>
      <c r="BN16" s="7">
        <v>539145383</v>
      </c>
      <c r="BO16" s="7">
        <v>496421871</v>
      </c>
      <c r="BP16" s="7">
        <v>514829513</v>
      </c>
      <c r="BQ16" s="7">
        <v>510540417</v>
      </c>
      <c r="BR16" s="7"/>
      <c r="BS16" s="7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7" t="s">
        <v>3</v>
      </c>
      <c r="B17" s="7" t="s">
        <v>5</v>
      </c>
      <c r="C17" s="7" t="s">
        <v>0</v>
      </c>
      <c r="D17" s="7" t="s">
        <v>13</v>
      </c>
      <c r="E17" s="8" t="s">
        <v>15</v>
      </c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>
        <v>5012000</v>
      </c>
      <c r="AB17" s="7">
        <v>8040000</v>
      </c>
      <c r="AC17" s="7">
        <v>8697000</v>
      </c>
      <c r="AD17" s="7">
        <v>10997000</v>
      </c>
      <c r="AE17" s="7">
        <v>14273000</v>
      </c>
      <c r="AF17" s="7">
        <v>15477000</v>
      </c>
      <c r="AG17" s="7">
        <v>19817000</v>
      </c>
      <c r="AH17" s="7">
        <v>25480000</v>
      </c>
      <c r="AI17" s="7">
        <v>28238000</v>
      </c>
      <c r="AJ17" s="7">
        <v>34350000</v>
      </c>
      <c r="AK17" s="7">
        <v>42545000</v>
      </c>
      <c r="AL17" s="7">
        <v>47160000</v>
      </c>
      <c r="AM17" s="7">
        <v>50673000</v>
      </c>
      <c r="AN17" s="7">
        <v>52411000</v>
      </c>
      <c r="AO17" s="7">
        <v>58349000</v>
      </c>
      <c r="AP17" s="7">
        <v>63070000</v>
      </c>
      <c r="AQ17" s="7">
        <v>72422000</v>
      </c>
      <c r="AR17" s="7">
        <v>76354000</v>
      </c>
      <c r="AS17" s="7">
        <v>78427000</v>
      </c>
      <c r="AT17" s="7">
        <v>85101000</v>
      </c>
      <c r="AU17" s="7">
        <v>86439000</v>
      </c>
      <c r="AV17" s="7">
        <v>88090000</v>
      </c>
      <c r="AW17" s="7">
        <v>86514000</v>
      </c>
      <c r="AX17" s="7">
        <v>90062000</v>
      </c>
      <c r="AY17" s="7">
        <v>89549000</v>
      </c>
      <c r="AZ17" s="7">
        <v>88081000</v>
      </c>
      <c r="BA17" s="7">
        <v>86499740</v>
      </c>
      <c r="BB17" s="7">
        <v>88055815</v>
      </c>
      <c r="BC17" s="7">
        <v>86341244</v>
      </c>
      <c r="BD17" s="7">
        <v>85766784</v>
      </c>
      <c r="BE17" s="7">
        <v>87217912</v>
      </c>
      <c r="BF17" s="7">
        <v>85560584</v>
      </c>
      <c r="BG17" s="7">
        <v>80043399</v>
      </c>
      <c r="BH17" s="7">
        <v>82459406</v>
      </c>
      <c r="BI17" s="7">
        <v>86366464</v>
      </c>
      <c r="BJ17" s="7">
        <v>83539698</v>
      </c>
      <c r="BK17" s="7">
        <v>83941728</v>
      </c>
      <c r="BL17" s="7">
        <v>84248267</v>
      </c>
      <c r="BM17" s="7">
        <v>78584915</v>
      </c>
      <c r="BN17" s="7">
        <v>75683638</v>
      </c>
      <c r="BO17" s="7">
        <v>72478549</v>
      </c>
      <c r="BP17" s="7">
        <v>78230494</v>
      </c>
      <c r="BQ17" s="7">
        <v>80953345</v>
      </c>
      <c r="BR17" s="7"/>
      <c r="BS17" s="7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7" t="s">
        <v>11</v>
      </c>
      <c r="B18" s="7" t="s">
        <v>5</v>
      </c>
      <c r="C18" s="7" t="s">
        <v>0</v>
      </c>
      <c r="D18" s="7" t="s">
        <v>13</v>
      </c>
      <c r="E18" s="8" t="s">
        <v>15</v>
      </c>
      <c r="F18" s="8"/>
      <c r="G18" s="7">
        <v>42702000</v>
      </c>
      <c r="H18" s="7">
        <v>44077000</v>
      </c>
      <c r="I18" s="7">
        <v>42670000</v>
      </c>
      <c r="J18" s="7">
        <v>40583000</v>
      </c>
      <c r="K18" s="7">
        <v>30949000</v>
      </c>
      <c r="L18" s="7">
        <v>29083000</v>
      </c>
      <c r="M18" s="7">
        <v>26205000</v>
      </c>
      <c r="N18" s="7">
        <v>28900000</v>
      </c>
      <c r="O18" s="7">
        <v>25338000</v>
      </c>
      <c r="P18" s="7">
        <v>21171000</v>
      </c>
      <c r="Q18" s="7">
        <v>20649000</v>
      </c>
      <c r="R18" s="7">
        <v>18817000</v>
      </c>
      <c r="S18" s="7">
        <v>17446000</v>
      </c>
      <c r="T18" s="7">
        <v>16894000</v>
      </c>
      <c r="U18" s="7">
        <v>18267000</v>
      </c>
      <c r="V18" s="7">
        <v>17184000</v>
      </c>
      <c r="W18" s="7">
        <v>14866000</v>
      </c>
      <c r="X18" s="7">
        <v>12941000</v>
      </c>
      <c r="Y18" s="7">
        <v>12256000</v>
      </c>
      <c r="Z18" s="7">
        <v>11461000</v>
      </c>
      <c r="AA18" s="7">
        <v>10473000</v>
      </c>
      <c r="AB18" s="7">
        <v>9729000</v>
      </c>
      <c r="AC18" s="7">
        <v>8727000</v>
      </c>
      <c r="AD18" s="7">
        <v>7106000</v>
      </c>
      <c r="AE18" s="7">
        <v>6830000</v>
      </c>
      <c r="AF18" s="7">
        <v>6617000</v>
      </c>
      <c r="AG18" s="7">
        <v>6203000</v>
      </c>
      <c r="AH18" s="7">
        <v>6228000</v>
      </c>
      <c r="AI18" s="7">
        <v>5861000</v>
      </c>
      <c r="AJ18" s="7">
        <v>5037000</v>
      </c>
      <c r="AK18" s="7">
        <v>4835000</v>
      </c>
      <c r="AL18" s="7">
        <v>6056000</v>
      </c>
      <c r="AM18" s="7">
        <v>5423000</v>
      </c>
      <c r="AN18" s="7">
        <v>4589000</v>
      </c>
      <c r="AO18" s="7">
        <v>4089000</v>
      </c>
      <c r="AP18" s="7">
        <v>4161735</v>
      </c>
      <c r="AQ18" s="7">
        <v>4708375</v>
      </c>
      <c r="AR18" s="7">
        <v>4291951</v>
      </c>
      <c r="AS18" s="7">
        <v>3560459</v>
      </c>
      <c r="AT18" s="7">
        <v>3554509</v>
      </c>
      <c r="AU18" s="7">
        <v>3347996</v>
      </c>
      <c r="AV18" s="7">
        <v>3506247</v>
      </c>
      <c r="AW18" s="7">
        <v>3445080</v>
      </c>
      <c r="AX18" s="7">
        <v>3482861</v>
      </c>
      <c r="AY18" s="7">
        <v>4322263</v>
      </c>
      <c r="AZ18" s="7">
        <v>4646032</v>
      </c>
      <c r="BA18" s="7">
        <v>4711498</v>
      </c>
      <c r="BB18" s="7">
        <v>4767826</v>
      </c>
      <c r="BC18" s="7">
        <v>4691939</v>
      </c>
      <c r="BD18" s="7">
        <v>5251724</v>
      </c>
      <c r="BE18" s="7">
        <v>4767752</v>
      </c>
      <c r="BF18" s="7">
        <v>4572223</v>
      </c>
      <c r="BG18" s="7">
        <v>1940017</v>
      </c>
      <c r="BH18" s="7">
        <v>1367118</v>
      </c>
      <c r="BI18" s="7">
        <v>1292269</v>
      </c>
      <c r="BJ18" s="7">
        <v>1705567</v>
      </c>
      <c r="BK18" s="7">
        <v>1703777</v>
      </c>
      <c r="BL18" s="7">
        <v>1537736</v>
      </c>
      <c r="BM18" s="7">
        <v>1568489</v>
      </c>
      <c r="BN18" s="7">
        <v>1712438</v>
      </c>
      <c r="BO18" s="7">
        <v>1921194</v>
      </c>
      <c r="BP18" s="7">
        <v>1776090</v>
      </c>
      <c r="BQ18" s="7">
        <v>2296048</v>
      </c>
      <c r="BR18" s="7"/>
      <c r="BS18" s="7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5" customFormat="1" x14ac:dyDescent="0.25">
      <c r="A19" s="27" t="s">
        <v>4</v>
      </c>
      <c r="B19" s="27" t="s">
        <v>5</v>
      </c>
      <c r="C19" s="27" t="s">
        <v>1</v>
      </c>
      <c r="D19" s="27" t="s">
        <v>13</v>
      </c>
      <c r="E19" s="28" t="s">
        <v>15</v>
      </c>
      <c r="F19" s="28"/>
      <c r="G19" s="27">
        <v>358854000</v>
      </c>
      <c r="H19" s="27">
        <v>421000000</v>
      </c>
      <c r="I19" s="27">
        <v>442184000</v>
      </c>
      <c r="J19" s="27">
        <v>381173000</v>
      </c>
      <c r="K19" s="27">
        <v>367444000</v>
      </c>
      <c r="L19" s="27">
        <v>305964000</v>
      </c>
      <c r="M19" s="27">
        <v>357964000</v>
      </c>
      <c r="N19" s="27">
        <v>380829000</v>
      </c>
      <c r="O19" s="27">
        <v>373565000</v>
      </c>
      <c r="P19" s="27">
        <v>297583000</v>
      </c>
      <c r="Q19" s="27">
        <v>292849000</v>
      </c>
      <c r="R19" s="27">
        <v>292584000</v>
      </c>
      <c r="S19" s="27">
        <v>279551000</v>
      </c>
      <c r="T19" s="27">
        <v>287939000</v>
      </c>
      <c r="U19" s="27">
        <v>308971000</v>
      </c>
      <c r="V19" s="27">
        <v>327697000</v>
      </c>
      <c r="W19" s="27">
        <v>337958000</v>
      </c>
      <c r="X19" s="27">
        <v>342612000</v>
      </c>
      <c r="Y19" s="27">
        <v>352391000</v>
      </c>
      <c r="Z19" s="27">
        <v>346592000</v>
      </c>
      <c r="AA19" s="27">
        <v>349238000</v>
      </c>
      <c r="AB19" s="27">
        <v>340530000</v>
      </c>
      <c r="AC19" s="27">
        <v>277175000</v>
      </c>
      <c r="AD19" s="27">
        <v>305046000</v>
      </c>
      <c r="AE19" s="27">
        <v>300080000</v>
      </c>
      <c r="AF19" s="27">
        <v>277966000</v>
      </c>
      <c r="AG19" s="27">
        <v>293467000</v>
      </c>
      <c r="AH19" s="27">
        <v>295464000</v>
      </c>
      <c r="AI19" s="27">
        <v>266591000</v>
      </c>
      <c r="AJ19" s="27">
        <v>242772000</v>
      </c>
      <c r="AK19" s="27">
        <v>320891000</v>
      </c>
      <c r="AL19" s="27">
        <v>337508000</v>
      </c>
      <c r="AM19" s="27">
        <v>316496000</v>
      </c>
      <c r="AN19" s="27">
        <v>339152000</v>
      </c>
      <c r="AO19" s="27">
        <v>300379000</v>
      </c>
      <c r="AP19" s="27">
        <v>352050000</v>
      </c>
      <c r="AQ19" s="27">
        <v>350800000</v>
      </c>
      <c r="AR19" s="27">
        <v>360438000</v>
      </c>
      <c r="AS19" s="27">
        <v>372874000</v>
      </c>
      <c r="AT19" s="27">
        <v>382156000</v>
      </c>
      <c r="AU19" s="27">
        <v>393835000</v>
      </c>
      <c r="AV19" s="27">
        <v>424546000</v>
      </c>
      <c r="AW19" s="27">
        <v>407225000</v>
      </c>
      <c r="AX19" s="27">
        <v>407239000</v>
      </c>
      <c r="AY19" s="27">
        <v>351053000</v>
      </c>
      <c r="AZ19" s="27">
        <v>399103000</v>
      </c>
      <c r="BA19" s="27">
        <v>396249022</v>
      </c>
      <c r="BB19" s="27">
        <v>409848871</v>
      </c>
      <c r="BC19" s="27">
        <v>420657474</v>
      </c>
      <c r="BD19" s="27">
        <v>417727882</v>
      </c>
      <c r="BE19" s="27">
        <v>391789870</v>
      </c>
      <c r="BF19" s="27">
        <v>373658726</v>
      </c>
      <c r="BG19" s="27">
        <v>380626833</v>
      </c>
      <c r="BH19" s="27">
        <v>357384967</v>
      </c>
      <c r="BI19" s="27">
        <v>352784686</v>
      </c>
      <c r="BJ19" s="27">
        <v>367557255</v>
      </c>
      <c r="BK19" s="27">
        <v>368611500</v>
      </c>
      <c r="BL19" s="27">
        <v>359021815</v>
      </c>
      <c r="BM19" s="27">
        <v>351789934</v>
      </c>
      <c r="BN19" s="27">
        <v>357079371</v>
      </c>
      <c r="BO19" s="27">
        <v>332061582</v>
      </c>
      <c r="BP19" s="27">
        <v>337154614</v>
      </c>
      <c r="BQ19" s="27">
        <v>345502360</v>
      </c>
      <c r="BR19" s="27"/>
      <c r="BS19" s="27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</row>
    <row r="20" spans="1:98" s="35" customFormat="1" x14ac:dyDescent="0.25">
      <c r="A20" s="27" t="s">
        <v>10</v>
      </c>
      <c r="B20" s="27" t="s">
        <v>5</v>
      </c>
      <c r="C20" s="27" t="s">
        <v>1</v>
      </c>
      <c r="D20" s="27" t="s">
        <v>13</v>
      </c>
      <c r="E20" s="28" t="s">
        <v>15</v>
      </c>
      <c r="F20" s="28"/>
      <c r="G20" s="27">
        <v>121716000</v>
      </c>
      <c r="H20" s="27">
        <v>139388000</v>
      </c>
      <c r="I20" s="27">
        <v>134151000</v>
      </c>
      <c r="J20" s="27">
        <v>126251000</v>
      </c>
      <c r="K20" s="27">
        <v>120795000</v>
      </c>
      <c r="L20" s="27">
        <v>114825000</v>
      </c>
      <c r="M20" s="27">
        <v>132874000</v>
      </c>
      <c r="N20" s="27">
        <v>148945000</v>
      </c>
      <c r="O20" s="27">
        <v>144477000</v>
      </c>
      <c r="P20" s="27">
        <v>134034000</v>
      </c>
      <c r="Q20" s="27">
        <v>139828000</v>
      </c>
      <c r="R20" s="27">
        <v>141745000</v>
      </c>
      <c r="S20" s="27">
        <v>140872000</v>
      </c>
      <c r="T20" s="27">
        <v>151104000</v>
      </c>
      <c r="U20" s="27">
        <v>168224000</v>
      </c>
      <c r="V20" s="27">
        <v>176485000</v>
      </c>
      <c r="W20" s="27">
        <v>188996000</v>
      </c>
      <c r="X20" s="27">
        <v>204210000</v>
      </c>
      <c r="Y20" s="27">
        <v>212491000</v>
      </c>
      <c r="Z20" s="27">
        <v>210114000</v>
      </c>
      <c r="AA20" s="27">
        <v>221740000</v>
      </c>
      <c r="AB20" s="27">
        <v>272131000</v>
      </c>
      <c r="AC20" s="27">
        <v>283744000</v>
      </c>
      <c r="AD20" s="27">
        <v>297446000</v>
      </c>
      <c r="AE20" s="27">
        <v>298488000</v>
      </c>
      <c r="AF20" s="27">
        <v>332057000</v>
      </c>
      <c r="AG20" s="27">
        <v>361174000</v>
      </c>
      <c r="AH20" s="27">
        <v>389449000</v>
      </c>
      <c r="AI20" s="27">
        <v>430614000</v>
      </c>
      <c r="AJ20" s="27">
        <v>427392000</v>
      </c>
      <c r="AK20" s="27">
        <v>460243000</v>
      </c>
      <c r="AL20" s="27">
        <v>492192000</v>
      </c>
      <c r="AM20" s="27">
        <v>507279000</v>
      </c>
      <c r="AN20" s="27">
        <v>498960000</v>
      </c>
      <c r="AO20" s="27">
        <v>481713000</v>
      </c>
      <c r="AP20" s="27">
        <v>543870000</v>
      </c>
      <c r="AQ20" s="27">
        <v>532838000</v>
      </c>
      <c r="AR20" s="27">
        <v>529877000</v>
      </c>
      <c r="AS20" s="27">
        <v>545888000</v>
      </c>
      <c r="AT20" s="27">
        <v>568109000</v>
      </c>
      <c r="AU20" s="27">
        <v>586893000</v>
      </c>
      <c r="AV20" s="27">
        <v>604529000</v>
      </c>
      <c r="AW20" s="27">
        <v>588759000</v>
      </c>
      <c r="AX20" s="27">
        <v>590306000</v>
      </c>
      <c r="AY20" s="27">
        <v>594371000</v>
      </c>
      <c r="AZ20" s="27">
        <v>634401000</v>
      </c>
      <c r="BA20" s="27">
        <v>636724750</v>
      </c>
      <c r="BB20" s="27">
        <v>654006642</v>
      </c>
      <c r="BC20" s="27">
        <v>669274314</v>
      </c>
      <c r="BD20" s="27">
        <v>699807285</v>
      </c>
      <c r="BE20" s="27">
        <v>708641558</v>
      </c>
      <c r="BF20" s="27">
        <v>699952835</v>
      </c>
      <c r="BG20" s="27">
        <v>747061973</v>
      </c>
      <c r="BH20" s="27">
        <v>736898094</v>
      </c>
      <c r="BI20" s="27">
        <v>718967887</v>
      </c>
      <c r="BJ20" s="27">
        <v>744541615</v>
      </c>
      <c r="BK20" s="27">
        <v>762886599</v>
      </c>
      <c r="BL20" s="27">
        <v>803727844</v>
      </c>
      <c r="BM20" s="27">
        <v>794845411</v>
      </c>
      <c r="BN20" s="27">
        <v>814729298</v>
      </c>
      <c r="BO20" s="27">
        <v>742861810</v>
      </c>
      <c r="BP20" s="27">
        <v>747213534</v>
      </c>
      <c r="BQ20" s="27">
        <v>748833207</v>
      </c>
      <c r="BR20" s="27"/>
      <c r="BS20" s="27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</row>
    <row r="21" spans="1:98" x14ac:dyDescent="0.25">
      <c r="A21" s="30" t="s">
        <v>6</v>
      </c>
      <c r="B21" s="30" t="s">
        <v>5</v>
      </c>
      <c r="C21" s="30" t="s">
        <v>2</v>
      </c>
      <c r="D21" s="30" t="s">
        <v>13</v>
      </c>
      <c r="E21" s="8" t="s">
        <v>15</v>
      </c>
      <c r="F21" s="31"/>
      <c r="G21" s="30">
        <v>444199000</v>
      </c>
      <c r="H21" s="30">
        <v>524374000</v>
      </c>
      <c r="I21" s="30">
        <v>541703000</v>
      </c>
      <c r="J21" s="30">
        <v>474755000</v>
      </c>
      <c r="K21" s="30">
        <v>457652000</v>
      </c>
      <c r="L21" s="30">
        <v>395413000</v>
      </c>
      <c r="M21" s="30">
        <v>464218000</v>
      </c>
      <c r="N21" s="30">
        <v>504001000</v>
      </c>
      <c r="O21" s="30">
        <v>493377000</v>
      </c>
      <c r="P21" s="30">
        <v>411315000</v>
      </c>
      <c r="Q21" s="30">
        <v>412351000</v>
      </c>
      <c r="R21" s="30">
        <v>413033000</v>
      </c>
      <c r="S21" s="30">
        <v>398642000</v>
      </c>
      <c r="T21" s="30">
        <v>417629000</v>
      </c>
      <c r="U21" s="30">
        <v>453485000</v>
      </c>
      <c r="V21" s="30">
        <v>478494000</v>
      </c>
      <c r="W21" s="30">
        <v>499529000</v>
      </c>
      <c r="X21" s="30">
        <v>518773000</v>
      </c>
      <c r="Y21" s="30">
        <v>535973000</v>
      </c>
      <c r="Z21" s="30">
        <v>526991000</v>
      </c>
      <c r="AA21" s="30">
        <v>537677000</v>
      </c>
      <c r="AB21" s="30">
        <v>567758000</v>
      </c>
      <c r="AC21" s="30">
        <v>509925000</v>
      </c>
      <c r="AD21" s="30">
        <v>538157000</v>
      </c>
      <c r="AE21" s="30">
        <v>522131000</v>
      </c>
      <c r="AF21" s="30">
        <v>518118000</v>
      </c>
      <c r="AG21" s="30">
        <v>543707000</v>
      </c>
      <c r="AH21" s="30">
        <v>548831000</v>
      </c>
      <c r="AI21" s="30">
        <v>533267000</v>
      </c>
      <c r="AJ21" s="30">
        <v>487178000</v>
      </c>
      <c r="AK21" s="30">
        <v>559704000</v>
      </c>
      <c r="AL21" s="30">
        <v>578688000</v>
      </c>
      <c r="AM21" s="30">
        <v>553862000</v>
      </c>
      <c r="AN21" s="30">
        <v>564259000</v>
      </c>
      <c r="AO21" s="30">
        <v>507395000</v>
      </c>
      <c r="AP21" s="30">
        <v>587620000</v>
      </c>
      <c r="AQ21" s="30">
        <v>558730000</v>
      </c>
      <c r="AR21" s="30">
        <v>564427000</v>
      </c>
      <c r="AS21" s="30">
        <v>581929000</v>
      </c>
      <c r="AT21" s="30">
        <v>579565000</v>
      </c>
      <c r="AU21" s="30">
        <v>599015000</v>
      </c>
      <c r="AV21" s="30">
        <v>630218000</v>
      </c>
      <c r="AW21" s="30">
        <v>591294000</v>
      </c>
      <c r="AX21" s="30">
        <v>588575000</v>
      </c>
      <c r="AY21" s="30">
        <v>516219000</v>
      </c>
      <c r="AZ21" s="30">
        <v>566289000</v>
      </c>
      <c r="BA21" s="30">
        <v>544245706</v>
      </c>
      <c r="BB21" s="30">
        <v>563667655</v>
      </c>
      <c r="BC21" s="30">
        <v>579369281</v>
      </c>
      <c r="BD21" s="30">
        <v>570575604</v>
      </c>
      <c r="BE21" s="30">
        <v>529594228</v>
      </c>
      <c r="BF21" s="30">
        <v>507517246</v>
      </c>
      <c r="BG21" s="30">
        <v>528777761</v>
      </c>
      <c r="BH21" s="30">
        <v>492915076</v>
      </c>
      <c r="BI21" s="30">
        <v>469246727</v>
      </c>
      <c r="BJ21" s="30">
        <v>484795840</v>
      </c>
      <c r="BK21" s="30">
        <v>493801042</v>
      </c>
      <c r="BL21" s="30">
        <v>490797869</v>
      </c>
      <c r="BM21" s="30">
        <v>478161383</v>
      </c>
      <c r="BN21" s="30">
        <v>493342095</v>
      </c>
      <c r="BO21" s="30">
        <v>449593554</v>
      </c>
      <c r="BP21" s="30">
        <v>446196808</v>
      </c>
      <c r="BQ21" s="30">
        <v>455795152</v>
      </c>
      <c r="BR21" s="30"/>
      <c r="BS21" s="30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</row>
    <row r="22" spans="1:98" x14ac:dyDescent="0.25">
      <c r="A22" s="7" t="s">
        <v>7</v>
      </c>
      <c r="B22" s="7" t="s">
        <v>5</v>
      </c>
      <c r="C22" s="7" t="s">
        <v>2</v>
      </c>
      <c r="D22" s="7" t="s">
        <v>13</v>
      </c>
      <c r="E22" s="8" t="s">
        <v>15</v>
      </c>
      <c r="F22" s="8"/>
      <c r="G22" s="7">
        <v>36371000</v>
      </c>
      <c r="H22" s="7">
        <v>36014000</v>
      </c>
      <c r="I22" s="7">
        <v>34632000</v>
      </c>
      <c r="J22" s="7">
        <v>32669000</v>
      </c>
      <c r="K22" s="7">
        <v>30587000</v>
      </c>
      <c r="L22" s="7">
        <v>25376000</v>
      </c>
      <c r="M22" s="7">
        <v>26620000</v>
      </c>
      <c r="N22" s="7">
        <v>25773000</v>
      </c>
      <c r="O22" s="7">
        <v>24665000</v>
      </c>
      <c r="P22" s="7">
        <v>20302000</v>
      </c>
      <c r="Q22" s="7">
        <v>20326000</v>
      </c>
      <c r="R22" s="7">
        <v>21296000</v>
      </c>
      <c r="S22" s="7">
        <v>21781000</v>
      </c>
      <c r="T22" s="7">
        <v>21414000</v>
      </c>
      <c r="U22" s="7">
        <v>23710000</v>
      </c>
      <c r="V22" s="7">
        <v>25688000</v>
      </c>
      <c r="W22" s="7">
        <v>27425000</v>
      </c>
      <c r="X22" s="7">
        <v>28049000</v>
      </c>
      <c r="Y22" s="7">
        <v>28909000</v>
      </c>
      <c r="Z22" s="7">
        <v>29715000</v>
      </c>
      <c r="AA22" s="7">
        <v>33301000</v>
      </c>
      <c r="AB22" s="7">
        <v>44903000</v>
      </c>
      <c r="AC22" s="7">
        <v>50994000</v>
      </c>
      <c r="AD22" s="7">
        <v>64335000</v>
      </c>
      <c r="AE22" s="7">
        <v>76437000</v>
      </c>
      <c r="AF22" s="7">
        <v>91905000</v>
      </c>
      <c r="AG22" s="7">
        <v>110934000</v>
      </c>
      <c r="AH22" s="7">
        <v>136082000</v>
      </c>
      <c r="AI22" s="7">
        <v>163938000</v>
      </c>
      <c r="AJ22" s="7">
        <v>182986000</v>
      </c>
      <c r="AK22" s="7">
        <v>221430000</v>
      </c>
      <c r="AL22" s="7">
        <v>251012000</v>
      </c>
      <c r="AM22" s="7">
        <v>269914000</v>
      </c>
      <c r="AN22" s="7">
        <v>273853000</v>
      </c>
      <c r="AO22" s="7">
        <v>274696000</v>
      </c>
      <c r="AP22" s="7">
        <v>308301000</v>
      </c>
      <c r="AQ22" s="7">
        <v>324908000</v>
      </c>
      <c r="AR22" s="7">
        <v>325887000</v>
      </c>
      <c r="AS22" s="7">
        <v>336833000</v>
      </c>
      <c r="AT22" s="7">
        <v>370700000</v>
      </c>
      <c r="AU22" s="7">
        <v>381714000</v>
      </c>
      <c r="AV22" s="7">
        <v>398858000</v>
      </c>
      <c r="AW22" s="7">
        <v>404690000</v>
      </c>
      <c r="AX22" s="7">
        <v>408970000</v>
      </c>
      <c r="AY22" s="7">
        <v>429205000</v>
      </c>
      <c r="AZ22" s="7">
        <v>467216000</v>
      </c>
      <c r="BA22" s="7">
        <v>488728066</v>
      </c>
      <c r="BB22" s="7">
        <v>500187858</v>
      </c>
      <c r="BC22" s="7">
        <v>510562507</v>
      </c>
      <c r="BD22" s="7">
        <v>546959563</v>
      </c>
      <c r="BE22" s="7">
        <v>570837200</v>
      </c>
      <c r="BF22" s="7">
        <v>566094315</v>
      </c>
      <c r="BG22" s="7">
        <v>598911045</v>
      </c>
      <c r="BH22" s="7">
        <v>601367985</v>
      </c>
      <c r="BI22" s="7">
        <v>602505846</v>
      </c>
      <c r="BJ22" s="7">
        <v>627303030</v>
      </c>
      <c r="BK22" s="7">
        <v>637697057</v>
      </c>
      <c r="BL22" s="7">
        <v>671951790</v>
      </c>
      <c r="BM22" s="7">
        <v>668473962</v>
      </c>
      <c r="BN22" s="7">
        <v>678466574</v>
      </c>
      <c r="BO22" s="7">
        <v>625329838</v>
      </c>
      <c r="BP22" s="7">
        <v>638171340</v>
      </c>
      <c r="BQ22" s="7">
        <v>638540415</v>
      </c>
      <c r="BR22" s="7"/>
      <c r="BS22" s="7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7" t="s">
        <v>45</v>
      </c>
      <c r="B23" s="7" t="s">
        <v>5</v>
      </c>
      <c r="C23" s="7" t="s">
        <v>12</v>
      </c>
      <c r="D23" s="7" t="s">
        <v>13</v>
      </c>
      <c r="E23" s="8" t="s">
        <v>15</v>
      </c>
      <c r="F23" s="8"/>
      <c r="G23" s="7">
        <v>480570000</v>
      </c>
      <c r="H23" s="7">
        <v>560388000</v>
      </c>
      <c r="I23" s="7">
        <v>576335000</v>
      </c>
      <c r="J23" s="7">
        <v>507424000</v>
      </c>
      <c r="K23" s="7">
        <v>488239000</v>
      </c>
      <c r="L23" s="7">
        <v>420789000</v>
      </c>
      <c r="M23" s="7">
        <v>490838000</v>
      </c>
      <c r="N23" s="7">
        <v>529774000</v>
      </c>
      <c r="O23" s="7">
        <v>518042000</v>
      </c>
      <c r="P23" s="7">
        <v>431617000</v>
      </c>
      <c r="Q23" s="7">
        <v>432677000</v>
      </c>
      <c r="R23" s="7">
        <v>434329000</v>
      </c>
      <c r="S23" s="7">
        <v>420423000</v>
      </c>
      <c r="T23" s="7">
        <v>439043000</v>
      </c>
      <c r="U23" s="7">
        <v>477195000</v>
      </c>
      <c r="V23" s="7">
        <v>504182000</v>
      </c>
      <c r="W23" s="7">
        <v>526954000</v>
      </c>
      <c r="X23" s="7">
        <v>546822000</v>
      </c>
      <c r="Y23" s="7">
        <v>564882000</v>
      </c>
      <c r="Z23" s="7">
        <v>556706000</v>
      </c>
      <c r="AA23" s="7">
        <v>570978000</v>
      </c>
      <c r="AB23" s="7">
        <v>612661000</v>
      </c>
      <c r="AC23" s="7">
        <v>560919000</v>
      </c>
      <c r="AD23" s="7">
        <v>602492000</v>
      </c>
      <c r="AE23" s="7">
        <v>598568000</v>
      </c>
      <c r="AF23" s="7">
        <v>610023000</v>
      </c>
      <c r="AG23" s="7">
        <v>654641000</v>
      </c>
      <c r="AH23" s="7">
        <v>684913000</v>
      </c>
      <c r="AI23" s="7">
        <v>697205000</v>
      </c>
      <c r="AJ23" s="7">
        <v>670164000</v>
      </c>
      <c r="AK23" s="7">
        <v>781134000</v>
      </c>
      <c r="AL23" s="7">
        <v>829700000</v>
      </c>
      <c r="AM23" s="7">
        <v>823775000</v>
      </c>
      <c r="AN23" s="7">
        <v>838112000</v>
      </c>
      <c r="AO23" s="7">
        <v>782091000</v>
      </c>
      <c r="AP23" s="7">
        <v>895920767</v>
      </c>
      <c r="AQ23" s="7">
        <v>883638117</v>
      </c>
      <c r="AR23" s="7">
        <v>890314708</v>
      </c>
      <c r="AS23" s="7">
        <v>918762162</v>
      </c>
      <c r="AT23" s="7">
        <v>950265278</v>
      </c>
      <c r="AU23" s="7">
        <v>980728790</v>
      </c>
      <c r="AV23" s="7">
        <v>1029075527</v>
      </c>
      <c r="AW23" s="7">
        <v>995983881</v>
      </c>
      <c r="AX23" s="7">
        <v>997544933</v>
      </c>
      <c r="AY23" s="7">
        <v>945424286</v>
      </c>
      <c r="AZ23" s="7">
        <v>1033504293</v>
      </c>
      <c r="BA23" s="7">
        <v>1032973772</v>
      </c>
      <c r="BB23" s="7">
        <v>1063855513</v>
      </c>
      <c r="BC23" s="7">
        <v>1089931788</v>
      </c>
      <c r="BD23" s="7">
        <v>1117535167</v>
      </c>
      <c r="BE23" s="7">
        <v>1100431428</v>
      </c>
      <c r="BF23" s="7">
        <v>1073611561</v>
      </c>
      <c r="BG23" s="7">
        <v>1127688806</v>
      </c>
      <c r="BH23" s="7">
        <v>1094283061</v>
      </c>
      <c r="BI23" s="7">
        <v>1071752573</v>
      </c>
      <c r="BJ23" s="7">
        <v>1112098870</v>
      </c>
      <c r="BK23" s="7">
        <v>1131498099</v>
      </c>
      <c r="BL23" s="7">
        <v>1162749659</v>
      </c>
      <c r="BM23" s="7">
        <v>1146635345</v>
      </c>
      <c r="BN23" s="7">
        <v>1171808669</v>
      </c>
      <c r="BO23" s="7">
        <v>1074923392</v>
      </c>
      <c r="BP23" s="7">
        <v>1084368148</v>
      </c>
      <c r="BQ23" s="7">
        <v>1094335567</v>
      </c>
      <c r="BR23" s="7"/>
      <c r="BS23" s="7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18" customFormat="1" x14ac:dyDescent="0.25">
      <c r="A24" s="7"/>
      <c r="B24" s="7"/>
      <c r="C24" s="7"/>
      <c r="D24" s="7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7" customFormat="1" x14ac:dyDescent="0.25">
      <c r="A25" s="30" t="s">
        <v>5</v>
      </c>
      <c r="B25" s="30" t="s">
        <v>18</v>
      </c>
      <c r="C25" s="30" t="s">
        <v>12</v>
      </c>
      <c r="D25" s="30" t="s">
        <v>23</v>
      </c>
      <c r="E25" s="36" t="s">
        <v>215</v>
      </c>
      <c r="F25" s="36"/>
      <c r="G25" s="30">
        <v>52407</v>
      </c>
      <c r="H25" s="30">
        <v>51562.35</v>
      </c>
      <c r="I25" s="30">
        <v>47719.57</v>
      </c>
      <c r="J25" s="30">
        <v>44282.400000000001</v>
      </c>
      <c r="K25" s="30">
        <v>39604</v>
      </c>
      <c r="L25" s="30">
        <v>35229.269999999997</v>
      </c>
      <c r="M25" s="30">
        <v>35589.839999999997</v>
      </c>
      <c r="N25" s="30">
        <v>34672.86</v>
      </c>
      <c r="O25" s="30">
        <v>26971.45</v>
      </c>
      <c r="P25" s="30">
        <v>27318.959999999999</v>
      </c>
      <c r="Q25" s="30">
        <v>23667.48</v>
      </c>
      <c r="R25" s="30">
        <v>24159.32</v>
      </c>
      <c r="S25" s="30">
        <v>22006.41</v>
      </c>
      <c r="T25" s="30">
        <v>21544.44</v>
      </c>
      <c r="U25" s="30">
        <v>18243.32</v>
      </c>
      <c r="V25" s="30">
        <v>15755.7</v>
      </c>
      <c r="W25" s="30">
        <v>14635.32</v>
      </c>
      <c r="X25" s="30">
        <v>14584.59</v>
      </c>
      <c r="Y25" s="30">
        <v>12616.38</v>
      </c>
      <c r="Z25" s="30">
        <v>11190.48</v>
      </c>
      <c r="AA25" s="30">
        <v>10569.44</v>
      </c>
      <c r="AB25" s="30">
        <v>9023.84</v>
      </c>
      <c r="AC25" s="30">
        <v>7448.49</v>
      </c>
      <c r="AD25" s="30">
        <v>5034.4399999999996</v>
      </c>
      <c r="AE25" s="30">
        <v>4113.29</v>
      </c>
      <c r="AF25" s="30">
        <v>3653.44</v>
      </c>
      <c r="AG25" s="30">
        <v>2823</v>
      </c>
      <c r="AH25" s="30">
        <v>2585.64</v>
      </c>
      <c r="AI25" s="30">
        <v>2507.12</v>
      </c>
      <c r="AJ25" s="30">
        <v>2187.5300000000002</v>
      </c>
      <c r="AK25" s="30">
        <v>1677.6</v>
      </c>
      <c r="AL25" s="30">
        <v>1354.92</v>
      </c>
      <c r="AM25" s="30">
        <v>1335.78</v>
      </c>
      <c r="AN25" s="30">
        <v>1400.8</v>
      </c>
      <c r="AO25" s="30">
        <v>1351.68</v>
      </c>
      <c r="AP25" s="30">
        <v>1734.674</v>
      </c>
      <c r="AQ25" s="30">
        <v>1711.4259999999999</v>
      </c>
      <c r="AR25" s="30">
        <v>1763.4839999999999</v>
      </c>
      <c r="AS25" s="30">
        <v>1590.2449999999999</v>
      </c>
      <c r="AT25" s="30">
        <v>1568.598</v>
      </c>
      <c r="AU25" s="30">
        <v>1295.135</v>
      </c>
      <c r="AV25" s="30">
        <v>1344.7739999999999</v>
      </c>
      <c r="AW25" s="30">
        <v>1096.944</v>
      </c>
      <c r="AX25" s="30">
        <v>1107.49</v>
      </c>
      <c r="AY25" s="30">
        <v>1119.826</v>
      </c>
      <c r="AZ25" s="30">
        <v>901.89300000000003</v>
      </c>
      <c r="BA25" s="30">
        <v>754.87199999999996</v>
      </c>
      <c r="BB25" s="30">
        <v>720.67899999999997</v>
      </c>
      <c r="BC25" s="30">
        <v>710.95100000000002</v>
      </c>
      <c r="BD25" s="30">
        <v>534.14599999999996</v>
      </c>
      <c r="BE25" s="30">
        <v>585.45100000000002</v>
      </c>
      <c r="BF25" s="30">
        <v>453.94900000000001</v>
      </c>
      <c r="BG25" s="30">
        <v>480.6</v>
      </c>
      <c r="BH25" s="30">
        <v>533.41</v>
      </c>
      <c r="BI25" s="30">
        <v>550.63900000000001</v>
      </c>
      <c r="BJ25" s="30">
        <v>512.17600000000004</v>
      </c>
      <c r="BK25" s="30">
        <v>377.52800000000002</v>
      </c>
      <c r="BL25" s="30">
        <v>290.38900000000001</v>
      </c>
      <c r="BM25" s="30">
        <v>352.60700000000003</v>
      </c>
      <c r="BN25" s="30"/>
      <c r="BO25" s="30"/>
      <c r="BP25" s="30"/>
      <c r="BQ25" s="30"/>
      <c r="BR25" s="30"/>
      <c r="BS25" s="30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</row>
    <row r="26" spans="1:98" s="35" customFormat="1" x14ac:dyDescent="0.25">
      <c r="A26" s="27" t="s">
        <v>19</v>
      </c>
      <c r="B26" s="27" t="s">
        <v>71</v>
      </c>
      <c r="C26" s="27" t="s">
        <v>5</v>
      </c>
      <c r="D26" s="27" t="s">
        <v>23</v>
      </c>
      <c r="E26" s="34" t="s">
        <v>215</v>
      </c>
      <c r="F26" s="34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>
        <v>1124.9000000000001</v>
      </c>
      <c r="AV26" s="27">
        <v>1190.56</v>
      </c>
      <c r="AW26" s="27">
        <v>1228.3399999999999</v>
      </c>
      <c r="AX26" s="27">
        <v>1174.72</v>
      </c>
      <c r="AY26" s="27">
        <v>1372.77</v>
      </c>
      <c r="AZ26" s="27">
        <v>1343.85</v>
      </c>
      <c r="BA26" s="27">
        <v>1419.02</v>
      </c>
      <c r="BB26" s="27">
        <v>1660.37</v>
      </c>
      <c r="BC26" s="27">
        <v>1737.71</v>
      </c>
      <c r="BD26" s="27">
        <v>1442.82</v>
      </c>
      <c r="BE26" s="27">
        <v>1490.25</v>
      </c>
      <c r="BF26" s="27">
        <v>1547.03</v>
      </c>
      <c r="BG26" s="27">
        <v>1447.71</v>
      </c>
      <c r="BH26" s="27">
        <v>1405.2370000000001</v>
      </c>
      <c r="BI26" s="27">
        <v>1815.681</v>
      </c>
      <c r="BJ26" s="27">
        <v>1916.751</v>
      </c>
      <c r="BK26" s="27">
        <v>1921.5129999999999</v>
      </c>
      <c r="BL26" s="27">
        <v>1885.8209999999999</v>
      </c>
      <c r="BM26" s="27">
        <v>1926.7929999999999</v>
      </c>
      <c r="BN26" s="27">
        <v>2021.021</v>
      </c>
      <c r="BO26" s="27">
        <v>1797.8019999999999</v>
      </c>
      <c r="BP26" s="27">
        <v>1719.9670000000001</v>
      </c>
      <c r="BQ26" s="27">
        <v>1667.664</v>
      </c>
      <c r="BR26" s="27">
        <v>1449.896</v>
      </c>
      <c r="BS26" s="27">
        <v>1412.4559999999999</v>
      </c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</row>
    <row r="27" spans="1:98" s="35" customFormat="1" x14ac:dyDescent="0.25">
      <c r="A27" s="27" t="s">
        <v>19</v>
      </c>
      <c r="B27" s="27" t="s">
        <v>25</v>
      </c>
      <c r="C27" s="27" t="s">
        <v>5</v>
      </c>
      <c r="D27" s="27" t="s">
        <v>23</v>
      </c>
      <c r="E27" s="34" t="s">
        <v>215</v>
      </c>
      <c r="F27" s="34"/>
      <c r="G27" s="27">
        <v>64053</v>
      </c>
      <c r="H27" s="27">
        <v>63020.65</v>
      </c>
      <c r="I27" s="27">
        <v>53811.43</v>
      </c>
      <c r="J27" s="27">
        <v>47972.6</v>
      </c>
      <c r="K27" s="27">
        <v>39604</v>
      </c>
      <c r="L27" s="27">
        <v>33847.730000000003</v>
      </c>
      <c r="M27" s="27">
        <v>32852.160000000003</v>
      </c>
      <c r="N27" s="27">
        <v>29536.14</v>
      </c>
      <c r="O27" s="27">
        <v>22067.55</v>
      </c>
      <c r="P27" s="27">
        <v>20609.04</v>
      </c>
      <c r="Q27" s="27">
        <v>17138.52</v>
      </c>
      <c r="R27" s="27">
        <v>16788.68</v>
      </c>
      <c r="S27" s="27">
        <v>15292.59</v>
      </c>
      <c r="T27" s="27">
        <v>14971.56</v>
      </c>
      <c r="U27" s="27">
        <v>13210.68</v>
      </c>
      <c r="V27" s="27">
        <v>11409.3</v>
      </c>
      <c r="W27" s="27">
        <v>11040.68</v>
      </c>
      <c r="X27" s="27">
        <v>11002.41</v>
      </c>
      <c r="Y27" s="27">
        <v>9517.6200000000008</v>
      </c>
      <c r="Z27" s="27">
        <v>8792.52</v>
      </c>
      <c r="AA27" s="27">
        <v>8304.56</v>
      </c>
      <c r="AB27" s="27">
        <v>7090.16</v>
      </c>
      <c r="AC27" s="27">
        <v>7752.51</v>
      </c>
      <c r="AD27" s="27">
        <v>6673.56</v>
      </c>
      <c r="AE27" s="27">
        <v>7003.71</v>
      </c>
      <c r="AF27" s="27">
        <v>7763.56</v>
      </c>
      <c r="AG27" s="27">
        <v>6587</v>
      </c>
      <c r="AH27" s="27">
        <v>6330.36</v>
      </c>
      <c r="AI27" s="27">
        <v>6446.88</v>
      </c>
      <c r="AJ27" s="27">
        <v>7323.47</v>
      </c>
      <c r="AK27" s="27">
        <v>6710.4</v>
      </c>
      <c r="AL27" s="27">
        <v>5097.08</v>
      </c>
      <c r="AM27" s="27">
        <v>6085.22</v>
      </c>
      <c r="AN27" s="27">
        <v>6839.2</v>
      </c>
      <c r="AO27" s="27">
        <v>7096.32</v>
      </c>
      <c r="AP27" s="27">
        <v>7395.1909999999998</v>
      </c>
      <c r="AQ27" s="27">
        <v>6067.7809999999999</v>
      </c>
      <c r="AR27" s="27">
        <v>5903.8360000000002</v>
      </c>
      <c r="AS27" s="27">
        <v>5323.8630000000003</v>
      </c>
      <c r="AT27" s="27">
        <v>5561.3950000000004</v>
      </c>
      <c r="AU27" s="27">
        <v>3747.2739999999999</v>
      </c>
      <c r="AV27" s="27">
        <v>4188.5360000000001</v>
      </c>
      <c r="AW27" s="27">
        <v>3768.8519999999999</v>
      </c>
      <c r="AX27" s="27">
        <v>3870.511</v>
      </c>
      <c r="AY27" s="27">
        <v>3728.6579999999999</v>
      </c>
      <c r="AZ27" s="27">
        <v>3766.88</v>
      </c>
      <c r="BA27" s="27">
        <v>3632.8119999999999</v>
      </c>
      <c r="BB27" s="27">
        <v>3624.61</v>
      </c>
      <c r="BC27" s="27">
        <v>4014.529</v>
      </c>
      <c r="BD27" s="27">
        <v>2878.904</v>
      </c>
      <c r="BE27" s="27">
        <v>2803.056</v>
      </c>
      <c r="BF27" s="27">
        <v>2125.8339999999998</v>
      </c>
      <c r="BG27" s="27">
        <v>2440.777</v>
      </c>
      <c r="BH27" s="27">
        <v>2506.4380000000001</v>
      </c>
      <c r="BI27" s="27">
        <v>1869.3610000000001</v>
      </c>
      <c r="BJ27" s="27">
        <v>2692.837</v>
      </c>
      <c r="BK27" s="27">
        <v>2420.0610000000001</v>
      </c>
      <c r="BL27" s="27">
        <v>1050.335</v>
      </c>
      <c r="BM27" s="27">
        <v>1246.6679999999999</v>
      </c>
      <c r="BN27" s="27">
        <v>1484.798</v>
      </c>
      <c r="BO27" s="27">
        <v>1412.125</v>
      </c>
      <c r="BP27" s="27">
        <v>1360.557</v>
      </c>
      <c r="BQ27" s="27">
        <v>1124.9939999999999</v>
      </c>
      <c r="BR27" s="27">
        <v>594.78</v>
      </c>
      <c r="BS27" s="27">
        <v>538.67899999999997</v>
      </c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</row>
    <row r="28" spans="1:98" s="35" customFormat="1" x14ac:dyDescent="0.25">
      <c r="A28" s="27" t="s">
        <v>5</v>
      </c>
      <c r="B28" s="27" t="s">
        <v>19</v>
      </c>
      <c r="C28" s="27" t="s">
        <v>12</v>
      </c>
      <c r="D28" s="27" t="s">
        <v>23</v>
      </c>
      <c r="E28" s="34" t="s">
        <v>215</v>
      </c>
      <c r="F28" s="34"/>
      <c r="G28" s="27">
        <v>64053</v>
      </c>
      <c r="H28" s="27">
        <v>63020.65</v>
      </c>
      <c r="I28" s="27">
        <v>53811.43</v>
      </c>
      <c r="J28" s="27">
        <v>47972.6</v>
      </c>
      <c r="K28" s="27">
        <v>39604</v>
      </c>
      <c r="L28" s="27">
        <v>33847.730000000003</v>
      </c>
      <c r="M28" s="27">
        <v>32852.160000000003</v>
      </c>
      <c r="N28" s="27">
        <v>29536.14</v>
      </c>
      <c r="O28" s="27">
        <v>22067.55</v>
      </c>
      <c r="P28" s="27">
        <v>20609.04</v>
      </c>
      <c r="Q28" s="27">
        <v>17138.52</v>
      </c>
      <c r="R28" s="27">
        <v>16788.68</v>
      </c>
      <c r="S28" s="27">
        <v>15292.59</v>
      </c>
      <c r="T28" s="27">
        <v>14971.56</v>
      </c>
      <c r="U28" s="27">
        <v>13210.68</v>
      </c>
      <c r="V28" s="27">
        <v>11409.3</v>
      </c>
      <c r="W28" s="27">
        <v>11040.68</v>
      </c>
      <c r="X28" s="27">
        <v>11002.41</v>
      </c>
      <c r="Y28" s="27">
        <v>9517.6200000000008</v>
      </c>
      <c r="Z28" s="27">
        <v>8792.52</v>
      </c>
      <c r="AA28" s="27">
        <v>8304.56</v>
      </c>
      <c r="AB28" s="27">
        <v>7090.16</v>
      </c>
      <c r="AC28" s="27">
        <v>7752.51</v>
      </c>
      <c r="AD28" s="27">
        <v>6673.56</v>
      </c>
      <c r="AE28" s="27">
        <v>7003.71</v>
      </c>
      <c r="AF28" s="27">
        <v>7763.56</v>
      </c>
      <c r="AG28" s="27">
        <v>6587</v>
      </c>
      <c r="AH28" s="27">
        <v>6330.36</v>
      </c>
      <c r="AI28" s="27">
        <v>6446.88</v>
      </c>
      <c r="AJ28" s="27">
        <v>7323.47</v>
      </c>
      <c r="AK28" s="27">
        <v>6710.4</v>
      </c>
      <c r="AL28" s="27">
        <v>5097.08</v>
      </c>
      <c r="AM28" s="27">
        <v>6085.22</v>
      </c>
      <c r="AN28" s="27">
        <v>6839.2</v>
      </c>
      <c r="AO28" s="27">
        <v>7096.32</v>
      </c>
      <c r="AP28" s="27">
        <v>7395.1909999999998</v>
      </c>
      <c r="AQ28" s="27">
        <v>6067.7809999999999</v>
      </c>
      <c r="AR28" s="27">
        <v>5903.8360000000002</v>
      </c>
      <c r="AS28" s="27">
        <v>5323.8630000000003</v>
      </c>
      <c r="AT28" s="27">
        <v>5561.3950000000004</v>
      </c>
      <c r="AU28" s="27">
        <v>4872.174</v>
      </c>
      <c r="AV28" s="27">
        <v>5379.0959999999995</v>
      </c>
      <c r="AW28" s="27">
        <v>4997.192</v>
      </c>
      <c r="AX28" s="27">
        <v>5045.2309999999998</v>
      </c>
      <c r="AY28" s="27">
        <v>5101.4279999999999</v>
      </c>
      <c r="AZ28" s="27">
        <v>5110.7299999999996</v>
      </c>
      <c r="BA28" s="27">
        <v>5051.8320000000003</v>
      </c>
      <c r="BB28" s="27">
        <v>5284.98</v>
      </c>
      <c r="BC28" s="27">
        <v>5752.2389999999996</v>
      </c>
      <c r="BD28" s="27">
        <v>4321.7240000000002</v>
      </c>
      <c r="BE28" s="27">
        <v>4293.3059999999996</v>
      </c>
      <c r="BF28" s="27">
        <v>3672.864</v>
      </c>
      <c r="BG28" s="27">
        <v>3888.4870000000001</v>
      </c>
      <c r="BH28" s="27">
        <v>3911.6750000000002</v>
      </c>
      <c r="BI28" s="27">
        <v>3685.0419999999999</v>
      </c>
      <c r="BJ28" s="27">
        <v>4609.5879999999997</v>
      </c>
      <c r="BK28" s="27">
        <v>4341.5739999999996</v>
      </c>
      <c r="BL28" s="27">
        <v>2936.1559999999999</v>
      </c>
      <c r="BM28" s="27">
        <v>3173.4609999999998</v>
      </c>
      <c r="BN28" s="27">
        <v>3505.819</v>
      </c>
      <c r="BO28" s="27">
        <v>3209.9270000000001</v>
      </c>
      <c r="BP28" s="27">
        <v>3080.5239999999999</v>
      </c>
      <c r="BQ28" s="27">
        <v>2792.6579999999999</v>
      </c>
      <c r="BR28" s="27">
        <v>2044.6759999999999</v>
      </c>
      <c r="BS28" s="27">
        <v>1951.135</v>
      </c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</row>
    <row r="29" spans="1:98" s="35" customFormat="1" x14ac:dyDescent="0.25">
      <c r="A29" s="27" t="s">
        <v>20</v>
      </c>
      <c r="B29" s="27" t="s">
        <v>26</v>
      </c>
      <c r="C29" s="27" t="s">
        <v>5</v>
      </c>
      <c r="D29" s="27" t="s">
        <v>23</v>
      </c>
      <c r="E29" s="34" t="s">
        <v>215</v>
      </c>
      <c r="F29" s="34"/>
      <c r="G29" s="27">
        <v>91409</v>
      </c>
      <c r="H29" s="27">
        <v>104014</v>
      </c>
      <c r="I29" s="27">
        <v>113685</v>
      </c>
      <c r="J29" s="27">
        <v>97821</v>
      </c>
      <c r="K29" s="27">
        <v>113149</v>
      </c>
      <c r="L29" s="27">
        <v>85620</v>
      </c>
      <c r="M29" s="27">
        <v>107743</v>
      </c>
      <c r="N29" s="27">
        <v>106290</v>
      </c>
      <c r="O29" s="27">
        <v>108409</v>
      </c>
      <c r="P29" s="27">
        <v>76835</v>
      </c>
      <c r="Q29" s="27">
        <v>79550</v>
      </c>
      <c r="R29" s="27">
        <v>81385</v>
      </c>
      <c r="S29" s="27">
        <v>74201</v>
      </c>
      <c r="T29" s="27">
        <v>74682</v>
      </c>
      <c r="U29" s="27">
        <v>78084</v>
      </c>
      <c r="V29" s="27">
        <v>89249</v>
      </c>
      <c r="W29" s="27">
        <v>95286</v>
      </c>
      <c r="X29" s="27">
        <v>96407</v>
      </c>
      <c r="Y29" s="27">
        <v>92800</v>
      </c>
      <c r="Z29" s="27">
        <v>91297</v>
      </c>
      <c r="AA29" s="27">
        <v>93444</v>
      </c>
      <c r="AB29" s="27">
        <v>96481</v>
      </c>
      <c r="AC29" s="27">
        <v>83230</v>
      </c>
      <c r="AD29" s="27">
        <v>87746</v>
      </c>
      <c r="AE29" s="27">
        <v>94101</v>
      </c>
      <c r="AF29" s="27">
        <v>90191</v>
      </c>
      <c r="AG29" s="27">
        <v>83598</v>
      </c>
      <c r="AH29" s="27">
        <v>84704</v>
      </c>
      <c r="AI29" s="27">
        <v>77739</v>
      </c>
      <c r="AJ29" s="27">
        <v>71394</v>
      </c>
      <c r="AK29" s="27">
        <v>77368</v>
      </c>
      <c r="AL29" s="27">
        <v>66657</v>
      </c>
      <c r="AM29" s="27">
        <v>61014</v>
      </c>
      <c r="AN29" s="27">
        <v>40908</v>
      </c>
      <c r="AO29" s="27">
        <v>37033</v>
      </c>
      <c r="AP29" s="27">
        <v>44022.173999999999</v>
      </c>
      <c r="AQ29" s="27">
        <v>41056.288999999997</v>
      </c>
      <c r="AR29" s="27">
        <v>35924.485999999997</v>
      </c>
      <c r="AS29" s="27">
        <v>36957.194000000003</v>
      </c>
      <c r="AT29" s="27">
        <v>41887.881000000001</v>
      </c>
      <c r="AU29" s="27">
        <v>40508.455000000002</v>
      </c>
      <c r="AV29" s="27">
        <v>38876.904999999999</v>
      </c>
      <c r="AW29" s="27">
        <v>33853.688999999998</v>
      </c>
      <c r="AX29" s="27">
        <v>32366.292000000001</v>
      </c>
      <c r="AY29" s="27">
        <v>31322.85</v>
      </c>
      <c r="AZ29" s="27">
        <v>31740.391</v>
      </c>
      <c r="BA29" s="27">
        <v>33011.432000000001</v>
      </c>
      <c r="BB29" s="27">
        <v>31705.759999999998</v>
      </c>
      <c r="BC29" s="27">
        <v>30203.001</v>
      </c>
      <c r="BD29" s="27">
        <v>28188.579000000002</v>
      </c>
      <c r="BE29" s="27">
        <v>28107.876</v>
      </c>
      <c r="BF29" s="27">
        <v>28939.276999999998</v>
      </c>
      <c r="BG29" s="27">
        <v>26075.129000000001</v>
      </c>
      <c r="BH29" s="27">
        <v>23655.87</v>
      </c>
      <c r="BI29" s="27">
        <v>24247.651000000002</v>
      </c>
      <c r="BJ29" s="27">
        <v>23670.092000000001</v>
      </c>
      <c r="BK29" s="27">
        <v>23434.175999999999</v>
      </c>
      <c r="BL29" s="27">
        <v>22957.184000000001</v>
      </c>
      <c r="BM29" s="27">
        <v>22715.453000000001</v>
      </c>
      <c r="BN29" s="27">
        <v>22069.677</v>
      </c>
      <c r="BO29" s="27">
        <v>15326.233</v>
      </c>
      <c r="BP29" s="27">
        <v>21092.152999999998</v>
      </c>
      <c r="BQ29" s="27">
        <v>21433.896000000001</v>
      </c>
      <c r="BR29" s="27">
        <v>20751.371999999999</v>
      </c>
      <c r="BS29" s="27">
        <v>21473.97</v>
      </c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</row>
    <row r="30" spans="1:98" s="35" customFormat="1" x14ac:dyDescent="0.25">
      <c r="A30" s="27" t="s">
        <v>20</v>
      </c>
      <c r="B30" s="27" t="s">
        <v>71</v>
      </c>
      <c r="C30" s="27" t="s">
        <v>5</v>
      </c>
      <c r="D30" s="27" t="s">
        <v>23</v>
      </c>
      <c r="E30" s="34" t="s">
        <v>215</v>
      </c>
      <c r="F30" s="34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>
        <v>24866.81</v>
      </c>
      <c r="AV30" s="27">
        <v>27780.95</v>
      </c>
      <c r="AW30" s="27">
        <v>27021.38</v>
      </c>
      <c r="AX30" s="27">
        <v>28243.59</v>
      </c>
      <c r="AY30" s="27">
        <v>28885.61</v>
      </c>
      <c r="AZ30" s="27">
        <v>29707.43</v>
      </c>
      <c r="BA30" s="27">
        <v>29362.62</v>
      </c>
      <c r="BB30" s="27">
        <v>29434.42</v>
      </c>
      <c r="BC30" s="27">
        <v>29853.27</v>
      </c>
      <c r="BD30" s="27">
        <v>28552.560000000001</v>
      </c>
      <c r="BE30" s="27">
        <v>27762.959999999999</v>
      </c>
      <c r="BF30" s="27">
        <v>28030.58</v>
      </c>
      <c r="BG30" s="27">
        <v>25754.54</v>
      </c>
      <c r="BH30" s="27">
        <v>26232.370999999999</v>
      </c>
      <c r="BI30" s="27">
        <v>24846.232</v>
      </c>
      <c r="BJ30" s="27">
        <v>26612.932000000001</v>
      </c>
      <c r="BK30" s="27">
        <v>25874.723999999998</v>
      </c>
      <c r="BL30" s="27">
        <v>25261.571</v>
      </c>
      <c r="BM30" s="27">
        <v>22537.22</v>
      </c>
      <c r="BN30" s="27">
        <v>21901.692999999999</v>
      </c>
      <c r="BO30" s="27">
        <v>19765.517</v>
      </c>
      <c r="BP30" s="27">
        <v>24638.432000000001</v>
      </c>
      <c r="BQ30" s="27">
        <v>22318.512999999999</v>
      </c>
      <c r="BR30" s="27">
        <v>20064.978999999999</v>
      </c>
      <c r="BS30" s="27">
        <v>19613.353999999999</v>
      </c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</row>
    <row r="31" spans="1:98" s="35" customFormat="1" x14ac:dyDescent="0.25">
      <c r="A31" s="27" t="s">
        <v>20</v>
      </c>
      <c r="B31" s="27" t="s">
        <v>21</v>
      </c>
      <c r="C31" s="27" t="s">
        <v>5</v>
      </c>
      <c r="D31" s="27" t="s">
        <v>23</v>
      </c>
      <c r="E31" s="34" t="s">
        <v>215</v>
      </c>
      <c r="F31" s="34"/>
      <c r="G31" s="27">
        <v>121226</v>
      </c>
      <c r="H31" s="27">
        <v>120623</v>
      </c>
      <c r="I31" s="27">
        <v>128695</v>
      </c>
      <c r="J31" s="27">
        <v>117109</v>
      </c>
      <c r="K31" s="27">
        <v>116970</v>
      </c>
      <c r="L31" s="27">
        <v>98248</v>
      </c>
      <c r="M31" s="27">
        <v>110096</v>
      </c>
      <c r="N31" s="27">
        <v>114302</v>
      </c>
      <c r="O31" s="27">
        <v>106494</v>
      </c>
      <c r="P31" s="27">
        <v>100546</v>
      </c>
      <c r="Q31" s="27">
        <v>92714</v>
      </c>
      <c r="R31" s="27">
        <v>96017</v>
      </c>
      <c r="S31" s="27">
        <v>95897</v>
      </c>
      <c r="T31" s="27">
        <v>97059</v>
      </c>
      <c r="U31" s="27">
        <v>101940</v>
      </c>
      <c r="V31" s="27">
        <v>103120</v>
      </c>
      <c r="W31" s="27">
        <v>105560</v>
      </c>
      <c r="X31" s="27">
        <v>108669</v>
      </c>
      <c r="Y31" s="27">
        <v>101845</v>
      </c>
      <c r="Z31" s="27">
        <v>100351</v>
      </c>
      <c r="AA31" s="27">
        <v>93142</v>
      </c>
      <c r="AB31" s="27">
        <v>90156</v>
      </c>
      <c r="AC31" s="27">
        <v>75636</v>
      </c>
      <c r="AD31" s="27">
        <v>72878</v>
      </c>
      <c r="AE31" s="27">
        <v>68038</v>
      </c>
      <c r="AF31" s="27">
        <v>64903</v>
      </c>
      <c r="AG31" s="27">
        <v>63646</v>
      </c>
      <c r="AH31" s="27">
        <v>61787</v>
      </c>
      <c r="AI31" s="27">
        <v>61463</v>
      </c>
      <c r="AJ31" s="27">
        <v>63085</v>
      </c>
      <c r="AK31" s="27">
        <v>67717</v>
      </c>
      <c r="AL31" s="27">
        <v>60347</v>
      </c>
      <c r="AM31" s="27">
        <v>67395</v>
      </c>
      <c r="AN31" s="27">
        <v>64097</v>
      </c>
      <c r="AO31" s="27">
        <v>65980</v>
      </c>
      <c r="AP31" s="27">
        <v>73744.569000000003</v>
      </c>
      <c r="AQ31" s="27">
        <v>75372.396999999997</v>
      </c>
      <c r="AR31" s="27">
        <v>75583.38</v>
      </c>
      <c r="AS31" s="27">
        <v>75175.135999999999</v>
      </c>
      <c r="AT31" s="27">
        <v>76252.33</v>
      </c>
      <c r="AU31" s="27">
        <v>51267.567999999999</v>
      </c>
      <c r="AV31" s="27">
        <v>48549.197999999997</v>
      </c>
      <c r="AW31" s="27">
        <v>48383.555999999997</v>
      </c>
      <c r="AX31" s="27">
        <v>45798.531000000003</v>
      </c>
      <c r="AY31" s="27">
        <v>46006.387999999999</v>
      </c>
      <c r="AZ31" s="27">
        <v>45471.260999999999</v>
      </c>
      <c r="BA31" s="27">
        <v>43692.544999999998</v>
      </c>
      <c r="BB31" s="27">
        <v>42254.34</v>
      </c>
      <c r="BC31" s="27">
        <v>41661.396000000001</v>
      </c>
      <c r="BD31" s="27">
        <v>38886.508000000002</v>
      </c>
      <c r="BE31" s="27">
        <v>36975.192000000003</v>
      </c>
      <c r="BF31" s="27">
        <v>37177.358</v>
      </c>
      <c r="BG31" s="27">
        <v>39513.841</v>
      </c>
      <c r="BH31" s="27">
        <v>34514.536</v>
      </c>
      <c r="BI31" s="27">
        <v>36415.118000000002</v>
      </c>
      <c r="BJ31" s="27">
        <v>35581.737000000001</v>
      </c>
      <c r="BK31" s="27">
        <v>34465.048000000003</v>
      </c>
      <c r="BL31" s="27">
        <v>34210.430999999997</v>
      </c>
      <c r="BM31" s="27">
        <v>34077.902000000002</v>
      </c>
      <c r="BN31" s="27">
        <v>32491.166000000001</v>
      </c>
      <c r="BO31" s="27">
        <v>25548.978999999999</v>
      </c>
      <c r="BP31" s="27">
        <v>24650.117999999999</v>
      </c>
      <c r="BQ31" s="27">
        <v>23919.014999999999</v>
      </c>
      <c r="BR31" s="27">
        <v>22772.602999999999</v>
      </c>
      <c r="BS31" s="27">
        <v>23717.23</v>
      </c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</row>
    <row r="32" spans="1:98" s="35" customFormat="1" x14ac:dyDescent="0.25">
      <c r="A32" s="27" t="s">
        <v>5</v>
      </c>
      <c r="B32" s="27" t="s">
        <v>20</v>
      </c>
      <c r="C32" s="27" t="s">
        <v>12</v>
      </c>
      <c r="D32" s="27" t="s">
        <v>23</v>
      </c>
      <c r="E32" s="34" t="s">
        <v>215</v>
      </c>
      <c r="F32" s="34"/>
      <c r="G32" s="27">
        <v>212635</v>
      </c>
      <c r="H32" s="27">
        <v>224637</v>
      </c>
      <c r="I32" s="27">
        <v>242380</v>
      </c>
      <c r="J32" s="27">
        <v>214930</v>
      </c>
      <c r="K32" s="27">
        <v>230119</v>
      </c>
      <c r="L32" s="27">
        <v>183868</v>
      </c>
      <c r="M32" s="27">
        <v>217839</v>
      </c>
      <c r="N32" s="27">
        <v>220592</v>
      </c>
      <c r="O32" s="27">
        <v>214903</v>
      </c>
      <c r="P32" s="27">
        <v>177381</v>
      </c>
      <c r="Q32" s="27">
        <v>172264</v>
      </c>
      <c r="R32" s="27">
        <v>177402</v>
      </c>
      <c r="S32" s="27">
        <v>170098</v>
      </c>
      <c r="T32" s="27">
        <v>171741</v>
      </c>
      <c r="U32" s="27">
        <v>180024</v>
      </c>
      <c r="V32" s="27">
        <v>192369</v>
      </c>
      <c r="W32" s="27">
        <v>200846</v>
      </c>
      <c r="X32" s="27">
        <v>205076</v>
      </c>
      <c r="Y32" s="27">
        <v>194645</v>
      </c>
      <c r="Z32" s="27">
        <v>191648</v>
      </c>
      <c r="AA32" s="27">
        <v>186586</v>
      </c>
      <c r="AB32" s="27">
        <v>186637</v>
      </c>
      <c r="AC32" s="27">
        <v>158866</v>
      </c>
      <c r="AD32" s="27">
        <v>160624</v>
      </c>
      <c r="AE32" s="27">
        <v>162139</v>
      </c>
      <c r="AF32" s="27">
        <v>155094</v>
      </c>
      <c r="AG32" s="27">
        <v>147244</v>
      </c>
      <c r="AH32" s="27">
        <v>146491</v>
      </c>
      <c r="AI32" s="27">
        <v>139202</v>
      </c>
      <c r="AJ32" s="27">
        <v>134479</v>
      </c>
      <c r="AK32" s="27">
        <v>145085</v>
      </c>
      <c r="AL32" s="27">
        <v>127004</v>
      </c>
      <c r="AM32" s="27">
        <v>128409</v>
      </c>
      <c r="AN32" s="27">
        <v>105005</v>
      </c>
      <c r="AO32" s="27">
        <v>103013</v>
      </c>
      <c r="AP32" s="27">
        <v>117766.743</v>
      </c>
      <c r="AQ32" s="27">
        <v>116428.686</v>
      </c>
      <c r="AR32" s="27">
        <v>111507.86599999999</v>
      </c>
      <c r="AS32" s="27">
        <v>112132.33</v>
      </c>
      <c r="AT32" s="27">
        <v>118140.211</v>
      </c>
      <c r="AU32" s="27">
        <v>116642.833</v>
      </c>
      <c r="AV32" s="27">
        <v>115207.053</v>
      </c>
      <c r="AW32" s="27">
        <v>109258.625</v>
      </c>
      <c r="AX32" s="27">
        <v>106408.413</v>
      </c>
      <c r="AY32" s="27">
        <v>106214.848</v>
      </c>
      <c r="AZ32" s="27">
        <v>106919.08199999999</v>
      </c>
      <c r="BA32" s="27">
        <v>106066.59699999999</v>
      </c>
      <c r="BB32" s="27">
        <v>103394.52</v>
      </c>
      <c r="BC32" s="27">
        <v>101717.667</v>
      </c>
      <c r="BD32" s="27">
        <v>95627.646999999997</v>
      </c>
      <c r="BE32" s="27">
        <v>92846.028000000006</v>
      </c>
      <c r="BF32" s="27">
        <v>94147.214999999997</v>
      </c>
      <c r="BG32" s="27">
        <v>91343.51</v>
      </c>
      <c r="BH32" s="27">
        <v>84402.777000000002</v>
      </c>
      <c r="BI32" s="27">
        <v>85509.001000000004</v>
      </c>
      <c r="BJ32" s="27">
        <v>85864.760999999999</v>
      </c>
      <c r="BK32" s="27">
        <v>83773.948000000004</v>
      </c>
      <c r="BL32" s="27">
        <v>82429.186000000002</v>
      </c>
      <c r="BM32" s="27">
        <v>79330.574999999997</v>
      </c>
      <c r="BN32" s="27">
        <v>76462.535999999993</v>
      </c>
      <c r="BO32" s="27">
        <v>60640.728999999999</v>
      </c>
      <c r="BP32" s="27">
        <v>70380.702999999994</v>
      </c>
      <c r="BQ32" s="27">
        <v>67671.423999999999</v>
      </c>
      <c r="BR32" s="27">
        <v>63588.953999999998</v>
      </c>
      <c r="BS32" s="27">
        <v>64804.553999999996</v>
      </c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</row>
    <row r="33" spans="1:98" s="35" customFormat="1" x14ac:dyDescent="0.25">
      <c r="A33" s="27" t="s">
        <v>5</v>
      </c>
      <c r="B33" s="27" t="s">
        <v>22</v>
      </c>
      <c r="C33" s="27" t="s">
        <v>12</v>
      </c>
      <c r="D33" s="27" t="s">
        <v>23</v>
      </c>
      <c r="E33" s="34" t="s">
        <v>215</v>
      </c>
      <c r="F33" s="34"/>
      <c r="G33" s="27">
        <v>70179</v>
      </c>
      <c r="H33" s="27">
        <v>63011</v>
      </c>
      <c r="I33" s="27">
        <v>56225</v>
      </c>
      <c r="J33" s="27">
        <v>39801</v>
      </c>
      <c r="K33" s="27">
        <v>29574</v>
      </c>
      <c r="L33" s="27">
        <v>18614</v>
      </c>
      <c r="M33" s="27">
        <v>16972</v>
      </c>
      <c r="N33" s="27">
        <v>13778</v>
      </c>
      <c r="O33" s="27">
        <v>9765</v>
      </c>
      <c r="P33" s="27">
        <v>4680</v>
      </c>
      <c r="Q33" s="27">
        <v>3569</v>
      </c>
      <c r="R33" s="27">
        <v>3046</v>
      </c>
      <c r="S33" s="27">
        <v>770</v>
      </c>
      <c r="T33" s="27">
        <v>687</v>
      </c>
      <c r="U33" s="27">
        <v>670</v>
      </c>
      <c r="V33" s="27">
        <v>711</v>
      </c>
      <c r="W33" s="27">
        <v>655</v>
      </c>
      <c r="X33" s="27">
        <v>609</v>
      </c>
      <c r="Y33" s="27">
        <v>467</v>
      </c>
      <c r="Z33" s="27">
        <v>417</v>
      </c>
      <c r="AA33" s="27">
        <v>313</v>
      </c>
      <c r="AB33" s="27">
        <v>298</v>
      </c>
      <c r="AC33" s="27">
        <v>207</v>
      </c>
      <c r="AD33" s="27">
        <v>163</v>
      </c>
      <c r="AE33" s="27">
        <v>116</v>
      </c>
      <c r="AF33" s="27">
        <v>80</v>
      </c>
      <c r="AG33" s="27">
        <v>24</v>
      </c>
      <c r="AH33" s="27">
        <v>12</v>
      </c>
      <c r="AI33" s="27">
        <v>9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27">
        <v>0</v>
      </c>
      <c r="BS33" s="27">
        <v>0</v>
      </c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</row>
    <row r="34" spans="1:98" s="35" customFormat="1" x14ac:dyDescent="0.25">
      <c r="A34" s="27" t="s">
        <v>5</v>
      </c>
      <c r="B34" s="27" t="s">
        <v>158</v>
      </c>
      <c r="C34" s="27" t="s">
        <v>12</v>
      </c>
      <c r="D34" s="27" t="s">
        <v>23</v>
      </c>
      <c r="E34" s="34" t="s">
        <v>215</v>
      </c>
      <c r="F34" s="34"/>
      <c r="G34" s="27">
        <v>83963.42</v>
      </c>
      <c r="H34" s="27">
        <v>91870.77</v>
      </c>
      <c r="I34" s="27">
        <v>105768.00599999999</v>
      </c>
      <c r="J34" s="27">
        <v>107071.24099999999</v>
      </c>
      <c r="K34" s="27">
        <v>115897.204</v>
      </c>
      <c r="L34" s="27">
        <v>118384.671</v>
      </c>
      <c r="M34" s="27">
        <v>143759.19500000001</v>
      </c>
      <c r="N34" s="27">
        <v>158278.99600000001</v>
      </c>
      <c r="O34" s="27">
        <v>160769.23199999999</v>
      </c>
      <c r="P34" s="27">
        <v>155724.17000000001</v>
      </c>
      <c r="Q34" s="27">
        <v>168423.22099999999</v>
      </c>
      <c r="R34" s="27">
        <v>176685.359</v>
      </c>
      <c r="S34" s="27">
        <v>182185.128</v>
      </c>
      <c r="T34" s="27">
        <v>193315.86900000001</v>
      </c>
      <c r="U34" s="27">
        <v>211332.49400000001</v>
      </c>
      <c r="V34" s="27">
        <v>225425.45699999999</v>
      </c>
      <c r="W34" s="27">
        <v>244788.11900000001</v>
      </c>
      <c r="X34" s="27">
        <v>266476.82299999997</v>
      </c>
      <c r="Y34" s="27">
        <v>274184.533</v>
      </c>
      <c r="Z34" s="27">
        <v>297779.06900000002</v>
      </c>
      <c r="AA34" s="27">
        <v>310640.91700000002</v>
      </c>
      <c r="AB34" s="27">
        <v>320181.70799999998</v>
      </c>
      <c r="AC34" s="27">
        <v>327300.61900000001</v>
      </c>
      <c r="AD34" s="27">
        <v>351767.77799999999</v>
      </c>
      <c r="AE34" s="27">
        <v>389211.603</v>
      </c>
      <c r="AF34" s="27">
        <v>391810.8</v>
      </c>
      <c r="AG34" s="27">
        <v>405962.43199999997</v>
      </c>
      <c r="AH34" s="27">
        <v>448370.97399999999</v>
      </c>
      <c r="AI34" s="27">
        <v>477125.96299999999</v>
      </c>
      <c r="AJ34" s="27">
        <v>481234.82699999999</v>
      </c>
      <c r="AK34" s="27">
        <v>527051.24800000002</v>
      </c>
      <c r="AL34" s="27">
        <v>569273.73499999999</v>
      </c>
      <c r="AM34" s="27">
        <v>596796.83299999998</v>
      </c>
      <c r="AN34" s="27">
        <v>593665.64399999997</v>
      </c>
      <c r="AO34" s="27">
        <v>625211.31200000003</v>
      </c>
      <c r="AP34" s="27">
        <v>664399.08499999996</v>
      </c>
      <c r="AQ34" s="27">
        <v>693840.76599999995</v>
      </c>
      <c r="AR34" s="27">
        <v>685055.78200000001</v>
      </c>
      <c r="AS34" s="27">
        <v>717894.15399999998</v>
      </c>
      <c r="AT34" s="27">
        <v>758371.60199999996</v>
      </c>
      <c r="AU34" s="27">
        <v>772189.74</v>
      </c>
      <c r="AV34" s="27">
        <v>782566.64500000002</v>
      </c>
      <c r="AW34" s="27">
        <v>783874.04399999999</v>
      </c>
      <c r="AX34" s="27">
        <v>795093.66399999999</v>
      </c>
      <c r="AY34" s="27">
        <v>831645.18299999996</v>
      </c>
      <c r="AZ34" s="27">
        <v>838354.196</v>
      </c>
      <c r="BA34" s="27">
        <v>850230.47499999998</v>
      </c>
      <c r="BB34" s="27">
        <v>896920.59199999995</v>
      </c>
      <c r="BC34" s="27">
        <v>921363.598</v>
      </c>
      <c r="BD34" s="27">
        <v>936619.299</v>
      </c>
      <c r="BE34" s="27">
        <v>940921.75699999998</v>
      </c>
      <c r="BF34" s="27">
        <v>985820.84699999995</v>
      </c>
      <c r="BG34" s="27">
        <v>964432.93500000006</v>
      </c>
      <c r="BH34" s="27">
        <v>977506.71200000006</v>
      </c>
      <c r="BI34" s="27">
        <v>1005116.159</v>
      </c>
      <c r="BJ34" s="27">
        <v>1016268.012</v>
      </c>
      <c r="BK34" s="27">
        <v>1037484.561</v>
      </c>
      <c r="BL34" s="27">
        <v>1026636.031</v>
      </c>
      <c r="BM34" s="27">
        <v>1045141.487</v>
      </c>
      <c r="BN34" s="27">
        <v>1040580.089</v>
      </c>
      <c r="BO34" s="27">
        <v>933626.951</v>
      </c>
      <c r="BP34" s="27">
        <v>975052.49</v>
      </c>
      <c r="BQ34" s="27">
        <v>932484.08499999996</v>
      </c>
      <c r="BR34" s="27">
        <v>823551.49100000004</v>
      </c>
      <c r="BS34" s="27">
        <v>858350.71699999995</v>
      </c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</row>
    <row r="35" spans="1:98" x14ac:dyDescent="0.25">
      <c r="A35" s="7" t="s">
        <v>5</v>
      </c>
      <c r="B35" s="7" t="s">
        <v>44</v>
      </c>
      <c r="C35" s="7" t="s">
        <v>12</v>
      </c>
      <c r="D35" s="7" t="s">
        <v>23</v>
      </c>
      <c r="E35" s="6" t="s">
        <v>215</v>
      </c>
      <c r="F35" s="6"/>
      <c r="G35" s="7">
        <v>483237.42</v>
      </c>
      <c r="H35" s="7">
        <v>494101.77</v>
      </c>
      <c r="I35" s="7">
        <v>505904.00599999999</v>
      </c>
      <c r="J35" s="7">
        <v>454057.24099999998</v>
      </c>
      <c r="K35" s="7">
        <v>454798.20400000003</v>
      </c>
      <c r="L35" s="7">
        <v>389943.67099999997</v>
      </c>
      <c r="M35" s="7">
        <v>447012.19500000001</v>
      </c>
      <c r="N35" s="7">
        <v>456857.99599999998</v>
      </c>
      <c r="O35" s="7">
        <v>434476.23200000002</v>
      </c>
      <c r="P35" s="7">
        <v>385713.17</v>
      </c>
      <c r="Q35" s="7">
        <v>385062.22100000002</v>
      </c>
      <c r="R35" s="7">
        <v>398081.359</v>
      </c>
      <c r="S35" s="7">
        <v>390352.12800000003</v>
      </c>
      <c r="T35" s="7">
        <v>402259.86900000001</v>
      </c>
      <c r="U35" s="7">
        <v>423480.49400000001</v>
      </c>
      <c r="V35" s="7">
        <v>445670.45699999999</v>
      </c>
      <c r="W35" s="7">
        <v>471965.11900000001</v>
      </c>
      <c r="X35" s="7">
        <v>497748.82299999997</v>
      </c>
      <c r="Y35" s="7">
        <v>491430.533</v>
      </c>
      <c r="Z35" s="7">
        <v>509827.06900000002</v>
      </c>
      <c r="AA35" s="7">
        <v>516413.91700000002</v>
      </c>
      <c r="AB35" s="7">
        <v>523230.70799999998</v>
      </c>
      <c r="AC35" s="7">
        <v>501574.61900000001</v>
      </c>
      <c r="AD35" s="7">
        <v>524262.77799999999</v>
      </c>
      <c r="AE35" s="7">
        <v>562583.603</v>
      </c>
      <c r="AF35" s="7">
        <v>558401.80000000005</v>
      </c>
      <c r="AG35" s="7">
        <v>562640.43200000003</v>
      </c>
      <c r="AH35" s="7">
        <v>603789.97400000005</v>
      </c>
      <c r="AI35" s="7">
        <v>625290.96299999999</v>
      </c>
      <c r="AJ35" s="7">
        <v>625224.82700000005</v>
      </c>
      <c r="AK35" s="7">
        <v>680524.24800000002</v>
      </c>
      <c r="AL35" s="7">
        <v>702729.73499999999</v>
      </c>
      <c r="AM35" s="7">
        <v>732626.83299999998</v>
      </c>
      <c r="AN35" s="7">
        <v>706910.64399999997</v>
      </c>
      <c r="AO35" s="7">
        <v>736672.31200000003</v>
      </c>
      <c r="AP35" s="7">
        <v>791295.69299999997</v>
      </c>
      <c r="AQ35" s="7">
        <v>818048.65899999999</v>
      </c>
      <c r="AR35" s="7">
        <v>804230.96799999999</v>
      </c>
      <c r="AS35" s="7">
        <v>836940.59199999995</v>
      </c>
      <c r="AT35" s="7">
        <v>883641.80599999998</v>
      </c>
      <c r="AU35" s="7">
        <v>894999.88199999998</v>
      </c>
      <c r="AV35" s="7">
        <v>904497.56799999997</v>
      </c>
      <c r="AW35" s="7">
        <v>899226.80500000005</v>
      </c>
      <c r="AX35" s="7">
        <v>907654.79799999995</v>
      </c>
      <c r="AY35" s="7">
        <v>944081.28500000003</v>
      </c>
      <c r="AZ35" s="7">
        <v>951285.90099999995</v>
      </c>
      <c r="BA35" s="7">
        <v>962103.77599999995</v>
      </c>
      <c r="BB35" s="7">
        <v>1006320.7709999999</v>
      </c>
      <c r="BC35" s="7">
        <v>1029544.455</v>
      </c>
      <c r="BD35" s="7">
        <v>1037102.816</v>
      </c>
      <c r="BE35" s="7">
        <v>1038646.542</v>
      </c>
      <c r="BF35" s="7">
        <v>1084094.875</v>
      </c>
      <c r="BG35" s="7">
        <v>1060145.5319999999</v>
      </c>
      <c r="BH35" s="7">
        <v>1066354.574</v>
      </c>
      <c r="BI35" s="7">
        <v>1094860.841</v>
      </c>
      <c r="BJ35" s="7">
        <v>1107254.537</v>
      </c>
      <c r="BK35" s="7">
        <v>1125977.611</v>
      </c>
      <c r="BL35" s="7">
        <v>1112291.7620000001</v>
      </c>
      <c r="BM35" s="7">
        <v>1127998.1299999999</v>
      </c>
      <c r="BN35" s="7">
        <v>1120548.4439999999</v>
      </c>
      <c r="BO35" s="7">
        <v>997477.60699999996</v>
      </c>
      <c r="BP35" s="7">
        <v>1048513.7169999999</v>
      </c>
      <c r="BQ35" s="7">
        <v>1002948.167</v>
      </c>
      <c r="BR35" s="7">
        <v>889185.12100000004</v>
      </c>
      <c r="BS35" s="7">
        <v>925106.40599999996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18" customFormat="1" x14ac:dyDescent="0.25">
      <c r="A36" s="7"/>
      <c r="B36" s="7"/>
      <c r="C36" s="7"/>
      <c r="D36" s="7"/>
      <c r="E36" s="6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7" t="s">
        <v>27</v>
      </c>
      <c r="B37" s="7" t="s">
        <v>5</v>
      </c>
      <c r="C37" s="7" t="s">
        <v>28</v>
      </c>
      <c r="D37" s="7" t="s">
        <v>13</v>
      </c>
      <c r="E37" s="8" t="s">
        <v>29</v>
      </c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>
        <v>167595</v>
      </c>
      <c r="BG37" s="7">
        <v>315870</v>
      </c>
      <c r="BH37" s="7">
        <v>821280</v>
      </c>
      <c r="BI37" s="7">
        <v>330337</v>
      </c>
      <c r="BJ37" s="7">
        <v>295526</v>
      </c>
      <c r="BK37" s="7">
        <v>230997</v>
      </c>
      <c r="BL37" s="7">
        <v>245184</v>
      </c>
      <c r="BM37" s="7">
        <v>65726</v>
      </c>
      <c r="BN37" s="7">
        <v>149344</v>
      </c>
      <c r="BO37" s="7">
        <v>151738</v>
      </c>
      <c r="BP37" s="7">
        <v>380404</v>
      </c>
      <c r="BQ37" s="7">
        <v>61745</v>
      </c>
      <c r="BR37" s="7"/>
      <c r="BS37" s="7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7" t="s">
        <v>30</v>
      </c>
      <c r="B38" s="7" t="s">
        <v>5</v>
      </c>
      <c r="C38" s="7" t="s">
        <v>28</v>
      </c>
      <c r="D38" s="7" t="s">
        <v>13</v>
      </c>
      <c r="E38" s="8" t="s">
        <v>29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>
        <v>0</v>
      </c>
      <c r="BG38" s="7">
        <v>24178</v>
      </c>
      <c r="BH38" s="7">
        <v>0</v>
      </c>
      <c r="BI38" s="7">
        <v>53484</v>
      </c>
      <c r="BJ38" s="7">
        <v>0</v>
      </c>
      <c r="BK38" s="7">
        <v>42136</v>
      </c>
      <c r="BL38" s="7">
        <v>0</v>
      </c>
      <c r="BM38" s="7">
        <v>51070</v>
      </c>
      <c r="BN38" s="7">
        <v>0</v>
      </c>
      <c r="BO38" s="7">
        <v>0</v>
      </c>
      <c r="BP38" s="7">
        <v>450</v>
      </c>
      <c r="BQ38" s="7">
        <v>0</v>
      </c>
      <c r="BR38" s="7"/>
      <c r="BS38" s="7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7" t="s">
        <v>31</v>
      </c>
      <c r="B39" s="7" t="s">
        <v>5</v>
      </c>
      <c r="C39" s="7" t="s">
        <v>28</v>
      </c>
      <c r="D39" s="7" t="s">
        <v>13</v>
      </c>
      <c r="E39" s="8" t="s">
        <v>29</v>
      </c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>
        <v>1923434</v>
      </c>
      <c r="BG39" s="7">
        <v>2571415</v>
      </c>
      <c r="BH39" s="7">
        <v>2110688</v>
      </c>
      <c r="BI39" s="7">
        <v>2099087</v>
      </c>
      <c r="BJ39" s="7">
        <v>2877616</v>
      </c>
      <c r="BK39" s="7">
        <v>2017435</v>
      </c>
      <c r="BL39" s="7">
        <v>2048224</v>
      </c>
      <c r="BM39" s="7">
        <v>1967271</v>
      </c>
      <c r="BN39" s="7">
        <v>2027148</v>
      </c>
      <c r="BO39" s="7">
        <v>1287626</v>
      </c>
      <c r="BP39" s="7">
        <v>1766896</v>
      </c>
      <c r="BQ39" s="7">
        <v>1680490</v>
      </c>
      <c r="BR39" s="7"/>
      <c r="BS39" s="7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7" t="s">
        <v>32</v>
      </c>
      <c r="B40" s="7" t="s">
        <v>5</v>
      </c>
      <c r="C40" s="7" t="s">
        <v>28</v>
      </c>
      <c r="D40" s="7" t="s">
        <v>13</v>
      </c>
      <c r="E40" s="8" t="s">
        <v>29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>
        <v>6671</v>
      </c>
      <c r="BG40" s="7">
        <v>8325</v>
      </c>
      <c r="BH40" s="7">
        <v>41832</v>
      </c>
      <c r="BI40" s="7">
        <v>0</v>
      </c>
      <c r="BJ40" s="7">
        <v>309</v>
      </c>
      <c r="BK40" s="7">
        <v>1343</v>
      </c>
      <c r="BL40" s="7">
        <v>0</v>
      </c>
      <c r="BM40" s="7">
        <v>0</v>
      </c>
      <c r="BN40" s="7">
        <v>0</v>
      </c>
      <c r="BO40" s="7">
        <v>6</v>
      </c>
      <c r="BP40" s="7">
        <v>0</v>
      </c>
      <c r="BQ40" s="7">
        <v>427</v>
      </c>
      <c r="BR40" s="7"/>
      <c r="BS40" s="7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7" t="s">
        <v>33</v>
      </c>
      <c r="B41" s="7" t="s">
        <v>5</v>
      </c>
      <c r="C41" s="7" t="s">
        <v>28</v>
      </c>
      <c r="D41" s="7" t="s">
        <v>13</v>
      </c>
      <c r="E41" s="8" t="s">
        <v>29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>
        <v>7636614</v>
      </c>
      <c r="BG41" s="7">
        <v>11176191</v>
      </c>
      <c r="BH41" s="7">
        <v>9205161</v>
      </c>
      <c r="BI41" s="7">
        <v>15479019</v>
      </c>
      <c r="BJ41" s="7">
        <v>16661238</v>
      </c>
      <c r="BK41" s="7">
        <v>21215089</v>
      </c>
      <c r="BL41" s="7">
        <v>25340602</v>
      </c>
      <c r="BM41" s="7">
        <v>26863901</v>
      </c>
      <c r="BN41" s="7">
        <v>26261802</v>
      </c>
      <c r="BO41" s="7">
        <v>17787441</v>
      </c>
      <c r="BP41" s="7">
        <v>14583950</v>
      </c>
      <c r="BQ41" s="7">
        <v>9500387</v>
      </c>
      <c r="BR41" s="7"/>
      <c r="BS41" s="7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7" t="s">
        <v>34</v>
      </c>
      <c r="B42" s="7" t="s">
        <v>5</v>
      </c>
      <c r="C42" s="7" t="s">
        <v>28</v>
      </c>
      <c r="D42" s="7" t="s">
        <v>13</v>
      </c>
      <c r="E42" s="8" t="s">
        <v>29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>
        <v>2038774</v>
      </c>
      <c r="BG42" s="7">
        <v>3335258</v>
      </c>
      <c r="BH42" s="7">
        <v>3349883</v>
      </c>
      <c r="BI42" s="7">
        <v>4624916</v>
      </c>
      <c r="BJ42" s="7">
        <v>4435630</v>
      </c>
      <c r="BK42" s="7">
        <v>3734056</v>
      </c>
      <c r="BL42" s="7">
        <v>4197636</v>
      </c>
      <c r="BM42" s="7">
        <v>3425108</v>
      </c>
      <c r="BN42" s="7">
        <v>2311865</v>
      </c>
      <c r="BO42" s="7">
        <v>1297214</v>
      </c>
      <c r="BP42" s="7">
        <v>581700</v>
      </c>
      <c r="BQ42" s="7">
        <v>778887</v>
      </c>
      <c r="BR42" s="7"/>
      <c r="BS42" s="7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7" t="s">
        <v>35</v>
      </c>
      <c r="B43" s="7" t="s">
        <v>5</v>
      </c>
      <c r="C43" s="7" t="s">
        <v>28</v>
      </c>
      <c r="D43" s="7" t="s">
        <v>13</v>
      </c>
      <c r="E43" s="8" t="s">
        <v>29</v>
      </c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>
        <v>19646</v>
      </c>
      <c r="BG43" s="7">
        <v>109877</v>
      </c>
      <c r="BH43" s="7">
        <v>62185</v>
      </c>
      <c r="BI43" s="7">
        <v>149904</v>
      </c>
      <c r="BJ43" s="7">
        <v>147136</v>
      </c>
      <c r="BK43" s="7">
        <v>20094</v>
      </c>
      <c r="BL43" s="7">
        <v>43491</v>
      </c>
      <c r="BM43" s="7">
        <v>50257</v>
      </c>
      <c r="BN43" s="7">
        <v>45113</v>
      </c>
      <c r="BO43" s="7">
        <v>9364</v>
      </c>
      <c r="BP43" s="7">
        <v>52869</v>
      </c>
      <c r="BQ43" s="7">
        <v>22128</v>
      </c>
      <c r="BR43" s="7"/>
      <c r="BS43" s="7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7" t="s">
        <v>36</v>
      </c>
      <c r="B44" s="7" t="s">
        <v>5</v>
      </c>
      <c r="C44" s="7" t="s">
        <v>28</v>
      </c>
      <c r="D44" s="7" t="s">
        <v>13</v>
      </c>
      <c r="E44" s="8" t="s">
        <v>29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>
        <v>205</v>
      </c>
      <c r="BG44" s="7">
        <v>1169</v>
      </c>
      <c r="BH44" s="7">
        <v>2055</v>
      </c>
      <c r="BI44" s="7">
        <v>2000</v>
      </c>
      <c r="BJ44" s="7">
        <v>443</v>
      </c>
      <c r="BK44" s="7">
        <v>0</v>
      </c>
      <c r="BL44" s="7">
        <v>0</v>
      </c>
      <c r="BM44" s="7">
        <v>214</v>
      </c>
      <c r="BN44" s="7">
        <v>0</v>
      </c>
      <c r="BO44" s="7">
        <v>805</v>
      </c>
      <c r="BP44" s="7">
        <v>2002</v>
      </c>
      <c r="BQ44" s="7">
        <v>3759</v>
      </c>
      <c r="BR44" s="7"/>
      <c r="BS44" s="7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7" t="s">
        <v>37</v>
      </c>
      <c r="B45" s="7" t="s">
        <v>5</v>
      </c>
      <c r="C45" s="7" t="s">
        <v>28</v>
      </c>
      <c r="D45" s="7" t="s">
        <v>13</v>
      </c>
      <c r="E45" s="8" t="s">
        <v>29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>
        <v>718149</v>
      </c>
      <c r="BG45" s="7">
        <v>882455</v>
      </c>
      <c r="BH45" s="7">
        <v>962474</v>
      </c>
      <c r="BI45" s="7">
        <v>2104731</v>
      </c>
      <c r="BJ45" s="7">
        <v>2180899</v>
      </c>
      <c r="BK45" s="7">
        <v>2467977</v>
      </c>
      <c r="BL45" s="7">
        <v>3146627</v>
      </c>
      <c r="BM45" s="7">
        <v>3663107</v>
      </c>
      <c r="BN45" s="7">
        <v>3373574</v>
      </c>
      <c r="BO45" s="7">
        <v>2084271</v>
      </c>
      <c r="BP45" s="7">
        <v>1904040</v>
      </c>
      <c r="BQ45" s="7">
        <v>856038</v>
      </c>
      <c r="BR45" s="7"/>
      <c r="BS45" s="7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7" t="s">
        <v>38</v>
      </c>
      <c r="B46" s="7" t="s">
        <v>5</v>
      </c>
      <c r="C46" s="7" t="s">
        <v>28</v>
      </c>
      <c r="D46" s="7" t="s">
        <v>13</v>
      </c>
      <c r="E46" s="8" t="s">
        <v>29</v>
      </c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>
        <v>0</v>
      </c>
      <c r="BG46" s="7">
        <v>15933</v>
      </c>
      <c r="BH46" s="7">
        <v>0</v>
      </c>
      <c r="BI46" s="7">
        <v>0</v>
      </c>
      <c r="BJ46" s="7">
        <v>0</v>
      </c>
      <c r="BK46" s="7">
        <v>0</v>
      </c>
      <c r="BL46" s="7">
        <v>36806</v>
      </c>
      <c r="BM46" s="7">
        <v>35557</v>
      </c>
      <c r="BN46" s="7">
        <v>0</v>
      </c>
      <c r="BO46" s="7">
        <v>0</v>
      </c>
      <c r="BP46" s="7">
        <v>0</v>
      </c>
      <c r="BQ46" s="7">
        <v>0</v>
      </c>
      <c r="BR46" s="7"/>
      <c r="BS46" s="7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7" t="s">
        <v>39</v>
      </c>
      <c r="B47" s="7" t="s">
        <v>5</v>
      </c>
      <c r="C47" s="7" t="s">
        <v>28</v>
      </c>
      <c r="D47" s="7" t="s">
        <v>13</v>
      </c>
      <c r="E47" s="8" t="s">
        <v>29</v>
      </c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>
        <v>0</v>
      </c>
      <c r="BG47" s="7">
        <v>514166</v>
      </c>
      <c r="BH47" s="7">
        <v>121660</v>
      </c>
      <c r="BI47" s="7">
        <v>0</v>
      </c>
      <c r="BJ47" s="7">
        <v>74609</v>
      </c>
      <c r="BK47" s="7">
        <v>76937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331</v>
      </c>
      <c r="BR47" s="7"/>
      <c r="BS47" s="7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7" t="s">
        <v>40</v>
      </c>
      <c r="B48" s="7" t="s">
        <v>5</v>
      </c>
      <c r="C48" s="7" t="s">
        <v>28</v>
      </c>
      <c r="D48" s="7" t="s">
        <v>13</v>
      </c>
      <c r="E48" s="8" t="s">
        <v>29</v>
      </c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1212</v>
      </c>
      <c r="BG48" s="7">
        <v>219077</v>
      </c>
      <c r="BH48" s="7">
        <v>87586</v>
      </c>
      <c r="BI48" s="7">
        <v>68560</v>
      </c>
      <c r="BJ48" s="7">
        <v>263776</v>
      </c>
      <c r="BK48" s="7">
        <v>393592</v>
      </c>
      <c r="BL48" s="7">
        <v>940685</v>
      </c>
      <c r="BM48" s="7">
        <v>134591</v>
      </c>
      <c r="BN48" s="7">
        <v>71</v>
      </c>
      <c r="BO48" s="7">
        <v>0</v>
      </c>
      <c r="BP48" s="7">
        <v>0</v>
      </c>
      <c r="BQ48" s="7">
        <v>117</v>
      </c>
      <c r="BR48" s="7"/>
      <c r="BS48" s="7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7" t="s">
        <v>41</v>
      </c>
      <c r="B49" s="7" t="s">
        <v>5</v>
      </c>
      <c r="C49" s="7" t="s">
        <v>28</v>
      </c>
      <c r="D49" s="7" t="s">
        <v>13</v>
      </c>
      <c r="E49" s="8" t="s">
        <v>29</v>
      </c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0</v>
      </c>
      <c r="BG49" s="7">
        <v>0</v>
      </c>
      <c r="BH49" s="7">
        <v>0</v>
      </c>
      <c r="BI49" s="7">
        <v>0</v>
      </c>
      <c r="BJ49" s="7">
        <v>104861</v>
      </c>
      <c r="BK49" s="7">
        <v>34728</v>
      </c>
      <c r="BL49" s="7">
        <v>0</v>
      </c>
      <c r="BM49" s="7">
        <v>37527</v>
      </c>
      <c r="BN49" s="7">
        <v>37354</v>
      </c>
      <c r="BO49" s="7">
        <v>19878</v>
      </c>
      <c r="BP49" s="7">
        <v>41370</v>
      </c>
      <c r="BQ49" s="7">
        <v>124775</v>
      </c>
      <c r="BR49" s="7"/>
      <c r="BS49" s="7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7" t="s">
        <v>42</v>
      </c>
      <c r="B50" s="7" t="s">
        <v>5</v>
      </c>
      <c r="C50" s="7" t="s">
        <v>28</v>
      </c>
      <c r="D50" s="7" t="s">
        <v>13</v>
      </c>
      <c r="E50" s="8" t="s">
        <v>29</v>
      </c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>
        <v>238</v>
      </c>
      <c r="BG50" s="7">
        <v>75704</v>
      </c>
      <c r="BH50" s="7">
        <v>277</v>
      </c>
      <c r="BI50" s="7">
        <v>717</v>
      </c>
      <c r="BJ50" s="7">
        <v>44285</v>
      </c>
      <c r="BK50" s="7">
        <v>839</v>
      </c>
      <c r="BL50" s="7">
        <v>1069</v>
      </c>
      <c r="BM50" s="7">
        <v>1870</v>
      </c>
      <c r="BN50" s="7">
        <v>0</v>
      </c>
      <c r="BO50" s="7">
        <v>33</v>
      </c>
      <c r="BP50" s="7">
        <v>3647</v>
      </c>
      <c r="BQ50" s="7">
        <v>0</v>
      </c>
      <c r="BR50" s="7"/>
      <c r="BS50" s="7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7" t="s">
        <v>69</v>
      </c>
      <c r="B51" s="7" t="s">
        <v>5</v>
      </c>
      <c r="C51" s="7" t="s">
        <v>28</v>
      </c>
      <c r="D51" s="7" t="s">
        <v>13</v>
      </c>
      <c r="E51" s="8" t="s">
        <v>29</v>
      </c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>
        <v>0</v>
      </c>
      <c r="BG51" s="7">
        <v>12</v>
      </c>
      <c r="BH51" s="7">
        <v>121</v>
      </c>
      <c r="BI51" s="7">
        <v>152</v>
      </c>
      <c r="BJ51" s="7">
        <v>147172</v>
      </c>
      <c r="BK51" s="7">
        <v>51994</v>
      </c>
      <c r="BL51" s="7">
        <v>159874</v>
      </c>
      <c r="BM51" s="7">
        <v>32</v>
      </c>
      <c r="BN51" s="7">
        <v>1086</v>
      </c>
      <c r="BO51" s="7">
        <v>11</v>
      </c>
      <c r="BP51" s="7">
        <v>4</v>
      </c>
      <c r="BQ51" s="7">
        <v>1969</v>
      </c>
      <c r="BR51" s="7"/>
      <c r="BS51" s="7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7" t="s">
        <v>28</v>
      </c>
      <c r="B52" s="7" t="s">
        <v>5</v>
      </c>
      <c r="C52" s="7" t="s">
        <v>12</v>
      </c>
      <c r="D52" s="7" t="s">
        <v>13</v>
      </c>
      <c r="E52" s="8" t="s">
        <v>29</v>
      </c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>
        <v>1450</v>
      </c>
      <c r="BG52" s="7">
        <v>824892</v>
      </c>
      <c r="BH52" s="7">
        <v>209644</v>
      </c>
      <c r="BI52" s="7">
        <v>69429</v>
      </c>
      <c r="BJ52" s="7">
        <v>634703</v>
      </c>
      <c r="BK52" s="7">
        <v>558090</v>
      </c>
      <c r="BL52" s="7">
        <v>1138434</v>
      </c>
      <c r="BM52" s="7">
        <v>209577</v>
      </c>
      <c r="BN52" s="7">
        <v>38511</v>
      </c>
      <c r="BO52" s="7">
        <v>19922</v>
      </c>
      <c r="BP52" s="7">
        <v>45021</v>
      </c>
      <c r="BQ52" s="7">
        <v>127252</v>
      </c>
      <c r="BR52" s="7"/>
      <c r="BS52" s="7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7" t="s">
        <v>28</v>
      </c>
      <c r="B53" s="7" t="s">
        <v>5</v>
      </c>
      <c r="C53" s="7" t="s">
        <v>43</v>
      </c>
      <c r="D53" s="7" t="s">
        <v>13</v>
      </c>
      <c r="E53" s="8" t="s">
        <v>29</v>
      </c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>
        <v>0</v>
      </c>
      <c r="BG53" s="7">
        <v>440408</v>
      </c>
      <c r="BH53" s="7">
        <v>77314</v>
      </c>
      <c r="BI53" s="7">
        <v>78264</v>
      </c>
      <c r="BJ53" s="7">
        <v>33795</v>
      </c>
      <c r="BK53" s="7">
        <v>77044</v>
      </c>
      <c r="BL53" s="7">
        <v>61649</v>
      </c>
      <c r="BM53" s="7">
        <v>0</v>
      </c>
      <c r="BN53" s="7">
        <v>45</v>
      </c>
      <c r="BO53" s="7">
        <v>0</v>
      </c>
      <c r="BP53" s="7">
        <v>0</v>
      </c>
      <c r="BQ53" s="7">
        <v>33</v>
      </c>
      <c r="BR53" s="7"/>
      <c r="BS53" s="7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7" t="s">
        <v>28</v>
      </c>
      <c r="B54" s="7" t="s">
        <v>5</v>
      </c>
      <c r="C54" s="7" t="s">
        <v>69</v>
      </c>
      <c r="D54" s="7" t="s">
        <v>13</v>
      </c>
      <c r="E54" s="8" t="s">
        <v>29</v>
      </c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>
        <v>85</v>
      </c>
      <c r="BG54" s="7">
        <v>97261</v>
      </c>
      <c r="BH54" s="7">
        <v>32913</v>
      </c>
      <c r="BI54" s="7">
        <v>52799</v>
      </c>
      <c r="BJ54" s="7">
        <v>12709</v>
      </c>
      <c r="BK54" s="7">
        <v>96088</v>
      </c>
      <c r="BL54" s="7">
        <v>24129</v>
      </c>
      <c r="BM54" s="7">
        <v>50616</v>
      </c>
      <c r="BN54" s="7">
        <v>277</v>
      </c>
      <c r="BO54" s="7">
        <v>128</v>
      </c>
      <c r="BP54" s="7">
        <v>35355</v>
      </c>
      <c r="BQ54" s="7">
        <v>56460</v>
      </c>
      <c r="BR54" s="7"/>
      <c r="BS54" s="7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x14ac:dyDescent="0.25">
      <c r="A55" s="7" t="s">
        <v>28</v>
      </c>
      <c r="B55" s="7" t="s">
        <v>5</v>
      </c>
      <c r="C55" s="7" t="s">
        <v>12</v>
      </c>
      <c r="D55" s="7" t="s">
        <v>13</v>
      </c>
      <c r="E55" s="8" t="s">
        <v>29</v>
      </c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>
        <v>12512623</v>
      </c>
      <c r="BG55" s="7">
        <v>19787299</v>
      </c>
      <c r="BH55" s="7">
        <v>16875429</v>
      </c>
      <c r="BI55" s="7">
        <v>25043970</v>
      </c>
      <c r="BJ55" s="7">
        <v>27280004</v>
      </c>
      <c r="BK55" s="7">
        <v>30460349</v>
      </c>
      <c r="BL55" s="7">
        <v>36245976</v>
      </c>
      <c r="BM55" s="7">
        <v>36346847</v>
      </c>
      <c r="BN55" s="7">
        <v>34207679</v>
      </c>
      <c r="BO55" s="7">
        <v>22638515</v>
      </c>
      <c r="BP55" s="7">
        <v>19352687</v>
      </c>
      <c r="BQ55" s="7">
        <v>13087606</v>
      </c>
      <c r="BR55" s="7"/>
      <c r="BS55" s="7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18" customFormat="1" x14ac:dyDescent="0.25">
      <c r="A56" s="7"/>
      <c r="B56" s="7"/>
      <c r="C56" s="7"/>
      <c r="D56" s="7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x14ac:dyDescent="0.25">
      <c r="A57" s="7" t="s">
        <v>5</v>
      </c>
      <c r="B57" s="7" t="s">
        <v>31</v>
      </c>
      <c r="C57" s="7" t="s">
        <v>60</v>
      </c>
      <c r="D57" s="7" t="s">
        <v>58</v>
      </c>
      <c r="E57" s="8" t="s">
        <v>46</v>
      </c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12843</v>
      </c>
      <c r="S57" s="7">
        <v>12135</v>
      </c>
      <c r="T57" s="7">
        <v>12302</v>
      </c>
      <c r="U57" s="7">
        <v>14557</v>
      </c>
      <c r="V57" s="7">
        <v>14824</v>
      </c>
      <c r="W57" s="7">
        <v>16304</v>
      </c>
      <c r="X57" s="7">
        <v>16453</v>
      </c>
      <c r="Y57" s="7">
        <v>15757</v>
      </c>
      <c r="Z57" s="7">
        <v>17149</v>
      </c>
      <c r="AA57" s="7">
        <v>17261</v>
      </c>
      <c r="AB57" s="7">
        <v>19111</v>
      </c>
      <c r="AC57" s="7">
        <v>18031</v>
      </c>
      <c r="AD57" s="7">
        <v>18661</v>
      </c>
      <c r="AE57" s="7">
        <v>16709</v>
      </c>
      <c r="AF57" s="7">
        <v>14187</v>
      </c>
      <c r="AG57" s="7">
        <v>17279</v>
      </c>
      <c r="AH57" s="7">
        <v>16942</v>
      </c>
      <c r="AI57" s="7">
        <v>17692</v>
      </c>
      <c r="AJ57" s="7">
        <v>15657</v>
      </c>
      <c r="AK57" s="7">
        <v>19513</v>
      </c>
      <c r="AL57" s="7">
        <v>17473</v>
      </c>
      <c r="AM57" s="7">
        <v>18238</v>
      </c>
      <c r="AN57" s="7">
        <v>18564</v>
      </c>
      <c r="AO57" s="7">
        <v>17151</v>
      </c>
      <c r="AP57" s="7">
        <v>20444</v>
      </c>
      <c r="AQ57" s="7">
        <v>16393</v>
      </c>
      <c r="AR57" s="7">
        <v>14478</v>
      </c>
      <c r="AS57" s="7">
        <v>16227</v>
      </c>
      <c r="AT57" s="7">
        <v>19232</v>
      </c>
      <c r="AU57" s="7">
        <v>16777</v>
      </c>
      <c r="AV57" s="7">
        <v>15511</v>
      </c>
      <c r="AW57" s="7">
        <v>11178</v>
      </c>
      <c r="AX57" s="7">
        <v>15140</v>
      </c>
      <c r="AY57" s="7">
        <v>8889</v>
      </c>
      <c r="AZ57" s="7">
        <v>9193</v>
      </c>
      <c r="BA57" s="7">
        <v>9427</v>
      </c>
      <c r="BB57" s="7">
        <v>12029</v>
      </c>
      <c r="BC57" s="7">
        <v>14975</v>
      </c>
      <c r="BD57" s="7">
        <v>20654</v>
      </c>
      <c r="BE57" s="7">
        <v>19826</v>
      </c>
      <c r="BF57" s="7">
        <v>18769</v>
      </c>
      <c r="BG57" s="7">
        <v>17633</v>
      </c>
      <c r="BH57" s="7">
        <v>16686</v>
      </c>
      <c r="BI57" s="7">
        <v>20760</v>
      </c>
      <c r="BJ57" s="7">
        <v>17760</v>
      </c>
      <c r="BK57" s="7">
        <v>19466</v>
      </c>
      <c r="BL57" s="7">
        <v>19889</v>
      </c>
      <c r="BM57" s="7">
        <v>18389</v>
      </c>
      <c r="BN57" s="7">
        <v>22979</v>
      </c>
      <c r="BO57" s="7">
        <v>10599</v>
      </c>
      <c r="BP57" s="7">
        <v>11400</v>
      </c>
      <c r="BQ57" s="7">
        <v>6845</v>
      </c>
      <c r="BR57" s="7"/>
      <c r="BS57" s="7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7" t="s">
        <v>5</v>
      </c>
      <c r="B58" s="7" t="s">
        <v>47</v>
      </c>
      <c r="C58" s="7" t="s">
        <v>60</v>
      </c>
      <c r="D58" s="7" t="s">
        <v>58</v>
      </c>
      <c r="E58" s="8" t="s">
        <v>46</v>
      </c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1067</v>
      </c>
      <c r="S58" s="7">
        <v>994</v>
      </c>
      <c r="T58" s="7">
        <v>1327</v>
      </c>
      <c r="U58" s="7">
        <v>1161</v>
      </c>
      <c r="V58" s="7">
        <v>1103</v>
      </c>
      <c r="W58" s="7">
        <v>1213</v>
      </c>
      <c r="X58" s="7">
        <v>1745</v>
      </c>
      <c r="Y58" s="7">
        <v>1736</v>
      </c>
      <c r="Z58" s="7">
        <v>1789</v>
      </c>
      <c r="AA58" s="7">
        <v>1847</v>
      </c>
      <c r="AB58" s="7">
        <v>2021</v>
      </c>
      <c r="AC58" s="7">
        <v>1873</v>
      </c>
      <c r="AD58" s="7">
        <v>1920</v>
      </c>
      <c r="AE58" s="7">
        <v>1647</v>
      </c>
      <c r="AF58" s="7">
        <v>1294</v>
      </c>
      <c r="AG58" s="7">
        <v>2008</v>
      </c>
      <c r="AH58" s="7">
        <v>2242</v>
      </c>
      <c r="AI58" s="7">
        <v>2283</v>
      </c>
      <c r="AJ58" s="7">
        <v>1492</v>
      </c>
      <c r="AK58" s="7">
        <v>2829</v>
      </c>
      <c r="AL58" s="7">
        <v>3265</v>
      </c>
      <c r="AM58" s="7">
        <v>2727</v>
      </c>
      <c r="AN58" s="7">
        <v>3130</v>
      </c>
      <c r="AO58" s="7">
        <v>3572</v>
      </c>
      <c r="AP58" s="7">
        <v>4706</v>
      </c>
      <c r="AQ58" s="7">
        <v>5862</v>
      </c>
      <c r="AR58" s="7">
        <v>5720</v>
      </c>
      <c r="AS58" s="7">
        <v>5830</v>
      </c>
      <c r="AT58" s="7">
        <v>5252</v>
      </c>
      <c r="AU58" s="7">
        <v>5681</v>
      </c>
      <c r="AV58" s="7">
        <v>5847</v>
      </c>
      <c r="AW58" s="7">
        <v>7052</v>
      </c>
      <c r="AX58" s="7">
        <v>6370</v>
      </c>
      <c r="AY58" s="7">
        <v>5197</v>
      </c>
      <c r="AZ58" s="7">
        <v>5482</v>
      </c>
      <c r="BA58" s="7">
        <v>6351</v>
      </c>
      <c r="BB58" s="7">
        <v>6540</v>
      </c>
      <c r="BC58" s="7">
        <v>7455</v>
      </c>
      <c r="BD58" s="7">
        <v>6475</v>
      </c>
      <c r="BE58" s="7">
        <v>4442</v>
      </c>
      <c r="BF58" s="7">
        <v>4536</v>
      </c>
      <c r="BG58" s="7">
        <v>4574</v>
      </c>
      <c r="BH58" s="7">
        <v>3538</v>
      </c>
      <c r="BI58" s="7">
        <v>3514</v>
      </c>
      <c r="BJ58" s="7">
        <v>4361</v>
      </c>
      <c r="BK58" s="7">
        <v>4199</v>
      </c>
      <c r="BL58" s="7">
        <v>4534</v>
      </c>
      <c r="BM58" s="7">
        <v>6512</v>
      </c>
      <c r="BN58" s="7">
        <v>6380</v>
      </c>
      <c r="BO58" s="7">
        <v>7416</v>
      </c>
      <c r="BP58" s="7">
        <v>7925</v>
      </c>
      <c r="BQ58" s="7">
        <v>8680</v>
      </c>
      <c r="BR58" s="7"/>
      <c r="BS58" s="7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7" t="s">
        <v>5</v>
      </c>
      <c r="B59" s="7" t="s">
        <v>48</v>
      </c>
      <c r="C59" s="7" t="s">
        <v>60</v>
      </c>
      <c r="D59" s="7" t="s">
        <v>58</v>
      </c>
      <c r="E59" s="8" t="s">
        <v>46</v>
      </c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1116</v>
      </c>
      <c r="S59" s="7">
        <v>971</v>
      </c>
      <c r="T59" s="7">
        <v>1289</v>
      </c>
      <c r="U59" s="7">
        <v>2651</v>
      </c>
      <c r="V59" s="7">
        <v>2325</v>
      </c>
      <c r="W59" s="7">
        <v>2246</v>
      </c>
      <c r="X59" s="7">
        <v>1841</v>
      </c>
      <c r="Y59" s="7">
        <v>1422</v>
      </c>
      <c r="Z59" s="7">
        <v>1053</v>
      </c>
      <c r="AA59" s="7">
        <v>943</v>
      </c>
      <c r="AB59" s="7">
        <v>1881</v>
      </c>
      <c r="AC59" s="7">
        <v>765</v>
      </c>
      <c r="AD59" s="7">
        <v>1144</v>
      </c>
      <c r="AE59" s="7">
        <v>1205</v>
      </c>
      <c r="AF59" s="7">
        <v>1109</v>
      </c>
      <c r="AG59" s="7">
        <v>627</v>
      </c>
      <c r="AH59" s="7">
        <v>2202</v>
      </c>
      <c r="AI59" s="7">
        <v>1516</v>
      </c>
      <c r="AJ59" s="7">
        <v>1054</v>
      </c>
      <c r="AK59" s="7">
        <v>3204</v>
      </c>
      <c r="AL59" s="7">
        <v>4633</v>
      </c>
      <c r="AM59" s="7">
        <v>4254</v>
      </c>
      <c r="AN59" s="7">
        <v>4761</v>
      </c>
      <c r="AO59" s="7">
        <v>2544</v>
      </c>
      <c r="AP59" s="7">
        <v>3902</v>
      </c>
      <c r="AQ59" s="7">
        <v>4427</v>
      </c>
      <c r="AR59" s="7">
        <v>4362</v>
      </c>
      <c r="AS59" s="7">
        <v>4578</v>
      </c>
      <c r="AT59" s="7">
        <v>6490</v>
      </c>
      <c r="AU59" s="7">
        <v>7094</v>
      </c>
      <c r="AV59" s="7">
        <v>8500</v>
      </c>
      <c r="AW59" s="7">
        <v>7464</v>
      </c>
      <c r="AX59" s="7">
        <v>7196</v>
      </c>
      <c r="AY59" s="7">
        <v>5229</v>
      </c>
      <c r="AZ59" s="7">
        <v>4911</v>
      </c>
      <c r="BA59" s="7">
        <v>4501</v>
      </c>
      <c r="BB59" s="7">
        <v>4569</v>
      </c>
      <c r="BC59" s="7">
        <v>4319</v>
      </c>
      <c r="BD59" s="7">
        <v>3195</v>
      </c>
      <c r="BE59" s="7">
        <v>2073</v>
      </c>
      <c r="BF59" s="7">
        <v>2890</v>
      </c>
      <c r="BG59" s="7">
        <v>2770</v>
      </c>
      <c r="BH59" s="7">
        <v>2371</v>
      </c>
      <c r="BI59" s="7">
        <v>1816</v>
      </c>
      <c r="BJ59" s="7">
        <v>1743</v>
      </c>
      <c r="BK59" s="7">
        <v>2079</v>
      </c>
      <c r="BL59" s="7">
        <v>2166</v>
      </c>
      <c r="BM59" s="7">
        <v>2109</v>
      </c>
      <c r="BN59" s="7">
        <v>3081</v>
      </c>
      <c r="BO59" s="7">
        <v>2690</v>
      </c>
      <c r="BP59" s="7">
        <v>2283</v>
      </c>
      <c r="BQ59" s="7">
        <v>3072</v>
      </c>
      <c r="BR59" s="7"/>
      <c r="BS59" s="7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7" t="s">
        <v>5</v>
      </c>
      <c r="B60" s="7" t="s">
        <v>49</v>
      </c>
      <c r="C60" s="7" t="s">
        <v>60</v>
      </c>
      <c r="D60" s="7" t="s">
        <v>58</v>
      </c>
      <c r="E60" s="8" t="s">
        <v>46</v>
      </c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130</v>
      </c>
      <c r="S60" s="7">
        <v>80</v>
      </c>
      <c r="T60" s="7">
        <v>38</v>
      </c>
      <c r="U60" s="7">
        <v>41</v>
      </c>
      <c r="V60" s="7">
        <v>18</v>
      </c>
      <c r="W60" s="7">
        <v>6</v>
      </c>
      <c r="X60" s="7">
        <v>2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34</v>
      </c>
      <c r="AI60" s="7">
        <v>99</v>
      </c>
      <c r="AJ60" s="7" t="s">
        <v>59</v>
      </c>
      <c r="AK60" s="7">
        <v>163</v>
      </c>
      <c r="AL60" s="7">
        <v>1650</v>
      </c>
      <c r="AM60" s="7">
        <v>3879</v>
      </c>
      <c r="AN60" s="7">
        <v>2809</v>
      </c>
      <c r="AO60" s="7">
        <v>1740</v>
      </c>
      <c r="AP60" s="7">
        <v>614</v>
      </c>
      <c r="AQ60" s="7">
        <v>2159</v>
      </c>
      <c r="AR60" s="7">
        <v>2123</v>
      </c>
      <c r="AS60" s="7">
        <v>934</v>
      </c>
      <c r="AT60" s="7">
        <v>2804</v>
      </c>
      <c r="AU60" s="7">
        <v>3178</v>
      </c>
      <c r="AV60" s="7">
        <v>3188</v>
      </c>
      <c r="AW60" s="7">
        <v>4658</v>
      </c>
      <c r="AX60" s="7">
        <v>3832</v>
      </c>
      <c r="AY60" s="7">
        <v>336</v>
      </c>
      <c r="AZ60" s="7">
        <v>477</v>
      </c>
      <c r="BA60" s="7">
        <v>2100</v>
      </c>
      <c r="BB60" s="7">
        <v>1316</v>
      </c>
      <c r="BC60" s="7">
        <v>350</v>
      </c>
      <c r="BD60" s="7">
        <v>274</v>
      </c>
      <c r="BE60" s="7" t="s">
        <v>59</v>
      </c>
      <c r="BF60" s="7">
        <v>77</v>
      </c>
      <c r="BG60" s="7" t="s">
        <v>59</v>
      </c>
      <c r="BH60" s="7" t="s">
        <v>59</v>
      </c>
      <c r="BI60" s="7">
        <v>288</v>
      </c>
      <c r="BJ60" s="7">
        <v>74</v>
      </c>
      <c r="BK60" s="7">
        <v>73</v>
      </c>
      <c r="BL60" s="7">
        <v>383</v>
      </c>
      <c r="BM60" s="7">
        <v>80</v>
      </c>
      <c r="BN60" s="7">
        <v>385</v>
      </c>
      <c r="BO60" s="7">
        <v>321</v>
      </c>
      <c r="BP60" s="7">
        <v>80</v>
      </c>
      <c r="BQ60" s="7">
        <v>161</v>
      </c>
      <c r="BR60" s="7"/>
      <c r="BS60" s="7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7" t="s">
        <v>5</v>
      </c>
      <c r="B61" s="7" t="s">
        <v>50</v>
      </c>
      <c r="C61" s="7" t="s">
        <v>60</v>
      </c>
      <c r="D61" s="7" t="s">
        <v>58</v>
      </c>
      <c r="E61" s="8" t="s">
        <v>46</v>
      </c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794</v>
      </c>
      <c r="S61" s="7">
        <v>708</v>
      </c>
      <c r="T61" s="7">
        <v>851</v>
      </c>
      <c r="U61" s="7">
        <v>2726</v>
      </c>
      <c r="V61" s="7">
        <v>2216</v>
      </c>
      <c r="W61" s="7">
        <v>2099</v>
      </c>
      <c r="X61" s="7">
        <v>1582</v>
      </c>
      <c r="Y61" s="7">
        <v>2132</v>
      </c>
      <c r="Z61" s="7">
        <v>1460</v>
      </c>
      <c r="AA61" s="7">
        <v>2254</v>
      </c>
      <c r="AB61" s="7">
        <v>3574</v>
      </c>
      <c r="AC61" s="7">
        <v>3207</v>
      </c>
      <c r="AD61" s="7">
        <v>1730</v>
      </c>
      <c r="AE61" s="7">
        <v>1971</v>
      </c>
      <c r="AF61" s="7">
        <v>2676</v>
      </c>
      <c r="AG61" s="7">
        <v>3622</v>
      </c>
      <c r="AH61" s="7">
        <v>3532</v>
      </c>
      <c r="AI61" s="7">
        <v>2106</v>
      </c>
      <c r="AJ61" s="7">
        <v>1660</v>
      </c>
      <c r="AK61" s="7">
        <v>3866</v>
      </c>
      <c r="AL61" s="7">
        <v>7789</v>
      </c>
      <c r="AM61" s="7">
        <v>9745</v>
      </c>
      <c r="AN61" s="7">
        <v>8985</v>
      </c>
      <c r="AO61" s="7">
        <v>4201</v>
      </c>
      <c r="AP61" s="7">
        <v>3791</v>
      </c>
      <c r="AQ61" s="7">
        <v>4481</v>
      </c>
      <c r="AR61" s="7">
        <v>5389</v>
      </c>
      <c r="AS61" s="7">
        <v>2886</v>
      </c>
      <c r="AT61" s="7">
        <v>4302</v>
      </c>
      <c r="AU61" s="7">
        <v>6517</v>
      </c>
      <c r="AV61" s="7">
        <v>6879</v>
      </c>
      <c r="AW61" s="7">
        <v>9509</v>
      </c>
      <c r="AX61" s="7">
        <v>8060</v>
      </c>
      <c r="AY61" s="7">
        <v>3972</v>
      </c>
      <c r="AZ61" s="7">
        <v>2875</v>
      </c>
      <c r="BA61" s="7">
        <v>3659</v>
      </c>
      <c r="BB61" s="7">
        <v>3852</v>
      </c>
      <c r="BC61" s="7">
        <v>3398</v>
      </c>
      <c r="BD61" s="7">
        <v>3192</v>
      </c>
      <c r="BE61" s="7">
        <v>2522</v>
      </c>
      <c r="BF61" s="7">
        <v>3044</v>
      </c>
      <c r="BG61" s="7">
        <v>2235</v>
      </c>
      <c r="BH61" s="7">
        <v>1305</v>
      </c>
      <c r="BI61" s="7">
        <v>1278</v>
      </c>
      <c r="BJ61" s="7">
        <v>1103</v>
      </c>
      <c r="BK61" s="7">
        <v>1261</v>
      </c>
      <c r="BL61" s="7">
        <v>1625</v>
      </c>
      <c r="BM61" s="7">
        <v>2384</v>
      </c>
      <c r="BN61" s="7">
        <v>3469</v>
      </c>
      <c r="BO61" s="7">
        <v>3364</v>
      </c>
      <c r="BP61" s="7">
        <v>3165</v>
      </c>
      <c r="BQ61" s="7">
        <v>4042</v>
      </c>
      <c r="BR61" s="7"/>
      <c r="BS61" s="7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7" t="s">
        <v>5</v>
      </c>
      <c r="B62" s="7" t="s">
        <v>51</v>
      </c>
      <c r="C62" s="7" t="s">
        <v>60</v>
      </c>
      <c r="D62" s="7" t="s">
        <v>58</v>
      </c>
      <c r="E62" s="8" t="s">
        <v>46</v>
      </c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4566</v>
      </c>
      <c r="S62" s="7">
        <v>4326</v>
      </c>
      <c r="T62" s="7">
        <v>5056</v>
      </c>
      <c r="U62" s="7">
        <v>5560</v>
      </c>
      <c r="V62" s="7">
        <v>5162</v>
      </c>
      <c r="W62" s="7">
        <v>4730</v>
      </c>
      <c r="X62" s="7">
        <v>4894</v>
      </c>
      <c r="Y62" s="7">
        <v>4694</v>
      </c>
      <c r="Z62" s="7">
        <v>3785</v>
      </c>
      <c r="AA62" s="7">
        <v>3493</v>
      </c>
      <c r="AB62" s="7">
        <v>5030</v>
      </c>
      <c r="AC62" s="7">
        <v>2937</v>
      </c>
      <c r="AD62" s="7">
        <v>2399</v>
      </c>
      <c r="AE62" s="7">
        <v>1633</v>
      </c>
      <c r="AF62" s="7">
        <v>1484</v>
      </c>
      <c r="AG62" s="7">
        <v>1989</v>
      </c>
      <c r="AH62" s="7">
        <v>1000</v>
      </c>
      <c r="AI62" s="7">
        <v>889</v>
      </c>
      <c r="AJ62" s="7">
        <v>617</v>
      </c>
      <c r="AK62" s="7">
        <v>2556</v>
      </c>
      <c r="AL62" s="7">
        <v>2530</v>
      </c>
      <c r="AM62" s="7">
        <v>4308</v>
      </c>
      <c r="AN62" s="7">
        <v>2336</v>
      </c>
      <c r="AO62" s="7">
        <v>1488</v>
      </c>
      <c r="AP62" s="7">
        <v>913</v>
      </c>
      <c r="AQ62" s="7">
        <v>1078</v>
      </c>
      <c r="AR62" s="7">
        <v>810</v>
      </c>
      <c r="AS62" s="7">
        <v>477</v>
      </c>
      <c r="AT62" s="7">
        <v>702</v>
      </c>
      <c r="AU62" s="7">
        <v>745</v>
      </c>
      <c r="AV62" s="7">
        <v>1057</v>
      </c>
      <c r="AW62" s="7">
        <v>1742</v>
      </c>
      <c r="AX62" s="7">
        <v>1003</v>
      </c>
      <c r="AY62" s="7">
        <v>508</v>
      </c>
      <c r="AZ62" s="7">
        <v>323</v>
      </c>
      <c r="BA62" s="7">
        <v>1953</v>
      </c>
      <c r="BB62" s="7">
        <v>1055</v>
      </c>
      <c r="BC62" s="7">
        <v>870</v>
      </c>
      <c r="BD62" s="7">
        <v>1247</v>
      </c>
      <c r="BE62" s="7">
        <v>573</v>
      </c>
      <c r="BF62" s="7">
        <v>976</v>
      </c>
      <c r="BG62" s="7">
        <v>913</v>
      </c>
      <c r="BH62" s="7">
        <v>958</v>
      </c>
      <c r="BI62" s="7">
        <v>535</v>
      </c>
      <c r="BJ62" s="7">
        <v>642</v>
      </c>
      <c r="BK62" s="7">
        <v>669</v>
      </c>
      <c r="BL62" s="7">
        <v>1650</v>
      </c>
      <c r="BM62" s="7">
        <v>2321</v>
      </c>
      <c r="BN62" s="7">
        <v>2531</v>
      </c>
      <c r="BO62" s="7">
        <v>2457</v>
      </c>
      <c r="BP62" s="7">
        <v>2663</v>
      </c>
      <c r="BQ62" s="7">
        <v>4761</v>
      </c>
      <c r="BR62" s="7"/>
      <c r="BS62" s="7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7" t="s">
        <v>5</v>
      </c>
      <c r="B63" s="7" t="s">
        <v>52</v>
      </c>
      <c r="C63" s="7" t="s">
        <v>60</v>
      </c>
      <c r="D63" s="7" t="s">
        <v>58</v>
      </c>
      <c r="E63" s="8" t="s">
        <v>46</v>
      </c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4899</v>
      </c>
      <c r="S63" s="7">
        <v>4797</v>
      </c>
      <c r="T63" s="7">
        <v>5978</v>
      </c>
      <c r="U63" s="7">
        <v>7872</v>
      </c>
      <c r="V63" s="7">
        <v>8068</v>
      </c>
      <c r="W63" s="7">
        <v>8970</v>
      </c>
      <c r="X63" s="7">
        <v>7837</v>
      </c>
      <c r="Y63" s="7">
        <v>5860</v>
      </c>
      <c r="Z63" s="7">
        <v>4312</v>
      </c>
      <c r="AA63" s="7">
        <v>3720</v>
      </c>
      <c r="AB63" s="7">
        <v>4266</v>
      </c>
      <c r="AC63" s="7">
        <v>2680</v>
      </c>
      <c r="AD63" s="7">
        <v>3705</v>
      </c>
      <c r="AE63" s="7">
        <v>3322</v>
      </c>
      <c r="AF63" s="7">
        <v>3922</v>
      </c>
      <c r="AG63" s="7">
        <v>4504</v>
      </c>
      <c r="AH63" s="7">
        <v>4211</v>
      </c>
      <c r="AI63" s="7">
        <v>4149</v>
      </c>
      <c r="AJ63" s="7">
        <v>3227</v>
      </c>
      <c r="AK63" s="7">
        <v>4985</v>
      </c>
      <c r="AL63" s="7">
        <v>7131</v>
      </c>
      <c r="AM63" s="7">
        <v>10473</v>
      </c>
      <c r="AN63" s="7">
        <v>11279</v>
      </c>
      <c r="AO63" s="7">
        <v>8057</v>
      </c>
      <c r="AP63" s="7">
        <v>7624</v>
      </c>
      <c r="AQ63" s="7">
        <v>10252</v>
      </c>
      <c r="AR63" s="7">
        <v>10359</v>
      </c>
      <c r="AS63" s="7">
        <v>9537</v>
      </c>
      <c r="AT63" s="7">
        <v>11070</v>
      </c>
      <c r="AU63" s="7">
        <v>11240</v>
      </c>
      <c r="AV63" s="7">
        <v>11947</v>
      </c>
      <c r="AW63" s="7">
        <v>11274</v>
      </c>
      <c r="AX63" s="7">
        <v>9344</v>
      </c>
      <c r="AY63" s="7">
        <v>6918</v>
      </c>
      <c r="AZ63" s="7">
        <v>7543</v>
      </c>
      <c r="BA63" s="7">
        <v>9063</v>
      </c>
      <c r="BB63" s="7">
        <v>9204</v>
      </c>
      <c r="BC63" s="7">
        <v>7019</v>
      </c>
      <c r="BD63" s="7">
        <v>5317</v>
      </c>
      <c r="BE63" s="7">
        <v>4014</v>
      </c>
      <c r="BF63" s="7">
        <v>3711</v>
      </c>
      <c r="BG63" s="7">
        <v>5408</v>
      </c>
      <c r="BH63" s="7">
        <v>3077</v>
      </c>
      <c r="BI63" s="7">
        <v>2826</v>
      </c>
      <c r="BJ63" s="7">
        <v>2105</v>
      </c>
      <c r="BK63" s="7">
        <v>2455</v>
      </c>
      <c r="BL63" s="7">
        <v>3283</v>
      </c>
      <c r="BM63" s="7">
        <v>3544</v>
      </c>
      <c r="BN63" s="7">
        <v>3197</v>
      </c>
      <c r="BO63" s="7">
        <v>2343</v>
      </c>
      <c r="BP63" s="7">
        <v>3308</v>
      </c>
      <c r="BQ63" s="7">
        <v>5589</v>
      </c>
      <c r="BR63" s="7"/>
      <c r="BS63" s="7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7" t="s">
        <v>5</v>
      </c>
      <c r="B64" s="7" t="s">
        <v>53</v>
      </c>
      <c r="C64" s="7" t="s">
        <v>60</v>
      </c>
      <c r="D64" s="7" t="s">
        <v>58</v>
      </c>
      <c r="E64" s="8" t="s">
        <v>46</v>
      </c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2837</v>
      </c>
      <c r="S64" s="7">
        <v>2552</v>
      </c>
      <c r="T64" s="7">
        <v>3320</v>
      </c>
      <c r="U64" s="7">
        <v>5000</v>
      </c>
      <c r="V64" s="7">
        <v>4187</v>
      </c>
      <c r="W64" s="7">
        <v>3374</v>
      </c>
      <c r="X64" s="7">
        <v>3165</v>
      </c>
      <c r="Y64" s="7">
        <v>2227</v>
      </c>
      <c r="Z64" s="7">
        <v>1491</v>
      </c>
      <c r="AA64" s="7">
        <v>1645</v>
      </c>
      <c r="AB64" s="7">
        <v>2113</v>
      </c>
      <c r="AC64" s="7">
        <v>1627</v>
      </c>
      <c r="AD64" s="7">
        <v>2289</v>
      </c>
      <c r="AE64" s="7">
        <v>1820</v>
      </c>
      <c r="AF64" s="7">
        <v>2556</v>
      </c>
      <c r="AG64" s="7">
        <v>2110</v>
      </c>
      <c r="AH64" s="7">
        <v>3507</v>
      </c>
      <c r="AI64" s="7">
        <v>1962</v>
      </c>
      <c r="AJ64" s="7">
        <v>1082</v>
      </c>
      <c r="AK64" s="7">
        <v>2011</v>
      </c>
      <c r="AL64" s="7">
        <v>4657</v>
      </c>
      <c r="AM64" s="7">
        <v>6820</v>
      </c>
      <c r="AN64" s="7">
        <v>5934</v>
      </c>
      <c r="AO64" s="7">
        <v>4162</v>
      </c>
      <c r="AP64" s="7">
        <v>5483</v>
      </c>
      <c r="AQ64" s="7">
        <v>6327</v>
      </c>
      <c r="AR64" s="7">
        <v>5631</v>
      </c>
      <c r="AS64" s="7">
        <v>4093</v>
      </c>
      <c r="AT64" s="7">
        <v>5086</v>
      </c>
      <c r="AU64" s="7">
        <v>6076</v>
      </c>
      <c r="AV64" s="7">
        <v>8369</v>
      </c>
      <c r="AW64" s="7">
        <v>9625</v>
      </c>
      <c r="AX64" s="7">
        <v>9148</v>
      </c>
      <c r="AY64" s="7">
        <v>5562</v>
      </c>
      <c r="AZ64" s="7">
        <v>4874</v>
      </c>
      <c r="BA64" s="7">
        <v>7301</v>
      </c>
      <c r="BB64" s="7">
        <v>7058</v>
      </c>
      <c r="BC64" s="7">
        <v>4825</v>
      </c>
      <c r="BD64" s="7">
        <v>4516</v>
      </c>
      <c r="BE64" s="7">
        <v>3432</v>
      </c>
      <c r="BF64" s="7">
        <v>2623</v>
      </c>
      <c r="BG64" s="7">
        <v>2123</v>
      </c>
      <c r="BH64" s="7">
        <v>1650</v>
      </c>
      <c r="BI64" s="7">
        <v>1993</v>
      </c>
      <c r="BJ64" s="7">
        <v>2471</v>
      </c>
      <c r="BK64" s="7">
        <v>2623</v>
      </c>
      <c r="BL64" s="7">
        <v>2091</v>
      </c>
      <c r="BM64" s="7">
        <v>4553</v>
      </c>
      <c r="BN64" s="7">
        <v>7004</v>
      </c>
      <c r="BO64" s="7">
        <v>5878</v>
      </c>
      <c r="BP64" s="7">
        <v>7306</v>
      </c>
      <c r="BQ64" s="7">
        <v>10785</v>
      </c>
      <c r="BR64" s="7"/>
      <c r="BS64" s="7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101" x14ac:dyDescent="0.25">
      <c r="A65" s="7" t="s">
        <v>5</v>
      </c>
      <c r="B65" s="7" t="s">
        <v>54</v>
      </c>
      <c r="C65" s="7" t="s">
        <v>60</v>
      </c>
      <c r="D65" s="7" t="s">
        <v>58</v>
      </c>
      <c r="E65" s="8" t="s">
        <v>46</v>
      </c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331</v>
      </c>
      <c r="S65" s="7">
        <v>228</v>
      </c>
      <c r="T65" s="7">
        <v>766</v>
      </c>
      <c r="U65" s="7">
        <v>1500</v>
      </c>
      <c r="V65" s="7">
        <v>1426</v>
      </c>
      <c r="W65" s="7">
        <v>1406</v>
      </c>
      <c r="X65" s="7">
        <v>1204</v>
      </c>
      <c r="Y65" s="7">
        <v>1012</v>
      </c>
      <c r="Z65" s="7">
        <v>1480</v>
      </c>
      <c r="AA65" s="7">
        <v>1825</v>
      </c>
      <c r="AB65" s="7">
        <v>3153</v>
      </c>
      <c r="AC65" s="7">
        <v>2556</v>
      </c>
      <c r="AD65" s="7">
        <v>2139</v>
      </c>
      <c r="AE65" s="7">
        <v>2234</v>
      </c>
      <c r="AF65" s="7">
        <v>2017</v>
      </c>
      <c r="AG65" s="7">
        <v>2691</v>
      </c>
      <c r="AH65" s="7">
        <v>2513</v>
      </c>
      <c r="AI65" s="7">
        <v>1570</v>
      </c>
      <c r="AJ65" s="7">
        <v>758</v>
      </c>
      <c r="AK65" s="7">
        <v>1351</v>
      </c>
      <c r="AL65" s="7">
        <v>3409</v>
      </c>
      <c r="AM65" s="7">
        <v>6381</v>
      </c>
      <c r="AN65" s="7">
        <v>5582</v>
      </c>
      <c r="AO65" s="7">
        <v>3257</v>
      </c>
      <c r="AP65" s="7">
        <v>2306</v>
      </c>
      <c r="AQ65" s="7">
        <v>3456</v>
      </c>
      <c r="AR65" s="7">
        <v>2620</v>
      </c>
      <c r="AS65" s="7">
        <v>2454</v>
      </c>
      <c r="AT65" s="7">
        <v>2542</v>
      </c>
      <c r="AU65" s="7">
        <v>3339</v>
      </c>
      <c r="AV65" s="7">
        <v>3791</v>
      </c>
      <c r="AW65" s="7">
        <v>4694</v>
      </c>
      <c r="AX65" s="7">
        <v>4535</v>
      </c>
      <c r="AY65" s="7">
        <v>4064</v>
      </c>
      <c r="AZ65" s="7">
        <v>4132</v>
      </c>
      <c r="BA65" s="7">
        <v>4653</v>
      </c>
      <c r="BB65" s="7">
        <v>4093</v>
      </c>
      <c r="BC65" s="7">
        <v>4134</v>
      </c>
      <c r="BD65" s="7">
        <v>3156</v>
      </c>
      <c r="BE65" s="7">
        <v>2472</v>
      </c>
      <c r="BF65" s="7">
        <v>2686</v>
      </c>
      <c r="BG65" s="7">
        <v>1645</v>
      </c>
      <c r="BH65" s="7">
        <v>1914</v>
      </c>
      <c r="BI65" s="7">
        <v>1771</v>
      </c>
      <c r="BJ65" s="7">
        <v>1529</v>
      </c>
      <c r="BK65" s="7">
        <v>1863</v>
      </c>
      <c r="BL65" s="7">
        <v>1632</v>
      </c>
      <c r="BM65" s="7">
        <v>1483</v>
      </c>
      <c r="BN65" s="7">
        <v>2383</v>
      </c>
      <c r="BO65" s="7">
        <v>1744</v>
      </c>
      <c r="BP65" s="7">
        <v>1947</v>
      </c>
      <c r="BQ65" s="7">
        <v>1795</v>
      </c>
      <c r="BR65" s="7"/>
      <c r="BS65" s="7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101" x14ac:dyDescent="0.25">
      <c r="A66" s="7" t="s">
        <v>5</v>
      </c>
      <c r="B66" s="7" t="s">
        <v>55</v>
      </c>
      <c r="C66" s="7" t="s">
        <v>60</v>
      </c>
      <c r="D66" s="7" t="s">
        <v>58</v>
      </c>
      <c r="E66" s="8" t="s">
        <v>46</v>
      </c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>
        <v>569</v>
      </c>
      <c r="AN66" s="7">
        <v>1564</v>
      </c>
      <c r="AO66" s="7">
        <v>1628</v>
      </c>
      <c r="AP66" s="7">
        <v>1472</v>
      </c>
      <c r="AQ66" s="7">
        <v>2196</v>
      </c>
      <c r="AR66" s="7">
        <v>2418</v>
      </c>
      <c r="AS66" s="7">
        <v>772</v>
      </c>
      <c r="AT66" s="7">
        <v>2023</v>
      </c>
      <c r="AU66" s="7">
        <v>1686</v>
      </c>
      <c r="AV66" s="7">
        <v>2117</v>
      </c>
      <c r="AW66" s="7">
        <v>2186</v>
      </c>
      <c r="AX66" s="7">
        <v>1990</v>
      </c>
      <c r="AY66" s="7">
        <v>1605</v>
      </c>
      <c r="AZ66" s="7">
        <v>1335</v>
      </c>
      <c r="BA66" s="7">
        <v>2011</v>
      </c>
      <c r="BB66" s="7">
        <v>2167</v>
      </c>
      <c r="BC66" s="7">
        <v>2092</v>
      </c>
      <c r="BD66" s="7">
        <v>1592</v>
      </c>
      <c r="BE66" s="7">
        <v>795</v>
      </c>
      <c r="BF66" s="7">
        <v>1809</v>
      </c>
      <c r="BG66" s="7">
        <v>887</v>
      </c>
      <c r="BH66" s="7">
        <v>580</v>
      </c>
      <c r="BI66" s="7">
        <v>1097</v>
      </c>
      <c r="BJ66" s="7">
        <v>1271</v>
      </c>
      <c r="BK66" s="7">
        <v>1888</v>
      </c>
      <c r="BL66" s="7">
        <v>1226</v>
      </c>
      <c r="BM66" s="7">
        <v>1447</v>
      </c>
      <c r="BN66" s="7">
        <v>1915</v>
      </c>
      <c r="BO66" s="7">
        <v>1428</v>
      </c>
      <c r="BP66" s="7">
        <v>2532</v>
      </c>
      <c r="BQ66" s="7">
        <v>2945</v>
      </c>
      <c r="BR66" s="7"/>
      <c r="BS66" s="7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101" x14ac:dyDescent="0.25">
      <c r="A67" s="7" t="s">
        <v>5</v>
      </c>
      <c r="B67" s="7" t="s">
        <v>42</v>
      </c>
      <c r="C67" s="7" t="s">
        <v>60</v>
      </c>
      <c r="D67" s="7" t="s">
        <v>58</v>
      </c>
      <c r="E67" s="8" t="s">
        <v>46</v>
      </c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0</v>
      </c>
      <c r="S67" s="7">
        <v>0</v>
      </c>
      <c r="T67" s="7">
        <v>2</v>
      </c>
      <c r="U67" s="7">
        <v>0</v>
      </c>
      <c r="V67" s="7">
        <v>0</v>
      </c>
      <c r="W67" s="7">
        <v>7</v>
      </c>
      <c r="X67" s="7">
        <v>1</v>
      </c>
      <c r="Y67" s="7">
        <v>0</v>
      </c>
      <c r="Z67" s="7">
        <v>0</v>
      </c>
      <c r="AA67" s="7">
        <v>0</v>
      </c>
      <c r="AB67" s="7">
        <v>3</v>
      </c>
      <c r="AC67" s="7">
        <v>1669</v>
      </c>
      <c r="AD67" s="7">
        <v>2381</v>
      </c>
      <c r="AE67" s="7">
        <v>941</v>
      </c>
      <c r="AF67" s="7">
        <v>1405</v>
      </c>
      <c r="AG67" s="7">
        <v>1889</v>
      </c>
      <c r="AH67" s="7">
        <v>843</v>
      </c>
      <c r="AI67" s="7">
        <v>607</v>
      </c>
      <c r="AJ67" s="7">
        <v>398</v>
      </c>
      <c r="AK67" s="7">
        <v>1351</v>
      </c>
      <c r="AL67" s="7">
        <v>4140</v>
      </c>
      <c r="AM67" s="7">
        <v>2341</v>
      </c>
      <c r="AN67" s="7">
        <v>2017</v>
      </c>
      <c r="AO67" s="7">
        <v>1237</v>
      </c>
      <c r="AP67" s="7">
        <v>2853</v>
      </c>
      <c r="AQ67" s="7">
        <v>2676</v>
      </c>
      <c r="AR67" s="7">
        <v>2907</v>
      </c>
      <c r="AS67" s="7">
        <v>2589</v>
      </c>
      <c r="AT67" s="7">
        <v>3671</v>
      </c>
      <c r="AU67" s="7">
        <v>4513</v>
      </c>
      <c r="AV67" s="7">
        <v>5177</v>
      </c>
      <c r="AW67" s="7">
        <v>6171</v>
      </c>
      <c r="AX67" s="7">
        <v>5595</v>
      </c>
      <c r="AY67" s="7">
        <v>4111</v>
      </c>
      <c r="AZ67" s="7">
        <v>3363</v>
      </c>
      <c r="BA67" s="7">
        <v>4726</v>
      </c>
      <c r="BB67" s="7">
        <v>6196</v>
      </c>
      <c r="BC67" s="7">
        <v>7185</v>
      </c>
      <c r="BD67" s="7">
        <v>5947</v>
      </c>
      <c r="BE67" s="7">
        <v>3162</v>
      </c>
      <c r="BF67" s="7">
        <v>3294</v>
      </c>
      <c r="BG67" s="7">
        <v>2471</v>
      </c>
      <c r="BH67" s="7">
        <v>1902</v>
      </c>
      <c r="BI67" s="7">
        <v>1480</v>
      </c>
      <c r="BJ67" s="7">
        <v>1986</v>
      </c>
      <c r="BK67" s="7">
        <v>1777</v>
      </c>
      <c r="BL67" s="7">
        <v>2565</v>
      </c>
      <c r="BM67" s="7">
        <v>3361</v>
      </c>
      <c r="BN67" s="7">
        <v>5763</v>
      </c>
      <c r="BO67" s="7">
        <v>4589</v>
      </c>
      <c r="BP67" s="7">
        <v>4391</v>
      </c>
      <c r="BQ67" s="7">
        <v>6927</v>
      </c>
      <c r="BR67" s="7"/>
      <c r="BS67" s="7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101" x14ac:dyDescent="0.25">
      <c r="A68" s="7" t="s">
        <v>5</v>
      </c>
      <c r="B68" s="7" t="s">
        <v>25</v>
      </c>
      <c r="C68" s="7" t="s">
        <v>60</v>
      </c>
      <c r="D68" s="7" t="s">
        <v>58</v>
      </c>
      <c r="E68" s="8" t="s">
        <v>46</v>
      </c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2440</v>
      </c>
      <c r="S68" s="7">
        <v>2026</v>
      </c>
      <c r="T68" s="7">
        <v>1848</v>
      </c>
      <c r="U68" s="7">
        <v>2372</v>
      </c>
      <c r="V68" s="7">
        <v>2552</v>
      </c>
      <c r="W68" s="7">
        <v>2252</v>
      </c>
      <c r="X68" s="7">
        <v>2525</v>
      </c>
      <c r="Y68" s="7">
        <v>2072</v>
      </c>
      <c r="Z68" s="7">
        <v>1883</v>
      </c>
      <c r="AA68" s="7">
        <v>1330</v>
      </c>
      <c r="AB68" s="7">
        <v>1786</v>
      </c>
      <c r="AC68" s="7">
        <v>1127</v>
      </c>
      <c r="AD68" s="7">
        <v>1099</v>
      </c>
      <c r="AE68" s="7">
        <v>1310</v>
      </c>
      <c r="AF68" s="7">
        <v>886</v>
      </c>
      <c r="AG68" s="7">
        <v>1609</v>
      </c>
      <c r="AH68" s="7">
        <v>2072</v>
      </c>
      <c r="AI68" s="7">
        <v>2077</v>
      </c>
      <c r="AJ68" s="7">
        <v>2188</v>
      </c>
      <c r="AK68" s="7">
        <v>4442</v>
      </c>
      <c r="AL68" s="7">
        <v>6009</v>
      </c>
      <c r="AM68" s="7">
        <v>8243</v>
      </c>
      <c r="AN68" s="7">
        <v>6013</v>
      </c>
      <c r="AO68" s="7">
        <v>4748</v>
      </c>
      <c r="AP68" s="7">
        <v>3853</v>
      </c>
      <c r="AQ68" s="7">
        <v>8054</v>
      </c>
      <c r="AR68" s="7">
        <v>5933</v>
      </c>
      <c r="AS68" s="7">
        <v>5839</v>
      </c>
      <c r="AT68" s="7">
        <v>6448</v>
      </c>
      <c r="AU68" s="7">
        <v>7216</v>
      </c>
      <c r="AV68" s="7">
        <v>7357</v>
      </c>
      <c r="AW68" s="7">
        <v>8197</v>
      </c>
      <c r="AX68" s="7">
        <v>6551</v>
      </c>
      <c r="AY68" s="7">
        <v>5270</v>
      </c>
      <c r="AZ68" s="7">
        <v>5994</v>
      </c>
      <c r="BA68" s="7">
        <v>8653</v>
      </c>
      <c r="BB68" s="7">
        <v>7682</v>
      </c>
      <c r="BC68" s="7">
        <v>7139</v>
      </c>
      <c r="BD68" s="7">
        <v>5337</v>
      </c>
      <c r="BE68" s="7">
        <v>3466</v>
      </c>
      <c r="BF68" s="7">
        <v>3859</v>
      </c>
      <c r="BG68" s="7">
        <v>2368</v>
      </c>
      <c r="BH68" s="7">
        <v>1816</v>
      </c>
      <c r="BI68" s="7">
        <v>2064</v>
      </c>
      <c r="BJ68" s="7">
        <v>2286</v>
      </c>
      <c r="BK68" s="7">
        <v>4136</v>
      </c>
      <c r="BL68" s="7">
        <v>4183</v>
      </c>
      <c r="BM68" s="7">
        <v>5837</v>
      </c>
      <c r="BN68" s="7">
        <v>10577</v>
      </c>
      <c r="BO68" s="7">
        <v>5261</v>
      </c>
      <c r="BP68" s="7">
        <v>10532</v>
      </c>
      <c r="BQ68" s="7">
        <v>13864</v>
      </c>
      <c r="BR68" s="7"/>
      <c r="BS68" s="7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101" x14ac:dyDescent="0.25">
      <c r="A69" s="7" t="s">
        <v>5</v>
      </c>
      <c r="B69" s="7" t="s">
        <v>56</v>
      </c>
      <c r="C69" s="7" t="s">
        <v>60</v>
      </c>
      <c r="D69" s="7" t="s">
        <v>58</v>
      </c>
      <c r="E69" s="8" t="s">
        <v>46</v>
      </c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17113</v>
      </c>
      <c r="S69" s="7">
        <v>15688</v>
      </c>
      <c r="T69" s="7">
        <v>19148</v>
      </c>
      <c r="U69" s="7">
        <v>27722</v>
      </c>
      <c r="V69" s="7">
        <v>25954</v>
      </c>
      <c r="W69" s="7">
        <v>25090</v>
      </c>
      <c r="X69" s="7">
        <v>23051</v>
      </c>
      <c r="Y69" s="7">
        <v>19419</v>
      </c>
      <c r="Z69" s="7">
        <v>15464</v>
      </c>
      <c r="AA69" s="7">
        <v>15210</v>
      </c>
      <c r="AB69" s="7">
        <v>21806</v>
      </c>
      <c r="AC69" s="7">
        <v>16568</v>
      </c>
      <c r="AD69" s="7">
        <v>16886</v>
      </c>
      <c r="AE69" s="7">
        <v>14436</v>
      </c>
      <c r="AF69" s="7">
        <v>16055</v>
      </c>
      <c r="AG69" s="7">
        <v>19041</v>
      </c>
      <c r="AH69" s="7">
        <v>19914</v>
      </c>
      <c r="AI69" s="7">
        <v>14975</v>
      </c>
      <c r="AJ69" s="7">
        <v>10984</v>
      </c>
      <c r="AK69" s="7">
        <v>23929</v>
      </c>
      <c r="AL69" s="7">
        <v>41948</v>
      </c>
      <c r="AM69" s="7">
        <v>57013</v>
      </c>
      <c r="AN69" s="7">
        <v>51280</v>
      </c>
      <c r="AO69" s="7">
        <v>33062</v>
      </c>
      <c r="AP69" s="7">
        <v>32811</v>
      </c>
      <c r="AQ69" s="7">
        <v>45106</v>
      </c>
      <c r="AR69" s="7">
        <v>42552</v>
      </c>
      <c r="AS69" s="7">
        <v>34159</v>
      </c>
      <c r="AT69" s="7">
        <v>45138</v>
      </c>
      <c r="AU69" s="7">
        <v>51604</v>
      </c>
      <c r="AV69" s="7">
        <v>58382</v>
      </c>
      <c r="AW69" s="7">
        <v>65520</v>
      </c>
      <c r="AX69" s="7">
        <v>57254</v>
      </c>
      <c r="AY69" s="7">
        <v>37575</v>
      </c>
      <c r="AZ69" s="7">
        <v>35827</v>
      </c>
      <c r="BA69" s="7">
        <v>48620</v>
      </c>
      <c r="BB69" s="7">
        <v>47192</v>
      </c>
      <c r="BC69" s="7">
        <v>41331</v>
      </c>
      <c r="BD69" s="7">
        <v>33773</v>
      </c>
      <c r="BE69" s="7">
        <v>22509</v>
      </c>
      <c r="BF69" s="7">
        <v>24969</v>
      </c>
      <c r="BG69" s="7">
        <v>20821</v>
      </c>
      <c r="BH69" s="7">
        <v>15574</v>
      </c>
      <c r="BI69" s="7">
        <v>15148</v>
      </c>
      <c r="BJ69" s="7">
        <v>15211</v>
      </c>
      <c r="BK69" s="7">
        <v>18825</v>
      </c>
      <c r="BL69" s="7">
        <v>20805</v>
      </c>
      <c r="BM69" s="7">
        <v>27119</v>
      </c>
      <c r="BN69" s="7">
        <v>40306</v>
      </c>
      <c r="BO69" s="7">
        <v>30073</v>
      </c>
      <c r="BP69" s="7">
        <v>38208</v>
      </c>
      <c r="BQ69" s="7">
        <v>53942</v>
      </c>
      <c r="BR69" s="7"/>
      <c r="BS69" s="7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101" x14ac:dyDescent="0.25">
      <c r="A70" s="7" t="s">
        <v>5</v>
      </c>
      <c r="B70" s="7" t="s">
        <v>57</v>
      </c>
      <c r="C70" s="7" t="s">
        <v>60</v>
      </c>
      <c r="D70" s="7" t="s">
        <v>58</v>
      </c>
      <c r="E70" s="8" t="s">
        <v>46</v>
      </c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5617</v>
      </c>
      <c r="S70" s="7">
        <v>6614</v>
      </c>
      <c r="T70" s="7">
        <v>6465</v>
      </c>
      <c r="U70" s="7">
        <v>6057</v>
      </c>
      <c r="V70" s="7">
        <v>6526</v>
      </c>
      <c r="W70" s="7">
        <v>7491</v>
      </c>
      <c r="X70" s="7">
        <v>7793</v>
      </c>
      <c r="Y70" s="7">
        <v>12224</v>
      </c>
      <c r="Z70" s="7">
        <v>15824</v>
      </c>
      <c r="AA70" s="7">
        <v>21367</v>
      </c>
      <c r="AB70" s="7">
        <v>27636</v>
      </c>
      <c r="AC70" s="7">
        <v>19717</v>
      </c>
      <c r="AD70" s="7">
        <v>18038</v>
      </c>
      <c r="AE70" s="7">
        <v>19190</v>
      </c>
      <c r="AF70" s="7">
        <v>27346</v>
      </c>
      <c r="AG70" s="7">
        <v>25423</v>
      </c>
      <c r="AH70" s="7">
        <v>18803</v>
      </c>
      <c r="AI70" s="7">
        <v>15862</v>
      </c>
      <c r="AJ70" s="7">
        <v>10087</v>
      </c>
      <c r="AK70" s="7">
        <v>15681</v>
      </c>
      <c r="AL70" s="7">
        <v>23069</v>
      </c>
      <c r="AM70" s="7">
        <v>25856</v>
      </c>
      <c r="AN70" s="7">
        <v>25768</v>
      </c>
      <c r="AO70" s="7">
        <v>17865</v>
      </c>
      <c r="AP70" s="7">
        <v>16325</v>
      </c>
      <c r="AQ70" s="7">
        <v>15372</v>
      </c>
      <c r="AR70" s="7">
        <v>11370</v>
      </c>
      <c r="AS70" s="7">
        <v>11082</v>
      </c>
      <c r="AT70" s="7">
        <v>14122</v>
      </c>
      <c r="AU70" s="7">
        <v>13846</v>
      </c>
      <c r="AV70" s="7">
        <v>13338</v>
      </c>
      <c r="AW70" s="7">
        <v>12269</v>
      </c>
      <c r="AX70" s="7">
        <v>12304</v>
      </c>
      <c r="AY70" s="7">
        <v>11878</v>
      </c>
      <c r="AZ70" s="7">
        <v>10158</v>
      </c>
      <c r="BA70" s="7">
        <v>11787</v>
      </c>
      <c r="BB70" s="7">
        <v>10529</v>
      </c>
      <c r="BC70" s="7">
        <v>7974</v>
      </c>
      <c r="BD70" s="7">
        <v>7734</v>
      </c>
      <c r="BE70" s="7">
        <v>4953</v>
      </c>
      <c r="BF70" s="7">
        <v>4446</v>
      </c>
      <c r="BG70" s="7">
        <v>2070</v>
      </c>
      <c r="BH70" s="7">
        <v>1253</v>
      </c>
      <c r="BI70" s="7">
        <v>6</v>
      </c>
      <c r="BJ70" s="7">
        <v>4426</v>
      </c>
      <c r="BK70" s="7">
        <v>2081</v>
      </c>
      <c r="BL70" s="7">
        <v>332</v>
      </c>
      <c r="BM70" s="7">
        <v>5</v>
      </c>
      <c r="BN70" s="7">
        <v>1733</v>
      </c>
      <c r="BO70" s="7">
        <v>907</v>
      </c>
      <c r="BP70" s="7">
        <v>3164</v>
      </c>
      <c r="BQ70" s="7">
        <v>6923</v>
      </c>
      <c r="BR70" s="7"/>
      <c r="BS70" s="7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101" x14ac:dyDescent="0.25">
      <c r="A71" s="7" t="s">
        <v>5</v>
      </c>
      <c r="B71" s="7" t="s">
        <v>70</v>
      </c>
      <c r="C71" s="7" t="s">
        <v>60</v>
      </c>
      <c r="D71" s="7" t="s">
        <v>58</v>
      </c>
      <c r="E71" s="8" t="s">
        <v>46</v>
      </c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1341</v>
      </c>
      <c r="S71" s="7">
        <v>974</v>
      </c>
      <c r="T71" s="7">
        <v>973</v>
      </c>
      <c r="U71" s="7">
        <v>938</v>
      </c>
      <c r="V71" s="7">
        <v>1137</v>
      </c>
      <c r="W71" s="7">
        <v>934</v>
      </c>
      <c r="X71" s="7">
        <v>1026</v>
      </c>
      <c r="Y71" s="7">
        <v>987</v>
      </c>
      <c r="Z71" s="7">
        <v>929</v>
      </c>
      <c r="AA71" s="7">
        <v>1176</v>
      </c>
      <c r="AB71" s="7">
        <v>1159</v>
      </c>
      <c r="AC71" s="7">
        <v>1115</v>
      </c>
      <c r="AD71" s="7">
        <v>1235</v>
      </c>
      <c r="AE71" s="7">
        <v>1605</v>
      </c>
      <c r="AF71" s="7">
        <v>1779</v>
      </c>
      <c r="AG71" s="7">
        <v>2558</v>
      </c>
      <c r="AH71" s="7">
        <v>2120</v>
      </c>
      <c r="AI71" s="7">
        <v>3500</v>
      </c>
      <c r="AJ71" s="7">
        <v>2494</v>
      </c>
      <c r="AK71" s="7">
        <v>4090</v>
      </c>
      <c r="AL71" s="7">
        <v>5987</v>
      </c>
      <c r="AM71" s="7">
        <v>8707</v>
      </c>
      <c r="AN71" s="7">
        <v>7535</v>
      </c>
      <c r="AO71" s="7">
        <v>6122</v>
      </c>
      <c r="AP71" s="7">
        <v>7197</v>
      </c>
      <c r="AQ71" s="7">
        <v>9947</v>
      </c>
      <c r="AR71" s="7">
        <v>11398</v>
      </c>
      <c r="AS71" s="7">
        <v>12309</v>
      </c>
      <c r="AT71" s="7">
        <v>11279</v>
      </c>
      <c r="AU71" s="7">
        <v>12907</v>
      </c>
      <c r="AV71" s="7">
        <v>12726</v>
      </c>
      <c r="AW71" s="7">
        <v>12950</v>
      </c>
      <c r="AX71" s="7">
        <v>11448</v>
      </c>
      <c r="AY71" s="7">
        <v>10980</v>
      </c>
      <c r="AZ71" s="7">
        <v>10699</v>
      </c>
      <c r="BA71" s="7">
        <v>12362</v>
      </c>
      <c r="BB71" s="7">
        <v>14183</v>
      </c>
      <c r="BC71" s="7">
        <v>11810</v>
      </c>
      <c r="BD71" s="7">
        <v>9412</v>
      </c>
      <c r="BE71" s="7">
        <v>6746</v>
      </c>
      <c r="BF71" s="7">
        <v>5769</v>
      </c>
      <c r="BG71" s="7">
        <v>3568</v>
      </c>
      <c r="BH71" s="7">
        <v>2550</v>
      </c>
      <c r="BI71" s="7">
        <v>3586</v>
      </c>
      <c r="BJ71" s="7">
        <v>6240</v>
      </c>
      <c r="BK71" s="7">
        <v>5371</v>
      </c>
      <c r="BL71" s="7">
        <v>4087</v>
      </c>
      <c r="BM71" s="7">
        <v>7138</v>
      </c>
      <c r="BN71" s="7">
        <v>10122</v>
      </c>
      <c r="BO71" s="7">
        <v>10102</v>
      </c>
      <c r="BP71" s="7">
        <v>21019</v>
      </c>
      <c r="BQ71" s="7">
        <v>30869</v>
      </c>
      <c r="BR71" s="7"/>
      <c r="BS71" s="7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101" x14ac:dyDescent="0.25">
      <c r="A72" s="7" t="s">
        <v>5</v>
      </c>
      <c r="B72" s="7" t="s">
        <v>60</v>
      </c>
      <c r="C72" s="7" t="s">
        <v>12</v>
      </c>
      <c r="D72" s="7" t="s">
        <v>58</v>
      </c>
      <c r="E72" s="8" t="s">
        <v>46</v>
      </c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37981</v>
      </c>
      <c r="S72" s="7">
        <v>36405</v>
      </c>
      <c r="T72" s="7">
        <v>40215</v>
      </c>
      <c r="U72" s="7">
        <v>50435</v>
      </c>
      <c r="V72" s="7">
        <v>49544</v>
      </c>
      <c r="W72" s="7">
        <v>51032</v>
      </c>
      <c r="X72" s="7">
        <v>50068</v>
      </c>
      <c r="Y72" s="7">
        <v>50123</v>
      </c>
      <c r="Z72" s="7">
        <v>51155</v>
      </c>
      <c r="AA72" s="7">
        <v>56861</v>
      </c>
      <c r="AB72" s="7">
        <v>71733</v>
      </c>
      <c r="AC72" s="7">
        <v>57304</v>
      </c>
      <c r="AD72" s="7">
        <v>56740</v>
      </c>
      <c r="AE72" s="7">
        <v>53587</v>
      </c>
      <c r="AF72" s="7">
        <v>60661</v>
      </c>
      <c r="AG72" s="7">
        <v>66309</v>
      </c>
      <c r="AH72" s="7">
        <v>60021</v>
      </c>
      <c r="AI72" s="7">
        <v>54312</v>
      </c>
      <c r="AJ72" s="7">
        <v>40714</v>
      </c>
      <c r="AK72" s="7">
        <v>66042</v>
      </c>
      <c r="AL72" s="7">
        <v>91742</v>
      </c>
      <c r="AM72" s="7">
        <v>112541</v>
      </c>
      <c r="AN72" s="7">
        <v>106277</v>
      </c>
      <c r="AO72" s="7">
        <v>77772</v>
      </c>
      <c r="AP72" s="7">
        <v>81483</v>
      </c>
      <c r="AQ72" s="7">
        <v>92680</v>
      </c>
      <c r="AR72" s="7">
        <v>85518</v>
      </c>
      <c r="AS72" s="7">
        <v>79607</v>
      </c>
      <c r="AT72" s="7">
        <v>95023</v>
      </c>
      <c r="AU72" s="7">
        <v>100815</v>
      </c>
      <c r="AV72" s="7">
        <v>105804</v>
      </c>
      <c r="AW72" s="7">
        <v>108969</v>
      </c>
      <c r="AX72" s="7">
        <v>102516</v>
      </c>
      <c r="AY72" s="7">
        <v>74519</v>
      </c>
      <c r="AZ72" s="7">
        <v>71359</v>
      </c>
      <c r="BA72" s="7">
        <v>88547</v>
      </c>
      <c r="BB72" s="7">
        <v>90473</v>
      </c>
      <c r="BC72" s="7">
        <v>83545</v>
      </c>
      <c r="BD72" s="7">
        <v>78048</v>
      </c>
      <c r="BE72" s="7">
        <v>58476</v>
      </c>
      <c r="BF72" s="7">
        <v>58489</v>
      </c>
      <c r="BG72" s="7">
        <v>48666</v>
      </c>
      <c r="BH72" s="7">
        <v>39601</v>
      </c>
      <c r="BI72" s="7">
        <v>43014</v>
      </c>
      <c r="BJ72" s="7">
        <v>47998</v>
      </c>
      <c r="BK72" s="7">
        <v>49942</v>
      </c>
      <c r="BL72" s="7">
        <v>49647</v>
      </c>
      <c r="BM72" s="7">
        <v>59163</v>
      </c>
      <c r="BN72" s="7">
        <v>81519</v>
      </c>
      <c r="BO72" s="7">
        <v>59097</v>
      </c>
      <c r="BP72" s="7">
        <v>81716</v>
      </c>
      <c r="BQ72" s="7">
        <v>107259</v>
      </c>
      <c r="BR72" s="7"/>
      <c r="BS72" s="7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101" s="18" customFormat="1" x14ac:dyDescent="0.25">
      <c r="A73" s="7"/>
      <c r="B73" s="7"/>
      <c r="C73" s="7"/>
      <c r="D73" s="7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101" x14ac:dyDescent="0.25">
      <c r="A74" s="9" t="s">
        <v>45</v>
      </c>
      <c r="B74" s="9" t="s">
        <v>5</v>
      </c>
      <c r="C74" s="9" t="s">
        <v>12</v>
      </c>
      <c r="D74" s="7" t="s">
        <v>58</v>
      </c>
      <c r="E74" s="6" t="s">
        <v>68</v>
      </c>
      <c r="F74" s="6"/>
      <c r="G74" s="7">
        <v>480570</v>
      </c>
      <c r="H74" s="7">
        <v>560388</v>
      </c>
      <c r="I74" s="7">
        <v>576335</v>
      </c>
      <c r="J74" s="7">
        <v>507424</v>
      </c>
      <c r="K74" s="7">
        <v>488239</v>
      </c>
      <c r="L74" s="7">
        <v>420789</v>
      </c>
      <c r="M74" s="7">
        <v>490838</v>
      </c>
      <c r="N74" s="7">
        <v>529774</v>
      </c>
      <c r="O74" s="7">
        <v>518042</v>
      </c>
      <c r="P74" s="7">
        <v>431617</v>
      </c>
      <c r="Q74" s="7">
        <v>432677</v>
      </c>
      <c r="R74" s="7">
        <v>434329</v>
      </c>
      <c r="S74" s="7">
        <v>420423</v>
      </c>
      <c r="T74" s="7">
        <v>439043</v>
      </c>
      <c r="U74" s="7">
        <v>477195</v>
      </c>
      <c r="V74" s="7">
        <v>504182</v>
      </c>
      <c r="W74" s="7">
        <v>526954</v>
      </c>
      <c r="X74" s="7">
        <v>546822</v>
      </c>
      <c r="Y74" s="7">
        <v>564882</v>
      </c>
      <c r="Z74" s="7">
        <v>556706</v>
      </c>
      <c r="AA74" s="7">
        <v>570978</v>
      </c>
      <c r="AB74" s="7">
        <v>612661</v>
      </c>
      <c r="AC74" s="7">
        <v>560919</v>
      </c>
      <c r="AD74" s="7">
        <v>602492</v>
      </c>
      <c r="AE74" s="7">
        <v>598568</v>
      </c>
      <c r="AF74" s="7">
        <v>610023</v>
      </c>
      <c r="AG74" s="7">
        <v>654641</v>
      </c>
      <c r="AH74" s="7">
        <v>684913</v>
      </c>
      <c r="AI74" s="7">
        <v>697205</v>
      </c>
      <c r="AJ74" s="7">
        <v>670164</v>
      </c>
      <c r="AK74" s="7">
        <v>781134</v>
      </c>
      <c r="AL74" s="7">
        <v>829700</v>
      </c>
      <c r="AM74" s="7">
        <v>823775</v>
      </c>
      <c r="AN74" s="7">
        <v>838112</v>
      </c>
      <c r="AO74" s="7">
        <v>782091</v>
      </c>
      <c r="AP74" s="7">
        <v>895920.76699999999</v>
      </c>
      <c r="AQ74" s="7">
        <v>883638.11699999997</v>
      </c>
      <c r="AR74" s="7">
        <v>890314.70799999998</v>
      </c>
      <c r="AS74" s="7">
        <v>918762.16200000001</v>
      </c>
      <c r="AT74" s="7">
        <v>950265.27800000005</v>
      </c>
      <c r="AU74" s="7">
        <v>980728.79</v>
      </c>
      <c r="AV74" s="7">
        <v>1029075.527</v>
      </c>
      <c r="AW74" s="7">
        <v>995983.88100000005</v>
      </c>
      <c r="AX74" s="7">
        <v>997544.93299999996</v>
      </c>
      <c r="AY74" s="7">
        <v>945424.28799999994</v>
      </c>
      <c r="AZ74" s="7">
        <v>1033504.2879999999</v>
      </c>
      <c r="BA74" s="7">
        <v>1032973.77</v>
      </c>
      <c r="BB74" s="7">
        <v>1063855.51</v>
      </c>
      <c r="BC74" s="7">
        <v>1089931.7819999999</v>
      </c>
      <c r="BD74" s="7">
        <v>1117535.1599999999</v>
      </c>
      <c r="BE74" s="7">
        <v>1100431.43</v>
      </c>
      <c r="BF74" s="7">
        <v>1073611.56</v>
      </c>
      <c r="BG74" s="7">
        <v>1127688.8060000001</v>
      </c>
      <c r="BH74" s="7">
        <v>1094283.044</v>
      </c>
      <c r="BI74" s="7">
        <v>1071752.5730000001</v>
      </c>
      <c r="BJ74" s="7">
        <v>1112098.8700000001</v>
      </c>
      <c r="BK74" s="7">
        <v>1131498.0989999999</v>
      </c>
      <c r="BL74" s="7">
        <v>1162749.659</v>
      </c>
      <c r="BM74" s="7">
        <v>1146635.345</v>
      </c>
      <c r="BN74" s="7">
        <v>1171808.669</v>
      </c>
      <c r="BO74" s="7">
        <v>1074923.392</v>
      </c>
      <c r="BP74" s="7">
        <v>1084368.148</v>
      </c>
      <c r="BQ74" s="7">
        <v>1095627.5360000001</v>
      </c>
      <c r="BR74" s="7">
        <v>1016458.4179999999</v>
      </c>
      <c r="BS74" s="7">
        <v>983963.52899999998</v>
      </c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101" x14ac:dyDescent="0.25">
      <c r="A75" s="9" t="s">
        <v>62</v>
      </c>
      <c r="B75" s="7" t="s">
        <v>5</v>
      </c>
      <c r="C75" s="9" t="s">
        <v>12</v>
      </c>
      <c r="D75" s="7" t="s">
        <v>58</v>
      </c>
      <c r="E75" s="6" t="s">
        <v>68</v>
      </c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>
        <v>1406.63</v>
      </c>
      <c r="AV75" s="7">
        <v>3338.95</v>
      </c>
      <c r="AW75" s="7">
        <v>3950.35</v>
      </c>
      <c r="AX75" s="7">
        <v>6287.34</v>
      </c>
      <c r="AY75" s="7">
        <v>8136.52</v>
      </c>
      <c r="AZ75" s="7">
        <v>8226.7800000000007</v>
      </c>
      <c r="BA75" s="7">
        <v>8560.9599999999991</v>
      </c>
      <c r="BB75" s="7">
        <v>8777.5499999999993</v>
      </c>
      <c r="BC75" s="7">
        <v>8095.64</v>
      </c>
      <c r="BD75" s="7">
        <v>8689.7999999999993</v>
      </c>
      <c r="BE75" s="7">
        <v>8683.3700000000008</v>
      </c>
      <c r="BF75" s="7">
        <v>9088.58</v>
      </c>
      <c r="BG75" s="7">
        <v>10085.275</v>
      </c>
      <c r="BH75" s="7">
        <v>9052.4959999999992</v>
      </c>
      <c r="BI75" s="7">
        <v>10015.879000000001</v>
      </c>
      <c r="BJ75" s="7">
        <v>11298.837</v>
      </c>
      <c r="BK75" s="7">
        <v>13351.97</v>
      </c>
      <c r="BL75" s="7">
        <v>14409.295</v>
      </c>
      <c r="BM75" s="7">
        <v>14076.027</v>
      </c>
      <c r="BN75" s="7">
        <v>14145.556</v>
      </c>
      <c r="BO75" s="7">
        <v>13665.587</v>
      </c>
      <c r="BP75" s="7">
        <v>13651.126</v>
      </c>
      <c r="BQ75" s="7">
        <v>13208.985000000001</v>
      </c>
      <c r="BR75" s="7">
        <v>11195.602000000001</v>
      </c>
      <c r="BS75" s="7">
        <v>10193.517</v>
      </c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101" s="35" customFormat="1" x14ac:dyDescent="0.25">
      <c r="A76" s="33" t="s">
        <v>63</v>
      </c>
      <c r="B76" s="33" t="s">
        <v>5</v>
      </c>
      <c r="C76" s="33" t="s">
        <v>12</v>
      </c>
      <c r="D76" s="27" t="s">
        <v>58</v>
      </c>
      <c r="E76" s="34" t="s">
        <v>68</v>
      </c>
      <c r="F76" s="34"/>
      <c r="G76" s="27">
        <v>315</v>
      </c>
      <c r="H76" s="27">
        <v>365</v>
      </c>
      <c r="I76" s="27">
        <v>319</v>
      </c>
      <c r="J76" s="27">
        <v>291</v>
      </c>
      <c r="K76" s="27">
        <v>258</v>
      </c>
      <c r="L76" s="27">
        <v>205</v>
      </c>
      <c r="M76" s="27">
        <v>337</v>
      </c>
      <c r="N76" s="27">
        <v>356</v>
      </c>
      <c r="O76" s="27">
        <v>368</v>
      </c>
      <c r="P76" s="27">
        <v>311</v>
      </c>
      <c r="Q76" s="27">
        <v>378</v>
      </c>
      <c r="R76" s="27">
        <v>262</v>
      </c>
      <c r="S76" s="27">
        <v>165</v>
      </c>
      <c r="T76" s="27">
        <v>240</v>
      </c>
      <c r="U76" s="27">
        <v>272</v>
      </c>
      <c r="V76" s="27">
        <v>293</v>
      </c>
      <c r="W76" s="27">
        <v>184</v>
      </c>
      <c r="X76" s="27">
        <v>178</v>
      </c>
      <c r="Y76" s="27">
        <v>227</v>
      </c>
      <c r="Z76" s="27">
        <v>224</v>
      </c>
      <c r="AA76" s="27">
        <v>109</v>
      </c>
      <c r="AB76" s="27">
        <v>36</v>
      </c>
      <c r="AC76" s="27">
        <v>111</v>
      </c>
      <c r="AD76" s="27">
        <v>47</v>
      </c>
      <c r="AE76" s="27">
        <v>127</v>
      </c>
      <c r="AF76" s="27">
        <v>2080</v>
      </c>
      <c r="AG76" s="27">
        <v>940</v>
      </c>
      <c r="AH76" s="27">
        <v>1203</v>
      </c>
      <c r="AI76" s="27">
        <v>1647</v>
      </c>
      <c r="AJ76" s="27">
        <v>2953</v>
      </c>
      <c r="AK76" s="27">
        <v>2058.9789999999998</v>
      </c>
      <c r="AL76" s="27">
        <v>1193.5820000000001</v>
      </c>
      <c r="AM76" s="27">
        <v>1043.3579999999999</v>
      </c>
      <c r="AN76" s="27">
        <v>742.42399999999998</v>
      </c>
      <c r="AO76" s="27">
        <v>1270.5999999999999</v>
      </c>
      <c r="AP76" s="27">
        <v>1285.5409999999999</v>
      </c>
      <c r="AQ76" s="27">
        <v>1952.4179999999999</v>
      </c>
      <c r="AR76" s="27">
        <v>2211.7049999999999</v>
      </c>
      <c r="AS76" s="27">
        <v>1747.1379999999999</v>
      </c>
      <c r="AT76" s="27">
        <v>2134.0300000000002</v>
      </c>
      <c r="AU76" s="27">
        <v>2851.1329999999998</v>
      </c>
      <c r="AV76" s="27">
        <v>2699.395</v>
      </c>
      <c r="AW76" s="27">
        <v>3389.7919999999999</v>
      </c>
      <c r="AX76" s="27">
        <v>3802.7669999999998</v>
      </c>
      <c r="AY76" s="27">
        <v>8180.9759999999997</v>
      </c>
      <c r="AZ76" s="27">
        <v>8869.8539999999994</v>
      </c>
      <c r="BA76" s="27">
        <v>9473.1010000000006</v>
      </c>
      <c r="BB76" s="27">
        <v>8115.2650000000003</v>
      </c>
      <c r="BC76" s="27">
        <v>7486.7759999999998</v>
      </c>
      <c r="BD76" s="27">
        <v>8723.6830000000009</v>
      </c>
      <c r="BE76" s="27">
        <v>9089.3330000000005</v>
      </c>
      <c r="BF76" s="27">
        <v>12512.623</v>
      </c>
      <c r="BG76" s="27">
        <v>19787.298999999999</v>
      </c>
      <c r="BH76" s="27">
        <v>16875.429</v>
      </c>
      <c r="BI76" s="27">
        <v>25043.97</v>
      </c>
      <c r="BJ76" s="27">
        <v>27280.004000000001</v>
      </c>
      <c r="BK76" s="27">
        <v>30460.348999999998</v>
      </c>
      <c r="BL76" s="27">
        <v>36245.976000000002</v>
      </c>
      <c r="BM76" s="27">
        <v>36346.847000000002</v>
      </c>
      <c r="BN76" s="27">
        <v>34207.678999999996</v>
      </c>
      <c r="BO76" s="27">
        <v>22638.514999999999</v>
      </c>
      <c r="BP76" s="27">
        <v>19352.687000000002</v>
      </c>
      <c r="BQ76" s="27">
        <v>13087.606</v>
      </c>
      <c r="BR76" s="27">
        <v>9159.2569999999996</v>
      </c>
      <c r="BS76" s="27">
        <v>8906.4249999999993</v>
      </c>
      <c r="BT76" s="29">
        <v>9300</v>
      </c>
      <c r="BU76" s="29">
        <v>5000</v>
      </c>
      <c r="BV76" s="29">
        <v>3000</v>
      </c>
      <c r="BW76" s="29">
        <v>1100.04</v>
      </c>
      <c r="BX76" s="29">
        <v>1100.5819999999999</v>
      </c>
      <c r="BY76" s="29">
        <v>1552.395</v>
      </c>
      <c r="BZ76" s="29">
        <v>2061.7179999999998</v>
      </c>
      <c r="CA76" s="29">
        <v>1775.627</v>
      </c>
      <c r="CB76" s="29">
        <v>2083.6689999999999</v>
      </c>
      <c r="CC76" s="29">
        <v>2089.6530000000002</v>
      </c>
      <c r="CD76" s="29">
        <v>2587.3759999999997</v>
      </c>
      <c r="CE76" s="29">
        <v>1534.9649999999999</v>
      </c>
      <c r="CF76" s="29">
        <v>2039.3349999999998</v>
      </c>
      <c r="CG76" s="29">
        <v>2956.2110000000002</v>
      </c>
      <c r="CH76" s="29">
        <v>4055.1019999999999</v>
      </c>
      <c r="CI76" s="29">
        <v>2979.5329999999999</v>
      </c>
      <c r="CJ76" s="29">
        <v>1100.2139999999999</v>
      </c>
      <c r="CK76" s="29">
        <v>1100.184</v>
      </c>
      <c r="CL76" s="29">
        <v>1100.2139999999999</v>
      </c>
      <c r="CM76" s="29">
        <v>1100.329</v>
      </c>
      <c r="CN76" s="29">
        <v>1100.6189999999999</v>
      </c>
      <c r="CO76" s="29">
        <v>2100.9730000000004</v>
      </c>
      <c r="CP76" s="29">
        <v>2342.6779999999999</v>
      </c>
      <c r="CQ76" s="29">
        <v>2902.3240000000001</v>
      </c>
      <c r="CR76" s="29">
        <v>2770.326</v>
      </c>
      <c r="CS76" s="29">
        <v>2862.7780000000002</v>
      </c>
      <c r="CT76" s="29">
        <v>1101.077</v>
      </c>
    </row>
    <row r="77" spans="1:101" s="35" customFormat="1" x14ac:dyDescent="0.25">
      <c r="A77" s="27" t="s">
        <v>5</v>
      </c>
      <c r="B77" s="33" t="s">
        <v>64</v>
      </c>
      <c r="C77" s="33" t="s">
        <v>12</v>
      </c>
      <c r="D77" s="27" t="s">
        <v>58</v>
      </c>
      <c r="E77" s="34" t="s">
        <v>68</v>
      </c>
      <c r="F77" s="34"/>
      <c r="G77" s="27">
        <v>32785</v>
      </c>
      <c r="H77" s="27">
        <v>29360</v>
      </c>
      <c r="I77" s="27">
        <v>62678</v>
      </c>
      <c r="J77" s="27">
        <v>52235</v>
      </c>
      <c r="K77" s="27">
        <v>36484</v>
      </c>
      <c r="L77" s="27">
        <v>33892</v>
      </c>
      <c r="M77" s="27">
        <v>54429</v>
      </c>
      <c r="N77" s="27">
        <v>73797</v>
      </c>
      <c r="O77" s="27">
        <v>80778</v>
      </c>
      <c r="P77" s="27">
        <v>52573</v>
      </c>
      <c r="Q77" s="27">
        <v>39041</v>
      </c>
      <c r="R77" s="27">
        <v>37981</v>
      </c>
      <c r="S77" s="27">
        <v>36405</v>
      </c>
      <c r="T77" s="27">
        <v>40215</v>
      </c>
      <c r="U77" s="27">
        <v>50435</v>
      </c>
      <c r="V77" s="27">
        <v>49544</v>
      </c>
      <c r="W77" s="27">
        <v>51032</v>
      </c>
      <c r="X77" s="27">
        <v>50068</v>
      </c>
      <c r="Y77" s="27">
        <v>50123</v>
      </c>
      <c r="Z77" s="27">
        <v>51155</v>
      </c>
      <c r="AA77" s="27">
        <v>56861</v>
      </c>
      <c r="AB77" s="27">
        <v>71733</v>
      </c>
      <c r="AC77" s="27">
        <v>57304</v>
      </c>
      <c r="AD77" s="27">
        <v>56740</v>
      </c>
      <c r="AE77" s="27">
        <v>53587</v>
      </c>
      <c r="AF77" s="27">
        <v>60661</v>
      </c>
      <c r="AG77" s="27">
        <v>66309</v>
      </c>
      <c r="AH77" s="27">
        <v>60021</v>
      </c>
      <c r="AI77" s="27">
        <v>54312</v>
      </c>
      <c r="AJ77" s="27">
        <v>40714.097999999998</v>
      </c>
      <c r="AK77" s="27">
        <v>66041.774999999994</v>
      </c>
      <c r="AL77" s="27">
        <v>91741.902000000002</v>
      </c>
      <c r="AM77" s="27">
        <v>112540.88</v>
      </c>
      <c r="AN77" s="27">
        <v>106276.974</v>
      </c>
      <c r="AO77" s="27">
        <v>77771.915999999997</v>
      </c>
      <c r="AP77" s="27">
        <v>81482.702000000005</v>
      </c>
      <c r="AQ77" s="27">
        <v>92679.86</v>
      </c>
      <c r="AR77" s="27">
        <v>85517.88</v>
      </c>
      <c r="AS77" s="27">
        <v>79607.260999999999</v>
      </c>
      <c r="AT77" s="27">
        <v>95023.013999999996</v>
      </c>
      <c r="AU77" s="27">
        <v>100814.666</v>
      </c>
      <c r="AV77" s="27">
        <v>105803.889</v>
      </c>
      <c r="AW77" s="27">
        <v>108968.594</v>
      </c>
      <c r="AX77" s="27">
        <v>102516.19899999999</v>
      </c>
      <c r="AY77" s="27">
        <v>74519.334000000003</v>
      </c>
      <c r="AZ77" s="27">
        <v>71358.614000000001</v>
      </c>
      <c r="BA77" s="27">
        <v>88547.297999999995</v>
      </c>
      <c r="BB77" s="27">
        <v>90472.642999999996</v>
      </c>
      <c r="BC77" s="27">
        <v>83544.831000000006</v>
      </c>
      <c r="BD77" s="27">
        <v>78047.645999999993</v>
      </c>
      <c r="BE77" s="27">
        <v>58475.841999999997</v>
      </c>
      <c r="BF77" s="27">
        <v>58488.792999999998</v>
      </c>
      <c r="BG77" s="27">
        <v>48666.038</v>
      </c>
      <c r="BH77" s="27">
        <v>39601.241000000002</v>
      </c>
      <c r="BI77" s="27">
        <v>43013.508000000002</v>
      </c>
      <c r="BJ77" s="27">
        <v>47997.894999999997</v>
      </c>
      <c r="BK77" s="27">
        <v>49942.211000000003</v>
      </c>
      <c r="BL77" s="27">
        <v>49647.269</v>
      </c>
      <c r="BM77" s="27">
        <v>59163.103000000003</v>
      </c>
      <c r="BN77" s="27">
        <v>81519.115000000005</v>
      </c>
      <c r="BO77" s="27">
        <v>59096.951000000001</v>
      </c>
      <c r="BP77" s="27">
        <v>81715.675000000003</v>
      </c>
      <c r="BQ77" s="27">
        <v>107258.561</v>
      </c>
      <c r="BR77" s="27">
        <v>125745.662</v>
      </c>
      <c r="BS77" s="27">
        <v>117659.268</v>
      </c>
      <c r="BT77" s="29">
        <v>110093.124</v>
      </c>
      <c r="BU77" s="29">
        <v>113238.548</v>
      </c>
      <c r="BV77" s="29">
        <v>117684.56999999999</v>
      </c>
      <c r="BW77" s="29">
        <v>120947.166</v>
      </c>
      <c r="BX77" s="29">
        <v>124199.15000000001</v>
      </c>
      <c r="BY77" s="29">
        <v>125148.476</v>
      </c>
      <c r="BZ77" s="29">
        <v>127757.80500000001</v>
      </c>
      <c r="CA77" s="29">
        <v>128765.30500000001</v>
      </c>
      <c r="CB77" s="29">
        <v>130518.677</v>
      </c>
      <c r="CC77" s="29">
        <v>132678.42099999997</v>
      </c>
      <c r="CD77" s="29">
        <v>134680.603</v>
      </c>
      <c r="CE77" s="29">
        <v>136460.37299999999</v>
      </c>
      <c r="CF77" s="29">
        <v>135413.04</v>
      </c>
      <c r="CG77" s="29">
        <v>135404.755</v>
      </c>
      <c r="CH77" s="29">
        <v>136373.68799999999</v>
      </c>
      <c r="CI77" s="29">
        <v>140615.61599999998</v>
      </c>
      <c r="CJ77" s="29">
        <v>147789.505</v>
      </c>
      <c r="CK77" s="29">
        <v>150760.42199999999</v>
      </c>
      <c r="CL77" s="29">
        <v>152697.79999999999</v>
      </c>
      <c r="CM77" s="29">
        <v>152986.61799999999</v>
      </c>
      <c r="CN77" s="29">
        <v>156216.93400000001</v>
      </c>
      <c r="CO77" s="29">
        <v>159989.212</v>
      </c>
      <c r="CP77" s="29">
        <v>156464.14200000002</v>
      </c>
      <c r="CQ77" s="29">
        <v>147999.49599999998</v>
      </c>
      <c r="CR77" s="29">
        <v>148650.07</v>
      </c>
      <c r="CS77" s="29">
        <v>155104.55300000001</v>
      </c>
      <c r="CT77" s="29">
        <v>161414.337</v>
      </c>
    </row>
    <row r="78" spans="1:101" x14ac:dyDescent="0.25">
      <c r="A78" s="9" t="s">
        <v>5</v>
      </c>
      <c r="B78" s="9" t="s">
        <v>65</v>
      </c>
      <c r="C78" s="9" t="s">
        <v>66</v>
      </c>
      <c r="D78" s="7" t="s">
        <v>58</v>
      </c>
      <c r="E78" s="6" t="s">
        <v>68</v>
      </c>
      <c r="F78" s="6"/>
      <c r="G78" s="7">
        <v>32470</v>
      </c>
      <c r="H78" s="7">
        <v>28995</v>
      </c>
      <c r="I78" s="7">
        <v>62359</v>
      </c>
      <c r="J78" s="7">
        <v>51944</v>
      </c>
      <c r="K78" s="7">
        <v>36226</v>
      </c>
      <c r="L78" s="7">
        <v>33687</v>
      </c>
      <c r="M78" s="7">
        <v>54092</v>
      </c>
      <c r="N78" s="7">
        <v>73441</v>
      </c>
      <c r="O78" s="7">
        <v>80410</v>
      </c>
      <c r="P78" s="7">
        <v>52262</v>
      </c>
      <c r="Q78" s="7">
        <v>38663</v>
      </c>
      <c r="R78" s="7">
        <v>37719</v>
      </c>
      <c r="S78" s="7">
        <v>36240</v>
      </c>
      <c r="T78" s="7">
        <v>39975</v>
      </c>
      <c r="U78" s="7">
        <v>50163</v>
      </c>
      <c r="V78" s="7">
        <v>49251</v>
      </c>
      <c r="W78" s="7">
        <v>50848</v>
      </c>
      <c r="X78" s="7">
        <v>49890</v>
      </c>
      <c r="Y78" s="7">
        <v>49896</v>
      </c>
      <c r="Z78" s="7">
        <v>50931</v>
      </c>
      <c r="AA78" s="7">
        <v>56752</v>
      </c>
      <c r="AB78" s="7">
        <v>71697</v>
      </c>
      <c r="AC78" s="7">
        <v>57193</v>
      </c>
      <c r="AD78" s="7">
        <v>56693</v>
      </c>
      <c r="AE78" s="7">
        <v>53460</v>
      </c>
      <c r="AF78" s="7">
        <v>58581</v>
      </c>
      <c r="AG78" s="7">
        <v>65369</v>
      </c>
      <c r="AH78" s="7">
        <v>58818</v>
      </c>
      <c r="AI78" s="7">
        <v>52665</v>
      </c>
      <c r="AJ78" s="7">
        <v>37761.097999999998</v>
      </c>
      <c r="AK78" s="7">
        <v>63982.796000000002</v>
      </c>
      <c r="AL78" s="7">
        <v>90548.32</v>
      </c>
      <c r="AM78" s="7">
        <v>111497.522</v>
      </c>
      <c r="AN78" s="7">
        <v>105534.55</v>
      </c>
      <c r="AO78" s="7">
        <v>76501.316000000006</v>
      </c>
      <c r="AP78" s="7">
        <v>80197.160999999993</v>
      </c>
      <c r="AQ78" s="7">
        <v>90727.441999999995</v>
      </c>
      <c r="AR78" s="7">
        <v>83306.175000000003</v>
      </c>
      <c r="AS78" s="7">
        <v>77860.123000000007</v>
      </c>
      <c r="AT78" s="7">
        <v>92888.983999999997</v>
      </c>
      <c r="AU78" s="7">
        <v>97963.532999999996</v>
      </c>
      <c r="AV78" s="7">
        <v>103104.49400000001</v>
      </c>
      <c r="AW78" s="7">
        <v>105578.802</v>
      </c>
      <c r="AX78" s="7">
        <v>98713.432000000001</v>
      </c>
      <c r="AY78" s="7">
        <v>66338.357999999993</v>
      </c>
      <c r="AZ78" s="7">
        <v>62488.76</v>
      </c>
      <c r="BA78" s="7">
        <v>79074.197</v>
      </c>
      <c r="BB78" s="7">
        <v>82357.377999999997</v>
      </c>
      <c r="BC78" s="7">
        <v>76058.054999999993</v>
      </c>
      <c r="BD78" s="7">
        <v>69323.963000000003</v>
      </c>
      <c r="BE78" s="7">
        <v>49386.508999999998</v>
      </c>
      <c r="BF78" s="7">
        <v>45976.17</v>
      </c>
      <c r="BG78" s="7">
        <v>28878.739000000001</v>
      </c>
      <c r="BH78" s="7">
        <v>22725.812000000002</v>
      </c>
      <c r="BI78" s="7">
        <v>17969.538</v>
      </c>
      <c r="BJ78" s="7">
        <v>20717.891</v>
      </c>
      <c r="BK78" s="7">
        <v>19481.862000000001</v>
      </c>
      <c r="BL78" s="7">
        <v>13401.293</v>
      </c>
      <c r="BM78" s="7">
        <v>22816.256000000001</v>
      </c>
      <c r="BN78" s="7">
        <v>47311.436000000002</v>
      </c>
      <c r="BO78" s="7">
        <v>36458.436000000002</v>
      </c>
      <c r="BP78" s="7">
        <v>62362.987999999998</v>
      </c>
      <c r="BQ78" s="7">
        <v>94170.955000000002</v>
      </c>
      <c r="BR78" s="7">
        <v>116586.405</v>
      </c>
      <c r="BS78" s="7">
        <v>108752.84299999999</v>
      </c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</row>
    <row r="79" spans="1:101" s="37" customFormat="1" x14ac:dyDescent="0.25">
      <c r="A79" s="54" t="s">
        <v>5</v>
      </c>
      <c r="B79" s="30" t="s">
        <v>67</v>
      </c>
      <c r="C79" s="54" t="s">
        <v>12</v>
      </c>
      <c r="D79" s="30" t="s">
        <v>58</v>
      </c>
      <c r="E79" s="6" t="s">
        <v>68</v>
      </c>
      <c r="F79" s="6"/>
      <c r="G79" s="30">
        <v>-35137.42</v>
      </c>
      <c r="H79" s="30">
        <v>9462.4140000000007</v>
      </c>
      <c r="I79" s="30">
        <v>3523.0720000000001</v>
      </c>
      <c r="J79" s="30">
        <v>840.27099999999996</v>
      </c>
      <c r="K79" s="30">
        <v>-6946.7349999999997</v>
      </c>
      <c r="L79" s="30">
        <v>8081.1450000000004</v>
      </c>
      <c r="M79" s="30">
        <v>-6292.4560000000001</v>
      </c>
      <c r="N79" s="30">
        <v>-10183.19</v>
      </c>
      <c r="O79" s="30">
        <v>765.27</v>
      </c>
      <c r="P79" s="30">
        <v>-1268.998</v>
      </c>
      <c r="Q79" s="30">
        <v>9248.3629999999994</v>
      </c>
      <c r="R79" s="30">
        <v>1722.211</v>
      </c>
      <c r="S79" s="30">
        <v>-4009.8180000000002</v>
      </c>
      <c r="T79" s="30">
        <v>-1452.789</v>
      </c>
      <c r="U79" s="30">
        <v>3297.2689999999998</v>
      </c>
      <c r="V79" s="30">
        <v>4033.5059999999999</v>
      </c>
      <c r="W79" s="30">
        <v>2244.3409999999999</v>
      </c>
      <c r="X79" s="30">
        <v>2199.0100000000002</v>
      </c>
      <c r="Y79" s="30">
        <v>4619.1639999999998</v>
      </c>
      <c r="Z79" s="30">
        <v>3479.645</v>
      </c>
      <c r="AA79" s="30">
        <v>2907.0859999999998</v>
      </c>
      <c r="AB79" s="30">
        <v>6633.15</v>
      </c>
      <c r="AC79" s="30">
        <v>4230.2120000000004</v>
      </c>
      <c r="AD79" s="30">
        <v>-4261.8469999999998</v>
      </c>
      <c r="AE79" s="30">
        <v>-17877.867999999999</v>
      </c>
      <c r="AF79" s="30">
        <v>1958.2360000000001</v>
      </c>
      <c r="AG79" s="30">
        <v>-5522.48</v>
      </c>
      <c r="AH79" s="30">
        <v>13797.298000000001</v>
      </c>
      <c r="AI79" s="30">
        <v>-3395.4160000000002</v>
      </c>
      <c r="AJ79" s="30">
        <v>12115.657999999999</v>
      </c>
      <c r="AK79" s="30">
        <v>421.173</v>
      </c>
      <c r="AL79" s="30">
        <v>10826.875</v>
      </c>
      <c r="AM79" s="30">
        <v>-1365.9760000000001</v>
      </c>
      <c r="AN79" s="30">
        <v>3052.482</v>
      </c>
      <c r="AO79" s="30">
        <v>-1629.2660000000001</v>
      </c>
      <c r="AP79" s="30">
        <v>-4288.1620000000003</v>
      </c>
      <c r="AQ79" s="30">
        <v>2795.5949999999998</v>
      </c>
      <c r="AR79" s="30">
        <v>-1174.9469999999999</v>
      </c>
      <c r="AS79" s="30">
        <v>-2499.3139999999999</v>
      </c>
      <c r="AT79" s="30">
        <v>-1316.357</v>
      </c>
      <c r="AU79" s="30">
        <v>2916.319</v>
      </c>
      <c r="AV79" s="30">
        <v>-1729.713</v>
      </c>
      <c r="AW79" s="30">
        <v>-3924.6109999999999</v>
      </c>
      <c r="AX79" s="30">
        <v>460.84699999999998</v>
      </c>
      <c r="AY79" s="30">
        <v>-4915.5079999999998</v>
      </c>
      <c r="AZ79" s="30">
        <v>4339.7110000000002</v>
      </c>
      <c r="BA79" s="30">
        <v>632.18499999999995</v>
      </c>
      <c r="BB79" s="30">
        <v>1410.992</v>
      </c>
      <c r="BC79" s="30">
        <v>3678.1840000000002</v>
      </c>
      <c r="BD79" s="30">
        <v>-4430.1660000000002</v>
      </c>
      <c r="BE79" s="30">
        <v>-2906.4180000000001</v>
      </c>
      <c r="BF79" s="30">
        <v>937.71500000000003</v>
      </c>
      <c r="BG79" s="30">
        <v>7119.7070000000003</v>
      </c>
      <c r="BH79" s="30">
        <v>4040.1819999999998</v>
      </c>
      <c r="BI79" s="30">
        <v>-4402.8130000000001</v>
      </c>
      <c r="BJ79" s="30">
        <v>6887.1329999999998</v>
      </c>
      <c r="BK79" s="30">
        <v>9092.3089999999993</v>
      </c>
      <c r="BL79" s="30">
        <v>8823.768</v>
      </c>
      <c r="BM79" s="30">
        <v>4085.4349999999999</v>
      </c>
      <c r="BN79" s="30">
        <v>5739.884</v>
      </c>
      <c r="BO79" s="30">
        <v>14985.239</v>
      </c>
      <c r="BP79" s="30">
        <v>182.02699999999999</v>
      </c>
      <c r="BQ79" s="30">
        <v>11506.367</v>
      </c>
      <c r="BR79" s="30">
        <v>14980.468999999999</v>
      </c>
      <c r="BS79" s="30">
        <v>1684.104</v>
      </c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</row>
    <row r="80" spans="1:101" x14ac:dyDescent="0.25">
      <c r="A80" s="9" t="s">
        <v>5</v>
      </c>
      <c r="B80" s="7" t="s">
        <v>44</v>
      </c>
      <c r="C80" s="9" t="s">
        <v>12</v>
      </c>
      <c r="D80" s="7" t="s">
        <v>58</v>
      </c>
      <c r="E80" s="6" t="s">
        <v>68</v>
      </c>
      <c r="F80" s="6"/>
      <c r="G80" s="7">
        <v>483237.42</v>
      </c>
      <c r="H80" s="7">
        <v>494101.77</v>
      </c>
      <c r="I80" s="7">
        <v>505904.00599999999</v>
      </c>
      <c r="J80" s="7">
        <v>454057.24099999998</v>
      </c>
      <c r="K80" s="7">
        <v>454798.20400000003</v>
      </c>
      <c r="L80" s="7">
        <v>389943.67099999997</v>
      </c>
      <c r="M80" s="7">
        <v>447012.19500000001</v>
      </c>
      <c r="N80" s="7">
        <v>456857.99599999998</v>
      </c>
      <c r="O80" s="7">
        <v>434476.23200000002</v>
      </c>
      <c r="P80" s="7">
        <v>385713.17</v>
      </c>
      <c r="Q80" s="7">
        <v>385062.22100000002</v>
      </c>
      <c r="R80" s="7">
        <v>398081.359</v>
      </c>
      <c r="S80" s="7">
        <v>390352.12800000003</v>
      </c>
      <c r="T80" s="7">
        <v>402259.86900000001</v>
      </c>
      <c r="U80" s="7">
        <v>423480.49400000001</v>
      </c>
      <c r="V80" s="7">
        <v>445670.45699999999</v>
      </c>
      <c r="W80" s="7">
        <v>471965.11900000001</v>
      </c>
      <c r="X80" s="7">
        <v>497748.82299999997</v>
      </c>
      <c r="Y80" s="7">
        <v>491430.533</v>
      </c>
      <c r="Z80" s="7">
        <v>509827.06900000002</v>
      </c>
      <c r="AA80" s="7">
        <v>516413.91700000002</v>
      </c>
      <c r="AB80" s="7">
        <v>523230.70799999998</v>
      </c>
      <c r="AC80" s="7">
        <v>501574.61900000001</v>
      </c>
      <c r="AD80" s="7">
        <v>524262.77799999999</v>
      </c>
      <c r="AE80" s="7">
        <v>562583.603</v>
      </c>
      <c r="AF80" s="7">
        <v>558401.80000000005</v>
      </c>
      <c r="AG80" s="7">
        <v>562640.43200000003</v>
      </c>
      <c r="AH80" s="7">
        <v>603789.97400000005</v>
      </c>
      <c r="AI80" s="7">
        <v>625290.96299999999</v>
      </c>
      <c r="AJ80" s="7">
        <v>625224.82700000005</v>
      </c>
      <c r="AK80" s="7">
        <v>680524.24800000002</v>
      </c>
      <c r="AL80" s="7">
        <v>702729.73499999999</v>
      </c>
      <c r="AM80" s="7">
        <v>732626.83299999998</v>
      </c>
      <c r="AN80" s="7">
        <v>706910.64399999997</v>
      </c>
      <c r="AO80" s="7">
        <v>736672.31200000003</v>
      </c>
      <c r="AP80" s="7">
        <v>791295.69299999997</v>
      </c>
      <c r="AQ80" s="7">
        <v>818048.65899999999</v>
      </c>
      <c r="AR80" s="7">
        <v>804230.96799999999</v>
      </c>
      <c r="AS80" s="7">
        <v>836940.59199999995</v>
      </c>
      <c r="AT80" s="7">
        <v>883641.80599999998</v>
      </c>
      <c r="AU80" s="7">
        <v>894999.88199999998</v>
      </c>
      <c r="AV80" s="7">
        <v>904497.56799999997</v>
      </c>
      <c r="AW80" s="7">
        <v>899226.80500000005</v>
      </c>
      <c r="AX80" s="7">
        <v>907654.79799999995</v>
      </c>
      <c r="AY80" s="7">
        <v>944081.28500000003</v>
      </c>
      <c r="AZ80" s="7">
        <v>951285.90099999995</v>
      </c>
      <c r="BA80" s="7">
        <v>962103.77599999995</v>
      </c>
      <c r="BB80" s="7">
        <v>1006320.7709999999</v>
      </c>
      <c r="BC80" s="7">
        <v>1029544.455</v>
      </c>
      <c r="BD80" s="7">
        <v>1037102.816</v>
      </c>
      <c r="BE80" s="7">
        <v>1038646.542</v>
      </c>
      <c r="BF80" s="7">
        <v>1084094.875</v>
      </c>
      <c r="BG80" s="7">
        <v>1060145.5319999999</v>
      </c>
      <c r="BH80" s="7">
        <v>1066354.574</v>
      </c>
      <c r="BI80" s="7">
        <v>1094860.841</v>
      </c>
      <c r="BJ80" s="7">
        <v>1107254.537</v>
      </c>
      <c r="BK80" s="7">
        <v>1125977.611</v>
      </c>
      <c r="BL80" s="7">
        <v>1112291.7620000001</v>
      </c>
      <c r="BM80" s="7">
        <v>1127998.1299999999</v>
      </c>
      <c r="BN80" s="7">
        <v>1120548.4439999999</v>
      </c>
      <c r="BO80" s="7">
        <v>997477.60699999996</v>
      </c>
      <c r="BP80" s="7">
        <v>1048513.7169999999</v>
      </c>
      <c r="BQ80" s="7">
        <v>1002948.167</v>
      </c>
      <c r="BR80" s="7">
        <v>889185.12100000004</v>
      </c>
      <c r="BS80" s="7">
        <v>925106.40599999996</v>
      </c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</row>
    <row r="81" spans="1:98" x14ac:dyDescent="0.25">
      <c r="A81" s="9" t="s">
        <v>72</v>
      </c>
      <c r="B81" s="9" t="s">
        <v>5</v>
      </c>
      <c r="C81" s="9" t="s">
        <v>12</v>
      </c>
      <c r="D81" s="7" t="s">
        <v>58</v>
      </c>
      <c r="E81" s="6" t="s">
        <v>68</v>
      </c>
      <c r="F81" s="6"/>
      <c r="G81" s="7"/>
      <c r="H81" s="7">
        <v>27828.815999999999</v>
      </c>
      <c r="I81" s="7">
        <v>4548.9219999999996</v>
      </c>
      <c r="J81" s="7">
        <v>582.48800000000006</v>
      </c>
      <c r="K81" s="7">
        <v>4161.5309999999999</v>
      </c>
      <c r="L81" s="7">
        <v>-10922.816000000001</v>
      </c>
      <c r="M81" s="7">
        <v>-3973.739</v>
      </c>
      <c r="N81" s="7">
        <v>9658.1939999999995</v>
      </c>
      <c r="O81" s="7">
        <v>2390.498</v>
      </c>
      <c r="P81" s="7">
        <v>-5089.1719999999996</v>
      </c>
      <c r="Q81" s="7">
        <v>-296.584</v>
      </c>
      <c r="R81" s="7">
        <v>-3193.57</v>
      </c>
      <c r="S81" s="7">
        <v>-2159.31</v>
      </c>
      <c r="T81" s="7">
        <v>-1739.08</v>
      </c>
      <c r="U81" s="7">
        <v>254.23699999999999</v>
      </c>
      <c r="V81" s="7">
        <v>5227.0370000000003</v>
      </c>
      <c r="W81" s="7">
        <v>1896.54</v>
      </c>
      <c r="X81" s="7">
        <v>-3015.8330000000001</v>
      </c>
      <c r="Y81" s="7">
        <v>18936.303</v>
      </c>
      <c r="Z81" s="7">
        <v>-7531.7139999999999</v>
      </c>
      <c r="AA81" s="7">
        <v>-5095.0029999999997</v>
      </c>
      <c r="AB81" s="7">
        <v>11100.142</v>
      </c>
      <c r="AC81" s="7">
        <v>-2078.8310000000001</v>
      </c>
      <c r="AD81" s="7">
        <v>25798.069</v>
      </c>
      <c r="AE81" s="7">
        <v>402.26499999999999</v>
      </c>
      <c r="AF81" s="7">
        <v>-8918.0360000000001</v>
      </c>
      <c r="AG81" s="7">
        <v>32154.047999999999</v>
      </c>
      <c r="AH81" s="7">
        <v>8507.7279999999992</v>
      </c>
      <c r="AI81" s="7">
        <v>22644.453000000001</v>
      </c>
      <c r="AJ81" s="7">
        <v>-4937.5829999999996</v>
      </c>
      <c r="AK81" s="7">
        <v>36205.783000000003</v>
      </c>
      <c r="AL81" s="7">
        <v>25595.07</v>
      </c>
      <c r="AM81" s="7">
        <v>-18983.379000000001</v>
      </c>
      <c r="AN81" s="7">
        <v>22614.324000000001</v>
      </c>
      <c r="AO81" s="7">
        <v>-29453.362000000001</v>
      </c>
      <c r="AP81" s="7">
        <v>28716.075000000001</v>
      </c>
      <c r="AQ81" s="7">
        <v>-27933.579000000002</v>
      </c>
      <c r="AR81" s="7">
        <v>3952.5120000000002</v>
      </c>
      <c r="AS81" s="7">
        <v>6460.7610000000004</v>
      </c>
      <c r="AT81" s="7">
        <v>-24949.154999999999</v>
      </c>
      <c r="AU81" s="7">
        <v>-13744.314</v>
      </c>
      <c r="AV81" s="7">
        <v>26542.128000000001</v>
      </c>
      <c r="AW81" s="7">
        <v>-946.76499999999999</v>
      </c>
      <c r="AX81" s="7">
        <v>-2996.8040000000001</v>
      </c>
      <c r="AY81" s="7">
        <v>-51943.326999999997</v>
      </c>
      <c r="AZ81" s="7">
        <v>23616.696</v>
      </c>
      <c r="BA81" s="7">
        <v>-275.428</v>
      </c>
      <c r="BB81" s="7">
        <v>-17456.080999999998</v>
      </c>
      <c r="BC81" s="7">
        <v>-11253.272000000001</v>
      </c>
      <c r="BD81" s="7">
        <v>24228.347000000002</v>
      </c>
      <c r="BE81" s="7">
        <v>23988.167000000001</v>
      </c>
      <c r="BF81" s="7">
        <v>-48308.62</v>
      </c>
      <c r="BG81" s="7">
        <v>41630.103000000003</v>
      </c>
      <c r="BH81" s="7">
        <v>10214.972</v>
      </c>
      <c r="BI81" s="7">
        <v>-26659.114000000001</v>
      </c>
      <c r="BJ81" s="7">
        <v>-11461.853999999999</v>
      </c>
      <c r="BK81" s="7">
        <v>-9701.7129999999997</v>
      </c>
      <c r="BL81" s="7">
        <v>42642.131000000001</v>
      </c>
      <c r="BM81" s="7">
        <v>5811.5510000000004</v>
      </c>
      <c r="BN81" s="7">
        <v>12354.460999999999</v>
      </c>
      <c r="BO81" s="7">
        <v>39667.697</v>
      </c>
      <c r="BP81" s="7">
        <v>-13039.458000000001</v>
      </c>
      <c r="BQ81" s="7">
        <v>211.03200000000001</v>
      </c>
      <c r="BR81" s="7">
        <v>6902.0249999999996</v>
      </c>
      <c r="BS81" s="7">
        <v>-41386.307000000001</v>
      </c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</row>
    <row r="82" spans="1:98" x14ac:dyDescent="0.2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</row>
    <row r="83" spans="1:98" s="18" customFormat="1" x14ac:dyDescent="0.25">
      <c r="A83" s="18" t="s">
        <v>216</v>
      </c>
      <c r="B83" s="18" t="s">
        <v>5</v>
      </c>
      <c r="D83" s="7" t="s">
        <v>222</v>
      </c>
      <c r="E83" s="13" t="s">
        <v>223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>
        <v>90.142798999999997</v>
      </c>
      <c r="BR83" s="5">
        <v>89.597801000000004</v>
      </c>
      <c r="BS83" s="5">
        <v>85.794182000000006</v>
      </c>
      <c r="BT83" s="5">
        <v>85.169578999999999</v>
      </c>
      <c r="BU83" s="5">
        <v>86.854018999999994</v>
      </c>
      <c r="BV83" s="5">
        <v>89.903587000000002</v>
      </c>
      <c r="BW83" s="5">
        <v>91.142478999999994</v>
      </c>
      <c r="BX83" s="5">
        <v>92.023848999999998</v>
      </c>
      <c r="BY83" s="5">
        <v>92.697188999999995</v>
      </c>
      <c r="BZ83" s="5">
        <v>93.466926999999998</v>
      </c>
      <c r="CA83" s="5">
        <v>94.280472000000003</v>
      </c>
      <c r="CB83" s="5">
        <v>94.469025000000002</v>
      </c>
      <c r="CC83" s="5">
        <v>94.914116000000007</v>
      </c>
      <c r="CD83" s="5">
        <v>95.226546999999997</v>
      </c>
      <c r="CE83" s="5">
        <v>95.345093000000006</v>
      </c>
      <c r="CF83" s="5">
        <v>92.843970999999996</v>
      </c>
      <c r="CG83" s="5">
        <v>92.616523999999998</v>
      </c>
      <c r="CH83" s="5">
        <v>93.348929999999996</v>
      </c>
      <c r="CI83" s="5">
        <v>93.432648</v>
      </c>
      <c r="CJ83" s="5">
        <v>94.016684999999995</v>
      </c>
      <c r="CK83" s="5">
        <v>93.013549999999995</v>
      </c>
      <c r="CL83" s="5">
        <v>94.016220000000004</v>
      </c>
      <c r="CM83" s="5">
        <v>93.343292000000005</v>
      </c>
      <c r="CN83" s="5">
        <v>93.381255999999993</v>
      </c>
      <c r="CO83" s="5">
        <v>94.399367999999996</v>
      </c>
      <c r="CP83" s="5">
        <v>91.673644999999993</v>
      </c>
      <c r="CQ83" s="5">
        <v>91.330330000000004</v>
      </c>
      <c r="CR83" s="5">
        <v>89.955605000000006</v>
      </c>
      <c r="CS83" s="5">
        <v>88.653343000000007</v>
      </c>
      <c r="CT83" s="5">
        <v>91.542450000000002</v>
      </c>
    </row>
    <row r="84" spans="1:98" s="18" customFormat="1" x14ac:dyDescent="0.25">
      <c r="A84" s="18" t="s">
        <v>217</v>
      </c>
      <c r="B84" s="18" t="s">
        <v>5</v>
      </c>
      <c r="D84" s="7" t="s">
        <v>222</v>
      </c>
      <c r="E84" s="13" t="s">
        <v>223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>
        <v>423.61102299999999</v>
      </c>
      <c r="BR84" s="5">
        <v>390.836975</v>
      </c>
      <c r="BS84" s="5">
        <v>399.86285400000003</v>
      </c>
      <c r="BT84" s="5">
        <v>398.650757</v>
      </c>
      <c r="BU84" s="5">
        <v>382.06509399999999</v>
      </c>
      <c r="BV84" s="5">
        <v>368.19137599999999</v>
      </c>
      <c r="BW84" s="5">
        <v>381.86544800000001</v>
      </c>
      <c r="BX84" s="5">
        <v>391.44396999999998</v>
      </c>
      <c r="BY84" s="5">
        <v>392.68325800000002</v>
      </c>
      <c r="BZ84" s="5">
        <v>389.49142499999999</v>
      </c>
      <c r="CA84" s="5">
        <v>390.91125499999998</v>
      </c>
      <c r="CB84" s="5">
        <v>389.21182299999998</v>
      </c>
      <c r="CC84" s="5">
        <v>387.87933299999997</v>
      </c>
      <c r="CD84" s="5">
        <v>392.857574</v>
      </c>
      <c r="CE84" s="5">
        <v>393.93923999999998</v>
      </c>
      <c r="CF84" s="5">
        <v>395.12252799999999</v>
      </c>
      <c r="CG84" s="5">
        <v>394.15277099999997</v>
      </c>
      <c r="CH84" s="5">
        <v>398.15618899999998</v>
      </c>
      <c r="CI84" s="5">
        <v>400.68908699999997</v>
      </c>
      <c r="CJ84" s="5">
        <v>408.04724099999999</v>
      </c>
      <c r="CK84" s="5">
        <v>411.643372</v>
      </c>
      <c r="CL84" s="5">
        <v>409.89840700000002</v>
      </c>
      <c r="CM84" s="5">
        <v>413.41378800000001</v>
      </c>
      <c r="CN84" s="5">
        <v>418.51162699999998</v>
      </c>
      <c r="CO84" s="5">
        <v>417.12713600000001</v>
      </c>
      <c r="CP84" s="5">
        <v>413.24728399999998</v>
      </c>
      <c r="CQ84" s="5">
        <v>410.58059700000001</v>
      </c>
      <c r="CR84" s="5">
        <v>412.75353999999999</v>
      </c>
      <c r="CS84" s="5">
        <v>419.35897799999998</v>
      </c>
      <c r="CT84" s="5">
        <v>423.72833300000002</v>
      </c>
    </row>
    <row r="85" spans="1:98" s="18" customFormat="1" x14ac:dyDescent="0.25">
      <c r="A85" s="18" t="s">
        <v>218</v>
      </c>
      <c r="B85" s="18" t="s">
        <v>5</v>
      </c>
      <c r="D85" s="7" t="s">
        <v>222</v>
      </c>
      <c r="E85" s="13" t="s">
        <v>223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>
        <v>500.77230800000001</v>
      </c>
      <c r="BR85" s="5">
        <v>457.096161</v>
      </c>
      <c r="BS85" s="5">
        <v>456.84484900000001</v>
      </c>
      <c r="BT85" s="5">
        <v>484.13128699999999</v>
      </c>
      <c r="BU85" s="5">
        <v>512.32250999999997</v>
      </c>
      <c r="BV85" s="5">
        <v>481.34213299999999</v>
      </c>
      <c r="BW85" s="5">
        <v>489.27014200000002</v>
      </c>
      <c r="BX85" s="5">
        <v>496.26257299999997</v>
      </c>
      <c r="BY85" s="5">
        <v>501.00357100000002</v>
      </c>
      <c r="BZ85" s="5">
        <v>505.20764200000002</v>
      </c>
      <c r="CA85" s="5">
        <v>508.52951000000002</v>
      </c>
      <c r="CB85" s="5">
        <v>516.78002900000001</v>
      </c>
      <c r="CC85" s="5">
        <v>521.51763900000003</v>
      </c>
      <c r="CD85" s="5">
        <v>524.63445999999999</v>
      </c>
      <c r="CE85" s="5">
        <v>531.01300000000003</v>
      </c>
      <c r="CF85" s="5">
        <v>528.537781</v>
      </c>
      <c r="CG85" s="5">
        <v>532.10406499999999</v>
      </c>
      <c r="CH85" s="5">
        <v>524.21063200000003</v>
      </c>
      <c r="CI85" s="5">
        <v>526.73931900000002</v>
      </c>
      <c r="CJ85" s="5">
        <v>526.08886700000005</v>
      </c>
      <c r="CK85" s="5">
        <v>523.63757299999997</v>
      </c>
      <c r="CL85" s="5">
        <v>524.71307400000001</v>
      </c>
      <c r="CM85" s="5">
        <v>519.41949499999998</v>
      </c>
      <c r="CN85" s="5">
        <v>514.24054000000001</v>
      </c>
      <c r="CO85" s="5">
        <v>516.117615</v>
      </c>
      <c r="CP85" s="5">
        <v>519.08050500000002</v>
      </c>
      <c r="CQ85" s="5">
        <v>508.93438700000002</v>
      </c>
      <c r="CR85" s="5">
        <v>507.89013699999998</v>
      </c>
      <c r="CS85" s="5">
        <v>507.78140300000001</v>
      </c>
      <c r="CT85" s="5">
        <v>506.23266599999999</v>
      </c>
    </row>
    <row r="86" spans="1:98" s="18" customFormat="1" x14ac:dyDescent="0.25">
      <c r="A86" s="18" t="s">
        <v>3</v>
      </c>
      <c r="B86" s="18" t="s">
        <v>5</v>
      </c>
      <c r="D86" s="7" t="s">
        <v>222</v>
      </c>
      <c r="E86" s="13" t="s">
        <v>223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>
        <v>81.101096999999996</v>
      </c>
      <c r="BR86" s="5">
        <v>78.927199999999999</v>
      </c>
      <c r="BS86" s="5">
        <v>79.019806000000003</v>
      </c>
      <c r="BT86" s="5">
        <v>78.745407</v>
      </c>
      <c r="BU86" s="5">
        <v>81.225525000000005</v>
      </c>
      <c r="BV86" s="5">
        <v>82.463263999999995</v>
      </c>
      <c r="BW86" s="5">
        <v>81.920624000000004</v>
      </c>
      <c r="BX86" s="5">
        <v>85.867942999999997</v>
      </c>
      <c r="BY86" s="5">
        <v>87.803802000000005</v>
      </c>
      <c r="BZ86" s="5">
        <v>88.730804000000006</v>
      </c>
      <c r="CA86" s="5">
        <v>89.985252000000003</v>
      </c>
      <c r="CB86" s="5">
        <v>91.134079</v>
      </c>
      <c r="CC86" s="5">
        <v>91.509124999999997</v>
      </c>
      <c r="CD86" s="5">
        <v>91.919319000000002</v>
      </c>
      <c r="CE86" s="5">
        <v>93.593718999999993</v>
      </c>
      <c r="CF86" s="5">
        <v>95.779121000000004</v>
      </c>
      <c r="CG86" s="5">
        <v>94.142180999999994</v>
      </c>
      <c r="CH86" s="5">
        <v>96.763367000000002</v>
      </c>
      <c r="CI86" s="5">
        <v>98.167670999999999</v>
      </c>
      <c r="CJ86" s="5">
        <v>98.688393000000005</v>
      </c>
      <c r="CK86" s="5">
        <v>98.757675000000006</v>
      </c>
      <c r="CL86" s="5">
        <v>98.802498</v>
      </c>
      <c r="CM86" s="5">
        <v>98.691344999999998</v>
      </c>
      <c r="CN86" s="5">
        <v>98.515288999999996</v>
      </c>
      <c r="CO86" s="5">
        <v>98.480002999999996</v>
      </c>
      <c r="CP86" s="5">
        <v>98.429169000000002</v>
      </c>
      <c r="CQ86" s="5">
        <v>98.374763000000002</v>
      </c>
      <c r="CR86" s="5">
        <v>98.357117000000002</v>
      </c>
      <c r="CS86" s="5">
        <v>98.745582999999996</v>
      </c>
      <c r="CT86" s="5">
        <v>99.019112000000007</v>
      </c>
    </row>
    <row r="87" spans="1:98" s="18" customFormat="1" x14ac:dyDescent="0.25">
      <c r="A87" s="18" t="s">
        <v>219</v>
      </c>
      <c r="B87" s="18" t="s">
        <v>5</v>
      </c>
      <c r="D87" s="7" t="s">
        <v>222</v>
      </c>
      <c r="E87" s="13" t="s">
        <v>223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>
        <v>536.11090100000001</v>
      </c>
      <c r="BR87" s="5">
        <v>492.306915</v>
      </c>
      <c r="BS87" s="5">
        <v>499.572113</v>
      </c>
      <c r="BT87" s="5">
        <v>510.961029</v>
      </c>
      <c r="BU87" s="5">
        <v>528.63757299999997</v>
      </c>
      <c r="BV87" s="5">
        <v>495.72680700000001</v>
      </c>
      <c r="BW87" s="5">
        <v>502.931152</v>
      </c>
      <c r="BX87" s="5">
        <v>515.56225600000005</v>
      </c>
      <c r="BY87" s="5">
        <v>521.09600799999998</v>
      </c>
      <c r="BZ87" s="5">
        <v>525.95550500000002</v>
      </c>
      <c r="CA87" s="5">
        <v>530.29296899999997</v>
      </c>
      <c r="CB87" s="5">
        <v>537.23345900000004</v>
      </c>
      <c r="CC87" s="5">
        <v>540.02032499999996</v>
      </c>
      <c r="CD87" s="5">
        <v>541.60809300000005</v>
      </c>
      <c r="CE87" s="5">
        <v>547.92663600000003</v>
      </c>
      <c r="CF87" s="5">
        <v>542.00970500000005</v>
      </c>
      <c r="CG87" s="5">
        <v>543.96460000000002</v>
      </c>
      <c r="CH87" s="5">
        <v>538.62237500000003</v>
      </c>
      <c r="CI87" s="5">
        <v>541.49468999999999</v>
      </c>
      <c r="CJ87" s="5">
        <v>543.37219200000004</v>
      </c>
      <c r="CK87" s="5">
        <v>540.81420900000001</v>
      </c>
      <c r="CL87" s="5">
        <v>541.17486599999995</v>
      </c>
      <c r="CM87" s="5">
        <v>534.74749799999995</v>
      </c>
      <c r="CN87" s="5">
        <v>529.61309800000004</v>
      </c>
      <c r="CO87" s="5">
        <v>531.63159199999996</v>
      </c>
      <c r="CP87" s="5">
        <v>535.54119900000001</v>
      </c>
      <c r="CQ87" s="5">
        <v>524.33416699999998</v>
      </c>
      <c r="CR87" s="5">
        <v>524.60845900000004</v>
      </c>
      <c r="CS87" s="5">
        <v>522.46160899999995</v>
      </c>
      <c r="CT87" s="5">
        <v>523.81085199999995</v>
      </c>
    </row>
    <row r="88" spans="1:98" s="18" customFormat="1" x14ac:dyDescent="0.25">
      <c r="A88" s="18" t="s">
        <v>220</v>
      </c>
      <c r="B88" s="18" t="s">
        <v>5</v>
      </c>
      <c r="D88" s="7" t="s">
        <v>222</v>
      </c>
      <c r="E88" s="13" t="s">
        <v>223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>
        <v>362.69097900000003</v>
      </c>
      <c r="BR88" s="5">
        <v>319.39724699999999</v>
      </c>
      <c r="BS88" s="5">
        <v>295.44628899999998</v>
      </c>
      <c r="BT88" s="5">
        <v>299.07629400000002</v>
      </c>
      <c r="BU88" s="5">
        <v>280.77355999999997</v>
      </c>
      <c r="BV88" s="5">
        <v>267.58422899999999</v>
      </c>
      <c r="BW88" s="5">
        <v>275.60140999999999</v>
      </c>
      <c r="BX88" s="5">
        <v>278.86502100000001</v>
      </c>
      <c r="BY88" s="5">
        <v>280.87619000000001</v>
      </c>
      <c r="BZ88" s="5">
        <v>278.84768700000001</v>
      </c>
      <c r="CA88" s="5">
        <v>279.17156999999997</v>
      </c>
      <c r="CB88" s="5">
        <v>282.47082499999999</v>
      </c>
      <c r="CC88" s="5">
        <v>283.23330700000002</v>
      </c>
      <c r="CD88" s="5">
        <v>284.62707499999999</v>
      </c>
      <c r="CE88" s="5">
        <v>285.318085</v>
      </c>
      <c r="CF88" s="5">
        <v>285.45581099999998</v>
      </c>
      <c r="CG88" s="5">
        <v>284.634186</v>
      </c>
      <c r="CH88" s="5">
        <v>284.76351899999997</v>
      </c>
      <c r="CI88" s="5">
        <v>285.70883199999997</v>
      </c>
      <c r="CJ88" s="5">
        <v>287.81985500000002</v>
      </c>
      <c r="CK88" s="5">
        <v>288.84292599999998</v>
      </c>
      <c r="CL88" s="5">
        <v>286.22299199999998</v>
      </c>
      <c r="CM88" s="5">
        <v>284.79007000000001</v>
      </c>
      <c r="CN88" s="5">
        <v>287.06982399999998</v>
      </c>
      <c r="CO88" s="5">
        <v>285.78216600000002</v>
      </c>
      <c r="CP88" s="5">
        <v>281.73104899999998</v>
      </c>
      <c r="CQ88" s="5">
        <v>280.03241000000003</v>
      </c>
      <c r="CR88" s="5">
        <v>277.31341600000002</v>
      </c>
      <c r="CS88" s="5">
        <v>277.939819</v>
      </c>
      <c r="CT88" s="5">
        <v>277.47653200000002</v>
      </c>
    </row>
    <row r="89" spans="1:98" s="18" customFormat="1" x14ac:dyDescent="0.25">
      <c r="A89" s="18" t="s">
        <v>221</v>
      </c>
      <c r="B89" s="18" t="s">
        <v>5</v>
      </c>
      <c r="D89" s="7" t="s">
        <v>222</v>
      </c>
      <c r="E89" s="13" t="s">
        <v>223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>
        <v>196.82530199999999</v>
      </c>
      <c r="BR89" s="5">
        <v>204.75410500000001</v>
      </c>
      <c r="BS89" s="5">
        <v>226.50328099999999</v>
      </c>
      <c r="BT89" s="5">
        <v>236.65974399999999</v>
      </c>
      <c r="BU89" s="5">
        <v>253.055969</v>
      </c>
      <c r="BV89" s="5">
        <v>258.58935500000001</v>
      </c>
      <c r="BW89" s="5">
        <v>265.66613799999999</v>
      </c>
      <c r="BX89" s="5">
        <v>271.17105099999998</v>
      </c>
      <c r="BY89" s="5">
        <v>272.215576</v>
      </c>
      <c r="BZ89" s="5">
        <v>272.093658</v>
      </c>
      <c r="CA89" s="5">
        <v>274.24188199999998</v>
      </c>
      <c r="CB89" s="5">
        <v>271.89065599999998</v>
      </c>
      <c r="CC89" s="5">
        <v>272.56655899999998</v>
      </c>
      <c r="CD89" s="5">
        <v>278.40267899999998</v>
      </c>
      <c r="CE89" s="5">
        <v>280.64636200000001</v>
      </c>
      <c r="CF89" s="5">
        <v>284.81787100000003</v>
      </c>
      <c r="CG89" s="5">
        <v>284.41674799999998</v>
      </c>
      <c r="CH89" s="5">
        <v>289.093231</v>
      </c>
      <c r="CI89" s="5">
        <v>291.82513399999999</v>
      </c>
      <c r="CJ89" s="5">
        <v>295.64913899999999</v>
      </c>
      <c r="CK89" s="5">
        <v>297.39498900000001</v>
      </c>
      <c r="CL89" s="5">
        <v>300.03231799999998</v>
      </c>
      <c r="CM89" s="5">
        <v>305.330353</v>
      </c>
      <c r="CN89" s="5">
        <v>307.96572900000001</v>
      </c>
      <c r="CO89" s="5">
        <v>308.71032700000001</v>
      </c>
      <c r="CP89" s="5">
        <v>305.15838600000001</v>
      </c>
      <c r="CQ89" s="5">
        <v>304.853455</v>
      </c>
      <c r="CR89" s="5">
        <v>307.034515</v>
      </c>
      <c r="CS89" s="5">
        <v>314.13797</v>
      </c>
      <c r="CT89" s="5">
        <v>319.23513800000001</v>
      </c>
    </row>
    <row r="90" spans="1:98" s="35" customFormat="1" x14ac:dyDescent="0.25">
      <c r="A90" s="35" t="s">
        <v>4</v>
      </c>
      <c r="B90" s="35" t="s">
        <v>5</v>
      </c>
      <c r="D90" s="27" t="s">
        <v>222</v>
      </c>
      <c r="E90" s="53" t="s">
        <v>223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>
        <v>345.07046500000001</v>
      </c>
      <c r="BR90" s="29">
        <v>341.94097900000003</v>
      </c>
      <c r="BS90" s="29">
        <v>333.01556399999998</v>
      </c>
      <c r="BT90" s="29">
        <v>338.65087899999997</v>
      </c>
      <c r="BU90" s="29">
        <v>326.73928799999999</v>
      </c>
      <c r="BV90" s="29">
        <v>329.24206500000003</v>
      </c>
      <c r="BW90" s="29">
        <v>339.122162</v>
      </c>
      <c r="BX90" s="29">
        <v>345.69476300000002</v>
      </c>
      <c r="BY90" s="29">
        <v>350.22323599999999</v>
      </c>
      <c r="BZ90" s="29">
        <v>349.507721</v>
      </c>
      <c r="CA90" s="29">
        <v>354.92242399999998</v>
      </c>
      <c r="CB90" s="29">
        <v>356.65579200000002</v>
      </c>
      <c r="CC90" s="29">
        <v>356.05111699999998</v>
      </c>
      <c r="CD90" s="29">
        <v>362.52557400000001</v>
      </c>
      <c r="CE90" s="29">
        <v>363.61056500000001</v>
      </c>
      <c r="CF90" s="29">
        <v>364.81219499999997</v>
      </c>
      <c r="CG90" s="29">
        <v>363.853882</v>
      </c>
      <c r="CH90" s="29">
        <v>368.979736</v>
      </c>
      <c r="CI90" s="29">
        <v>366.683289</v>
      </c>
      <c r="CJ90" s="29">
        <v>375.07669099999998</v>
      </c>
      <c r="CK90" s="29">
        <v>373.75402800000001</v>
      </c>
      <c r="CL90" s="29">
        <v>375.507294</v>
      </c>
      <c r="CM90" s="29">
        <v>379.38125600000001</v>
      </c>
      <c r="CN90" s="29">
        <v>380.018463</v>
      </c>
      <c r="CO90" s="29">
        <v>383.01263399999999</v>
      </c>
      <c r="CP90" s="29">
        <v>377.98107900000002</v>
      </c>
      <c r="CQ90" s="29">
        <v>377.953644</v>
      </c>
      <c r="CR90" s="29">
        <v>377.90670799999998</v>
      </c>
      <c r="CS90" s="29">
        <v>380.50674400000003</v>
      </c>
      <c r="CT90" s="29">
        <v>387.60964999999999</v>
      </c>
    </row>
    <row r="91" spans="1:98" s="35" customFormat="1" x14ac:dyDescent="0.25">
      <c r="A91" s="35" t="s">
        <v>10</v>
      </c>
      <c r="B91" s="35" t="s">
        <v>5</v>
      </c>
      <c r="D91" s="27" t="s">
        <v>222</v>
      </c>
      <c r="E91" s="53" t="s">
        <v>223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>
        <v>750.55670199999997</v>
      </c>
      <c r="BR91" s="29">
        <v>674.51727300000005</v>
      </c>
      <c r="BS91" s="29">
        <v>688.50616500000001</v>
      </c>
      <c r="BT91" s="29">
        <v>708.04620399999999</v>
      </c>
      <c r="BU91" s="29">
        <v>735.72778300000004</v>
      </c>
      <c r="BV91" s="29">
        <v>692.65838599999995</v>
      </c>
      <c r="BW91" s="29">
        <v>705.07653800000003</v>
      </c>
      <c r="BX91" s="29">
        <v>719.903503</v>
      </c>
      <c r="BY91" s="29">
        <v>723.96460000000002</v>
      </c>
      <c r="BZ91" s="29">
        <v>727.38909899999999</v>
      </c>
      <c r="CA91" s="29">
        <v>728.78405799999996</v>
      </c>
      <c r="CB91" s="29">
        <v>734.93908699999997</v>
      </c>
      <c r="CC91" s="29">
        <v>739.76904300000001</v>
      </c>
      <c r="CD91" s="29">
        <v>742.11230499999999</v>
      </c>
      <c r="CE91" s="29">
        <v>750.28051800000003</v>
      </c>
      <c r="CF91" s="29">
        <v>747.47119099999998</v>
      </c>
      <c r="CG91" s="29">
        <v>749.16168200000004</v>
      </c>
      <c r="CH91" s="29">
        <v>743.49926800000003</v>
      </c>
      <c r="CI91" s="29">
        <v>752.34545900000001</v>
      </c>
      <c r="CJ91" s="29">
        <v>751.76452600000005</v>
      </c>
      <c r="CK91" s="29">
        <v>753.29815699999995</v>
      </c>
      <c r="CL91" s="29">
        <v>751.92279099999996</v>
      </c>
      <c r="CM91" s="29">
        <v>745.48663299999998</v>
      </c>
      <c r="CN91" s="29">
        <v>744.63031000000001</v>
      </c>
      <c r="CO91" s="29">
        <v>743.11144999999999</v>
      </c>
      <c r="CP91" s="29">
        <v>744.44958499999996</v>
      </c>
      <c r="CQ91" s="29">
        <v>731.26635699999997</v>
      </c>
      <c r="CR91" s="29">
        <v>731.04968299999996</v>
      </c>
      <c r="CS91" s="29">
        <v>734.03259300000002</v>
      </c>
      <c r="CT91" s="29">
        <v>732.91302499999995</v>
      </c>
    </row>
    <row r="92" spans="1:98" s="18" customFormat="1" x14ac:dyDescent="0.25">
      <c r="A92" s="18" t="s">
        <v>5</v>
      </c>
      <c r="B92" s="18" t="s">
        <v>5</v>
      </c>
      <c r="D92" s="7" t="s">
        <v>222</v>
      </c>
      <c r="E92" s="13" t="s">
        <v>223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>
        <v>1095.627197</v>
      </c>
      <c r="BR92" s="5">
        <v>1016.45813</v>
      </c>
      <c r="BS92" s="5">
        <v>1021.5217290000001</v>
      </c>
      <c r="BT92" s="5">
        <v>1046.6970209999999</v>
      </c>
      <c r="BU92" s="5">
        <v>1062.467163</v>
      </c>
      <c r="BV92" s="5">
        <v>1021.9003300000001</v>
      </c>
      <c r="BW92" s="5">
        <v>1044.1986079999999</v>
      </c>
      <c r="BX92" s="5">
        <v>1065.5982670000001</v>
      </c>
      <c r="BY92" s="5">
        <v>1074.1877440000001</v>
      </c>
      <c r="BZ92" s="5">
        <v>1076.896851</v>
      </c>
      <c r="CA92" s="5">
        <v>1083.706543</v>
      </c>
      <c r="CB92" s="5">
        <v>1091.594971</v>
      </c>
      <c r="CC92" s="5">
        <v>1095.8203120000001</v>
      </c>
      <c r="CD92" s="5">
        <v>1104.637939</v>
      </c>
      <c r="CE92" s="5">
        <v>1113.890991</v>
      </c>
      <c r="CF92" s="5">
        <v>1112.283447</v>
      </c>
      <c r="CG92" s="5">
        <v>1113.0155030000001</v>
      </c>
      <c r="CH92" s="5">
        <v>1112.479126</v>
      </c>
      <c r="CI92" s="5">
        <v>1119.028687</v>
      </c>
      <c r="CJ92" s="5">
        <v>1126.841187</v>
      </c>
      <c r="CK92" s="5">
        <v>1127.052124</v>
      </c>
      <c r="CL92" s="5">
        <v>1127.4301760000001</v>
      </c>
      <c r="CM92" s="5">
        <v>1124.8679199999999</v>
      </c>
      <c r="CN92" s="5">
        <v>1124.648682</v>
      </c>
      <c r="CO92" s="5">
        <v>1126.1240230000001</v>
      </c>
      <c r="CP92" s="5">
        <v>1122.430664</v>
      </c>
      <c r="CQ92" s="5">
        <v>1109.2200929999999</v>
      </c>
      <c r="CR92" s="5">
        <v>1108.9564210000001</v>
      </c>
      <c r="CS92" s="5">
        <v>1114.539307</v>
      </c>
      <c r="CT92" s="5">
        <v>1120.5225829999999</v>
      </c>
    </row>
    <row r="93" spans="1:98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</row>
    <row r="94" spans="1:98" s="35" customFormat="1" x14ac:dyDescent="0.25">
      <c r="A94" s="35" t="s">
        <v>4</v>
      </c>
      <c r="B94" s="35" t="s">
        <v>5</v>
      </c>
      <c r="D94" s="27" t="s">
        <v>222</v>
      </c>
      <c r="E94" s="28" t="s">
        <v>15</v>
      </c>
      <c r="F94" s="53" t="s">
        <v>223</v>
      </c>
      <c r="G94" s="29">
        <f t="shared" ref="G94:BO94" si="0">G19*0.000019489</f>
        <v>6993.7056059999995</v>
      </c>
      <c r="H94" s="29">
        <f t="shared" si="0"/>
        <v>8204.8689999999988</v>
      </c>
      <c r="I94" s="29">
        <f t="shared" si="0"/>
        <v>8617.7239759999993</v>
      </c>
      <c r="J94" s="29">
        <f t="shared" si="0"/>
        <v>7428.6805969999996</v>
      </c>
      <c r="K94" s="29">
        <f t="shared" si="0"/>
        <v>7161.1161160000001</v>
      </c>
      <c r="L94" s="29">
        <f t="shared" si="0"/>
        <v>5962.9323960000002</v>
      </c>
      <c r="M94" s="29">
        <f t="shared" si="0"/>
        <v>6976.360396</v>
      </c>
      <c r="N94" s="29">
        <f t="shared" si="0"/>
        <v>7421.9763809999995</v>
      </c>
      <c r="O94" s="29">
        <f t="shared" si="0"/>
        <v>7280.4082849999995</v>
      </c>
      <c r="P94" s="29">
        <f t="shared" si="0"/>
        <v>5799.5950869999997</v>
      </c>
      <c r="Q94" s="29">
        <f t="shared" si="0"/>
        <v>5707.3341609999998</v>
      </c>
      <c r="R94" s="29">
        <f t="shared" si="0"/>
        <v>5702.1695760000002</v>
      </c>
      <c r="S94" s="29">
        <f t="shared" si="0"/>
        <v>5448.1694390000002</v>
      </c>
      <c r="T94" s="29">
        <f t="shared" si="0"/>
        <v>5611.6431709999997</v>
      </c>
      <c r="U94" s="29">
        <f t="shared" si="0"/>
        <v>6021.5358189999997</v>
      </c>
      <c r="V94" s="29">
        <f t="shared" si="0"/>
        <v>6386.4868329999999</v>
      </c>
      <c r="W94" s="29">
        <f t="shared" si="0"/>
        <v>6586.4634619999997</v>
      </c>
      <c r="X94" s="29">
        <f t="shared" si="0"/>
        <v>6677.1652679999997</v>
      </c>
      <c r="Y94" s="29">
        <f t="shared" si="0"/>
        <v>6867.7481989999997</v>
      </c>
      <c r="Z94" s="29">
        <f t="shared" si="0"/>
        <v>6754.7314879999994</v>
      </c>
      <c r="AA94" s="29">
        <f t="shared" si="0"/>
        <v>6806.2993820000002</v>
      </c>
      <c r="AB94" s="29">
        <f t="shared" si="0"/>
        <v>6636.5891700000002</v>
      </c>
      <c r="AC94" s="29">
        <f t="shared" si="0"/>
        <v>5401.8635749999994</v>
      </c>
      <c r="AD94" s="29">
        <f t="shared" si="0"/>
        <v>5945.0414940000001</v>
      </c>
      <c r="AE94" s="29">
        <f t="shared" si="0"/>
        <v>5848.2591199999997</v>
      </c>
      <c r="AF94" s="29">
        <f t="shared" si="0"/>
        <v>5417.2793739999997</v>
      </c>
      <c r="AG94" s="29">
        <f t="shared" si="0"/>
        <v>5719.3783629999998</v>
      </c>
      <c r="AH94" s="29">
        <f t="shared" si="0"/>
        <v>5758.297896</v>
      </c>
      <c r="AI94" s="29">
        <f t="shared" si="0"/>
        <v>5195.5919990000002</v>
      </c>
      <c r="AJ94" s="29">
        <f t="shared" si="0"/>
        <v>4731.3835079999999</v>
      </c>
      <c r="AK94" s="29">
        <f t="shared" si="0"/>
        <v>6253.8446989999993</v>
      </c>
      <c r="AL94" s="29">
        <f t="shared" si="0"/>
        <v>6577.6934119999996</v>
      </c>
      <c r="AM94" s="29">
        <f t="shared" si="0"/>
        <v>6168.190544</v>
      </c>
      <c r="AN94" s="29">
        <f t="shared" si="0"/>
        <v>6609.7333279999993</v>
      </c>
      <c r="AO94" s="29">
        <f t="shared" si="0"/>
        <v>5854.0863309999995</v>
      </c>
      <c r="AP94" s="29">
        <f t="shared" si="0"/>
        <v>6861.1024499999994</v>
      </c>
      <c r="AQ94" s="29">
        <f t="shared" si="0"/>
        <v>6836.7411999999995</v>
      </c>
      <c r="AR94" s="29">
        <f t="shared" si="0"/>
        <v>7024.5761819999998</v>
      </c>
      <c r="AS94" s="29">
        <f t="shared" si="0"/>
        <v>7266.9413859999995</v>
      </c>
      <c r="AT94" s="29">
        <f t="shared" si="0"/>
        <v>7447.8382839999995</v>
      </c>
      <c r="AU94" s="29">
        <f t="shared" si="0"/>
        <v>7675.450315</v>
      </c>
      <c r="AV94" s="29">
        <f t="shared" si="0"/>
        <v>8273.9769940000006</v>
      </c>
      <c r="AW94" s="29">
        <f t="shared" si="0"/>
        <v>7936.4080249999997</v>
      </c>
      <c r="AX94" s="29">
        <f t="shared" si="0"/>
        <v>7936.6808709999996</v>
      </c>
      <c r="AY94" s="29">
        <f t="shared" si="0"/>
        <v>6841.6719169999997</v>
      </c>
      <c r="AZ94" s="29">
        <f t="shared" si="0"/>
        <v>7778.118367</v>
      </c>
      <c r="BA94" s="29">
        <f t="shared" si="0"/>
        <v>7722.4971897579999</v>
      </c>
      <c r="BB94" s="29">
        <f t="shared" si="0"/>
        <v>7987.5446469190001</v>
      </c>
      <c r="BC94" s="29">
        <f t="shared" si="0"/>
        <v>8198.193510785999</v>
      </c>
      <c r="BD94" s="29">
        <f t="shared" si="0"/>
        <v>8141.0986922980001</v>
      </c>
      <c r="BE94" s="29">
        <f t="shared" si="0"/>
        <v>7635.5927764299995</v>
      </c>
      <c r="BF94" s="29">
        <f t="shared" si="0"/>
        <v>7282.2349110139994</v>
      </c>
      <c r="BG94" s="29">
        <f t="shared" si="0"/>
        <v>7418.0363483370002</v>
      </c>
      <c r="BH94" s="29">
        <f t="shared" si="0"/>
        <v>6965.0756218629995</v>
      </c>
      <c r="BI94" s="29">
        <f t="shared" si="0"/>
        <v>6875.4207454540001</v>
      </c>
      <c r="BJ94" s="29">
        <f t="shared" si="0"/>
        <v>7163.3233426950001</v>
      </c>
      <c r="BK94" s="29">
        <f t="shared" si="0"/>
        <v>7183.8695234999996</v>
      </c>
      <c r="BL94" s="29">
        <f t="shared" si="0"/>
        <v>6996.9761525349995</v>
      </c>
      <c r="BM94" s="29">
        <f t="shared" si="0"/>
        <v>6856.0340237259998</v>
      </c>
      <c r="BN94" s="29">
        <f t="shared" si="0"/>
        <v>6959.1198614189998</v>
      </c>
      <c r="BO94" s="29">
        <f t="shared" si="0"/>
        <v>6471.5481715979995</v>
      </c>
      <c r="BP94" s="29">
        <f>BP19*0.000019489</f>
        <v>6570.8062722459999</v>
      </c>
      <c r="BQ94" s="29">
        <f>BQ90*19.489</f>
        <v>6725.0782923850002</v>
      </c>
      <c r="BR94" s="29">
        <f t="shared" ref="BR94:CT94" si="1">BR90*19.489</f>
        <v>6664.0877397310005</v>
      </c>
      <c r="BS94" s="29">
        <f t="shared" si="1"/>
        <v>6490.1403267959995</v>
      </c>
      <c r="BT94" s="29">
        <f t="shared" si="1"/>
        <v>6599.966980831</v>
      </c>
      <c r="BU94" s="29">
        <f t="shared" si="1"/>
        <v>6367.8219838320001</v>
      </c>
      <c r="BV94" s="29">
        <f t="shared" si="1"/>
        <v>6416.598604785001</v>
      </c>
      <c r="BW94" s="29">
        <f t="shared" si="1"/>
        <v>6609.1518152180006</v>
      </c>
      <c r="BX94" s="29">
        <f t="shared" si="1"/>
        <v>6737.2452361070009</v>
      </c>
      <c r="BY94" s="29">
        <f t="shared" si="1"/>
        <v>6825.5006464039998</v>
      </c>
      <c r="BZ94" s="29">
        <f t="shared" si="1"/>
        <v>6811.5559745690007</v>
      </c>
      <c r="CA94" s="29">
        <f t="shared" si="1"/>
        <v>6917.0831213359997</v>
      </c>
      <c r="CB94" s="29">
        <f t="shared" si="1"/>
        <v>6950.8647302880008</v>
      </c>
      <c r="CC94" s="29">
        <f t="shared" si="1"/>
        <v>6939.0802192129995</v>
      </c>
      <c r="CD94" s="29">
        <f t="shared" si="1"/>
        <v>7065.2609116860003</v>
      </c>
      <c r="CE94" s="29">
        <f t="shared" si="1"/>
        <v>7086.4063012850002</v>
      </c>
      <c r="CF94" s="29">
        <f t="shared" si="1"/>
        <v>7109.824868355</v>
      </c>
      <c r="CG94" s="29">
        <f t="shared" si="1"/>
        <v>7091.1483062980005</v>
      </c>
      <c r="CH94" s="29">
        <f t="shared" si="1"/>
        <v>7191.0460749040003</v>
      </c>
      <c r="CI94" s="29">
        <f t="shared" si="1"/>
        <v>7146.2906193210001</v>
      </c>
      <c r="CJ94" s="29">
        <f t="shared" si="1"/>
        <v>7309.8696308990002</v>
      </c>
      <c r="CK94" s="29">
        <f t="shared" si="1"/>
        <v>7284.092251692</v>
      </c>
      <c r="CL94" s="29">
        <f t="shared" si="1"/>
        <v>7318.2616527660002</v>
      </c>
      <c r="CM94" s="29">
        <f t="shared" si="1"/>
        <v>7393.7612981840002</v>
      </c>
      <c r="CN94" s="29">
        <f t="shared" si="1"/>
        <v>7406.179825407</v>
      </c>
      <c r="CO94" s="29">
        <f t="shared" si="1"/>
        <v>7464.5332240260004</v>
      </c>
      <c r="CP94" s="29">
        <f t="shared" si="1"/>
        <v>7366.4732486310004</v>
      </c>
      <c r="CQ94" s="29">
        <f t="shared" si="1"/>
        <v>7365.9385679160005</v>
      </c>
      <c r="CR94" s="29">
        <f t="shared" si="1"/>
        <v>7365.0238322120003</v>
      </c>
      <c r="CS94" s="29">
        <f t="shared" si="1"/>
        <v>7415.6959338160004</v>
      </c>
      <c r="CT94" s="29">
        <f t="shared" si="1"/>
        <v>7554.1244688500001</v>
      </c>
    </row>
    <row r="95" spans="1:98" s="35" customFormat="1" x14ac:dyDescent="0.25">
      <c r="A95" s="35" t="s">
        <v>10</v>
      </c>
      <c r="B95" s="35" t="s">
        <v>5</v>
      </c>
      <c r="D95" s="27" t="s">
        <v>222</v>
      </c>
      <c r="E95" s="28" t="s">
        <v>15</v>
      </c>
      <c r="F95" s="53" t="s">
        <v>223</v>
      </c>
      <c r="G95" s="29">
        <f t="shared" ref="G95:BO95" si="2">G20*0.000019489</f>
        <v>2372.1231239999997</v>
      </c>
      <c r="H95" s="29">
        <f t="shared" si="2"/>
        <v>2716.5327319999997</v>
      </c>
      <c r="I95" s="29">
        <f t="shared" si="2"/>
        <v>2614.4688390000001</v>
      </c>
      <c r="J95" s="29">
        <f t="shared" si="2"/>
        <v>2460.5057389999997</v>
      </c>
      <c r="K95" s="29">
        <f t="shared" si="2"/>
        <v>2354.1737549999998</v>
      </c>
      <c r="L95" s="29">
        <f t="shared" si="2"/>
        <v>2237.8244249999998</v>
      </c>
      <c r="M95" s="29">
        <f t="shared" si="2"/>
        <v>2589.5813859999998</v>
      </c>
      <c r="N95" s="29">
        <f t="shared" si="2"/>
        <v>2902.7891049999998</v>
      </c>
      <c r="O95" s="29">
        <f t="shared" si="2"/>
        <v>2815.7122529999997</v>
      </c>
      <c r="P95" s="29">
        <f t="shared" si="2"/>
        <v>2612.1886260000001</v>
      </c>
      <c r="Q95" s="29">
        <f t="shared" si="2"/>
        <v>2725.107892</v>
      </c>
      <c r="R95" s="29">
        <f t="shared" si="2"/>
        <v>2762.4683049999999</v>
      </c>
      <c r="S95" s="29">
        <f t="shared" si="2"/>
        <v>2745.4544080000001</v>
      </c>
      <c r="T95" s="29">
        <f t="shared" si="2"/>
        <v>2944.8658559999999</v>
      </c>
      <c r="U95" s="29">
        <f t="shared" si="2"/>
        <v>3278.5175359999998</v>
      </c>
      <c r="V95" s="29">
        <f t="shared" si="2"/>
        <v>3439.516165</v>
      </c>
      <c r="W95" s="29">
        <f t="shared" si="2"/>
        <v>3683.3430439999997</v>
      </c>
      <c r="X95" s="29">
        <f t="shared" si="2"/>
        <v>3979.8486899999998</v>
      </c>
      <c r="Y95" s="29">
        <f t="shared" si="2"/>
        <v>4141.2370989999999</v>
      </c>
      <c r="Z95" s="29">
        <f t="shared" si="2"/>
        <v>4094.9117459999998</v>
      </c>
      <c r="AA95" s="29">
        <f t="shared" si="2"/>
        <v>4321.4908599999999</v>
      </c>
      <c r="AB95" s="29">
        <f t="shared" si="2"/>
        <v>5303.5610589999997</v>
      </c>
      <c r="AC95" s="29">
        <f t="shared" si="2"/>
        <v>5529.8868160000002</v>
      </c>
      <c r="AD95" s="29">
        <f t="shared" si="2"/>
        <v>5796.9250940000002</v>
      </c>
      <c r="AE95" s="29">
        <f t="shared" si="2"/>
        <v>5817.2326320000002</v>
      </c>
      <c r="AF95" s="29">
        <f t="shared" si="2"/>
        <v>6471.4588729999996</v>
      </c>
      <c r="AG95" s="29">
        <f t="shared" si="2"/>
        <v>7038.9200860000001</v>
      </c>
      <c r="AH95" s="29">
        <f t="shared" si="2"/>
        <v>7589.9715609999994</v>
      </c>
      <c r="AI95" s="29">
        <f t="shared" si="2"/>
        <v>8392.2362460000004</v>
      </c>
      <c r="AJ95" s="29">
        <f t="shared" si="2"/>
        <v>8329.4426879999992</v>
      </c>
      <c r="AK95" s="29">
        <f t="shared" si="2"/>
        <v>8969.6758269999991</v>
      </c>
      <c r="AL95" s="29">
        <f t="shared" si="2"/>
        <v>9592.3298880000002</v>
      </c>
      <c r="AM95" s="29">
        <f t="shared" si="2"/>
        <v>9886.3604309999992</v>
      </c>
      <c r="AN95" s="29">
        <f t="shared" si="2"/>
        <v>9724.2314399999996</v>
      </c>
      <c r="AO95" s="29">
        <f t="shared" si="2"/>
        <v>9388.1046569999999</v>
      </c>
      <c r="AP95" s="29">
        <f t="shared" si="2"/>
        <v>10599.48243</v>
      </c>
      <c r="AQ95" s="29">
        <f t="shared" si="2"/>
        <v>10384.479782</v>
      </c>
      <c r="AR95" s="29">
        <f t="shared" si="2"/>
        <v>10326.772853</v>
      </c>
      <c r="AS95" s="29">
        <f t="shared" si="2"/>
        <v>10638.811232</v>
      </c>
      <c r="AT95" s="29">
        <f t="shared" si="2"/>
        <v>11071.876301</v>
      </c>
      <c r="AU95" s="29">
        <f t="shared" si="2"/>
        <v>11437.957677</v>
      </c>
      <c r="AV95" s="29">
        <f t="shared" si="2"/>
        <v>11781.665681</v>
      </c>
      <c r="AW95" s="29">
        <f t="shared" si="2"/>
        <v>11474.324150999999</v>
      </c>
      <c r="AX95" s="29">
        <f t="shared" si="2"/>
        <v>11504.473634</v>
      </c>
      <c r="AY95" s="29">
        <f t="shared" si="2"/>
        <v>11583.696419</v>
      </c>
      <c r="AZ95" s="29">
        <f t="shared" si="2"/>
        <v>12363.841089</v>
      </c>
      <c r="BA95" s="29">
        <f t="shared" si="2"/>
        <v>12409.12865275</v>
      </c>
      <c r="BB95" s="29">
        <f t="shared" si="2"/>
        <v>12745.935445937999</v>
      </c>
      <c r="BC95" s="29">
        <f t="shared" si="2"/>
        <v>13043.487105545999</v>
      </c>
      <c r="BD95" s="29">
        <f t="shared" si="2"/>
        <v>13638.544177365</v>
      </c>
      <c r="BE95" s="29">
        <f t="shared" si="2"/>
        <v>13810.715323861999</v>
      </c>
      <c r="BF95" s="29">
        <f t="shared" si="2"/>
        <v>13641.380801314999</v>
      </c>
      <c r="BG95" s="29">
        <f t="shared" si="2"/>
        <v>14559.490791796999</v>
      </c>
      <c r="BH95" s="29">
        <f t="shared" si="2"/>
        <v>14361.406953965999</v>
      </c>
      <c r="BI95" s="29">
        <f t="shared" si="2"/>
        <v>14011.965149742999</v>
      </c>
      <c r="BJ95" s="29">
        <f t="shared" si="2"/>
        <v>14510.371534734999</v>
      </c>
      <c r="BK95" s="29">
        <f t="shared" si="2"/>
        <v>14867.896927910999</v>
      </c>
      <c r="BL95" s="29">
        <f t="shared" si="2"/>
        <v>15663.851951716</v>
      </c>
      <c r="BM95" s="29">
        <f t="shared" si="2"/>
        <v>15490.742214979</v>
      </c>
      <c r="BN95" s="29">
        <f t="shared" si="2"/>
        <v>15878.259288722</v>
      </c>
      <c r="BO95" s="29">
        <f t="shared" si="2"/>
        <v>14477.633815089999</v>
      </c>
      <c r="BP95" s="29">
        <f>BP20*0.000019489</f>
        <v>14562.444564125999</v>
      </c>
      <c r="BQ95" s="29">
        <f>BQ91*19.489</f>
        <v>14627.599565278</v>
      </c>
      <c r="BR95" s="29">
        <f t="shared" ref="BR95:CT95" si="3">BR91*19.489</f>
        <v>13145.667133497001</v>
      </c>
      <c r="BS95" s="29">
        <f t="shared" si="3"/>
        <v>13418.296649685</v>
      </c>
      <c r="BT95" s="29">
        <f t="shared" si="3"/>
        <v>13799.112469756001</v>
      </c>
      <c r="BU95" s="29">
        <f t="shared" si="3"/>
        <v>14338.598762887001</v>
      </c>
      <c r="BV95" s="29">
        <f t="shared" si="3"/>
        <v>13499.219284753999</v>
      </c>
      <c r="BW95" s="29">
        <f t="shared" si="3"/>
        <v>13741.236649082</v>
      </c>
      <c r="BX95" s="29">
        <f t="shared" si="3"/>
        <v>14030.199369967</v>
      </c>
      <c r="BY95" s="29">
        <f t="shared" si="3"/>
        <v>14109.346089400002</v>
      </c>
      <c r="BZ95" s="29">
        <f t="shared" si="3"/>
        <v>14176.086150411</v>
      </c>
      <c r="CA95" s="29">
        <f t="shared" si="3"/>
        <v>14203.272506362</v>
      </c>
      <c r="CB95" s="29">
        <f t="shared" si="3"/>
        <v>14323.227866543</v>
      </c>
      <c r="CC95" s="29">
        <f t="shared" si="3"/>
        <v>14417.358879027001</v>
      </c>
      <c r="CD95" s="29">
        <f t="shared" si="3"/>
        <v>14463.026712145</v>
      </c>
      <c r="CE95" s="29">
        <f t="shared" si="3"/>
        <v>14622.217015302002</v>
      </c>
      <c r="CF95" s="29">
        <f t="shared" si="3"/>
        <v>14567.466041399</v>
      </c>
      <c r="CG95" s="29">
        <f t="shared" si="3"/>
        <v>14600.412020498001</v>
      </c>
      <c r="CH95" s="29">
        <f t="shared" si="3"/>
        <v>14490.057234052001</v>
      </c>
      <c r="CI95" s="29">
        <f t="shared" si="3"/>
        <v>14662.460650451001</v>
      </c>
      <c r="CJ95" s="29">
        <f t="shared" si="3"/>
        <v>14651.138847214001</v>
      </c>
      <c r="CK95" s="29">
        <f t="shared" si="3"/>
        <v>14681.027781773</v>
      </c>
      <c r="CL95" s="29">
        <f t="shared" si="3"/>
        <v>14654.223273799</v>
      </c>
      <c r="CM95" s="29">
        <f t="shared" si="3"/>
        <v>14528.788990537001</v>
      </c>
      <c r="CN95" s="29">
        <f t="shared" si="3"/>
        <v>14512.10011159</v>
      </c>
      <c r="CO95" s="29">
        <f t="shared" si="3"/>
        <v>14482.49904905</v>
      </c>
      <c r="CP95" s="29">
        <f t="shared" si="3"/>
        <v>14508.577962064999</v>
      </c>
      <c r="CQ95" s="29">
        <f t="shared" si="3"/>
        <v>14251.650031573001</v>
      </c>
      <c r="CR95" s="29">
        <f t="shared" si="3"/>
        <v>14247.427271987</v>
      </c>
      <c r="CS95" s="29">
        <f t="shared" si="3"/>
        <v>14305.561204977001</v>
      </c>
      <c r="CT95" s="29">
        <f t="shared" si="3"/>
        <v>14283.741944224999</v>
      </c>
    </row>
  </sheetData>
  <autoFilter ref="A1:CT81"/>
  <hyperlinks>
    <hyperlink ref="E37" r:id="rId1"/>
    <hyperlink ref="E38:E55" r:id="rId2" display="http://www.eia.gov/totalenergy/data/annual/xls/stb0704.xls"/>
    <hyperlink ref="E15" r:id="rId3"/>
    <hyperlink ref="E57" r:id="rId4"/>
    <hyperlink ref="E58:E72" r:id="rId5" display="http://www.eia.gov/totalenergy/data/annual/xls/stb0705.xls"/>
    <hyperlink ref="E74" r:id="rId6"/>
    <hyperlink ref="E75:E81" r:id="rId7" display="http://www.eia.gov/totalenergy/data/browser/xls.cfm?tbl=T06.01"/>
    <hyperlink ref="E83" r:id="rId8"/>
    <hyperlink ref="E84:E92" r:id="rId9" display="www.eia.gov/oiaf/aeo/tablebrowser/aeo_query_server/?event=ehExcel.getFile&amp;study=AEO2014&amp;region=0-0&amp;cases=ref2014-d102413a&amp;table=95-AEO2014&amp;yearFilter=0"/>
    <hyperlink ref="F94:F95" r:id="rId10" display="www.eia.gov/oiaf/aeo/tablebrowser/aeo_query_server/?event=ehExcel.getFile&amp;study=AEO2014&amp;region=0-0&amp;cases=ref2014-d102413a&amp;table=95-AEO2014&amp;yearFilter=0"/>
    <hyperlink ref="E16:E23" r:id="rId11" display="http://www.eia.gov/totalenergy/data/annual/xls/stb0702.xls"/>
    <hyperlink ref="E94:E95" r:id="rId12" display="http://www.eia.gov/totalenergy/data/annual/xls/stb0702.xls"/>
    <hyperlink ref="F2:F3" r:id="rId13" display="www.eia.gov/oiaf/aeo/tablebrowser/aeo_query_server/?event=ehExcel.getFile&amp;study=AEO2014&amp;region=0-0&amp;cases=ref2014-d102413a&amp;table=95-AEO2014&amp;yearFilter=0"/>
    <hyperlink ref="E2:E3" r:id="rId14" display="http://www.eia.gov/totalenergy/data/annual/xls/stb0702.xls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52"/>
  <sheetViews>
    <sheetView tabSelected="1" workbookViewId="0">
      <pane xSplit="4" ySplit="1" topLeftCell="BK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RowHeight="15" x14ac:dyDescent="0.25"/>
  <cols>
    <col min="1" max="1" width="21.85546875" customWidth="1"/>
    <col min="2" max="2" width="18.140625" bestFit="1" customWidth="1"/>
    <col min="3" max="3" width="25.28515625" bestFit="1" customWidth="1"/>
    <col min="4" max="4" width="19.5703125" bestFit="1" customWidth="1"/>
    <col min="5" max="5" width="20.5703125" customWidth="1"/>
    <col min="6" max="6" width="16.85546875" style="18" customWidth="1"/>
    <col min="7" max="98" width="10.5703125" bestFit="1" customWidth="1"/>
  </cols>
  <sheetData>
    <row r="1" spans="1:98" s="10" customFormat="1" x14ac:dyDescent="0.25">
      <c r="A1" s="12" t="s">
        <v>145</v>
      </c>
      <c r="B1" s="12" t="s">
        <v>61</v>
      </c>
      <c r="C1" s="12" t="s">
        <v>14</v>
      </c>
      <c r="D1" s="12" t="s">
        <v>16</v>
      </c>
      <c r="E1" s="12" t="s">
        <v>210</v>
      </c>
      <c r="F1" s="12" t="s">
        <v>211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105</v>
      </c>
      <c r="B2" s="37" t="s">
        <v>85</v>
      </c>
      <c r="D2" s="37" t="s">
        <v>146</v>
      </c>
      <c r="E2" s="44" t="s">
        <v>109</v>
      </c>
      <c r="F2" s="44" t="s">
        <v>195</v>
      </c>
      <c r="H2" s="14"/>
      <c r="I2" s="14"/>
      <c r="J2" s="14"/>
      <c r="K2" s="14"/>
      <c r="L2" s="14">
        <v>13145.044599999999</v>
      </c>
      <c r="M2" s="14">
        <v>14066.6762</v>
      </c>
      <c r="N2" s="14">
        <v>14754.556199999999</v>
      </c>
      <c r="O2" s="14">
        <v>14692.8442</v>
      </c>
      <c r="P2" s="14">
        <v>13704.0834</v>
      </c>
      <c r="Q2" s="14">
        <v>14352.163799999998</v>
      </c>
      <c r="R2" s="14">
        <v>14257.385999999999</v>
      </c>
      <c r="S2" s="14">
        <v>14432.615599999999</v>
      </c>
      <c r="T2" s="14">
        <v>14581.0376</v>
      </c>
      <c r="U2" s="14">
        <v>14874.801799999999</v>
      </c>
      <c r="V2" s="14">
        <v>14917.617399999999</v>
      </c>
      <c r="W2" s="14">
        <v>15114.521599999998</v>
      </c>
      <c r="X2" s="14">
        <v>15819.4594</v>
      </c>
      <c r="Y2" s="14">
        <v>16515.877</v>
      </c>
      <c r="Z2" s="14">
        <v>16575.535799999998</v>
      </c>
      <c r="AA2" s="14">
        <v>16506.3302</v>
      </c>
      <c r="AB2" s="14">
        <v>17062.068799999997</v>
      </c>
      <c r="AC2" s="14">
        <v>16467.128000000001</v>
      </c>
      <c r="AD2" s="14">
        <v>16516.346799999999</v>
      </c>
      <c r="AE2" s="14">
        <v>16073.052799999999</v>
      </c>
      <c r="AF2" s="14">
        <v>15421.904199999999</v>
      </c>
      <c r="AG2" s="14">
        <v>14845.175399999998</v>
      </c>
      <c r="AH2" s="14">
        <v>14579.517999999998</v>
      </c>
      <c r="AI2" s="14">
        <v>14965.101999999999</v>
      </c>
      <c r="AJ2" s="14">
        <v>16028.131799999999</v>
      </c>
      <c r="AK2" s="14">
        <v>15845.031599999998</v>
      </c>
      <c r="AL2" s="14">
        <v>16053.472</v>
      </c>
      <c r="AM2" s="14">
        <v>15956.525</v>
      </c>
      <c r="AN2" s="14">
        <v>15958.3172</v>
      </c>
      <c r="AO2" s="14">
        <v>15860.169599999999</v>
      </c>
      <c r="AP2" s="14">
        <v>16125.270199999999</v>
      </c>
      <c r="AQ2" s="14">
        <v>16347.009999999998</v>
      </c>
      <c r="AR2" s="14">
        <v>15721.642399999999</v>
      </c>
      <c r="AS2" s="14">
        <v>15142.042599999999</v>
      </c>
      <c r="AT2" s="14">
        <v>14750.3802</v>
      </c>
      <c r="AU2" s="14">
        <v>13731.8074</v>
      </c>
      <c r="AV2" s="14">
        <v>13280.5906</v>
      </c>
      <c r="AW2" s="14">
        <v>13219.852999999999</v>
      </c>
      <c r="AX2" s="14">
        <v>12636.668799999999</v>
      </c>
      <c r="AY2" s="14">
        <v>11847.224999999999</v>
      </c>
      <c r="AZ2" s="14">
        <v>11202.015599999999</v>
      </c>
      <c r="BA2" s="14">
        <v>10659.0602</v>
      </c>
      <c r="BB2" s="14">
        <v>10406.887799999999</v>
      </c>
      <c r="BC2" s="14">
        <v>10168.194599999999</v>
      </c>
      <c r="BD2" s="14">
        <v>9652.8239999999987</v>
      </c>
      <c r="BE2" s="14">
        <v>8746.4753999999994</v>
      </c>
      <c r="BF2" s="14">
        <v>8594.73</v>
      </c>
      <c r="BG2" s="14">
        <v>8211.5761999999995</v>
      </c>
      <c r="BH2" s="14">
        <v>7923.5191999999997</v>
      </c>
      <c r="BI2" s="14">
        <v>7765.6141999999991</v>
      </c>
      <c r="BJ2" s="14">
        <v>7506.1743999999999</v>
      </c>
      <c r="BK2" s="14">
        <v>7337.9569999999994</v>
      </c>
      <c r="BL2" s="14">
        <v>7199.0991999999997</v>
      </c>
      <c r="BM2" s="14">
        <v>7213.5005999999994</v>
      </c>
      <c r="BN2" s="14">
        <v>7327.9229999999998</v>
      </c>
      <c r="BO2" s="14">
        <v>7668.4351999999999</v>
      </c>
      <c r="BP2" s="14">
        <v>7926.8889999999992</v>
      </c>
      <c r="BQ2" s="14">
        <v>8844.6229999999996</v>
      </c>
      <c r="BR2" s="14">
        <v>9736.0829999999987</v>
      </c>
      <c r="BS2" s="14">
        <v>12367.513999999999</v>
      </c>
      <c r="BT2" s="14">
        <v>13898.105000000001</v>
      </c>
      <c r="BU2" s="14">
        <v>14699.961089999997</v>
      </c>
      <c r="BV2" s="14">
        <v>14972.279267999998</v>
      </c>
      <c r="BW2" s="14">
        <v>15066.619138999999</v>
      </c>
      <c r="BX2" s="14">
        <v>15119.482746</v>
      </c>
      <c r="BY2" s="14">
        <v>15197.189348</v>
      </c>
      <c r="BZ2" s="14">
        <v>15267.962774999998</v>
      </c>
      <c r="CA2" s="14">
        <v>15266.315748999998</v>
      </c>
      <c r="CB2" s="14">
        <v>15218.183636999996</v>
      </c>
      <c r="CC2" s="14">
        <v>15137.039026999999</v>
      </c>
      <c r="CD2" s="14">
        <v>15047.377725999997</v>
      </c>
      <c r="CE2" s="14">
        <v>14904.387077999998</v>
      </c>
      <c r="CF2" s="14">
        <v>14599.238464</v>
      </c>
      <c r="CG2" s="14">
        <v>14346.426324</v>
      </c>
      <c r="CH2" s="14">
        <v>14085.484903999999</v>
      </c>
      <c r="CI2" s="14">
        <v>13809.631336000002</v>
      </c>
      <c r="CJ2" s="14">
        <v>13513.822926000001</v>
      </c>
      <c r="CK2" s="14">
        <v>13249.445614999999</v>
      </c>
      <c r="CL2" s="14">
        <v>12974.750045999999</v>
      </c>
      <c r="CM2" s="14">
        <v>12731.189195999999</v>
      </c>
      <c r="CN2" s="14">
        <v>12498.486439</v>
      </c>
      <c r="CO2" s="14">
        <v>12259.889953999998</v>
      </c>
      <c r="CP2" s="14">
        <v>11993.531131</v>
      </c>
      <c r="CQ2" s="14">
        <v>11761.239071999998</v>
      </c>
      <c r="CR2" s="14">
        <v>11526.590791999999</v>
      </c>
      <c r="CS2" s="14">
        <v>11305.794043</v>
      </c>
      <c r="CT2" s="14">
        <v>11074.992351999997</v>
      </c>
    </row>
    <row r="3" spans="1:98" s="37" customFormat="1" x14ac:dyDescent="0.25">
      <c r="A3" s="37" t="s">
        <v>107</v>
      </c>
      <c r="B3" s="37" t="s">
        <v>85</v>
      </c>
      <c r="D3" s="37" t="s">
        <v>146</v>
      </c>
      <c r="E3" s="44" t="s">
        <v>109</v>
      </c>
      <c r="F3" s="44" t="s">
        <v>195</v>
      </c>
      <c r="H3" s="14"/>
      <c r="I3" s="14"/>
      <c r="J3" s="14"/>
      <c r="K3" s="14"/>
      <c r="L3" s="14">
        <v>281.88579999999996</v>
      </c>
      <c r="M3" s="14">
        <v>343.00619999999998</v>
      </c>
      <c r="N3" s="14">
        <v>425.68519999999995</v>
      </c>
      <c r="O3" s="14">
        <v>485.18159999999995</v>
      </c>
      <c r="P3" s="14">
        <v>500.04119999999995</v>
      </c>
      <c r="Q3" s="14">
        <v>580.45819999999992</v>
      </c>
      <c r="R3" s="14">
        <v>677.22539999999992</v>
      </c>
      <c r="S3" s="14">
        <v>773.58079999999995</v>
      </c>
      <c r="T3" s="14">
        <v>940.85859999999991</v>
      </c>
      <c r="U3" s="14">
        <v>1090.9915999999998</v>
      </c>
      <c r="V3" s="14">
        <v>1245.9502</v>
      </c>
      <c r="W3" s="14">
        <v>1406.8596</v>
      </c>
      <c r="X3" s="14">
        <v>1741.5659999999998</v>
      </c>
      <c r="Y3" s="14">
        <v>2135.4265999999998</v>
      </c>
      <c r="Z3" s="14">
        <v>2732.9078</v>
      </c>
      <c r="AA3" s="14">
        <v>3049.8255999999997</v>
      </c>
      <c r="AB3" s="14">
        <v>3339.1411999999996</v>
      </c>
      <c r="AC3" s="14">
        <v>3565.5731999999998</v>
      </c>
      <c r="AD3" s="14">
        <v>3524.7875999999997</v>
      </c>
      <c r="AE3" s="14">
        <v>3420.1845999999996</v>
      </c>
      <c r="AF3" s="14">
        <v>3153.0888</v>
      </c>
      <c r="AG3" s="14">
        <v>2884.1427999999996</v>
      </c>
      <c r="AH3" s="14">
        <v>2682.326</v>
      </c>
      <c r="AI3" s="14">
        <v>2488.6349999999998</v>
      </c>
      <c r="AJ3" s="14">
        <v>2405.5209999999997</v>
      </c>
      <c r="AK3" s="14">
        <v>2258.5663999999997</v>
      </c>
      <c r="AL3" s="14">
        <v>2195.4449999999997</v>
      </c>
      <c r="AM3" s="14">
        <v>2189.4941999999996</v>
      </c>
      <c r="AN3" s="14">
        <v>2350.6297999999997</v>
      </c>
      <c r="AO3" s="14">
        <v>2531.6245999999996</v>
      </c>
      <c r="AP3" s="14">
        <v>2722.9665999999997</v>
      </c>
      <c r="AQ3" s="14">
        <v>2645.3973999999998</v>
      </c>
      <c r="AR3" s="14">
        <v>2654.2192</v>
      </c>
      <c r="AS3" s="14">
        <v>2532.7439999999997</v>
      </c>
      <c r="AT3" s="14">
        <v>2528.5506</v>
      </c>
      <c r="AU3" s="14">
        <v>2385.076</v>
      </c>
      <c r="AV3" s="14">
        <v>2290.5940000000001</v>
      </c>
      <c r="AW3" s="14">
        <v>2480.9731999999999</v>
      </c>
      <c r="AX3" s="14">
        <v>2586.1967999999997</v>
      </c>
      <c r="AY3" s="14">
        <v>2647.1663999999996</v>
      </c>
      <c r="AZ3" s="14">
        <v>2900.5452</v>
      </c>
      <c r="BA3" s="14">
        <v>3227.6941999999999</v>
      </c>
      <c r="BB3" s="14">
        <v>3316.0107999999996</v>
      </c>
      <c r="BC3" s="14">
        <v>3489.8251999999998</v>
      </c>
      <c r="BD3" s="14">
        <v>3582.3061999999995</v>
      </c>
      <c r="BE3" s="14">
        <v>3704.5701999999997</v>
      </c>
      <c r="BF3" s="14">
        <v>3763.3705999999997</v>
      </c>
      <c r="BG3" s="14">
        <v>4069.9875999999999</v>
      </c>
      <c r="BH3" s="14">
        <v>4239.7999999999993</v>
      </c>
      <c r="BI3" s="14">
        <v>4260.4132</v>
      </c>
      <c r="BJ3" s="14">
        <v>3996.9655999999995</v>
      </c>
      <c r="BK3" s="14">
        <v>3624.6578</v>
      </c>
      <c r="BL3" s="14">
        <v>3602.0087999999996</v>
      </c>
      <c r="BM3" s="14">
        <v>3507.5151999999998</v>
      </c>
      <c r="BN3" s="14">
        <v>3180.6155999999996</v>
      </c>
      <c r="BO3" s="14">
        <v>3679.8215999999998</v>
      </c>
      <c r="BP3" s="14">
        <v>3665.7275999999997</v>
      </c>
      <c r="BQ3" s="14">
        <v>3141.1233999999999</v>
      </c>
      <c r="BR3" s="14">
        <v>2889.7049999999999</v>
      </c>
      <c r="BS3" s="14">
        <v>2900.29</v>
      </c>
      <c r="BT3" s="14">
        <v>3154.33</v>
      </c>
      <c r="BU3" s="14">
        <v>3453.2419319999999</v>
      </c>
      <c r="BV3" s="14">
        <v>4249.2868570000001</v>
      </c>
      <c r="BW3" s="14">
        <v>4170.2761829999999</v>
      </c>
      <c r="BX3" s="14">
        <v>4152.6902639999998</v>
      </c>
      <c r="BY3" s="14">
        <v>4182.3536679999997</v>
      </c>
      <c r="BZ3" s="14">
        <v>4029.3369079999998</v>
      </c>
      <c r="CA3" s="14">
        <v>3794.4472900000001</v>
      </c>
      <c r="CB3" s="14">
        <v>3623.3513499999999</v>
      </c>
      <c r="CC3" s="14">
        <v>3544.2708149999999</v>
      </c>
      <c r="CD3" s="14">
        <v>3428.0263449999998</v>
      </c>
      <c r="CE3" s="14">
        <v>3465.9100599999997</v>
      </c>
      <c r="CF3" s="14">
        <v>3448.7750619999997</v>
      </c>
      <c r="CG3" s="14">
        <v>3395.9114549999995</v>
      </c>
      <c r="CH3" s="14">
        <v>3368.2740199999998</v>
      </c>
      <c r="CI3" s="14">
        <v>3391.3366179999994</v>
      </c>
      <c r="CJ3" s="14">
        <v>3558.3933219999994</v>
      </c>
      <c r="CK3" s="14">
        <v>3544.6243539999996</v>
      </c>
      <c r="CL3" s="14">
        <v>3537.1513439999999</v>
      </c>
      <c r="CM3" s="14">
        <v>3579.1695600000003</v>
      </c>
      <c r="CN3" s="14">
        <v>3582.5715789999999</v>
      </c>
      <c r="CO3" s="14">
        <v>3605.1218629999998</v>
      </c>
      <c r="CP3" s="14">
        <v>3642.7007300000005</v>
      </c>
      <c r="CQ3" s="14">
        <v>3777.1598679999997</v>
      </c>
      <c r="CR3" s="14">
        <v>3794.4599919999996</v>
      </c>
      <c r="CS3" s="14">
        <v>4024.6350509999997</v>
      </c>
      <c r="CT3" s="14">
        <v>4210.1308249999993</v>
      </c>
    </row>
    <row r="4" spans="1:98" s="37" customFormat="1" x14ac:dyDescent="0.25">
      <c r="A4" s="37" t="s">
        <v>233</v>
      </c>
      <c r="B4" s="37" t="s">
        <v>105</v>
      </c>
      <c r="D4" s="37" t="s">
        <v>146</v>
      </c>
      <c r="E4" s="44" t="s">
        <v>225</v>
      </c>
      <c r="F4" s="44" t="s">
        <v>195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>
        <v>63.51</v>
      </c>
      <c r="AW4" s="14">
        <v>105.85</v>
      </c>
      <c r="AX4" s="14">
        <v>105.85</v>
      </c>
      <c r="AY4" s="14">
        <v>105.85</v>
      </c>
      <c r="AZ4" s="14">
        <v>84.679999999999993</v>
      </c>
      <c r="BA4" s="14">
        <v>107.967</v>
      </c>
      <c r="BB4" s="14">
        <v>107.967</v>
      </c>
      <c r="BC4" s="14">
        <v>95.264999999999986</v>
      </c>
      <c r="BD4" s="14">
        <v>86.796999999999997</v>
      </c>
      <c r="BE4" s="14">
        <v>78.328999999999979</v>
      </c>
      <c r="BF4" s="14">
        <v>228.636</v>
      </c>
      <c r="BG4" s="14">
        <v>224.40199999999999</v>
      </c>
      <c r="BH4" s="14">
        <v>215.934</v>
      </c>
      <c r="BI4" s="14">
        <v>207.46599999999998</v>
      </c>
      <c r="BJ4" s="14">
        <v>234.98699999999999</v>
      </c>
      <c r="BK4" s="14">
        <v>283.678</v>
      </c>
      <c r="BL4" s="14">
        <v>302.73099999999994</v>
      </c>
      <c r="BM4" s="14">
        <v>323.90099999999995</v>
      </c>
      <c r="BN4" s="14">
        <v>427.63399999999996</v>
      </c>
      <c r="BO4" s="14">
        <v>529.25</v>
      </c>
      <c r="BP4" s="14">
        <v>791.75799999999992</v>
      </c>
      <c r="BQ4" s="14">
        <v>2781.7379999999998</v>
      </c>
      <c r="BR4" s="14">
        <v>4771.7179999999998</v>
      </c>
      <c r="BS4" s="14">
        <v>7357.7181799999998</v>
      </c>
      <c r="BT4" s="14">
        <v>8623.7455730000001</v>
      </c>
      <c r="BU4" s="14">
        <v>9514.70831</v>
      </c>
      <c r="BV4" s="14">
        <v>9881.5420699999995</v>
      </c>
      <c r="BW4" s="14">
        <v>9988.575472999999</v>
      </c>
      <c r="BX4" s="14">
        <v>10071.919646</v>
      </c>
      <c r="BY4" s="14">
        <v>10121.031929000001</v>
      </c>
      <c r="BZ4" s="14">
        <v>10137.705421000001</v>
      </c>
      <c r="CA4" s="14">
        <v>10164.233547999998</v>
      </c>
      <c r="CB4" s="14">
        <v>10044.512963999998</v>
      </c>
      <c r="CC4" s="14">
        <v>9900.7305579999993</v>
      </c>
      <c r="CD4" s="14">
        <v>9763.6124679999975</v>
      </c>
      <c r="CE4" s="14">
        <v>9614.9101539999992</v>
      </c>
      <c r="CF4" s="14">
        <v>9468.3587119999993</v>
      </c>
      <c r="CG4" s="14">
        <v>9349.4341199999999</v>
      </c>
      <c r="CH4" s="14">
        <v>9197.7891759999984</v>
      </c>
      <c r="CI4" s="14">
        <v>9017.8822820000005</v>
      </c>
      <c r="CJ4" s="14">
        <v>8823.744913999999</v>
      </c>
      <c r="CK4" s="14">
        <v>8629.2518899999995</v>
      </c>
      <c r="CL4" s="14">
        <v>8424.7899129999987</v>
      </c>
      <c r="CM4" s="14">
        <v>8223.0122919999994</v>
      </c>
      <c r="CN4" s="14">
        <v>8022.3693830000011</v>
      </c>
      <c r="CO4" s="14">
        <v>7808.0083139999988</v>
      </c>
      <c r="CP4" s="14">
        <v>7582.3996240000006</v>
      </c>
      <c r="CQ4" s="14">
        <v>7380.6347050000004</v>
      </c>
      <c r="CR4" s="14">
        <v>7173.1242480000001</v>
      </c>
      <c r="CS4" s="14">
        <v>6970.8321959999985</v>
      </c>
      <c r="CT4" s="14">
        <v>6766.941808999999</v>
      </c>
    </row>
    <row r="5" spans="1:98" s="37" customFormat="1" x14ac:dyDescent="0.25">
      <c r="A5" s="37" t="s">
        <v>28</v>
      </c>
      <c r="B5" s="37" t="s">
        <v>85</v>
      </c>
      <c r="C5" s="37" t="s">
        <v>12</v>
      </c>
      <c r="D5" s="37" t="s">
        <v>146</v>
      </c>
      <c r="E5" s="44" t="s">
        <v>104</v>
      </c>
      <c r="F5" s="44" t="s">
        <v>224</v>
      </c>
      <c r="G5" s="37">
        <v>1366.2419389999998</v>
      </c>
      <c r="H5" s="14">
        <v>1799.51351</v>
      </c>
      <c r="I5" s="14">
        <v>1787.5249389999997</v>
      </c>
      <c r="J5" s="14">
        <v>2015.8179849999999</v>
      </c>
      <c r="K5" s="14">
        <v>2189.4945479999997</v>
      </c>
      <c r="L5" s="14">
        <v>2226.9400439999999</v>
      </c>
      <c r="M5" s="14">
        <v>2642.2721569999999</v>
      </c>
      <c r="N5" s="14">
        <v>3040.0987969999996</v>
      </c>
      <c r="O5" s="14">
        <v>3332.6152719999995</v>
      </c>
      <c r="P5" s="14">
        <v>3599.4165479999992</v>
      </c>
      <c r="Q5" s="14">
        <v>3767.5804430000003</v>
      </c>
      <c r="R5" s="14">
        <v>3841.3197869999999</v>
      </c>
      <c r="S5" s="14">
        <v>4058.0624809999999</v>
      </c>
      <c r="T5" s="14">
        <v>4406.8001249999998</v>
      </c>
      <c r="U5" s="14">
        <v>4493.3346170000004</v>
      </c>
      <c r="V5" s="14">
        <v>4781.9685140000001</v>
      </c>
      <c r="W5" s="14">
        <v>5224.4765559999996</v>
      </c>
      <c r="X5" s="14">
        <v>5447.1404990000001</v>
      </c>
      <c r="Y5" s="14">
        <v>5370.7485539999998</v>
      </c>
      <c r="Z5" s="14">
        <v>6011.8693020000001</v>
      </c>
      <c r="AA5" s="14">
        <v>6702.1954809999997</v>
      </c>
      <c r="AB5" s="14">
        <v>7238.7597159999996</v>
      </c>
      <c r="AC5" s="14">
        <v>8310.7047829999992</v>
      </c>
      <c r="AD5" s="14">
        <v>10037.321515</v>
      </c>
      <c r="AE5" s="14">
        <v>13244.258965000001</v>
      </c>
      <c r="AF5" s="14">
        <v>12939.493528000001</v>
      </c>
      <c r="AG5" s="14">
        <v>12819.942304000002</v>
      </c>
      <c r="AH5" s="14">
        <v>15480.769966</v>
      </c>
      <c r="AI5" s="14">
        <v>18644.946132999998</v>
      </c>
      <c r="AJ5" s="14">
        <v>17705.341087000001</v>
      </c>
      <c r="AK5" s="14">
        <v>17901.625093000002</v>
      </c>
      <c r="AL5" s="14">
        <v>14626.405924999999</v>
      </c>
      <c r="AM5" s="14">
        <v>12692.839741</v>
      </c>
      <c r="AN5" s="14">
        <v>10824.879386999999</v>
      </c>
      <c r="AO5" s="14">
        <v>10693.714301</v>
      </c>
      <c r="AP5" s="14">
        <v>11510.090893999999</v>
      </c>
      <c r="AQ5" s="14">
        <v>10727.143848</v>
      </c>
      <c r="AR5" s="14">
        <v>13175.174903999998</v>
      </c>
      <c r="AS5" s="14">
        <v>14136.682432</v>
      </c>
      <c r="AT5" s="14">
        <v>15670.078457</v>
      </c>
      <c r="AU5" s="14">
        <v>17064.173765</v>
      </c>
      <c r="AV5" s="14">
        <v>16973.091957000001</v>
      </c>
      <c r="AW5" s="14">
        <v>16145.825515999999</v>
      </c>
      <c r="AX5" s="14">
        <v>16698.254549000001</v>
      </c>
      <c r="AY5" s="14">
        <v>18249.433374</v>
      </c>
      <c r="AZ5" s="14">
        <v>19045.001973999999</v>
      </c>
      <c r="BA5" s="14">
        <v>18703.56798</v>
      </c>
      <c r="BB5" s="14">
        <v>20065.967563999999</v>
      </c>
      <c r="BC5" s="14">
        <v>21512.026753999999</v>
      </c>
      <c r="BD5" s="14">
        <v>22668.986306999999</v>
      </c>
      <c r="BE5" s="14">
        <v>22974.230185999997</v>
      </c>
      <c r="BF5" s="14">
        <v>24259.234367000001</v>
      </c>
      <c r="BG5" s="14">
        <v>25131.620428999999</v>
      </c>
      <c r="BH5" s="14">
        <v>24409.520196999998</v>
      </c>
      <c r="BI5" s="14">
        <v>25963.705162000002</v>
      </c>
      <c r="BJ5" s="14">
        <v>27828.161881</v>
      </c>
      <c r="BK5" s="14">
        <v>29032.137886999997</v>
      </c>
      <c r="BL5" s="14">
        <v>29017.875657999997</v>
      </c>
      <c r="BM5" s="14">
        <v>28512.549874999997</v>
      </c>
      <c r="BN5" s="14">
        <v>27341.656228</v>
      </c>
      <c r="BO5" s="14">
        <v>24749.237303999998</v>
      </c>
      <c r="BP5" s="14">
        <v>24966.291196999999</v>
      </c>
      <c r="BQ5" s="14">
        <v>24210.418463999995</v>
      </c>
      <c r="BR5" s="14">
        <v>22435.872851999997</v>
      </c>
      <c r="BS5" s="14">
        <v>20733.730756999998</v>
      </c>
      <c r="BT5" s="14">
        <v>13596.707999999997</v>
      </c>
      <c r="BU5" s="14">
        <v>13032.220587200001</v>
      </c>
      <c r="BV5" s="14">
        <v>12226.550080799998</v>
      </c>
      <c r="BW5" s="14">
        <v>12322.740853599997</v>
      </c>
      <c r="BX5" s="14">
        <v>12312.4292424</v>
      </c>
      <c r="BY5" s="14">
        <v>12207.857446399999</v>
      </c>
      <c r="BZ5" s="14">
        <v>12263.6029168</v>
      </c>
      <c r="CA5" s="14">
        <v>12463.490010399999</v>
      </c>
      <c r="CB5" s="14">
        <v>12554.306108799998</v>
      </c>
      <c r="CC5" s="14">
        <v>12614.055226399996</v>
      </c>
      <c r="CD5" s="14">
        <v>12736.677503999999</v>
      </c>
      <c r="CE5" s="14">
        <v>12768.087241599998</v>
      </c>
      <c r="CF5" s="14">
        <v>13045.241215999999</v>
      </c>
      <c r="CG5" s="14">
        <v>13343.509835199999</v>
      </c>
      <c r="CH5" s="14">
        <v>13594.376840799998</v>
      </c>
      <c r="CI5" s="14">
        <v>13824.513254400001</v>
      </c>
      <c r="CJ5" s="14">
        <v>13969.268123199998</v>
      </c>
      <c r="CK5" s="14">
        <v>14265.705264799997</v>
      </c>
      <c r="CL5" s="14">
        <v>14432.565882399998</v>
      </c>
      <c r="CM5" s="14">
        <v>14502.0443376</v>
      </c>
      <c r="CN5" s="14">
        <v>14707.661251199997</v>
      </c>
      <c r="CO5" s="14">
        <v>15016.8547272</v>
      </c>
      <c r="CP5" s="14">
        <v>15336.8058112</v>
      </c>
      <c r="CQ5" s="14">
        <v>15549.048667999999</v>
      </c>
      <c r="CR5" s="14">
        <v>15986.187475999997</v>
      </c>
      <c r="CS5" s="14">
        <v>16077.1914712</v>
      </c>
      <c r="CT5" s="14">
        <v>16242.771912799997</v>
      </c>
    </row>
    <row r="6" spans="1:98" s="37" customFormat="1" x14ac:dyDescent="0.25">
      <c r="A6" s="37" t="s">
        <v>85</v>
      </c>
      <c r="B6" s="37" t="s">
        <v>64</v>
      </c>
      <c r="C6" s="37" t="s">
        <v>12</v>
      </c>
      <c r="D6" s="37" t="s">
        <v>146</v>
      </c>
      <c r="E6" s="44" t="s">
        <v>104</v>
      </c>
      <c r="F6" s="44" t="s">
        <v>224</v>
      </c>
      <c r="G6" s="37">
        <v>692.38178599999992</v>
      </c>
      <c r="H6" s="14">
        <v>645.57491599999992</v>
      </c>
      <c r="I6" s="14">
        <v>893.50101999999993</v>
      </c>
      <c r="J6" s="14">
        <v>914.98433599999998</v>
      </c>
      <c r="K6" s="14">
        <v>850.22742299999993</v>
      </c>
      <c r="L6" s="14">
        <v>752.45166099999994</v>
      </c>
      <c r="M6" s="14">
        <v>778.28964599999995</v>
      </c>
      <c r="N6" s="14">
        <v>910.34387199999992</v>
      </c>
      <c r="O6" s="14">
        <v>1201.6854119999998</v>
      </c>
      <c r="P6" s="14">
        <v>583.70135700000003</v>
      </c>
      <c r="Q6" s="14">
        <v>446.98761399999995</v>
      </c>
      <c r="R6" s="14">
        <v>427.48369300000002</v>
      </c>
      <c r="S6" s="14">
        <v>368.664965</v>
      </c>
      <c r="T6" s="14">
        <v>356.06246399999998</v>
      </c>
      <c r="U6" s="14">
        <v>440.30212799999998</v>
      </c>
      <c r="V6" s="14">
        <v>427.32703499999997</v>
      </c>
      <c r="W6" s="14">
        <v>396.06952999999999</v>
      </c>
      <c r="X6" s="14">
        <v>419.91965199999999</v>
      </c>
      <c r="Y6" s="14">
        <v>649.94863799999996</v>
      </c>
      <c r="Z6" s="14">
        <v>489.01641499999999</v>
      </c>
      <c r="AA6" s="14">
        <v>492.333754</v>
      </c>
      <c r="AB6" s="14">
        <v>547.856313</v>
      </c>
      <c r="AC6" s="14">
        <v>474.70126099999993</v>
      </c>
      <c r="AD6" s="14">
        <v>470.76575799999995</v>
      </c>
      <c r="AE6" s="14">
        <v>489.594356</v>
      </c>
      <c r="AF6" s="14">
        <v>466.84719100000001</v>
      </c>
      <c r="AG6" s="14">
        <v>443.28286399999996</v>
      </c>
      <c r="AH6" s="14">
        <v>471.98091599999998</v>
      </c>
      <c r="AI6" s="14">
        <v>513.81071899999995</v>
      </c>
      <c r="AJ6" s="14">
        <v>765.93059999999991</v>
      </c>
      <c r="AK6" s="14">
        <v>996.76404599999989</v>
      </c>
      <c r="AL6" s="14">
        <v>1152.5265549999997</v>
      </c>
      <c r="AM6" s="14">
        <v>1258.7322109999998</v>
      </c>
      <c r="AN6" s="14">
        <v>1725.5772849999998</v>
      </c>
      <c r="AO6" s="14">
        <v>1565.1531419999999</v>
      </c>
      <c r="AP6" s="14">
        <v>1527.4599569999998</v>
      </c>
      <c r="AQ6" s="14">
        <v>1653.3981699999999</v>
      </c>
      <c r="AR6" s="14">
        <v>1660.9643279999998</v>
      </c>
      <c r="AS6" s="14">
        <v>1616.642816</v>
      </c>
      <c r="AT6" s="14">
        <v>1726.3732769999999</v>
      </c>
      <c r="AU6" s="14">
        <v>1818.0647809999998</v>
      </c>
      <c r="AV6" s="14">
        <v>1813.4941780000001</v>
      </c>
      <c r="AW6" s="14">
        <v>2118.9793949999998</v>
      </c>
      <c r="AX6" s="14">
        <v>2010.4789109999997</v>
      </c>
      <c r="AY6" s="14">
        <v>2122.6523899999997</v>
      </c>
      <c r="AZ6" s="14">
        <v>1994.5950599999996</v>
      </c>
      <c r="BA6" s="14">
        <v>2009.5643669999997</v>
      </c>
      <c r="BB6" s="14">
        <v>2075.9153809999998</v>
      </c>
      <c r="BC6" s="14">
        <v>2124.2972989999998</v>
      </c>
      <c r="BD6" s="14">
        <v>1999.5911799999997</v>
      </c>
      <c r="BE6" s="14">
        <v>1989.4994409999999</v>
      </c>
      <c r="BF6" s="14">
        <v>2202.084347</v>
      </c>
      <c r="BG6" s="14">
        <v>2055.6366379999999</v>
      </c>
      <c r="BH6" s="14">
        <v>2082.6474410000001</v>
      </c>
      <c r="BI6" s="14">
        <v>2173.3058489999999</v>
      </c>
      <c r="BJ6" s="14">
        <v>2218.9970599999997</v>
      </c>
      <c r="BK6" s="14">
        <v>2466.099651</v>
      </c>
      <c r="BL6" s="14">
        <v>2787.2549019999997</v>
      </c>
      <c r="BM6" s="14">
        <v>3032.6998819999999</v>
      </c>
      <c r="BN6" s="14">
        <v>3814.0231889999995</v>
      </c>
      <c r="BO6" s="14">
        <v>4285.0599229999998</v>
      </c>
      <c r="BP6" s="14">
        <v>4980.3695200000002</v>
      </c>
      <c r="BQ6" s="14">
        <v>6321.1164279999994</v>
      </c>
      <c r="BR6" s="14">
        <v>6784.610291</v>
      </c>
      <c r="BS6" s="14">
        <v>7608.6144349999995</v>
      </c>
      <c r="BT6" s="14">
        <v>6248.0847999999978</v>
      </c>
      <c r="BU6" s="14">
        <v>6484.7893423999994</v>
      </c>
      <c r="BV6" s="14">
        <v>6563.9537743999999</v>
      </c>
      <c r="BW6" s="14">
        <v>6560.3568927999995</v>
      </c>
      <c r="BX6" s="14">
        <v>6539.3909136000002</v>
      </c>
      <c r="BY6" s="14">
        <v>6504.1385831999987</v>
      </c>
      <c r="BZ6" s="14">
        <v>6444.994451999999</v>
      </c>
      <c r="CA6" s="14">
        <v>6388.918613599998</v>
      </c>
      <c r="CB6" s="14">
        <v>6496.7404047999989</v>
      </c>
      <c r="CC6" s="14">
        <v>6595.619547199999</v>
      </c>
      <c r="CD6" s="14">
        <v>6654.5943647999993</v>
      </c>
      <c r="CE6" s="14">
        <v>6705.9872367999997</v>
      </c>
      <c r="CF6" s="14">
        <v>6804.7837872</v>
      </c>
      <c r="CG6" s="14">
        <v>6895.9013464</v>
      </c>
      <c r="CH6" s="14">
        <v>6941.2608727999987</v>
      </c>
      <c r="CI6" s="14">
        <v>7018.2593295999986</v>
      </c>
      <c r="CJ6" s="14">
        <v>7147.9328991999992</v>
      </c>
      <c r="CK6" s="14">
        <v>7276.1900159999996</v>
      </c>
      <c r="CL6" s="14">
        <v>7394.3192887999994</v>
      </c>
      <c r="CM6" s="14">
        <v>7482.6555623999993</v>
      </c>
      <c r="CN6" s="14">
        <v>7625.0235223999989</v>
      </c>
      <c r="CO6" s="14">
        <v>7712.5854959999997</v>
      </c>
      <c r="CP6" s="14">
        <v>7783.6910135999997</v>
      </c>
      <c r="CQ6" s="14">
        <v>7898.4051072000002</v>
      </c>
      <c r="CR6" s="14">
        <v>7967.2063079999998</v>
      </c>
      <c r="CS6" s="14">
        <v>7994.5215471999991</v>
      </c>
      <c r="CT6" s="14">
        <v>8024.6490439999989</v>
      </c>
    </row>
    <row r="7" spans="1:98" s="37" customFormat="1" x14ac:dyDescent="0.25">
      <c r="A7" s="37" t="s">
        <v>83</v>
      </c>
      <c r="B7" s="37" t="s">
        <v>105</v>
      </c>
      <c r="D7" s="37" t="s">
        <v>146</v>
      </c>
      <c r="E7" s="44" t="s">
        <v>91</v>
      </c>
      <c r="F7" s="44" t="s">
        <v>224</v>
      </c>
      <c r="G7" s="37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1.083904</v>
      </c>
      <c r="R7" s="14">
        <v>3.2326589999999999</v>
      </c>
      <c r="S7" s="14">
        <v>36.696078</v>
      </c>
      <c r="T7" s="14">
        <v>59.502518999999999</v>
      </c>
      <c r="U7" s="14">
        <v>62.292724999999997</v>
      </c>
      <c r="V7" s="14">
        <v>63.967271999999994</v>
      </c>
      <c r="W7" s="14">
        <v>64.543095999999991</v>
      </c>
      <c r="X7" s="14">
        <v>83.276428999999993</v>
      </c>
      <c r="Y7" s="14">
        <v>168.93024899999998</v>
      </c>
      <c r="Z7" s="14">
        <v>382.93354499999992</v>
      </c>
      <c r="AA7" s="14">
        <v>428.92748699999999</v>
      </c>
      <c r="AB7" s="14">
        <v>484.97294500000004</v>
      </c>
      <c r="AC7" s="14">
        <v>461.06566399999997</v>
      </c>
      <c r="AD7" s="14">
        <v>421.62383699999998</v>
      </c>
      <c r="AE7" s="14">
        <v>419.47296499999999</v>
      </c>
      <c r="AF7" s="14">
        <v>409.49766099999994</v>
      </c>
      <c r="AG7" s="14">
        <v>405.0371419999999</v>
      </c>
      <c r="AH7" s="14">
        <v>366.70462299999997</v>
      </c>
      <c r="AI7" s="14">
        <v>981.36498800000004</v>
      </c>
      <c r="AJ7" s="14">
        <v>2601.9962319999995</v>
      </c>
      <c r="AK7" s="14">
        <v>2965.7434059999996</v>
      </c>
      <c r="AL7" s="14">
        <v>3422.1707230000002</v>
      </c>
      <c r="AM7" s="14">
        <v>3406.5536140000004</v>
      </c>
      <c r="AN7" s="14">
        <v>3589.6783479999999</v>
      </c>
      <c r="AO7" s="14">
        <v>3628.0574409999999</v>
      </c>
      <c r="AP7" s="14">
        <v>3646.3356189999995</v>
      </c>
      <c r="AQ7" s="14">
        <v>3864.1516320000001</v>
      </c>
      <c r="AR7" s="14">
        <v>3951.5985509999996</v>
      </c>
      <c r="AS7" s="14">
        <v>4152.533606</v>
      </c>
      <c r="AT7" s="14">
        <v>4269.5380789999999</v>
      </c>
      <c r="AU7" s="14">
        <v>3967.0865229999999</v>
      </c>
      <c r="AV7" s="14">
        <v>3754.4000009999995</v>
      </c>
      <c r="AW7" s="14">
        <v>3806.8232719999996</v>
      </c>
      <c r="AX7" s="14">
        <v>3628.5274149999996</v>
      </c>
      <c r="AY7" s="14">
        <v>3349.4623579999998</v>
      </c>
      <c r="AZ7" s="14">
        <v>3299.8970369999997</v>
      </c>
      <c r="BA7" s="14">
        <v>3141.5898939999993</v>
      </c>
      <c r="BB7" s="14">
        <v>2949.91248</v>
      </c>
      <c r="BC7" s="14">
        <v>2743.1048669999996</v>
      </c>
      <c r="BD7" s="14">
        <v>2487.3310439999996</v>
      </c>
      <c r="BE7" s="14">
        <v>2222.5515029999997</v>
      </c>
      <c r="BF7" s="14">
        <v>2054.5252129999999</v>
      </c>
      <c r="BG7" s="14">
        <v>2038.1840899999997</v>
      </c>
      <c r="BH7" s="14">
        <v>2084.4130189999996</v>
      </c>
      <c r="BI7" s="14">
        <v>2062.4936010000001</v>
      </c>
      <c r="BJ7" s="14">
        <v>1922.8838019999998</v>
      </c>
      <c r="BK7" s="14">
        <v>1829.2446579999998</v>
      </c>
      <c r="BL7" s="14">
        <v>1568.7880309999998</v>
      </c>
      <c r="BM7" s="14">
        <v>1528.8529429999996</v>
      </c>
      <c r="BN7" s="14">
        <v>1445.3076549999998</v>
      </c>
      <c r="BO7" s="14">
        <v>1365.8502939999998</v>
      </c>
      <c r="BP7" s="14">
        <v>1269.6432289999998</v>
      </c>
      <c r="BQ7" s="14">
        <v>1188.0074749999997</v>
      </c>
      <c r="BR7" s="14">
        <v>1112.6867319999999</v>
      </c>
      <c r="BS7" s="14">
        <v>1089.8802909999999</v>
      </c>
      <c r="BT7" s="14">
        <v>1003.0346</v>
      </c>
      <c r="BU7" s="14">
        <v>979.82169499999986</v>
      </c>
      <c r="BV7" s="14">
        <v>978.38848599999983</v>
      </c>
      <c r="BW7" s="14">
        <v>994.85874600000011</v>
      </c>
      <c r="BX7" s="14">
        <v>999.12873500000001</v>
      </c>
      <c r="BY7" s="14">
        <v>961.11588299999983</v>
      </c>
      <c r="BZ7" s="14">
        <v>925.4296139999999</v>
      </c>
      <c r="CA7" s="14">
        <v>873.97592899999995</v>
      </c>
      <c r="CB7" s="14">
        <v>822.90753799999982</v>
      </c>
      <c r="CC7" s="14">
        <v>775.47827000000007</v>
      </c>
      <c r="CD7" s="14">
        <v>731.81514500000003</v>
      </c>
      <c r="CE7" s="14">
        <v>691.55827299999999</v>
      </c>
      <c r="CF7" s="14">
        <v>651.32680500000004</v>
      </c>
      <c r="CG7" s="14">
        <v>611.3345579999999</v>
      </c>
      <c r="CH7" s="14">
        <v>574.44583299999988</v>
      </c>
      <c r="CI7" s="14">
        <v>540.37483499999996</v>
      </c>
      <c r="CJ7" s="14">
        <v>508.865407</v>
      </c>
      <c r="CK7" s="14">
        <v>479.68467900000002</v>
      </c>
      <c r="CL7" s="14">
        <v>578.07860499999992</v>
      </c>
      <c r="CM7" s="14">
        <v>720.22668699999997</v>
      </c>
      <c r="CN7" s="14">
        <v>822.32324599999993</v>
      </c>
      <c r="CO7" s="14">
        <v>800.58165599999995</v>
      </c>
      <c r="CP7" s="14">
        <v>780.31984899999998</v>
      </c>
      <c r="CQ7" s="14">
        <v>761.41080499999998</v>
      </c>
      <c r="CR7" s="14">
        <v>681.01984699999991</v>
      </c>
      <c r="CS7" s="14">
        <v>611.18213400000002</v>
      </c>
      <c r="CT7" s="14">
        <v>550.39247899999998</v>
      </c>
    </row>
    <row r="8" spans="1:98" s="46" customFormat="1" x14ac:dyDescent="0.25">
      <c r="A8" s="48"/>
      <c r="B8" s="48"/>
      <c r="C8" s="48"/>
      <c r="D8" s="48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</row>
    <row r="9" spans="1:98" s="37" customFormat="1" x14ac:dyDescent="0.25">
      <c r="A9" s="32" t="s">
        <v>45</v>
      </c>
      <c r="B9" s="32" t="s">
        <v>85</v>
      </c>
      <c r="C9" s="32"/>
      <c r="D9" s="32" t="s">
        <v>73</v>
      </c>
      <c r="E9" s="36" t="s">
        <v>80</v>
      </c>
      <c r="F9" s="36"/>
      <c r="G9" s="32">
        <v>1998441</v>
      </c>
      <c r="H9" s="32">
        <v>2156247</v>
      </c>
      <c r="I9" s="32">
        <v>2455113</v>
      </c>
      <c r="J9" s="32">
        <v>2515903</v>
      </c>
      <c r="K9" s="32">
        <v>2602845</v>
      </c>
      <c r="L9" s="32">
        <v>2575589</v>
      </c>
      <c r="M9" s="32">
        <v>2778155</v>
      </c>
      <c r="N9" s="32">
        <v>2925714</v>
      </c>
      <c r="O9" s="32">
        <v>2927050</v>
      </c>
      <c r="P9" s="32">
        <v>2766928</v>
      </c>
      <c r="Q9" s="32">
        <v>2926856</v>
      </c>
      <c r="R9" s="32">
        <v>2968372</v>
      </c>
      <c r="S9" s="32">
        <v>3048876</v>
      </c>
      <c r="T9" s="32">
        <v>3112795</v>
      </c>
      <c r="U9" s="32">
        <v>3227319</v>
      </c>
      <c r="V9" s="32">
        <v>3288628</v>
      </c>
      <c r="W9" s="32">
        <v>3370311</v>
      </c>
      <c r="X9" s="32">
        <v>3585934</v>
      </c>
      <c r="Y9" s="32">
        <v>3836789</v>
      </c>
      <c r="Z9" s="32">
        <v>3996044</v>
      </c>
      <c r="AA9" s="32">
        <v>4074404</v>
      </c>
      <c r="AB9" s="32">
        <v>4254418</v>
      </c>
      <c r="AC9" s="32">
        <v>4211162</v>
      </c>
      <c r="AD9" s="32">
        <v>4235745</v>
      </c>
      <c r="AE9" s="32">
        <v>4160814</v>
      </c>
      <c r="AF9" s="32">
        <v>3993938</v>
      </c>
      <c r="AG9" s="32">
        <v>3820519</v>
      </c>
      <c r="AH9" s="32">
        <v>3737900</v>
      </c>
      <c r="AI9" s="32">
        <v>3791135</v>
      </c>
      <c r="AJ9" s="32">
        <v>3931485</v>
      </c>
      <c r="AK9" s="32">
        <v>3891770</v>
      </c>
      <c r="AL9" s="32">
        <v>3940769</v>
      </c>
      <c r="AM9" s="32">
        <v>3902991</v>
      </c>
      <c r="AN9" s="32">
        <v>3921524</v>
      </c>
      <c r="AO9" s="32">
        <v>3927650</v>
      </c>
      <c r="AP9" s="32">
        <v>4060639</v>
      </c>
      <c r="AQ9" s="32">
        <v>4079754</v>
      </c>
      <c r="AR9" s="32">
        <v>3975797</v>
      </c>
      <c r="AS9" s="32">
        <v>3882040</v>
      </c>
      <c r="AT9" s="32">
        <v>3832962</v>
      </c>
      <c r="AU9" s="32">
        <v>3603974</v>
      </c>
      <c r="AV9" s="32">
        <v>3520514</v>
      </c>
      <c r="AW9" s="32">
        <v>3593873</v>
      </c>
      <c r="AX9" s="32">
        <v>3551321</v>
      </c>
      <c r="AY9" s="32">
        <v>3439198</v>
      </c>
      <c r="AZ9" s="32">
        <v>3372074</v>
      </c>
      <c r="BA9" s="32">
        <v>3351764</v>
      </c>
      <c r="BB9" s="32">
        <v>3364994</v>
      </c>
      <c r="BC9" s="32">
        <v>3358236</v>
      </c>
      <c r="BD9" s="32">
        <v>3280352</v>
      </c>
      <c r="BE9" s="32">
        <v>3179525</v>
      </c>
      <c r="BF9" s="32">
        <v>3214868</v>
      </c>
      <c r="BG9" s="32">
        <v>3170530</v>
      </c>
      <c r="BH9" s="32">
        <v>3182743</v>
      </c>
      <c r="BI9" s="32">
        <v>3122280</v>
      </c>
      <c r="BJ9" s="32">
        <v>3110252</v>
      </c>
      <c r="BK9" s="32">
        <v>2971203</v>
      </c>
      <c r="BL9" s="32">
        <v>2979654</v>
      </c>
      <c r="BM9" s="32">
        <v>3026494</v>
      </c>
      <c r="BN9" s="32">
        <v>3061389</v>
      </c>
      <c r="BO9" s="32">
        <v>3277913</v>
      </c>
      <c r="BP9" s="32">
        <v>3463730</v>
      </c>
      <c r="BQ9" s="32">
        <v>3607585</v>
      </c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</row>
    <row r="10" spans="1:98" s="37" customFormat="1" x14ac:dyDescent="0.25">
      <c r="A10" s="32" t="s">
        <v>74</v>
      </c>
      <c r="B10" s="32" t="s">
        <v>85</v>
      </c>
      <c r="C10" s="32"/>
      <c r="D10" s="32" t="s">
        <v>75</v>
      </c>
      <c r="E10" s="36" t="s">
        <v>80</v>
      </c>
      <c r="F10" s="36"/>
      <c r="G10" s="32">
        <v>95</v>
      </c>
      <c r="H10" s="32">
        <v>91.5</v>
      </c>
      <c r="I10" s="32">
        <v>95.9</v>
      </c>
      <c r="J10" s="32">
        <v>94.6</v>
      </c>
      <c r="K10" s="32">
        <v>93.8</v>
      </c>
      <c r="L10" s="32">
        <v>91</v>
      </c>
      <c r="M10" s="32">
        <v>90</v>
      </c>
      <c r="N10" s="32">
        <v>91.1</v>
      </c>
      <c r="O10" s="32">
        <v>91</v>
      </c>
      <c r="P10" s="32">
        <v>83.1</v>
      </c>
      <c r="Q10" s="32">
        <v>84.2</v>
      </c>
      <c r="R10" s="32">
        <v>82.8</v>
      </c>
      <c r="S10" s="32">
        <v>83.7</v>
      </c>
      <c r="T10" s="32">
        <v>82</v>
      </c>
      <c r="U10" s="32">
        <v>82.3</v>
      </c>
      <c r="V10" s="32">
        <v>81.5</v>
      </c>
      <c r="W10" s="32">
        <v>80.2</v>
      </c>
      <c r="X10" s="32">
        <v>81.3</v>
      </c>
      <c r="Y10" s="32">
        <v>83.7</v>
      </c>
      <c r="Z10" s="32">
        <v>81.5</v>
      </c>
      <c r="AA10" s="32">
        <v>79</v>
      </c>
      <c r="AB10" s="32">
        <v>79.3</v>
      </c>
      <c r="AC10" s="32">
        <v>75.8</v>
      </c>
      <c r="AD10" s="32">
        <v>70.7</v>
      </c>
      <c r="AE10" s="32">
        <v>65.900000000000006</v>
      </c>
      <c r="AF10" s="32">
        <v>65.7</v>
      </c>
      <c r="AG10" s="32">
        <v>64.099999999999994</v>
      </c>
      <c r="AH10" s="32">
        <v>58.5</v>
      </c>
      <c r="AI10" s="32">
        <v>56.4</v>
      </c>
      <c r="AJ10" s="32">
        <v>57.2</v>
      </c>
      <c r="AK10" s="32">
        <v>57.6</v>
      </c>
      <c r="AL10" s="32">
        <v>63.1</v>
      </c>
      <c r="AM10" s="32">
        <v>66.599999999999994</v>
      </c>
      <c r="AN10" s="32">
        <v>70.2</v>
      </c>
      <c r="AO10" s="32">
        <v>70.5</v>
      </c>
      <c r="AP10" s="32">
        <v>70.400000000000006</v>
      </c>
      <c r="AQ10" s="32">
        <v>70.900000000000006</v>
      </c>
      <c r="AR10" s="32">
        <v>66.7</v>
      </c>
      <c r="AS10" s="32">
        <v>63.6</v>
      </c>
      <c r="AT10" s="32">
        <v>60.4</v>
      </c>
      <c r="AU10" s="32">
        <v>56.8</v>
      </c>
      <c r="AV10" s="32">
        <v>56.6</v>
      </c>
      <c r="AW10" s="32">
        <v>58.7</v>
      </c>
      <c r="AX10" s="32">
        <v>56.8</v>
      </c>
      <c r="AY10" s="32">
        <v>54.7</v>
      </c>
      <c r="AZ10" s="32">
        <v>52.1</v>
      </c>
      <c r="BA10" s="32">
        <v>51.8</v>
      </c>
      <c r="BB10" s="32">
        <v>50.2</v>
      </c>
      <c r="BC10" s="32">
        <v>49.4</v>
      </c>
      <c r="BD10" s="32">
        <v>47.5</v>
      </c>
      <c r="BE10" s="32">
        <v>44.6</v>
      </c>
      <c r="BF10" s="32">
        <v>44.6</v>
      </c>
      <c r="BG10" s="32">
        <v>44.2</v>
      </c>
      <c r="BH10" s="32">
        <v>44.1</v>
      </c>
      <c r="BI10" s="32">
        <v>42.7</v>
      </c>
      <c r="BJ10" s="32">
        <v>41</v>
      </c>
      <c r="BK10" s="32">
        <v>39.1</v>
      </c>
      <c r="BL10" s="32">
        <v>39.4</v>
      </c>
      <c r="BM10" s="32">
        <v>40.1</v>
      </c>
      <c r="BN10" s="32">
        <v>42.9</v>
      </c>
      <c r="BO10" s="32">
        <v>47.8</v>
      </c>
      <c r="BP10" s="32">
        <v>49.4</v>
      </c>
      <c r="BQ10" s="32">
        <v>52.4</v>
      </c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</row>
    <row r="11" spans="1:98" s="37" customFormat="1" x14ac:dyDescent="0.25">
      <c r="A11" s="32" t="s">
        <v>76</v>
      </c>
      <c r="B11" s="32" t="s">
        <v>85</v>
      </c>
      <c r="C11" s="32"/>
      <c r="D11" s="32" t="s">
        <v>73</v>
      </c>
      <c r="E11" s="36" t="s">
        <v>80</v>
      </c>
      <c r="F11" s="36"/>
      <c r="G11" s="32">
        <v>116183</v>
      </c>
      <c r="H11" s="32">
        <v>198955</v>
      </c>
      <c r="I11" s="32">
        <v>154142</v>
      </c>
      <c r="J11" s="32">
        <v>190319</v>
      </c>
      <c r="K11" s="32">
        <v>230908</v>
      </c>
      <c r="L11" s="32">
        <v>254222</v>
      </c>
      <c r="M11" s="32">
        <v>321376</v>
      </c>
      <c r="N11" s="32">
        <v>368205</v>
      </c>
      <c r="O11" s="32">
        <v>367402</v>
      </c>
      <c r="P11" s="32">
        <v>519951</v>
      </c>
      <c r="Q11" s="32">
        <v>572516</v>
      </c>
      <c r="R11" s="32">
        <v>590205</v>
      </c>
      <c r="S11" s="32">
        <v>636103</v>
      </c>
      <c r="T11" s="32">
        <v>698403</v>
      </c>
      <c r="U11" s="32">
        <v>698799</v>
      </c>
      <c r="V11" s="32">
        <v>752857</v>
      </c>
      <c r="W11" s="32">
        <v>832484</v>
      </c>
      <c r="X11" s="32">
        <v>866762</v>
      </c>
      <c r="Y11" s="32">
        <v>813931</v>
      </c>
      <c r="Z11" s="32">
        <v>954825</v>
      </c>
      <c r="AA11" s="32">
        <v>1070666</v>
      </c>
      <c r="AB11" s="32">
        <v>1153604</v>
      </c>
      <c r="AC11" s="32">
        <v>1351035</v>
      </c>
      <c r="AD11" s="32">
        <v>1653925</v>
      </c>
      <c r="AE11" s="32">
        <v>2199080</v>
      </c>
      <c r="AF11" s="32">
        <v>2150456</v>
      </c>
      <c r="AG11" s="32">
        <v>2133907</v>
      </c>
      <c r="AH11" s="32">
        <v>2594812</v>
      </c>
      <c r="AI11" s="32">
        <v>3126058</v>
      </c>
      <c r="AJ11" s="32">
        <v>2920588</v>
      </c>
      <c r="AK11" s="32">
        <v>2914631</v>
      </c>
      <c r="AL11" s="32">
        <v>2329447</v>
      </c>
      <c r="AM11" s="32">
        <v>1971396</v>
      </c>
      <c r="AN11" s="32">
        <v>1568844</v>
      </c>
      <c r="AO11" s="32">
        <v>1573890</v>
      </c>
      <c r="AP11" s="32">
        <v>1725860</v>
      </c>
      <c r="AQ11" s="32">
        <v>1564440</v>
      </c>
      <c r="AR11" s="32">
        <v>1985209</v>
      </c>
      <c r="AS11" s="32">
        <v>2158629</v>
      </c>
      <c r="AT11" s="32">
        <v>2410674</v>
      </c>
      <c r="AU11" s="32">
        <v>2628639</v>
      </c>
      <c r="AV11" s="32">
        <v>2613724</v>
      </c>
      <c r="AW11" s="32">
        <v>2418422</v>
      </c>
      <c r="AX11" s="32">
        <v>2539315</v>
      </c>
      <c r="AY11" s="32">
        <v>2780480</v>
      </c>
      <c r="AZ11" s="32">
        <v>2939725</v>
      </c>
      <c r="BA11" s="32">
        <v>2878276</v>
      </c>
      <c r="BB11" s="32">
        <v>3110231</v>
      </c>
      <c r="BC11" s="32">
        <v>3342712</v>
      </c>
      <c r="BD11" s="32">
        <v>3563689</v>
      </c>
      <c r="BE11" s="32">
        <v>3618057</v>
      </c>
      <c r="BF11" s="32">
        <v>3813376</v>
      </c>
      <c r="BG11" s="32">
        <v>3978658</v>
      </c>
      <c r="BH11" s="32">
        <v>3849596</v>
      </c>
      <c r="BI11" s="32">
        <v>4101777</v>
      </c>
      <c r="BJ11" s="32">
        <v>4427442</v>
      </c>
      <c r="BK11" s="32">
        <v>4580352</v>
      </c>
      <c r="BL11" s="32">
        <v>4522763</v>
      </c>
      <c r="BM11" s="32">
        <v>4389943</v>
      </c>
      <c r="BN11" s="32">
        <v>4058976</v>
      </c>
      <c r="BO11" s="32">
        <v>3523650</v>
      </c>
      <c r="BP11" s="32">
        <v>3443727</v>
      </c>
      <c r="BQ11" s="32">
        <v>3077754</v>
      </c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</row>
    <row r="12" spans="1:98" s="37" customFormat="1" x14ac:dyDescent="0.25">
      <c r="A12" s="32"/>
      <c r="B12" s="32"/>
      <c r="C12" s="32"/>
      <c r="D12" s="32"/>
      <c r="E12" s="36"/>
      <c r="F12" s="36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</row>
    <row r="13" spans="1:98" x14ac:dyDescent="0.25">
      <c r="A13" s="5" t="s">
        <v>77</v>
      </c>
      <c r="B13" s="5" t="s">
        <v>85</v>
      </c>
      <c r="C13" s="5"/>
      <c r="D13" s="5" t="s">
        <v>75</v>
      </c>
      <c r="E13" s="36" t="s">
        <v>80</v>
      </c>
      <c r="F13" s="6"/>
      <c r="G13" s="5">
        <v>5.5</v>
      </c>
      <c r="H13" s="5">
        <v>8.4</v>
      </c>
      <c r="I13" s="5">
        <v>6</v>
      </c>
      <c r="J13" s="5">
        <v>7.2</v>
      </c>
      <c r="K13" s="5">
        <v>8.3000000000000007</v>
      </c>
      <c r="L13" s="5">
        <v>9</v>
      </c>
      <c r="M13" s="5">
        <v>10.4</v>
      </c>
      <c r="N13" s="5">
        <v>11.5</v>
      </c>
      <c r="O13" s="5">
        <v>11.4</v>
      </c>
      <c r="P13" s="5">
        <v>15.6</v>
      </c>
      <c r="Q13" s="5">
        <v>16.5</v>
      </c>
      <c r="R13" s="5">
        <v>16.5</v>
      </c>
      <c r="S13" s="5">
        <v>17.5</v>
      </c>
      <c r="T13" s="5">
        <v>18.399999999999999</v>
      </c>
      <c r="U13" s="5">
        <v>17.8</v>
      </c>
      <c r="V13" s="5">
        <v>18.7</v>
      </c>
      <c r="W13" s="5">
        <v>19.8</v>
      </c>
      <c r="X13" s="5">
        <v>19.7</v>
      </c>
      <c r="Y13" s="5">
        <v>17.8</v>
      </c>
      <c r="Z13" s="5">
        <v>19.5</v>
      </c>
      <c r="AA13" s="5">
        <v>20.7</v>
      </c>
      <c r="AB13" s="5">
        <v>21.5</v>
      </c>
      <c r="AC13" s="5">
        <v>24.3</v>
      </c>
      <c r="AD13" s="5">
        <v>27.6</v>
      </c>
      <c r="AE13" s="5">
        <v>34.799999999999997</v>
      </c>
      <c r="AF13" s="5">
        <v>35.4</v>
      </c>
      <c r="AG13" s="5">
        <v>35.799999999999997</v>
      </c>
      <c r="AH13" s="5">
        <v>40.6</v>
      </c>
      <c r="AI13" s="5">
        <v>46.5</v>
      </c>
      <c r="AJ13" s="5">
        <v>42.5</v>
      </c>
      <c r="AK13" s="5">
        <v>43.1</v>
      </c>
      <c r="AL13" s="5">
        <v>37.299999999999997</v>
      </c>
      <c r="AM13" s="5">
        <v>33.6</v>
      </c>
      <c r="AN13" s="5">
        <v>28.1</v>
      </c>
      <c r="AO13" s="5">
        <v>28.3</v>
      </c>
      <c r="AP13" s="5">
        <v>29.9</v>
      </c>
      <c r="AQ13" s="5">
        <v>27.2</v>
      </c>
      <c r="AR13" s="5">
        <v>33.299999999999997</v>
      </c>
      <c r="AS13" s="5">
        <v>35.4</v>
      </c>
      <c r="AT13" s="5">
        <v>38</v>
      </c>
      <c r="AU13" s="5">
        <v>41.4</v>
      </c>
      <c r="AV13" s="5">
        <v>42</v>
      </c>
      <c r="AW13" s="5">
        <v>39.5</v>
      </c>
      <c r="AX13" s="5">
        <v>40.6</v>
      </c>
      <c r="AY13" s="5">
        <v>44.2</v>
      </c>
      <c r="AZ13" s="5">
        <v>45.5</v>
      </c>
      <c r="BA13" s="5">
        <v>44.5</v>
      </c>
      <c r="BB13" s="5">
        <v>46.4</v>
      </c>
      <c r="BC13" s="5">
        <v>49.2</v>
      </c>
      <c r="BD13" s="5">
        <v>51.6</v>
      </c>
      <c r="BE13" s="5">
        <v>50.8</v>
      </c>
      <c r="BF13" s="5">
        <v>52.9</v>
      </c>
      <c r="BG13" s="5">
        <v>55.5</v>
      </c>
      <c r="BH13" s="5">
        <v>53.4</v>
      </c>
      <c r="BI13" s="5">
        <v>56.1</v>
      </c>
      <c r="BJ13" s="5">
        <v>58.4</v>
      </c>
      <c r="BK13" s="5">
        <v>60.3</v>
      </c>
      <c r="BL13" s="5">
        <v>59.9</v>
      </c>
      <c r="BM13" s="5">
        <v>58.1</v>
      </c>
      <c r="BN13" s="5">
        <v>56.9</v>
      </c>
      <c r="BO13" s="5">
        <v>51.4</v>
      </c>
      <c r="BP13" s="5">
        <v>49.2</v>
      </c>
      <c r="BQ13" s="5">
        <v>44.7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x14ac:dyDescent="0.25">
      <c r="A14" s="5" t="s">
        <v>78</v>
      </c>
      <c r="B14" s="5" t="s">
        <v>85</v>
      </c>
      <c r="C14" s="5"/>
      <c r="D14" s="5" t="s">
        <v>73</v>
      </c>
      <c r="E14" s="36" t="s">
        <v>80</v>
      </c>
      <c r="F14" s="6"/>
      <c r="G14" s="5">
        <v>-11115</v>
      </c>
      <c r="H14" s="5">
        <v>1938</v>
      </c>
      <c r="I14" s="5">
        <v>-48367</v>
      </c>
      <c r="J14" s="5">
        <v>-45542</v>
      </c>
      <c r="K14" s="5">
        <v>-59889</v>
      </c>
      <c r="L14" s="5">
        <v>1141</v>
      </c>
      <c r="M14" s="5">
        <v>-13329</v>
      </c>
      <c r="N14" s="5">
        <v>-82196</v>
      </c>
      <c r="O14" s="5">
        <v>-79163</v>
      </c>
      <c r="P14" s="5">
        <v>41114</v>
      </c>
      <c r="Q14" s="5">
        <v>-22199</v>
      </c>
      <c r="R14" s="5">
        <v>27243</v>
      </c>
      <c r="S14" s="5">
        <v>-43699</v>
      </c>
      <c r="T14" s="5">
        <v>-15169</v>
      </c>
      <c r="U14" s="5">
        <v>-4754</v>
      </c>
      <c r="V14" s="5">
        <v>-7249</v>
      </c>
      <c r="W14" s="5">
        <v>-756</v>
      </c>
      <c r="X14" s="5">
        <v>-41900</v>
      </c>
      <c r="Y14" s="5">
        <v>-66194</v>
      </c>
      <c r="Z14" s="5">
        <v>-49080</v>
      </c>
      <c r="AA14" s="5">
        <v>14860</v>
      </c>
      <c r="AB14" s="5">
        <v>-43549</v>
      </c>
      <c r="AC14" s="5">
        <v>-9637</v>
      </c>
      <c r="AD14" s="5">
        <v>100646</v>
      </c>
      <c r="AE14" s="5">
        <v>-42591</v>
      </c>
      <c r="AF14" s="5">
        <v>-66155</v>
      </c>
      <c r="AG14" s="5">
        <v>3089</v>
      </c>
      <c r="AH14" s="5">
        <v>58038</v>
      </c>
      <c r="AI14" s="5">
        <v>-189725</v>
      </c>
      <c r="AJ14" s="5">
        <v>26944</v>
      </c>
      <c r="AK14" s="5">
        <v>-49324</v>
      </c>
      <c r="AL14" s="5">
        <v>-27771</v>
      </c>
      <c r="AM14" s="5">
        <v>-11390</v>
      </c>
      <c r="AN14" s="5">
        <v>97831</v>
      </c>
      <c r="AO14" s="5">
        <v>67516</v>
      </c>
      <c r="AP14" s="5">
        <v>-19017</v>
      </c>
      <c r="AQ14" s="5">
        <v>110349</v>
      </c>
      <c r="AR14" s="5">
        <v>-1962</v>
      </c>
      <c r="AS14" s="5">
        <v>61180</v>
      </c>
      <c r="AT14" s="5">
        <v>101440</v>
      </c>
      <c r="AU14" s="5">
        <v>110729</v>
      </c>
      <c r="AV14" s="5">
        <v>84009</v>
      </c>
      <c r="AW14" s="5">
        <v>108470</v>
      </c>
      <c r="AX14" s="5">
        <v>166373</v>
      </c>
      <c r="AY14" s="5">
        <v>71181</v>
      </c>
      <c r="AZ14" s="5">
        <v>154716</v>
      </c>
      <c r="BA14" s="5">
        <v>238777</v>
      </c>
      <c r="BB14" s="5">
        <v>225361</v>
      </c>
      <c r="BC14" s="5">
        <v>94865</v>
      </c>
      <c r="BD14" s="5">
        <v>60054</v>
      </c>
      <c r="BE14" s="5">
        <v>326289</v>
      </c>
      <c r="BF14" s="5">
        <v>181562</v>
      </c>
      <c r="BG14" s="5">
        <v>22005</v>
      </c>
      <c r="BH14" s="5">
        <v>179934</v>
      </c>
      <c r="BI14" s="5">
        <v>87150</v>
      </c>
      <c r="BJ14" s="5">
        <v>48856</v>
      </c>
      <c r="BK14" s="5">
        <v>41464</v>
      </c>
      <c r="BL14" s="5">
        <v>52085</v>
      </c>
      <c r="BM14" s="5">
        <v>137150</v>
      </c>
      <c r="BN14" s="5">
        <v>18798</v>
      </c>
      <c r="BO14" s="5">
        <v>56291</v>
      </c>
      <c r="BP14" s="5">
        <v>97506</v>
      </c>
      <c r="BQ14" s="5">
        <v>204801</v>
      </c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79</v>
      </c>
      <c r="B15" s="5" t="s">
        <v>85</v>
      </c>
      <c r="C15" s="5"/>
      <c r="D15" s="5" t="s">
        <v>73</v>
      </c>
      <c r="E15" s="6" t="s">
        <v>80</v>
      </c>
      <c r="F15" s="6"/>
      <c r="G15" s="5">
        <v>2103509</v>
      </c>
      <c r="H15" s="5">
        <v>2357140</v>
      </c>
      <c r="I15" s="5">
        <v>2560888</v>
      </c>
      <c r="J15" s="5">
        <v>2660680</v>
      </c>
      <c r="K15" s="5">
        <v>2773864</v>
      </c>
      <c r="L15" s="5">
        <v>2830952</v>
      </c>
      <c r="M15" s="5">
        <v>3086202</v>
      </c>
      <c r="N15" s="5">
        <v>3211723</v>
      </c>
      <c r="O15" s="5">
        <v>3215289</v>
      </c>
      <c r="P15" s="5">
        <v>3327993</v>
      </c>
      <c r="Q15" s="5">
        <v>3477173</v>
      </c>
      <c r="R15" s="5">
        <v>3585820</v>
      </c>
      <c r="S15" s="5">
        <v>3641280</v>
      </c>
      <c r="T15" s="5">
        <v>3796029</v>
      </c>
      <c r="U15" s="5">
        <v>3921364</v>
      </c>
      <c r="V15" s="5">
        <v>4034236</v>
      </c>
      <c r="W15" s="5">
        <v>4202039</v>
      </c>
      <c r="X15" s="5">
        <v>4410796</v>
      </c>
      <c r="Y15" s="5">
        <v>4584526</v>
      </c>
      <c r="Z15" s="5">
        <v>4901789</v>
      </c>
      <c r="AA15" s="5">
        <v>5159930</v>
      </c>
      <c r="AB15" s="5">
        <v>5364473</v>
      </c>
      <c r="AC15" s="5">
        <v>5552560</v>
      </c>
      <c r="AD15" s="5">
        <v>5990316</v>
      </c>
      <c r="AE15" s="5">
        <v>6317303</v>
      </c>
      <c r="AF15" s="5">
        <v>6078239</v>
      </c>
      <c r="AG15" s="5">
        <v>5957515</v>
      </c>
      <c r="AH15" s="5">
        <v>6390750</v>
      </c>
      <c r="AI15" s="5">
        <v>6727468</v>
      </c>
      <c r="AJ15" s="5">
        <v>6879017</v>
      </c>
      <c r="AK15" s="5">
        <v>6757077</v>
      </c>
      <c r="AL15" s="5">
        <v>6242445</v>
      </c>
      <c r="AM15" s="5">
        <v>5862998</v>
      </c>
      <c r="AN15" s="5">
        <v>5588199</v>
      </c>
      <c r="AO15" s="5">
        <v>5569056</v>
      </c>
      <c r="AP15" s="5">
        <v>5767482</v>
      </c>
      <c r="AQ15" s="5">
        <v>5754542</v>
      </c>
      <c r="AR15" s="5">
        <v>5959044</v>
      </c>
      <c r="AS15" s="5">
        <v>6101849</v>
      </c>
      <c r="AT15" s="5">
        <v>6345076</v>
      </c>
      <c r="AU15" s="5">
        <v>6343342</v>
      </c>
      <c r="AV15" s="5">
        <v>6218247</v>
      </c>
      <c r="AW15" s="5">
        <v>6120765</v>
      </c>
      <c r="AX15" s="5">
        <v>6257009</v>
      </c>
      <c r="AY15" s="5">
        <v>6290859</v>
      </c>
      <c r="AZ15" s="5">
        <v>6466514</v>
      </c>
      <c r="BA15" s="5">
        <v>6468817</v>
      </c>
      <c r="BB15" s="5">
        <v>6700587</v>
      </c>
      <c r="BC15" s="5">
        <v>6795813</v>
      </c>
      <c r="BD15" s="5">
        <v>6904095</v>
      </c>
      <c r="BE15" s="5">
        <v>7123871</v>
      </c>
      <c r="BF15" s="5">
        <v>7209807</v>
      </c>
      <c r="BG15" s="5">
        <v>7171192</v>
      </c>
      <c r="BH15" s="5">
        <v>7212274</v>
      </c>
      <c r="BI15" s="5">
        <v>7311206</v>
      </c>
      <c r="BJ15" s="5">
        <v>7586549</v>
      </c>
      <c r="BK15" s="5">
        <v>7593019</v>
      </c>
      <c r="BL15" s="5">
        <v>7554502</v>
      </c>
      <c r="BM15" s="5">
        <v>7553587</v>
      </c>
      <c r="BN15" s="5">
        <v>7139163</v>
      </c>
      <c r="BO15" s="5">
        <v>6857854</v>
      </c>
      <c r="BP15" s="5">
        <v>7004962</v>
      </c>
      <c r="BQ15" s="5">
        <v>6890140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40" customFormat="1" x14ac:dyDescent="0.25">
      <c r="A16" s="38" t="s">
        <v>82</v>
      </c>
      <c r="B16" s="38" t="s">
        <v>85</v>
      </c>
      <c r="C16" s="38"/>
      <c r="D16" s="38" t="s">
        <v>73</v>
      </c>
      <c r="E16" s="39" t="s">
        <v>91</v>
      </c>
      <c r="F16" s="39"/>
      <c r="G16" s="38">
        <v>1841940.0150000001</v>
      </c>
      <c r="H16" s="38">
        <v>1973573.98</v>
      </c>
      <c r="I16" s="38">
        <v>2247710.88</v>
      </c>
      <c r="J16" s="38">
        <v>2283579.7949999999</v>
      </c>
      <c r="K16" s="38">
        <v>2357082.0350000001</v>
      </c>
      <c r="L16" s="38">
        <v>2314988.0449999999</v>
      </c>
      <c r="M16" s="38">
        <v>2484427.98</v>
      </c>
      <c r="N16" s="38">
        <v>2610131.79</v>
      </c>
      <c r="O16" s="38">
        <v>2616901.08</v>
      </c>
      <c r="P16" s="38">
        <v>2448986.8449999997</v>
      </c>
      <c r="Q16" s="38">
        <v>2574403.0349999997</v>
      </c>
      <c r="R16" s="38">
        <v>2567340.2850000001</v>
      </c>
      <c r="S16" s="38">
        <v>2615430.8600000003</v>
      </c>
      <c r="T16" s="38">
        <v>2665930.0699999998</v>
      </c>
      <c r="U16" s="38">
        <v>2741982.93</v>
      </c>
      <c r="V16" s="38">
        <v>2768178.98</v>
      </c>
      <c r="W16" s="38">
        <v>2837385.9</v>
      </c>
      <c r="X16" s="38">
        <v>3013404.96</v>
      </c>
      <c r="Y16" s="38">
        <v>3186616.0750000002</v>
      </c>
      <c r="Z16" s="38">
        <v>3253923.17</v>
      </c>
      <c r="AA16" s="38">
        <v>3297797.9950000001</v>
      </c>
      <c r="AB16" s="38">
        <v>3433833.86</v>
      </c>
      <c r="AC16" s="38">
        <v>3374419.89</v>
      </c>
      <c r="AD16" s="38">
        <v>3373233.2750000004</v>
      </c>
      <c r="AE16" s="38">
        <v>3288579.9200000004</v>
      </c>
      <c r="AF16" s="38">
        <v>3131982.1449999996</v>
      </c>
      <c r="AG16" s="38">
        <v>2986945.0150000001</v>
      </c>
      <c r="AH16" s="38">
        <v>2904823.665</v>
      </c>
      <c r="AI16" s="38">
        <v>2840063.9050000003</v>
      </c>
      <c r="AJ16" s="38">
        <v>2729595.9250000003</v>
      </c>
      <c r="AK16" s="38">
        <v>2609974.84</v>
      </c>
      <c r="AL16" s="38">
        <v>2547739.0550000002</v>
      </c>
      <c r="AM16" s="38">
        <v>2541286.9500000002</v>
      </c>
      <c r="AN16" s="38">
        <v>2537804.85</v>
      </c>
      <c r="AO16" s="38">
        <v>2545472.04</v>
      </c>
      <c r="AP16" s="38">
        <v>2612138.56</v>
      </c>
      <c r="AQ16" s="38">
        <v>2608319.9300000002</v>
      </c>
      <c r="AR16" s="38">
        <v>2486942.1</v>
      </c>
      <c r="AS16" s="38">
        <v>2331422.9</v>
      </c>
      <c r="AT16" s="38">
        <v>2234859.23</v>
      </c>
      <c r="AU16" s="38">
        <v>2094792.6700000002</v>
      </c>
      <c r="AV16" s="38">
        <v>2037376.7100000002</v>
      </c>
      <c r="AW16" s="38">
        <v>2050690.45</v>
      </c>
      <c r="AX16" s="38">
        <v>1991852.45</v>
      </c>
      <c r="AY16" s="38">
        <v>1921539.2150000001</v>
      </c>
      <c r="AZ16" s="38">
        <v>1862528.57</v>
      </c>
      <c r="BA16" s="38">
        <v>1852614.8050000002</v>
      </c>
      <c r="BB16" s="38">
        <v>1850946.3900000001</v>
      </c>
      <c r="BC16" s="38">
        <v>1881881.9650000001</v>
      </c>
      <c r="BD16" s="38">
        <v>1853068.865</v>
      </c>
      <c r="BE16" s="38">
        <v>1763533.635</v>
      </c>
      <c r="BF16" s="38">
        <v>1770657.7050000001</v>
      </c>
      <c r="BG16" s="38">
        <v>1766100.3150000002</v>
      </c>
      <c r="BH16" s="38">
        <v>1737206.9149999998</v>
      </c>
      <c r="BI16" s="38">
        <v>1706392.1549999998</v>
      </c>
      <c r="BJ16" s="38">
        <v>1654431.4850000001</v>
      </c>
      <c r="BK16" s="38">
        <v>1575812.31</v>
      </c>
      <c r="BL16" s="38">
        <v>1586554.26</v>
      </c>
      <c r="BM16" s="38">
        <v>1589527.1849999998</v>
      </c>
      <c r="BN16" s="38">
        <v>1575706.46</v>
      </c>
      <c r="BO16" s="38">
        <v>1718529.135</v>
      </c>
      <c r="BP16" s="38">
        <v>1777882.8800000001</v>
      </c>
      <c r="BQ16" s="38">
        <v>1858308.8049999999</v>
      </c>
      <c r="BR16" s="38">
        <v>2175374.4500000002</v>
      </c>
      <c r="BS16" s="38">
        <v>2528938.6350000002</v>
      </c>
      <c r="BT16" s="38">
        <v>2940075.3650000002</v>
      </c>
      <c r="BU16" s="38">
        <v>3129862.9550000001</v>
      </c>
      <c r="BV16" s="38">
        <v>3314062.7600000002</v>
      </c>
      <c r="BW16" s="38">
        <v>3316706.4550000001</v>
      </c>
      <c r="BX16" s="38">
        <v>3322788.4499999997</v>
      </c>
      <c r="BY16" s="38">
        <v>3341300.52</v>
      </c>
      <c r="BZ16" s="38">
        <v>3327120.6349999998</v>
      </c>
      <c r="CA16" s="38">
        <v>3286338.0900000003</v>
      </c>
      <c r="CB16" s="38">
        <v>3248540.15</v>
      </c>
      <c r="CC16" s="38">
        <v>3220915.4899999998</v>
      </c>
      <c r="CD16" s="38">
        <v>3185414.13</v>
      </c>
      <c r="CE16" s="38">
        <v>3167292.61</v>
      </c>
      <c r="CF16" s="38">
        <v>3111726.835</v>
      </c>
      <c r="CG16" s="38">
        <v>3059024.1200000006</v>
      </c>
      <c r="CH16" s="38">
        <v>3009269.145</v>
      </c>
      <c r="CI16" s="38">
        <v>2965684.4949999996</v>
      </c>
      <c r="CJ16" s="38">
        <v>2943485.5599999996</v>
      </c>
      <c r="CK16" s="38">
        <v>2895529.3050000002</v>
      </c>
      <c r="CL16" s="38">
        <v>2846879.55</v>
      </c>
      <c r="CM16" s="38">
        <v>2812130.82</v>
      </c>
      <c r="CN16" s="38">
        <v>2772596.21</v>
      </c>
      <c r="CO16" s="38">
        <v>2735346.8650000002</v>
      </c>
      <c r="CP16" s="38">
        <v>2695902.0450000004</v>
      </c>
      <c r="CQ16" s="38">
        <v>2679034.665</v>
      </c>
      <c r="CR16" s="38">
        <v>2641560.48</v>
      </c>
      <c r="CS16" s="38">
        <v>2643177.0650000004</v>
      </c>
      <c r="CT16" s="38">
        <v>2635366.0650000004</v>
      </c>
    </row>
    <row r="17" spans="1:98" s="35" customFormat="1" x14ac:dyDescent="0.25">
      <c r="A17" s="29" t="s">
        <v>83</v>
      </c>
      <c r="B17" s="29" t="s">
        <v>85</v>
      </c>
      <c r="C17" s="29"/>
      <c r="D17" s="29" t="s">
        <v>73</v>
      </c>
      <c r="E17" s="34" t="s">
        <v>91</v>
      </c>
      <c r="F17" s="34"/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186.88</v>
      </c>
      <c r="R17" s="29">
        <v>557.35500000000002</v>
      </c>
      <c r="S17" s="29">
        <v>6326.91</v>
      </c>
      <c r="T17" s="29">
        <v>10259.055</v>
      </c>
      <c r="U17" s="29">
        <v>10740.125</v>
      </c>
      <c r="V17" s="29">
        <v>11028.84</v>
      </c>
      <c r="W17" s="29">
        <v>11128.119999999999</v>
      </c>
      <c r="X17" s="29">
        <v>14358.005000000001</v>
      </c>
      <c r="Y17" s="29">
        <v>29125.904999999999</v>
      </c>
      <c r="Z17" s="29">
        <v>66023.024999999994</v>
      </c>
      <c r="AA17" s="29">
        <v>73953.014999999999</v>
      </c>
      <c r="AB17" s="29">
        <v>83616.025000000009</v>
      </c>
      <c r="AC17" s="29">
        <v>79494.080000000002</v>
      </c>
      <c r="AD17" s="29">
        <v>72693.764999999999</v>
      </c>
      <c r="AE17" s="29">
        <v>72322.925000000003</v>
      </c>
      <c r="AF17" s="29">
        <v>70603.044999999998</v>
      </c>
      <c r="AG17" s="29">
        <v>69833.989999999991</v>
      </c>
      <c r="AH17" s="29">
        <v>63224.934999999998</v>
      </c>
      <c r="AI17" s="29">
        <v>169200.86000000002</v>
      </c>
      <c r="AJ17" s="29">
        <v>448620.04</v>
      </c>
      <c r="AK17" s="29">
        <v>511335.06999999995</v>
      </c>
      <c r="AL17" s="29">
        <v>590029.43500000006</v>
      </c>
      <c r="AM17" s="29">
        <v>587336.83000000007</v>
      </c>
      <c r="AN17" s="29">
        <v>618910.06000000006</v>
      </c>
      <c r="AO17" s="29">
        <v>625527.14500000002</v>
      </c>
      <c r="AP17" s="29">
        <v>628678.55499999993</v>
      </c>
      <c r="AQ17" s="29">
        <v>666233.04</v>
      </c>
      <c r="AR17" s="29">
        <v>681310.09499999997</v>
      </c>
      <c r="AS17" s="29">
        <v>715954.07000000007</v>
      </c>
      <c r="AT17" s="29">
        <v>736127.255</v>
      </c>
      <c r="AU17" s="29">
        <v>683980.43500000006</v>
      </c>
      <c r="AV17" s="29">
        <v>647310.34499999997</v>
      </c>
      <c r="AW17" s="29">
        <v>656348.84</v>
      </c>
      <c r="AX17" s="29">
        <v>625608.17499999993</v>
      </c>
      <c r="AY17" s="29">
        <v>577493.51</v>
      </c>
      <c r="AZ17" s="29">
        <v>568947.76500000001</v>
      </c>
      <c r="BA17" s="29">
        <v>541653.42999999993</v>
      </c>
      <c r="BB17" s="29">
        <v>508605.60000000003</v>
      </c>
      <c r="BC17" s="29">
        <v>472949.11499999999</v>
      </c>
      <c r="BD17" s="29">
        <v>428850.18</v>
      </c>
      <c r="BE17" s="29">
        <v>383198.53499999997</v>
      </c>
      <c r="BF17" s="29">
        <v>354228.48499999999</v>
      </c>
      <c r="BG17" s="29">
        <v>351411.05</v>
      </c>
      <c r="BH17" s="29">
        <v>359381.55499999999</v>
      </c>
      <c r="BI17" s="29">
        <v>355602.34500000003</v>
      </c>
      <c r="BJ17" s="29">
        <v>331531.69</v>
      </c>
      <c r="BK17" s="29">
        <v>315387.01</v>
      </c>
      <c r="BL17" s="29">
        <v>270480.69500000001</v>
      </c>
      <c r="BM17" s="29">
        <v>263595.33499999996</v>
      </c>
      <c r="BN17" s="29">
        <v>249190.97500000001</v>
      </c>
      <c r="BO17" s="29">
        <v>235491.43</v>
      </c>
      <c r="BP17" s="29">
        <v>218904.00499999998</v>
      </c>
      <c r="BQ17" s="29">
        <v>204828.87499999997</v>
      </c>
      <c r="BR17" s="29">
        <v>191842.54</v>
      </c>
      <c r="BS17" s="29">
        <v>187910.39499999999</v>
      </c>
      <c r="BT17" s="29">
        <v>172937</v>
      </c>
      <c r="BU17" s="29">
        <v>168934.77499999999</v>
      </c>
      <c r="BV17" s="29">
        <v>168687.66999999998</v>
      </c>
      <c r="BW17" s="29">
        <v>171527.37000000002</v>
      </c>
      <c r="BX17" s="29">
        <v>172263.57500000001</v>
      </c>
      <c r="BY17" s="29">
        <v>165709.63499999998</v>
      </c>
      <c r="BZ17" s="29">
        <v>159556.82999999999</v>
      </c>
      <c r="CA17" s="29">
        <v>150685.505</v>
      </c>
      <c r="CB17" s="29">
        <v>141880.60999999999</v>
      </c>
      <c r="CC17" s="29">
        <v>133703.15000000002</v>
      </c>
      <c r="CD17" s="29">
        <v>126175.02500000001</v>
      </c>
      <c r="CE17" s="29">
        <v>119234.185</v>
      </c>
      <c r="CF17" s="29">
        <v>112297.72500000002</v>
      </c>
      <c r="CG17" s="29">
        <v>105402.51</v>
      </c>
      <c r="CH17" s="29">
        <v>99042.384999999995</v>
      </c>
      <c r="CI17" s="29">
        <v>93168.074999999997</v>
      </c>
      <c r="CJ17" s="29">
        <v>87735.415000000008</v>
      </c>
      <c r="CK17" s="29">
        <v>82704.255000000005</v>
      </c>
      <c r="CL17" s="29">
        <v>99668.724999999991</v>
      </c>
      <c r="CM17" s="29">
        <v>124177.015</v>
      </c>
      <c r="CN17" s="29">
        <v>141779.87</v>
      </c>
      <c r="CO17" s="29">
        <v>138031.32</v>
      </c>
      <c r="CP17" s="29">
        <v>134537.905</v>
      </c>
      <c r="CQ17" s="29">
        <v>131277.72500000001</v>
      </c>
      <c r="CR17" s="29">
        <v>117417.215</v>
      </c>
      <c r="CS17" s="29">
        <v>105376.23000000001</v>
      </c>
      <c r="CT17" s="29">
        <v>94895.255000000005</v>
      </c>
    </row>
    <row r="18" spans="1:98" s="35" customFormat="1" x14ac:dyDescent="0.25">
      <c r="A18" s="29" t="s">
        <v>105</v>
      </c>
      <c r="B18" s="29" t="s">
        <v>85</v>
      </c>
      <c r="C18" s="29"/>
      <c r="D18" s="29" t="s">
        <v>73</v>
      </c>
      <c r="E18" s="34" t="s">
        <v>109</v>
      </c>
      <c r="F18" s="34"/>
      <c r="G18" s="29"/>
      <c r="H18" s="29"/>
      <c r="I18" s="29"/>
      <c r="J18" s="29"/>
      <c r="K18" s="29"/>
      <c r="L18" s="29">
        <v>2266387</v>
      </c>
      <c r="M18" s="29">
        <v>2425289</v>
      </c>
      <c r="N18" s="29">
        <v>2543889</v>
      </c>
      <c r="O18" s="29">
        <v>2533249</v>
      </c>
      <c r="P18" s="29">
        <v>2362773</v>
      </c>
      <c r="Q18" s="29">
        <v>2474511</v>
      </c>
      <c r="R18" s="29">
        <v>2458170</v>
      </c>
      <c r="S18" s="29">
        <v>2488382</v>
      </c>
      <c r="T18" s="29">
        <v>2513972</v>
      </c>
      <c r="U18" s="29">
        <v>2564621</v>
      </c>
      <c r="V18" s="29">
        <v>2572003</v>
      </c>
      <c r="W18" s="29">
        <v>2605952</v>
      </c>
      <c r="X18" s="29">
        <v>2727493</v>
      </c>
      <c r="Y18" s="29">
        <v>2847565</v>
      </c>
      <c r="Z18" s="29">
        <v>2857851</v>
      </c>
      <c r="AA18" s="29">
        <v>2845919</v>
      </c>
      <c r="AB18" s="29">
        <v>2941736</v>
      </c>
      <c r="AC18" s="29">
        <v>2839160</v>
      </c>
      <c r="AD18" s="29">
        <v>2847646</v>
      </c>
      <c r="AE18" s="29">
        <v>2771216</v>
      </c>
      <c r="AF18" s="29">
        <v>2658949</v>
      </c>
      <c r="AG18" s="29">
        <v>2559513</v>
      </c>
      <c r="AH18" s="29">
        <v>2513710</v>
      </c>
      <c r="AI18" s="29">
        <v>2580190</v>
      </c>
      <c r="AJ18" s="29">
        <v>2763471</v>
      </c>
      <c r="AK18" s="29">
        <v>2731902</v>
      </c>
      <c r="AL18" s="29">
        <v>2767840</v>
      </c>
      <c r="AM18" s="29">
        <v>2751125</v>
      </c>
      <c r="AN18" s="29">
        <v>2751434</v>
      </c>
      <c r="AO18" s="29">
        <v>2734512</v>
      </c>
      <c r="AP18" s="29">
        <v>2780219</v>
      </c>
      <c r="AQ18" s="29">
        <v>2818450</v>
      </c>
      <c r="AR18" s="29">
        <v>2710628</v>
      </c>
      <c r="AS18" s="29">
        <v>2610697</v>
      </c>
      <c r="AT18" s="29">
        <v>2543169</v>
      </c>
      <c r="AU18" s="29">
        <v>2367553</v>
      </c>
      <c r="AV18" s="29">
        <v>2289757</v>
      </c>
      <c r="AW18" s="29">
        <v>2279285</v>
      </c>
      <c r="AX18" s="29">
        <v>2178736</v>
      </c>
      <c r="AY18" s="29">
        <v>2042625</v>
      </c>
      <c r="AZ18" s="29">
        <v>1931382</v>
      </c>
      <c r="BA18" s="29">
        <v>1837769</v>
      </c>
      <c r="BB18" s="29">
        <v>1794291</v>
      </c>
      <c r="BC18" s="29">
        <v>1753137</v>
      </c>
      <c r="BD18" s="29">
        <v>1664280</v>
      </c>
      <c r="BE18" s="29">
        <v>1508013</v>
      </c>
      <c r="BF18" s="29">
        <v>1481850</v>
      </c>
      <c r="BG18" s="29">
        <v>1415789</v>
      </c>
      <c r="BH18" s="29">
        <v>1366124</v>
      </c>
      <c r="BI18" s="29">
        <v>1338899</v>
      </c>
      <c r="BJ18" s="29">
        <v>1294168</v>
      </c>
      <c r="BK18" s="29">
        <v>1265165</v>
      </c>
      <c r="BL18" s="29">
        <v>1241224</v>
      </c>
      <c r="BM18" s="29">
        <v>1243707</v>
      </c>
      <c r="BN18" s="29">
        <v>1263435</v>
      </c>
      <c r="BO18" s="29">
        <v>1322144</v>
      </c>
      <c r="BP18" s="29">
        <v>1366705</v>
      </c>
      <c r="BQ18" s="29">
        <v>1524935</v>
      </c>
      <c r="BR18" s="29">
        <v>1678635</v>
      </c>
      <c r="BS18" s="29">
        <v>2132330</v>
      </c>
      <c r="BT18" s="29">
        <v>2396225.0000000005</v>
      </c>
      <c r="BU18" s="29">
        <v>2534476.0499999998</v>
      </c>
      <c r="BV18" s="29">
        <v>2581427.46</v>
      </c>
      <c r="BW18" s="29">
        <v>2597692.9550000001</v>
      </c>
      <c r="BX18" s="29">
        <v>2606807.37</v>
      </c>
      <c r="BY18" s="29">
        <v>2620205.06</v>
      </c>
      <c r="BZ18" s="29">
        <v>2632407.375</v>
      </c>
      <c r="CA18" s="29">
        <v>2632123.4049999998</v>
      </c>
      <c r="CB18" s="29">
        <v>2623824.7649999997</v>
      </c>
      <c r="CC18" s="29">
        <v>2609834.3149999999</v>
      </c>
      <c r="CD18" s="29">
        <v>2594375.4699999997</v>
      </c>
      <c r="CE18" s="29">
        <v>2569721.9099999997</v>
      </c>
      <c r="CF18" s="29">
        <v>2517110.08</v>
      </c>
      <c r="CG18" s="29">
        <v>2473521.7800000003</v>
      </c>
      <c r="CH18" s="29">
        <v>2428531.88</v>
      </c>
      <c r="CI18" s="29">
        <v>2380970.9200000004</v>
      </c>
      <c r="CJ18" s="29">
        <v>2329969.4700000002</v>
      </c>
      <c r="CK18" s="29">
        <v>2284387.1749999998</v>
      </c>
      <c r="CL18" s="29">
        <v>2237025.87</v>
      </c>
      <c r="CM18" s="29">
        <v>2195032.62</v>
      </c>
      <c r="CN18" s="29">
        <v>2154911.4550000001</v>
      </c>
      <c r="CO18" s="29">
        <v>2113774.13</v>
      </c>
      <c r="CP18" s="29">
        <v>2067850.1950000001</v>
      </c>
      <c r="CQ18" s="29">
        <v>2027799.8399999999</v>
      </c>
      <c r="CR18" s="29">
        <v>1987343.24</v>
      </c>
      <c r="CS18" s="29">
        <v>1949274.8350000002</v>
      </c>
      <c r="CT18" s="29">
        <v>1909481.4399999997</v>
      </c>
    </row>
    <row r="19" spans="1:98" x14ac:dyDescent="0.25">
      <c r="A19" s="5" t="s">
        <v>106</v>
      </c>
      <c r="B19" s="5" t="s">
        <v>107</v>
      </c>
      <c r="C19" s="5"/>
      <c r="D19" s="5" t="s">
        <v>73</v>
      </c>
      <c r="E19" s="6" t="s">
        <v>109</v>
      </c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282106</v>
      </c>
      <c r="AN19" s="5">
        <v>315121</v>
      </c>
      <c r="AO19" s="5">
        <v>350244</v>
      </c>
      <c r="AP19" s="5">
        <v>380256</v>
      </c>
      <c r="AQ19" s="5">
        <v>373318</v>
      </c>
      <c r="AR19" s="5">
        <v>378934</v>
      </c>
      <c r="AS19" s="5">
        <v>356607</v>
      </c>
      <c r="AT19" s="5">
        <v>330744</v>
      </c>
      <c r="AU19" s="5">
        <v>312003</v>
      </c>
      <c r="AV19" s="5">
        <v>299835</v>
      </c>
      <c r="AW19" s="5">
        <v>323274</v>
      </c>
      <c r="AX19" s="5">
        <v>343461</v>
      </c>
      <c r="AY19" s="5">
        <v>351757</v>
      </c>
      <c r="AZ19" s="5">
        <v>371331</v>
      </c>
      <c r="BA19" s="5">
        <v>416027</v>
      </c>
      <c r="BB19" s="5">
        <v>438063</v>
      </c>
      <c r="BC19" s="5">
        <v>466303</v>
      </c>
      <c r="BD19" s="5">
        <v>494621</v>
      </c>
      <c r="BE19" s="5">
        <v>533766</v>
      </c>
      <c r="BF19" s="5">
        <v>558242</v>
      </c>
      <c r="BG19" s="5">
        <v>591588</v>
      </c>
      <c r="BH19" s="5">
        <v>597593</v>
      </c>
      <c r="BI19" s="5">
        <v>599131</v>
      </c>
      <c r="BJ19" s="5">
        <v>558954</v>
      </c>
      <c r="BK19" s="5">
        <v>494330</v>
      </c>
      <c r="BL19" s="5">
        <v>500113</v>
      </c>
      <c r="BM19" s="5">
        <v>490712</v>
      </c>
      <c r="BN19" s="5">
        <v>445844</v>
      </c>
      <c r="BO19" s="5">
        <v>590902</v>
      </c>
      <c r="BP19" s="5">
        <v>587449</v>
      </c>
      <c r="BQ19" s="5">
        <v>501156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108</v>
      </c>
      <c r="B20" s="5" t="s">
        <v>107</v>
      </c>
      <c r="C20" s="5"/>
      <c r="D20" s="5" t="s">
        <v>73</v>
      </c>
      <c r="E20" s="6" t="s">
        <v>109</v>
      </c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95393</v>
      </c>
      <c r="AN20" s="5">
        <v>90160</v>
      </c>
      <c r="AO20" s="5">
        <v>86243</v>
      </c>
      <c r="AP20" s="5">
        <v>89221</v>
      </c>
      <c r="AQ20" s="5">
        <v>82785</v>
      </c>
      <c r="AR20" s="5">
        <v>78690</v>
      </c>
      <c r="AS20" s="5">
        <v>80073</v>
      </c>
      <c r="AT20" s="5">
        <v>105213</v>
      </c>
      <c r="AU20" s="5">
        <v>99217</v>
      </c>
      <c r="AV20" s="5">
        <v>95095</v>
      </c>
      <c r="AW20" s="5">
        <v>104480</v>
      </c>
      <c r="AX20" s="5">
        <v>102435</v>
      </c>
      <c r="AY20" s="5">
        <v>104651</v>
      </c>
      <c r="AZ20" s="5">
        <v>128763</v>
      </c>
      <c r="BA20" s="5">
        <v>140472</v>
      </c>
      <c r="BB20" s="5">
        <v>133663</v>
      </c>
      <c r="BC20" s="5">
        <v>135391</v>
      </c>
      <c r="BD20" s="5">
        <v>123018</v>
      </c>
      <c r="BE20" s="5">
        <v>104953</v>
      </c>
      <c r="BF20" s="5">
        <v>90615</v>
      </c>
      <c r="BG20" s="5">
        <v>110134</v>
      </c>
      <c r="BH20" s="5">
        <v>133407</v>
      </c>
      <c r="BI20" s="5">
        <v>135423</v>
      </c>
      <c r="BJ20" s="5">
        <v>130178</v>
      </c>
      <c r="BK20" s="5">
        <v>130611</v>
      </c>
      <c r="BL20" s="5">
        <v>120922</v>
      </c>
      <c r="BM20" s="5">
        <v>114031</v>
      </c>
      <c r="BN20" s="5">
        <v>102538</v>
      </c>
      <c r="BO20" s="5">
        <v>43550</v>
      </c>
      <c r="BP20" s="5">
        <v>44573</v>
      </c>
      <c r="BQ20" s="5">
        <v>40417</v>
      </c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5" customFormat="1" x14ac:dyDescent="0.25">
      <c r="A21" s="29" t="s">
        <v>107</v>
      </c>
      <c r="B21" s="29" t="s">
        <v>85</v>
      </c>
      <c r="C21" s="29"/>
      <c r="D21" s="29" t="s">
        <v>73</v>
      </c>
      <c r="E21" s="34" t="s">
        <v>109</v>
      </c>
      <c r="F21" s="34"/>
      <c r="G21" s="29"/>
      <c r="H21" s="29"/>
      <c r="I21" s="29"/>
      <c r="J21" s="29"/>
      <c r="K21" s="29"/>
      <c r="L21" s="29">
        <v>48601</v>
      </c>
      <c r="M21" s="29">
        <v>59139</v>
      </c>
      <c r="N21" s="29">
        <v>73394</v>
      </c>
      <c r="O21" s="29">
        <v>83652</v>
      </c>
      <c r="P21" s="29">
        <v>86214</v>
      </c>
      <c r="Q21" s="29">
        <v>100079</v>
      </c>
      <c r="R21" s="29">
        <v>116763</v>
      </c>
      <c r="S21" s="29">
        <v>133376</v>
      </c>
      <c r="T21" s="29">
        <v>162217</v>
      </c>
      <c r="U21" s="29">
        <v>188102</v>
      </c>
      <c r="V21" s="29">
        <v>214819</v>
      </c>
      <c r="W21" s="29">
        <v>242562</v>
      </c>
      <c r="X21" s="29">
        <v>300270</v>
      </c>
      <c r="Y21" s="29">
        <v>368177</v>
      </c>
      <c r="Z21" s="29">
        <v>471191</v>
      </c>
      <c r="AA21" s="29">
        <v>525832</v>
      </c>
      <c r="AB21" s="29">
        <v>575714</v>
      </c>
      <c r="AC21" s="29">
        <v>614754</v>
      </c>
      <c r="AD21" s="29">
        <v>607722</v>
      </c>
      <c r="AE21" s="29">
        <v>589687</v>
      </c>
      <c r="AF21" s="29">
        <v>543636</v>
      </c>
      <c r="AG21" s="29">
        <v>497266</v>
      </c>
      <c r="AH21" s="29">
        <v>462470</v>
      </c>
      <c r="AI21" s="29">
        <v>429075</v>
      </c>
      <c r="AJ21" s="29">
        <v>414745</v>
      </c>
      <c r="AK21" s="29">
        <v>389408</v>
      </c>
      <c r="AL21" s="29">
        <v>378525</v>
      </c>
      <c r="AM21" s="29">
        <v>377499</v>
      </c>
      <c r="AN21" s="29">
        <v>405281</v>
      </c>
      <c r="AO21" s="29">
        <v>436487</v>
      </c>
      <c r="AP21" s="29">
        <v>469477</v>
      </c>
      <c r="AQ21" s="29">
        <v>456103</v>
      </c>
      <c r="AR21" s="29">
        <v>457624</v>
      </c>
      <c r="AS21" s="29">
        <v>436680</v>
      </c>
      <c r="AT21" s="29">
        <v>435957</v>
      </c>
      <c r="AU21" s="29">
        <v>411220</v>
      </c>
      <c r="AV21" s="29">
        <v>394930</v>
      </c>
      <c r="AW21" s="29">
        <v>427754</v>
      </c>
      <c r="AX21" s="29">
        <v>445896</v>
      </c>
      <c r="AY21" s="29">
        <v>456408</v>
      </c>
      <c r="AZ21" s="29">
        <v>500094</v>
      </c>
      <c r="BA21" s="29">
        <v>556499</v>
      </c>
      <c r="BB21" s="29">
        <v>571726</v>
      </c>
      <c r="BC21" s="29">
        <v>601694</v>
      </c>
      <c r="BD21" s="29">
        <v>617639</v>
      </c>
      <c r="BE21" s="29">
        <v>638719</v>
      </c>
      <c r="BF21" s="29">
        <v>648857</v>
      </c>
      <c r="BG21" s="29">
        <v>701722</v>
      </c>
      <c r="BH21" s="29">
        <v>731000</v>
      </c>
      <c r="BI21" s="29">
        <v>734554</v>
      </c>
      <c r="BJ21" s="29">
        <v>689132</v>
      </c>
      <c r="BK21" s="29">
        <v>624941</v>
      </c>
      <c r="BL21" s="29">
        <v>621036</v>
      </c>
      <c r="BM21" s="29">
        <v>604744</v>
      </c>
      <c r="BN21" s="29">
        <v>548382</v>
      </c>
      <c r="BO21" s="29">
        <v>634452</v>
      </c>
      <c r="BP21" s="29">
        <v>632022</v>
      </c>
      <c r="BQ21" s="29">
        <v>541573</v>
      </c>
      <c r="BR21" s="29">
        <v>498225</v>
      </c>
      <c r="BS21" s="29">
        <v>500050</v>
      </c>
      <c r="BT21" s="29">
        <v>543850</v>
      </c>
      <c r="BU21" s="29">
        <v>595386.54</v>
      </c>
      <c r="BV21" s="29">
        <v>732635.66500000004</v>
      </c>
      <c r="BW21" s="29">
        <v>719013.13500000001</v>
      </c>
      <c r="BX21" s="29">
        <v>715981.08000000007</v>
      </c>
      <c r="BY21" s="29">
        <v>721095.46</v>
      </c>
      <c r="BZ21" s="29">
        <v>694713.26</v>
      </c>
      <c r="CA21" s="29">
        <v>654215.05000000005</v>
      </c>
      <c r="CB21" s="29">
        <v>624715.75</v>
      </c>
      <c r="CC21" s="29">
        <v>611081.17500000005</v>
      </c>
      <c r="CD21" s="29">
        <v>591039.02500000002</v>
      </c>
      <c r="CE21" s="29">
        <v>597570.69999999995</v>
      </c>
      <c r="CF21" s="29">
        <v>594616.39</v>
      </c>
      <c r="CG21" s="29">
        <v>585501.97499999998</v>
      </c>
      <c r="CH21" s="29">
        <v>580736.9</v>
      </c>
      <c r="CI21" s="29">
        <v>584713.21</v>
      </c>
      <c r="CJ21" s="29">
        <v>613516.09</v>
      </c>
      <c r="CK21" s="29">
        <v>611142.13</v>
      </c>
      <c r="CL21" s="29">
        <v>609853.68000000005</v>
      </c>
      <c r="CM21" s="29">
        <v>617098.20000000007</v>
      </c>
      <c r="CN21" s="29">
        <v>617684.755</v>
      </c>
      <c r="CO21" s="29">
        <v>621572.73499999999</v>
      </c>
      <c r="CP21" s="29">
        <v>628051.85000000009</v>
      </c>
      <c r="CQ21" s="29">
        <v>651234.46</v>
      </c>
      <c r="CR21" s="29">
        <v>654217.24</v>
      </c>
      <c r="CS21" s="29">
        <v>693902.59499999997</v>
      </c>
      <c r="CT21" s="29">
        <v>725884.625</v>
      </c>
    </row>
    <row r="22" spans="1:98" s="35" customFormat="1" x14ac:dyDescent="0.25">
      <c r="A22" s="29" t="s">
        <v>194</v>
      </c>
      <c r="B22" s="29" t="s">
        <v>85</v>
      </c>
      <c r="C22" s="29"/>
      <c r="D22" s="29" t="s">
        <v>73</v>
      </c>
      <c r="E22" s="34" t="s">
        <v>195</v>
      </c>
      <c r="F22" s="34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>
        <v>10950</v>
      </c>
      <c r="AW22" s="29">
        <v>18250</v>
      </c>
      <c r="AX22" s="29">
        <v>18250</v>
      </c>
      <c r="AY22" s="29">
        <v>18250</v>
      </c>
      <c r="AZ22" s="29">
        <v>14600</v>
      </c>
      <c r="BA22" s="29">
        <v>18615</v>
      </c>
      <c r="BB22" s="29">
        <v>18615</v>
      </c>
      <c r="BC22" s="29">
        <v>16425</v>
      </c>
      <c r="BD22" s="29">
        <v>14965</v>
      </c>
      <c r="BE22" s="29">
        <v>13504.999999999998</v>
      </c>
      <c r="BF22" s="29">
        <v>39420</v>
      </c>
      <c r="BG22" s="29">
        <v>38690</v>
      </c>
      <c r="BH22" s="29">
        <v>37230</v>
      </c>
      <c r="BI22" s="29">
        <v>35770</v>
      </c>
      <c r="BJ22" s="29">
        <v>40515</v>
      </c>
      <c r="BK22" s="29">
        <v>48910.000000000007</v>
      </c>
      <c r="BL22" s="29">
        <v>52194.999999999993</v>
      </c>
      <c r="BM22" s="29">
        <v>55845</v>
      </c>
      <c r="BN22" s="29">
        <v>73730</v>
      </c>
      <c r="BO22" s="29">
        <v>91250</v>
      </c>
      <c r="BP22" s="29">
        <v>136510</v>
      </c>
      <c r="BQ22" s="29">
        <v>479610</v>
      </c>
      <c r="BR22" s="29">
        <v>822710</v>
      </c>
      <c r="BS22" s="29">
        <v>1268572.1000000001</v>
      </c>
      <c r="BT22" s="29">
        <v>1486852.6850000001</v>
      </c>
      <c r="BU22" s="29">
        <v>1640466.9500000002</v>
      </c>
      <c r="BV22" s="29">
        <v>1703714.15</v>
      </c>
      <c r="BW22" s="29">
        <v>1722168.1850000001</v>
      </c>
      <c r="BX22" s="29">
        <v>1736537.87</v>
      </c>
      <c r="BY22" s="29">
        <v>1745005.5050000001</v>
      </c>
      <c r="BZ22" s="29">
        <v>1747880.2450000001</v>
      </c>
      <c r="CA22" s="29">
        <v>1752454.0599999998</v>
      </c>
      <c r="CB22" s="29">
        <v>1731812.5799999998</v>
      </c>
      <c r="CC22" s="29">
        <v>1707022.51</v>
      </c>
      <c r="CD22" s="29">
        <v>1683381.4599999997</v>
      </c>
      <c r="CE22" s="29">
        <v>1657743.1300000001</v>
      </c>
      <c r="CF22" s="29">
        <v>1632475.64</v>
      </c>
      <c r="CG22" s="29">
        <v>1611971.4000000001</v>
      </c>
      <c r="CH22" s="29">
        <v>1585825.72</v>
      </c>
      <c r="CI22" s="29">
        <v>1554807.29</v>
      </c>
      <c r="CJ22" s="29">
        <v>1521335.3299999998</v>
      </c>
      <c r="CK22" s="29">
        <v>1487802.05</v>
      </c>
      <c r="CL22" s="29">
        <v>1452549.9849999999</v>
      </c>
      <c r="CM22" s="29">
        <v>1417760.74</v>
      </c>
      <c r="CN22" s="29">
        <v>1383167.1350000002</v>
      </c>
      <c r="CO22" s="29">
        <v>1346208.3299999998</v>
      </c>
      <c r="CP22" s="29">
        <v>1307310.2800000003</v>
      </c>
      <c r="CQ22" s="29">
        <v>1272523.2250000001</v>
      </c>
      <c r="CR22" s="29">
        <v>1236745.56</v>
      </c>
      <c r="CS22" s="29">
        <v>1201867.6199999999</v>
      </c>
      <c r="CT22" s="29">
        <v>1166714.105</v>
      </c>
    </row>
    <row r="23" spans="1:98" x14ac:dyDescent="0.25">
      <c r="A23" s="32" t="s">
        <v>196</v>
      </c>
      <c r="B23" s="32" t="s">
        <v>85</v>
      </c>
      <c r="C23" s="32"/>
      <c r="D23" s="32" t="s">
        <v>73</v>
      </c>
      <c r="E23" s="36" t="s">
        <v>195</v>
      </c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>
        <v>102333.95499999999</v>
      </c>
      <c r="BR23" s="32">
        <v>100387.04500000001</v>
      </c>
      <c r="BS23" s="32">
        <v>100696.93000000001</v>
      </c>
      <c r="BT23" s="32">
        <v>101691.55499999999</v>
      </c>
      <c r="BU23" s="32">
        <v>104129.39</v>
      </c>
      <c r="BV23" s="32">
        <v>107472.79</v>
      </c>
      <c r="BW23" s="32">
        <v>112278.38</v>
      </c>
      <c r="BX23" s="32">
        <v>118331.175</v>
      </c>
      <c r="BY23" s="32">
        <v>125385.16499999999</v>
      </c>
      <c r="BZ23" s="32">
        <v>132548.655</v>
      </c>
      <c r="CA23" s="32">
        <v>139436.57</v>
      </c>
      <c r="CB23" s="32">
        <v>146966.51999999999</v>
      </c>
      <c r="CC23" s="32">
        <v>154992.505</v>
      </c>
      <c r="CD23" s="32">
        <v>163307.57</v>
      </c>
      <c r="CE23" s="32">
        <v>172129.98500000002</v>
      </c>
      <c r="CF23" s="32">
        <v>181113.36499999999</v>
      </c>
      <c r="CG23" s="32">
        <v>189770.43500000003</v>
      </c>
      <c r="CH23" s="32">
        <v>197983.30000000002</v>
      </c>
      <c r="CI23" s="32">
        <v>205600.84999999998</v>
      </c>
      <c r="CJ23" s="32">
        <v>211947.10499999998</v>
      </c>
      <c r="CK23" s="32">
        <v>217815.93999999997</v>
      </c>
      <c r="CL23" s="32">
        <v>223677.84</v>
      </c>
      <c r="CM23" s="32">
        <v>229866.41499999998</v>
      </c>
      <c r="CN23" s="32">
        <v>235639.25500000003</v>
      </c>
      <c r="CO23" s="32">
        <v>241350.40999999997</v>
      </c>
      <c r="CP23" s="32">
        <v>251186.065</v>
      </c>
      <c r="CQ23" s="32">
        <v>256861.81499999997</v>
      </c>
      <c r="CR23" s="32">
        <v>261973.63999999998</v>
      </c>
      <c r="CS23" s="32">
        <v>266418.61</v>
      </c>
      <c r="CT23" s="32">
        <v>270233.95499999996</v>
      </c>
    </row>
    <row r="24" spans="1:98" s="40" customFormat="1" x14ac:dyDescent="0.25">
      <c r="A24" s="38" t="s">
        <v>197</v>
      </c>
      <c r="B24" s="38" t="s">
        <v>85</v>
      </c>
      <c r="C24" s="38"/>
      <c r="D24" s="38" t="s">
        <v>73</v>
      </c>
      <c r="E24" s="39" t="s">
        <v>109</v>
      </c>
      <c r="F24" s="39"/>
      <c r="G24" s="38"/>
      <c r="H24" s="38"/>
      <c r="I24" s="38"/>
      <c r="J24" s="38"/>
      <c r="K24" s="38"/>
      <c r="L24" s="38">
        <v>2314988</v>
      </c>
      <c r="M24" s="38">
        <v>2484428</v>
      </c>
      <c r="N24" s="38">
        <v>2617283</v>
      </c>
      <c r="O24" s="38">
        <v>2616901</v>
      </c>
      <c r="P24" s="38">
        <v>2448987</v>
      </c>
      <c r="Q24" s="38">
        <v>2574590</v>
      </c>
      <c r="R24" s="38">
        <v>2574933</v>
      </c>
      <c r="S24" s="38">
        <v>2621758</v>
      </c>
      <c r="T24" s="38">
        <v>2676189</v>
      </c>
      <c r="U24" s="38">
        <v>2752723</v>
      </c>
      <c r="V24" s="38">
        <v>2786822</v>
      </c>
      <c r="W24" s="38">
        <v>2848514</v>
      </c>
      <c r="X24" s="38">
        <v>3027763</v>
      </c>
      <c r="Y24" s="38">
        <v>3215742</v>
      </c>
      <c r="Z24" s="38">
        <v>3329042</v>
      </c>
      <c r="AA24" s="38">
        <v>3371751</v>
      </c>
      <c r="AB24" s="38">
        <v>3517450</v>
      </c>
      <c r="AC24" s="38">
        <v>3453914</v>
      </c>
      <c r="AD24" s="38">
        <v>3455368</v>
      </c>
      <c r="AE24" s="38">
        <v>3360903</v>
      </c>
      <c r="AF24" s="38">
        <v>3202585</v>
      </c>
      <c r="AG24" s="38">
        <v>3056779</v>
      </c>
      <c r="AH24" s="38">
        <v>2976180</v>
      </c>
      <c r="AI24" s="38">
        <v>3009265</v>
      </c>
      <c r="AJ24" s="38">
        <v>3178216</v>
      </c>
      <c r="AK24" s="38">
        <v>3121310</v>
      </c>
      <c r="AL24" s="38">
        <v>3146365</v>
      </c>
      <c r="AM24" s="38">
        <v>3128624</v>
      </c>
      <c r="AN24" s="38">
        <v>3156715</v>
      </c>
      <c r="AO24" s="38">
        <v>3170999</v>
      </c>
      <c r="AP24" s="38">
        <v>3249696</v>
      </c>
      <c r="AQ24" s="38">
        <v>3274553</v>
      </c>
      <c r="AR24" s="38">
        <v>3168252</v>
      </c>
      <c r="AS24" s="38">
        <v>3047377</v>
      </c>
      <c r="AT24" s="38">
        <v>2979126</v>
      </c>
      <c r="AU24" s="38">
        <v>2778773</v>
      </c>
      <c r="AV24" s="38">
        <v>2684687</v>
      </c>
      <c r="AW24" s="38">
        <v>2707039</v>
      </c>
      <c r="AX24" s="38">
        <v>2624632</v>
      </c>
      <c r="AY24" s="38">
        <v>2499033</v>
      </c>
      <c r="AZ24" s="38">
        <v>2431476</v>
      </c>
      <c r="BA24" s="38">
        <v>2394268</v>
      </c>
      <c r="BB24" s="38">
        <v>2366017</v>
      </c>
      <c r="BC24" s="38">
        <v>2354831</v>
      </c>
      <c r="BD24" s="38">
        <v>2281919</v>
      </c>
      <c r="BE24" s="38">
        <v>2146732</v>
      </c>
      <c r="BF24" s="38">
        <v>2130707</v>
      </c>
      <c r="BG24" s="38">
        <v>2117511</v>
      </c>
      <c r="BH24" s="38">
        <v>2097124</v>
      </c>
      <c r="BI24" s="38">
        <v>2073453</v>
      </c>
      <c r="BJ24" s="38">
        <v>1983300</v>
      </c>
      <c r="BK24" s="38">
        <v>1890106</v>
      </c>
      <c r="BL24" s="38">
        <v>1862259</v>
      </c>
      <c r="BM24" s="38">
        <v>1848450</v>
      </c>
      <c r="BN24" s="38">
        <v>1811817</v>
      </c>
      <c r="BO24" s="38">
        <v>1956596</v>
      </c>
      <c r="BP24" s="38">
        <v>1998727</v>
      </c>
      <c r="BQ24" s="38">
        <v>2066507</v>
      </c>
      <c r="BR24" s="38">
        <v>2370309.6350000002</v>
      </c>
      <c r="BS24" s="38">
        <v>2818530</v>
      </c>
      <c r="BT24" s="38">
        <v>3113012.3650000002</v>
      </c>
      <c r="BU24" s="38">
        <v>3298797.73</v>
      </c>
      <c r="BV24" s="38">
        <v>3482750.43</v>
      </c>
      <c r="BW24" s="38">
        <v>3488233.8250000002</v>
      </c>
      <c r="BX24" s="38">
        <v>3495052.0249999999</v>
      </c>
      <c r="BY24" s="38">
        <v>3507010.1549999998</v>
      </c>
      <c r="BZ24" s="38">
        <v>3486677.4649999999</v>
      </c>
      <c r="CA24" s="38">
        <v>3437023.5950000002</v>
      </c>
      <c r="CB24" s="38">
        <v>3390420.76</v>
      </c>
      <c r="CC24" s="38">
        <v>3354618.6399999997</v>
      </c>
      <c r="CD24" s="38">
        <v>3311589.1549999998</v>
      </c>
      <c r="CE24" s="38">
        <v>3286526.7949999999</v>
      </c>
      <c r="CF24" s="38">
        <v>3224024.56</v>
      </c>
      <c r="CG24" s="38">
        <v>3164426.6300000004</v>
      </c>
      <c r="CH24" s="38">
        <v>3108311.53</v>
      </c>
      <c r="CI24" s="38">
        <v>3058852.57</v>
      </c>
      <c r="CJ24" s="38">
        <v>3031220.9749999996</v>
      </c>
      <c r="CK24" s="38">
        <v>2978233.56</v>
      </c>
      <c r="CL24" s="38">
        <v>2946548.2749999999</v>
      </c>
      <c r="CM24" s="38">
        <v>2936307.835</v>
      </c>
      <c r="CN24" s="38">
        <v>2914376.08</v>
      </c>
      <c r="CO24" s="38">
        <v>2873378.1850000001</v>
      </c>
      <c r="CP24" s="38">
        <v>2830439.95</v>
      </c>
      <c r="CQ24" s="38">
        <v>2810312.39</v>
      </c>
      <c r="CR24" s="38">
        <v>2758977.6949999998</v>
      </c>
      <c r="CS24" s="38">
        <v>2748553.2950000004</v>
      </c>
      <c r="CT24" s="38">
        <v>2730261.3200000003</v>
      </c>
    </row>
    <row r="25" spans="1:98" x14ac:dyDescent="0.25">
      <c r="A25" s="5" t="s">
        <v>12</v>
      </c>
      <c r="B25" s="5" t="s">
        <v>85</v>
      </c>
      <c r="C25" s="5"/>
      <c r="D25" s="5" t="s">
        <v>73</v>
      </c>
      <c r="E25" s="6" t="s">
        <v>91</v>
      </c>
      <c r="F25" s="6"/>
      <c r="G25" s="5">
        <v>1841940.0150000001</v>
      </c>
      <c r="H25" s="5">
        <v>1973573.98</v>
      </c>
      <c r="I25" s="5">
        <v>2247710.88</v>
      </c>
      <c r="J25" s="5">
        <v>2283579.7949999999</v>
      </c>
      <c r="K25" s="5">
        <v>2357082.0350000001</v>
      </c>
      <c r="L25" s="5">
        <v>2314988.0449999999</v>
      </c>
      <c r="M25" s="5">
        <v>2484427.98</v>
      </c>
      <c r="N25" s="5">
        <v>2610131.79</v>
      </c>
      <c r="O25" s="5">
        <v>2616901.08</v>
      </c>
      <c r="P25" s="5">
        <v>2448986.8449999997</v>
      </c>
      <c r="Q25" s="5">
        <v>2574589.915</v>
      </c>
      <c r="R25" s="5">
        <v>2567897.64</v>
      </c>
      <c r="S25" s="5">
        <v>2621758.1350000002</v>
      </c>
      <c r="T25" s="5">
        <v>2676189.125</v>
      </c>
      <c r="U25" s="5">
        <v>2752723.0550000002</v>
      </c>
      <c r="V25" s="5">
        <v>2779207.82</v>
      </c>
      <c r="W25" s="5">
        <v>2848514.02</v>
      </c>
      <c r="X25" s="5">
        <v>3027762.9649999999</v>
      </c>
      <c r="Y25" s="5">
        <v>3215741.98</v>
      </c>
      <c r="Z25" s="5">
        <v>3319946.1950000003</v>
      </c>
      <c r="AA25" s="5">
        <v>3371751.0100000002</v>
      </c>
      <c r="AB25" s="5">
        <v>3517449.8850000002</v>
      </c>
      <c r="AC25" s="5">
        <v>3453913.97</v>
      </c>
      <c r="AD25" s="5">
        <v>3445927.04</v>
      </c>
      <c r="AE25" s="5">
        <v>3360902.8449999997</v>
      </c>
      <c r="AF25" s="5">
        <v>3202584.8250000002</v>
      </c>
      <c r="AG25" s="5">
        <v>3056779.0049999999</v>
      </c>
      <c r="AH25" s="5">
        <v>2968048.2349999999</v>
      </c>
      <c r="AI25" s="5">
        <v>3009265.13</v>
      </c>
      <c r="AJ25" s="5">
        <v>3178215.9650000003</v>
      </c>
      <c r="AK25" s="5">
        <v>3121309.9099999997</v>
      </c>
      <c r="AL25" s="5">
        <v>3137768.49</v>
      </c>
      <c r="AM25" s="5">
        <v>3128624.145</v>
      </c>
      <c r="AN25" s="5">
        <v>3156714.9099999997</v>
      </c>
      <c r="AO25" s="5">
        <v>3170998.82</v>
      </c>
      <c r="AP25" s="5">
        <v>3240817.1149999998</v>
      </c>
      <c r="AQ25" s="5">
        <v>3274552.97</v>
      </c>
      <c r="AR25" s="5">
        <v>3168251.83</v>
      </c>
      <c r="AS25" s="5">
        <v>3047376.9699999997</v>
      </c>
      <c r="AT25" s="5">
        <v>2970986.4850000003</v>
      </c>
      <c r="AU25" s="5">
        <v>2778773.105</v>
      </c>
      <c r="AV25" s="5">
        <v>2684687.0549999997</v>
      </c>
      <c r="AW25" s="5">
        <v>2707038.9249999998</v>
      </c>
      <c r="AX25" s="5">
        <v>2617460.625</v>
      </c>
      <c r="AY25" s="5">
        <v>2499032.7250000001</v>
      </c>
      <c r="AZ25" s="5">
        <v>2431476.335</v>
      </c>
      <c r="BA25" s="5">
        <v>2394268.2349999999</v>
      </c>
      <c r="BB25" s="5">
        <v>2359552.355</v>
      </c>
      <c r="BC25" s="5">
        <v>2354831.08</v>
      </c>
      <c r="BD25" s="5">
        <v>2281919.0449999999</v>
      </c>
      <c r="BE25" s="5">
        <v>2146732.17</v>
      </c>
      <c r="BF25" s="5">
        <v>2124885.46</v>
      </c>
      <c r="BG25" s="5">
        <v>2117511.3649999998</v>
      </c>
      <c r="BH25" s="5">
        <v>2096588.4700000002</v>
      </c>
      <c r="BI25" s="5">
        <v>2061994.5</v>
      </c>
      <c r="BJ25" s="5">
        <v>1985963.175</v>
      </c>
      <c r="BK25" s="5">
        <v>1891199.6849999998</v>
      </c>
      <c r="BL25" s="5">
        <v>1857034.9549999998</v>
      </c>
      <c r="BM25" s="5">
        <v>1853122.1549999998</v>
      </c>
      <c r="BN25" s="5">
        <v>1824897.4350000001</v>
      </c>
      <c r="BO25" s="5">
        <v>1954020.5649999999</v>
      </c>
      <c r="BP25" s="5">
        <v>1996786.885</v>
      </c>
      <c r="BQ25" s="5">
        <v>2063137.68</v>
      </c>
      <c r="BR25" s="5">
        <v>2367216.9899999998</v>
      </c>
      <c r="BS25" s="5">
        <v>2716849.03</v>
      </c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1:98" x14ac:dyDescent="0.25">
      <c r="A26" s="5" t="s">
        <v>84</v>
      </c>
      <c r="B26" s="5" t="s">
        <v>85</v>
      </c>
      <c r="C26" s="5"/>
      <c r="D26" s="5" t="s">
        <v>73</v>
      </c>
      <c r="E26" s="6" t="s">
        <v>91</v>
      </c>
      <c r="F26" s="6"/>
      <c r="G26" s="5">
        <v>157086.14499999999</v>
      </c>
      <c r="H26" s="5">
        <v>181960.89500000002</v>
      </c>
      <c r="I26" s="5">
        <v>204754.05000000002</v>
      </c>
      <c r="J26" s="5">
        <v>222904.405</v>
      </c>
      <c r="K26" s="5">
        <v>238578.965</v>
      </c>
      <c r="L26" s="5">
        <v>252132.875</v>
      </c>
      <c r="M26" s="5">
        <v>281370.83500000002</v>
      </c>
      <c r="N26" s="5">
        <v>291927.36499999999</v>
      </c>
      <c r="O26" s="5">
        <v>294990.08000000002</v>
      </c>
      <c r="P26" s="5">
        <v>294749.18</v>
      </c>
      <c r="Q26" s="5">
        <v>320756.88999999996</v>
      </c>
      <c r="R26" s="5">
        <v>339227.71499999997</v>
      </c>
      <c r="S26" s="5">
        <v>361689.08499999996</v>
      </c>
      <c r="T26" s="5">
        <v>372705.15</v>
      </c>
      <c r="U26" s="5">
        <v>400886.07</v>
      </c>
      <c r="V26" s="5">
        <v>421316.57999999996</v>
      </c>
      <c r="W26" s="5">
        <v>441555.82999999996</v>
      </c>
      <c r="X26" s="5">
        <v>468635.91</v>
      </c>
      <c r="Y26" s="5">
        <v>514455.08999999997</v>
      </c>
      <c r="Z26" s="5">
        <v>548807.43000000005</v>
      </c>
      <c r="AA26" s="5">
        <v>580240.86499999999</v>
      </c>
      <c r="AB26" s="5">
        <v>605916.06000000006</v>
      </c>
      <c r="AC26" s="5">
        <v>617815.06000000006</v>
      </c>
      <c r="AD26" s="5">
        <v>636472.4</v>
      </c>
      <c r="AE26" s="5">
        <v>634422.92500000005</v>
      </c>
      <c r="AF26" s="5">
        <v>616098.1</v>
      </c>
      <c r="AG26" s="5">
        <v>595958.13</v>
      </c>
      <c r="AH26" s="5">
        <v>585441.02</v>
      </c>
      <c r="AI26" s="5">
        <v>590455.02500000002</v>
      </c>
      <c r="AJ26" s="5">
        <v>572086.03499999992</v>
      </c>
      <c r="AK26" s="5">
        <v>578023.125</v>
      </c>
      <c r="AL26" s="5">
        <v>574213.98499999999</v>
      </c>
      <c r="AM26" s="5">
        <v>587120.02</v>
      </c>
      <c r="AN26" s="5">
        <v>565877.38500000001</v>
      </c>
      <c r="AO26" s="5">
        <v>568925.86499999999</v>
      </c>
      <c r="AP26" s="5">
        <v>594847.43500000006</v>
      </c>
      <c r="AQ26" s="5">
        <v>587358</v>
      </c>
      <c r="AR26" s="5">
        <v>566000.02500000002</v>
      </c>
      <c r="AS26" s="5">
        <v>582291.06999999995</v>
      </c>
      <c r="AT26" s="5">
        <v>593067.33000000007</v>
      </c>
      <c r="AU26" s="5">
        <v>564125.02</v>
      </c>
      <c r="AV26" s="5">
        <v>568998.86499999999</v>
      </c>
      <c r="AW26" s="5">
        <v>605658.005</v>
      </c>
      <c r="AX26" s="5">
        <v>619480.92000000004</v>
      </c>
      <c r="AY26" s="5">
        <v>633518.09</v>
      </c>
      <c r="AZ26" s="5">
        <v>630199.875</v>
      </c>
      <c r="BA26" s="5">
        <v>643198.98499999999</v>
      </c>
      <c r="BB26" s="5">
        <v>667989.78499999992</v>
      </c>
      <c r="BC26" s="5">
        <v>663265.95499999996</v>
      </c>
      <c r="BD26" s="5">
        <v>642202.17000000004</v>
      </c>
      <c r="BE26" s="5">
        <v>675120.06</v>
      </c>
      <c r="BF26" s="5">
        <v>697504.05</v>
      </c>
      <c r="BG26" s="5">
        <v>681964.17500000005</v>
      </c>
      <c r="BH26" s="5">
        <v>686287.96499999997</v>
      </c>
      <c r="BI26" s="5">
        <v>627509.82499999995</v>
      </c>
      <c r="BJ26" s="5">
        <v>660341.93999999994</v>
      </c>
      <c r="BK26" s="5">
        <v>626703.17499999993</v>
      </c>
      <c r="BL26" s="5">
        <v>634653.97</v>
      </c>
      <c r="BM26" s="5">
        <v>650793.90500000003</v>
      </c>
      <c r="BN26" s="5">
        <v>651038.45499999996</v>
      </c>
      <c r="BO26" s="5">
        <v>697124.08500000008</v>
      </c>
      <c r="BP26" s="5">
        <v>757019.125</v>
      </c>
      <c r="BQ26" s="5">
        <v>808864.82000000007</v>
      </c>
      <c r="BR26" s="5">
        <v>878898.1</v>
      </c>
      <c r="BS26" s="5">
        <v>933080.89</v>
      </c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86</v>
      </c>
      <c r="B27" s="5" t="s">
        <v>85</v>
      </c>
      <c r="C27" s="5"/>
      <c r="D27" s="5" t="s">
        <v>73</v>
      </c>
      <c r="E27" s="6" t="s">
        <v>91</v>
      </c>
      <c r="F27" s="6"/>
      <c r="G27" s="5">
        <v>1999026.16</v>
      </c>
      <c r="H27" s="5">
        <v>2155534.875</v>
      </c>
      <c r="I27" s="5">
        <v>2452464.9300000002</v>
      </c>
      <c r="J27" s="5">
        <v>2506483.835</v>
      </c>
      <c r="K27" s="5">
        <v>2595661</v>
      </c>
      <c r="L27" s="5">
        <v>2567120.92</v>
      </c>
      <c r="M27" s="5">
        <v>2765799.18</v>
      </c>
      <c r="N27" s="5">
        <v>2902059.1549999998</v>
      </c>
      <c r="O27" s="5">
        <v>2911891.1599999997</v>
      </c>
      <c r="P27" s="5">
        <v>2743736.0249999999</v>
      </c>
      <c r="Q27" s="5">
        <v>2895347.17</v>
      </c>
      <c r="R27" s="5">
        <v>2907125.355</v>
      </c>
      <c r="S27" s="5">
        <v>2983446.855</v>
      </c>
      <c r="T27" s="5">
        <v>3048893.91</v>
      </c>
      <c r="U27" s="5">
        <v>3153609.125</v>
      </c>
      <c r="V27" s="5">
        <v>3200524.4</v>
      </c>
      <c r="W27" s="5">
        <v>3290069.8499999996</v>
      </c>
      <c r="X27" s="5">
        <v>3496398.8749999995</v>
      </c>
      <c r="Y27" s="5">
        <v>3730197.0700000003</v>
      </c>
      <c r="Z27" s="5">
        <v>3868753.6250000005</v>
      </c>
      <c r="AA27" s="5">
        <v>3951991.875</v>
      </c>
      <c r="AB27" s="5">
        <v>4123365.9449999998</v>
      </c>
      <c r="AC27" s="5">
        <v>4071729.0300000003</v>
      </c>
      <c r="AD27" s="5">
        <v>4082399.4400000004</v>
      </c>
      <c r="AE27" s="5">
        <v>3995326.1350000002</v>
      </c>
      <c r="AF27" s="5">
        <v>3818682.9250000003</v>
      </c>
      <c r="AG27" s="5">
        <v>3652737.1349999998</v>
      </c>
      <c r="AH27" s="5">
        <v>3553489.2549999999</v>
      </c>
      <c r="AI27" s="5">
        <v>3599720.1549999998</v>
      </c>
      <c r="AJ27" s="5">
        <v>3750301.9999999995</v>
      </c>
      <c r="AK27" s="5">
        <v>3699333.0349999997</v>
      </c>
      <c r="AL27" s="5">
        <v>3711982.1100000003</v>
      </c>
      <c r="AM27" s="5">
        <v>3715744.1649999996</v>
      </c>
      <c r="AN27" s="5">
        <v>3722592.2949999999</v>
      </c>
      <c r="AO27" s="5">
        <v>3739925.0500000003</v>
      </c>
      <c r="AP27" s="5">
        <v>3835664.1850000001</v>
      </c>
      <c r="AQ27" s="5">
        <v>3861910.9699999997</v>
      </c>
      <c r="AR27" s="5">
        <v>3734251.855</v>
      </c>
      <c r="AS27" s="5">
        <v>3629668.04</v>
      </c>
      <c r="AT27" s="5">
        <v>3564053.45</v>
      </c>
      <c r="AU27" s="5">
        <v>3342898.125</v>
      </c>
      <c r="AV27" s="5">
        <v>3253686.2850000001</v>
      </c>
      <c r="AW27" s="5">
        <v>3312696.9299999997</v>
      </c>
      <c r="AX27" s="5">
        <v>3236941.18</v>
      </c>
      <c r="AY27" s="5">
        <v>3132550.8149999999</v>
      </c>
      <c r="AZ27" s="5">
        <v>3061676.21</v>
      </c>
      <c r="BA27" s="5">
        <v>3037467.2199999997</v>
      </c>
      <c r="BB27" s="5">
        <v>3027542.14</v>
      </c>
      <c r="BC27" s="5">
        <v>3018097.0350000001</v>
      </c>
      <c r="BD27" s="5">
        <v>2924121.58</v>
      </c>
      <c r="BE27" s="5">
        <v>2821851.5</v>
      </c>
      <c r="BF27" s="5">
        <v>2822389.145</v>
      </c>
      <c r="BG27" s="5">
        <v>2799475.54</v>
      </c>
      <c r="BH27" s="5">
        <v>2782876.4350000001</v>
      </c>
      <c r="BI27" s="5">
        <v>2689504.69</v>
      </c>
      <c r="BJ27" s="5">
        <v>2646305.1149999998</v>
      </c>
      <c r="BK27" s="5">
        <v>2517902.4950000001</v>
      </c>
      <c r="BL27" s="5">
        <v>2491688.9249999998</v>
      </c>
      <c r="BM27" s="5">
        <v>2503916.4249999998</v>
      </c>
      <c r="BN27" s="5">
        <v>2475935.89</v>
      </c>
      <c r="BO27" s="5">
        <v>2651144.65</v>
      </c>
      <c r="BP27" s="5">
        <v>2753806.01</v>
      </c>
      <c r="BQ27" s="5">
        <v>2872002.5</v>
      </c>
      <c r="BR27" s="5">
        <v>3246115.0900000003</v>
      </c>
      <c r="BS27" s="5">
        <v>3649929.9200000004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81</v>
      </c>
      <c r="B28" s="5" t="s">
        <v>85</v>
      </c>
      <c r="C28" s="5"/>
      <c r="D28" s="5" t="s">
        <v>73</v>
      </c>
      <c r="E28" s="6" t="s">
        <v>91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>
        <v>272365.92</v>
      </c>
      <c r="BP28" s="5">
        <v>330887.83</v>
      </c>
      <c r="BQ28" s="5">
        <v>370712.25</v>
      </c>
      <c r="BR28" s="5">
        <v>351821.31</v>
      </c>
      <c r="BS28" s="5">
        <v>365882.57</v>
      </c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7" customFormat="1" x14ac:dyDescent="0.25">
      <c r="A29" s="32" t="s">
        <v>87</v>
      </c>
      <c r="B29" s="32" t="s">
        <v>85</v>
      </c>
      <c r="C29" s="32"/>
      <c r="D29" s="32" t="s">
        <v>73</v>
      </c>
      <c r="E29" s="36" t="s">
        <v>91</v>
      </c>
      <c r="F29" s="36"/>
      <c r="G29" s="32">
        <v>-585.09500000000003</v>
      </c>
      <c r="H29" s="32">
        <v>712.11500000000001</v>
      </c>
      <c r="I29" s="32">
        <v>2648.0749999999998</v>
      </c>
      <c r="J29" s="32">
        <v>2545.145</v>
      </c>
      <c r="K29" s="32">
        <v>7183.9299999999994</v>
      </c>
      <c r="L29" s="32">
        <v>8468</v>
      </c>
      <c r="M29" s="32">
        <v>12355.98</v>
      </c>
      <c r="N29" s="32">
        <v>15661.054999999998</v>
      </c>
      <c r="O29" s="32">
        <v>15159.179999999998</v>
      </c>
      <c r="P29" s="32">
        <v>23192.1</v>
      </c>
      <c r="Q29" s="32">
        <v>31508.989999999998</v>
      </c>
      <c r="R29" s="32">
        <v>53136.335000000006</v>
      </c>
      <c r="S29" s="32">
        <v>65429.170000000006</v>
      </c>
      <c r="T29" s="32">
        <v>63900.915000000001</v>
      </c>
      <c r="U29" s="32">
        <v>73709.925000000003</v>
      </c>
      <c r="V29" s="32">
        <v>79118.13</v>
      </c>
      <c r="W29" s="32">
        <v>80240.87</v>
      </c>
      <c r="X29" s="32">
        <v>89534.864999999991</v>
      </c>
      <c r="Y29" s="32">
        <v>106592.04500000001</v>
      </c>
      <c r="Z29" s="32">
        <v>116372.21999999999</v>
      </c>
      <c r="AA29" s="32">
        <v>122411.875</v>
      </c>
      <c r="AB29" s="32">
        <v>131052.15500000001</v>
      </c>
      <c r="AC29" s="32">
        <v>139432.91999999998</v>
      </c>
      <c r="AD29" s="32">
        <v>141772.57</v>
      </c>
      <c r="AE29" s="32">
        <v>165488.07999999999</v>
      </c>
      <c r="AF29" s="32">
        <v>175255.11499999999</v>
      </c>
      <c r="AG29" s="32">
        <v>167782.10500000001</v>
      </c>
      <c r="AH29" s="32">
        <v>174197.71000000002</v>
      </c>
      <c r="AI29" s="32">
        <v>191415.12499999997</v>
      </c>
      <c r="AJ29" s="32">
        <v>181183.08</v>
      </c>
      <c r="AK29" s="32">
        <v>192437.125</v>
      </c>
      <c r="AL29" s="32">
        <v>218019.61</v>
      </c>
      <c r="AM29" s="32">
        <v>185310.13500000001</v>
      </c>
      <c r="AN29" s="32">
        <v>193671.91999999998</v>
      </c>
      <c r="AO29" s="32">
        <v>178033.13</v>
      </c>
      <c r="AP29" s="32">
        <v>202005.6</v>
      </c>
      <c r="AQ29" s="32">
        <v>203442.97</v>
      </c>
      <c r="AR29" s="32">
        <v>224930.155</v>
      </c>
      <c r="AS29" s="32">
        <v>233264.93</v>
      </c>
      <c r="AT29" s="32">
        <v>239104.93</v>
      </c>
      <c r="AU29" s="32">
        <v>241415.01499999998</v>
      </c>
      <c r="AV29" s="32">
        <v>249381.87000000002</v>
      </c>
      <c r="AW29" s="32">
        <v>260961.13</v>
      </c>
      <c r="AX29" s="32">
        <v>281755.18</v>
      </c>
      <c r="AY29" s="32">
        <v>279713.005</v>
      </c>
      <c r="AZ29" s="32">
        <v>280321.82500000001</v>
      </c>
      <c r="BA29" s="32">
        <v>282618.04000000004</v>
      </c>
      <c r="BB29" s="32">
        <v>305605.74</v>
      </c>
      <c r="BC29" s="32">
        <v>310078.08500000002</v>
      </c>
      <c r="BD29" s="32">
        <v>323446.94</v>
      </c>
      <c r="BE29" s="32">
        <v>323490.01</v>
      </c>
      <c r="BF29" s="32">
        <v>345944.08</v>
      </c>
      <c r="BG29" s="32">
        <v>329662.89</v>
      </c>
      <c r="BH29" s="32">
        <v>349145.13</v>
      </c>
      <c r="BI29" s="32">
        <v>355542.12</v>
      </c>
      <c r="BJ29" s="32">
        <v>383646.755</v>
      </c>
      <c r="BK29" s="32">
        <v>361131</v>
      </c>
      <c r="BL29" s="32">
        <v>362810</v>
      </c>
      <c r="BM29" s="32">
        <v>363429.04000000004</v>
      </c>
      <c r="BN29" s="32">
        <v>362407.04</v>
      </c>
      <c r="BO29" s="32">
        <v>357175.86</v>
      </c>
      <c r="BP29" s="32">
        <v>389695.17</v>
      </c>
      <c r="BQ29" s="32">
        <v>392880.16000000003</v>
      </c>
      <c r="BR29" s="32">
        <v>386654.71999999997</v>
      </c>
      <c r="BS29" s="32">
        <v>402358.84500000003</v>
      </c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</row>
    <row r="30" spans="1:98" x14ac:dyDescent="0.25">
      <c r="A30" s="5" t="s">
        <v>88</v>
      </c>
      <c r="B30" s="5" t="s">
        <v>85</v>
      </c>
      <c r="C30" s="5" t="s">
        <v>66</v>
      </c>
      <c r="D30" s="5" t="s">
        <v>73</v>
      </c>
      <c r="E30" s="6" t="s">
        <v>91</v>
      </c>
      <c r="F30" s="6"/>
      <c r="G30" s="5">
        <v>116183.15</v>
      </c>
      <c r="H30" s="5">
        <v>198954.93</v>
      </c>
      <c r="I30" s="5">
        <v>154142.05499999999</v>
      </c>
      <c r="J30" s="5">
        <v>189798.905</v>
      </c>
      <c r="K30" s="5">
        <v>230908.125</v>
      </c>
      <c r="L30" s="5">
        <v>254222.13500000001</v>
      </c>
      <c r="M30" s="5">
        <v>321375.93</v>
      </c>
      <c r="N30" s="5">
        <v>367199.125</v>
      </c>
      <c r="O30" s="5">
        <v>367402.065</v>
      </c>
      <c r="P30" s="5">
        <v>519950.89499999996</v>
      </c>
      <c r="Q30" s="5">
        <v>572516.005</v>
      </c>
      <c r="R30" s="5">
        <v>588592.43000000005</v>
      </c>
      <c r="S30" s="5">
        <v>636103.02</v>
      </c>
      <c r="T30" s="5">
        <v>698403.04500000004</v>
      </c>
      <c r="U30" s="5">
        <v>698799.07000000007</v>
      </c>
      <c r="V30" s="5">
        <v>750799.8899999999</v>
      </c>
      <c r="W30" s="5">
        <v>832483.97</v>
      </c>
      <c r="X30" s="5">
        <v>866761.85</v>
      </c>
      <c r="Y30" s="5">
        <v>813931.0199999999</v>
      </c>
      <c r="Z30" s="5">
        <v>952216.01500000001</v>
      </c>
      <c r="AA30" s="5">
        <v>1070666.18</v>
      </c>
      <c r="AB30" s="5">
        <v>1153604.0350000001</v>
      </c>
      <c r="AC30" s="5">
        <v>1351035.0899999999</v>
      </c>
      <c r="AD30" s="5">
        <v>1649406.165</v>
      </c>
      <c r="AE30" s="5">
        <v>2199080.105</v>
      </c>
      <c r="AF30" s="5">
        <v>2150455.9</v>
      </c>
      <c r="AG30" s="5">
        <v>2133907.165</v>
      </c>
      <c r="AH30" s="5">
        <v>2587722.25</v>
      </c>
      <c r="AI30" s="5">
        <v>3126057.8299999996</v>
      </c>
      <c r="AJ30" s="5">
        <v>2920588.0150000001</v>
      </c>
      <c r="AK30" s="5">
        <v>2914630.85</v>
      </c>
      <c r="AL30" s="5">
        <v>2323082.2850000001</v>
      </c>
      <c r="AM30" s="5">
        <v>1971397.85</v>
      </c>
      <c r="AN30" s="5">
        <v>1568845.19</v>
      </c>
      <c r="AO30" s="5">
        <v>1573889.855</v>
      </c>
      <c r="AP30" s="5">
        <v>1721143.2650000001</v>
      </c>
      <c r="AQ30" s="5">
        <v>1564438.91</v>
      </c>
      <c r="AR30" s="5">
        <v>1985208.355</v>
      </c>
      <c r="AS30" s="5">
        <v>2158627.52</v>
      </c>
      <c r="AT30" s="5">
        <v>2404087.1</v>
      </c>
      <c r="AU30" s="5">
        <v>2628639.48</v>
      </c>
      <c r="AV30" s="5">
        <v>2613723.7549999999</v>
      </c>
      <c r="AW30" s="5">
        <v>2418421.7450000001</v>
      </c>
      <c r="AX30" s="5">
        <v>2532375.11</v>
      </c>
      <c r="AY30" s="5">
        <v>2780479.48</v>
      </c>
      <c r="AZ30" s="5">
        <v>2939725.33</v>
      </c>
      <c r="BA30" s="5">
        <v>2878276.4850000003</v>
      </c>
      <c r="BB30" s="5">
        <v>3101733.5</v>
      </c>
      <c r="BC30" s="5">
        <v>3342711.9750000001</v>
      </c>
      <c r="BD30" s="5">
        <v>3563689.1799999997</v>
      </c>
      <c r="BE30" s="5">
        <v>3618057.39</v>
      </c>
      <c r="BF30" s="5">
        <v>3802957.2649999997</v>
      </c>
      <c r="BG30" s="5">
        <v>3978617.895</v>
      </c>
      <c r="BH30" s="5">
        <v>3849460.8200000003</v>
      </c>
      <c r="BI30" s="5">
        <v>4101792.9850000003</v>
      </c>
      <c r="BJ30" s="5">
        <v>4415373.2450000001</v>
      </c>
      <c r="BK30" s="5">
        <v>4580351.42</v>
      </c>
      <c r="BL30" s="5">
        <v>4522520.82</v>
      </c>
      <c r="BM30" s="5">
        <v>4393077.95</v>
      </c>
      <c r="BN30" s="5">
        <v>4056488.4549999996</v>
      </c>
      <c r="BO30" s="5">
        <v>3528306.8099999996</v>
      </c>
      <c r="BP30" s="5">
        <v>3445848.5650000004</v>
      </c>
      <c r="BQ30" s="5">
        <v>3084362.4200000004</v>
      </c>
      <c r="BR30" s="5">
        <v>2698493.91</v>
      </c>
      <c r="BS30" s="5">
        <v>2262950.7250000001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40" customFormat="1" x14ac:dyDescent="0.25">
      <c r="A31" s="38" t="s">
        <v>89</v>
      </c>
      <c r="B31" s="38" t="s">
        <v>85</v>
      </c>
      <c r="C31" s="38"/>
      <c r="D31" s="38" t="s">
        <v>73</v>
      </c>
      <c r="E31" s="39" t="s">
        <v>91</v>
      </c>
      <c r="F31" s="39"/>
      <c r="G31" s="38">
        <v>-2852.11</v>
      </c>
      <c r="H31" s="38">
        <v>-20408.974999999999</v>
      </c>
      <c r="I31" s="38">
        <v>36990.925000000003</v>
      </c>
      <c r="J31" s="38">
        <v>39536.799999999996</v>
      </c>
      <c r="K31" s="38">
        <v>51752.984999999993</v>
      </c>
      <c r="L31" s="38">
        <v>-10574.05</v>
      </c>
      <c r="M31" s="38">
        <v>-74.094999999999999</v>
      </c>
      <c r="N31" s="38">
        <v>65352.885000000002</v>
      </c>
      <c r="O31" s="38">
        <v>60926.164999999994</v>
      </c>
      <c r="P31" s="38">
        <v>-51109.854999999996</v>
      </c>
      <c r="Q31" s="38">
        <v>18519.005000000001</v>
      </c>
      <c r="R31" s="38">
        <v>-30152.285</v>
      </c>
      <c r="S31" s="38">
        <v>40516.095000000001</v>
      </c>
      <c r="T31" s="38">
        <v>11794.974999999999</v>
      </c>
      <c r="U31" s="38">
        <v>1262.9000000000001</v>
      </c>
      <c r="V31" s="38">
        <v>3666.0600000000004</v>
      </c>
      <c r="W31" s="38">
        <v>-2891.165</v>
      </c>
      <c r="X31" s="38">
        <v>38120.965000000004</v>
      </c>
      <c r="Y31" s="38">
        <v>63005.934999999998</v>
      </c>
      <c r="Z31" s="38">
        <v>55309.544999999998</v>
      </c>
      <c r="AA31" s="38">
        <v>-17448.825000000001</v>
      </c>
      <c r="AB31" s="38">
        <v>37738.080000000002</v>
      </c>
      <c r="AC31" s="38">
        <v>26085.82</v>
      </c>
      <c r="AD31" s="38">
        <v>-84735.845000000001</v>
      </c>
      <c r="AE31" s="38">
        <v>49327.925000000003</v>
      </c>
      <c r="AF31" s="38">
        <v>65339.014999999999</v>
      </c>
      <c r="AG31" s="38">
        <v>11839.14</v>
      </c>
      <c r="AH31" s="38">
        <v>-21087.145</v>
      </c>
      <c r="AI31" s="38">
        <v>200090.08000000002</v>
      </c>
      <c r="AJ31" s="38">
        <v>-34281.165000000001</v>
      </c>
      <c r="AK31" s="38">
        <v>63242.82</v>
      </c>
      <c r="AL31" s="38">
        <v>50976.264999999999</v>
      </c>
      <c r="AM31" s="38">
        <v>58397.079999999994</v>
      </c>
      <c r="AN31" s="38">
        <v>-53723.985000000001</v>
      </c>
      <c r="AO31" s="38">
        <v>-7321.9</v>
      </c>
      <c r="AP31" s="38">
        <v>102309.86499999999</v>
      </c>
      <c r="AQ31" s="38">
        <v>-37458.125</v>
      </c>
      <c r="AR31" s="38">
        <v>73743.14</v>
      </c>
      <c r="AS31" s="38">
        <v>14939.085000000001</v>
      </c>
      <c r="AT31" s="38">
        <v>-10191.164999999999</v>
      </c>
      <c r="AU31" s="38">
        <v>-15812.895</v>
      </c>
      <c r="AV31" s="38">
        <v>39214.14</v>
      </c>
      <c r="AW31" s="38">
        <v>-3678.835</v>
      </c>
      <c r="AX31" s="38">
        <v>-24911.615000000002</v>
      </c>
      <c r="AY31" s="38">
        <v>55244.939999999995</v>
      </c>
      <c r="AZ31" s="38">
        <v>5565.8850000000002</v>
      </c>
      <c r="BA31" s="38">
        <v>-89933.08</v>
      </c>
      <c r="BB31" s="38">
        <v>-55284.36</v>
      </c>
      <c r="BC31" s="38">
        <v>52342.824999999997</v>
      </c>
      <c r="BD31" s="38">
        <v>87216.02</v>
      </c>
      <c r="BE31" s="38">
        <v>-154043.87</v>
      </c>
      <c r="BF31" s="38">
        <v>-25314.575000000001</v>
      </c>
      <c r="BG31" s="38">
        <v>118802.02500000001</v>
      </c>
      <c r="BH31" s="38">
        <v>-38438.879999999997</v>
      </c>
      <c r="BI31" s="38">
        <v>20392.915000000001</v>
      </c>
      <c r="BJ31" s="38">
        <v>76293.03</v>
      </c>
      <c r="BK31" s="38">
        <v>52799.074999999997</v>
      </c>
      <c r="BL31" s="38">
        <v>21901.825000000001</v>
      </c>
      <c r="BM31" s="38">
        <v>-54160.89</v>
      </c>
      <c r="BN31" s="38">
        <v>71199.09</v>
      </c>
      <c r="BO31" s="38">
        <v>39636.080000000002</v>
      </c>
      <c r="BP31" s="38">
        <v>17724.035</v>
      </c>
      <c r="BQ31" s="38">
        <v>-44317.205000000002</v>
      </c>
      <c r="BR31" s="38">
        <v>57533.125</v>
      </c>
      <c r="BS31" s="38">
        <v>-46720.73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</row>
    <row r="32" spans="1:98" x14ac:dyDescent="0.25">
      <c r="A32" s="5" t="s">
        <v>90</v>
      </c>
      <c r="B32" s="5" t="s">
        <v>85</v>
      </c>
      <c r="C32" s="5"/>
      <c r="D32" s="5" t="s">
        <v>73</v>
      </c>
      <c r="E32" s="6" t="s">
        <v>91</v>
      </c>
      <c r="F32" s="6"/>
      <c r="G32" s="5">
        <v>-13967.09</v>
      </c>
      <c r="H32" s="5">
        <v>-18470.824999999997</v>
      </c>
      <c r="I32" s="5">
        <v>-11375.955</v>
      </c>
      <c r="J32" s="5">
        <v>-5880.8799999999992</v>
      </c>
      <c r="K32" s="5">
        <v>-8135.8499999999995</v>
      </c>
      <c r="L32" s="5">
        <v>-9433.0600000000013</v>
      </c>
      <c r="M32" s="5">
        <v>-13403.164999999999</v>
      </c>
      <c r="N32" s="5">
        <v>-16618.45</v>
      </c>
      <c r="O32" s="5">
        <v>-18236.86</v>
      </c>
      <c r="P32" s="5">
        <v>-9995.89</v>
      </c>
      <c r="Q32" s="5">
        <v>-3679.9300000000003</v>
      </c>
      <c r="R32" s="5">
        <v>-2983.8750000000005</v>
      </c>
      <c r="S32" s="5">
        <v>-3183.165</v>
      </c>
      <c r="T32" s="5">
        <v>-3374.06</v>
      </c>
      <c r="U32" s="5">
        <v>-3490.86</v>
      </c>
      <c r="V32" s="5">
        <v>-3563.13</v>
      </c>
      <c r="W32" s="5">
        <v>-3647.0800000000004</v>
      </c>
      <c r="X32" s="5">
        <v>-3778.8449999999998</v>
      </c>
      <c r="Y32" s="5">
        <v>-3187.91</v>
      </c>
      <c r="Z32" s="5">
        <v>6363.4100000000008</v>
      </c>
      <c r="AA32" s="5">
        <v>-2588.9450000000002</v>
      </c>
      <c r="AB32" s="5">
        <v>-5811.165</v>
      </c>
      <c r="AC32" s="5">
        <v>16449.09</v>
      </c>
      <c r="AD32" s="5">
        <v>15635.14</v>
      </c>
      <c r="AE32" s="5">
        <v>6737.1699999999992</v>
      </c>
      <c r="AF32" s="5">
        <v>-816.1400000000001</v>
      </c>
      <c r="AG32" s="5">
        <v>14928.135</v>
      </c>
      <c r="AH32" s="5">
        <v>36792.364999999998</v>
      </c>
      <c r="AI32" s="5">
        <v>10364.904999999999</v>
      </c>
      <c r="AJ32" s="5">
        <v>-7336.8649999999998</v>
      </c>
      <c r="AK32" s="5">
        <v>13918.91</v>
      </c>
      <c r="AL32" s="5">
        <v>23281.16</v>
      </c>
      <c r="AM32" s="5">
        <v>47004.334999999999</v>
      </c>
      <c r="AN32" s="5">
        <v>44105.505000000005</v>
      </c>
      <c r="AO32" s="5">
        <v>60193.974999999999</v>
      </c>
      <c r="AP32" s="5">
        <v>83345.925000000003</v>
      </c>
      <c r="AQ32" s="5">
        <v>72891.960000000006</v>
      </c>
      <c r="AR32" s="5">
        <v>71781.264999999999</v>
      </c>
      <c r="AS32" s="5">
        <v>76120.02</v>
      </c>
      <c r="AT32" s="5">
        <v>90971.505000000005</v>
      </c>
      <c r="AU32" s="5">
        <v>94915.329999999987</v>
      </c>
      <c r="AV32" s="5">
        <v>123223.27</v>
      </c>
      <c r="AW32" s="5">
        <v>104791.13499999999</v>
      </c>
      <c r="AX32" s="5">
        <v>141008.625</v>
      </c>
      <c r="AY32" s="5">
        <v>153908.45499999999</v>
      </c>
      <c r="AZ32" s="5">
        <v>190970.19</v>
      </c>
      <c r="BA32" s="5">
        <v>181180.52499999999</v>
      </c>
      <c r="BB32" s="5">
        <v>192584.95</v>
      </c>
      <c r="BC32" s="5">
        <v>177866.69</v>
      </c>
      <c r="BD32" s="5">
        <v>180714.42</v>
      </c>
      <c r="BE32" s="5">
        <v>207115.23499999999</v>
      </c>
      <c r="BF32" s="5">
        <v>194287.31</v>
      </c>
      <c r="BG32" s="5">
        <v>182823.755</v>
      </c>
      <c r="BH32" s="5">
        <v>192954.69500000001</v>
      </c>
      <c r="BI32" s="5">
        <v>185783.53999999998</v>
      </c>
      <c r="BJ32" s="5">
        <v>197837.66499999998</v>
      </c>
      <c r="BK32" s="5">
        <v>186203.29</v>
      </c>
      <c r="BL32" s="5">
        <v>195789.65</v>
      </c>
      <c r="BM32" s="5">
        <v>233754.03</v>
      </c>
      <c r="BN32" s="5">
        <v>293124.565</v>
      </c>
      <c r="BO32" s="5">
        <v>82203.475000000006</v>
      </c>
      <c r="BP32" s="5">
        <v>98232.45</v>
      </c>
      <c r="BQ32" s="5">
        <v>127681.745</v>
      </c>
      <c r="BR32" s="5">
        <v>123376.205</v>
      </c>
      <c r="BS32" s="5">
        <v>165838.47999999998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85</v>
      </c>
      <c r="B33" s="5" t="s">
        <v>85</v>
      </c>
      <c r="C33" s="5"/>
      <c r="D33" s="5" t="s">
        <v>73</v>
      </c>
      <c r="E33" s="6" t="s">
        <v>91</v>
      </c>
      <c r="F33" s="6"/>
      <c r="G33" s="5">
        <v>2103508.8699999996</v>
      </c>
      <c r="H33" s="5">
        <v>2357140.0699999998</v>
      </c>
      <c r="I33" s="5">
        <v>2560888.1799999997</v>
      </c>
      <c r="J33" s="5">
        <v>2653410.2050000001</v>
      </c>
      <c r="K33" s="5">
        <v>2773863.855</v>
      </c>
      <c r="L33" s="5">
        <v>2830952.0449999999</v>
      </c>
      <c r="M33" s="5">
        <v>3086202.02</v>
      </c>
      <c r="N33" s="5">
        <v>3202947.6350000002</v>
      </c>
      <c r="O33" s="5">
        <v>3215289.0150000001</v>
      </c>
      <c r="P33" s="5">
        <v>3327992.9850000003</v>
      </c>
      <c r="Q33" s="5">
        <v>3477172.8650000002</v>
      </c>
      <c r="R33" s="5">
        <v>3576022.5300000003</v>
      </c>
      <c r="S33" s="5">
        <v>3641280.1500000004</v>
      </c>
      <c r="T33" s="5">
        <v>3796028.835</v>
      </c>
      <c r="U33" s="5">
        <v>3921363.9950000001</v>
      </c>
      <c r="V33" s="5">
        <v>4023213.5950000002</v>
      </c>
      <c r="W33" s="5">
        <v>4202039.1399999997</v>
      </c>
      <c r="X33" s="5">
        <v>4410796.1449999996</v>
      </c>
      <c r="Y33" s="5">
        <v>4584525.9249999998</v>
      </c>
      <c r="Z33" s="5">
        <v>4888396.09</v>
      </c>
      <c r="AA33" s="5">
        <v>5159930.1749999998</v>
      </c>
      <c r="AB33" s="5">
        <v>5364472.8899999997</v>
      </c>
      <c r="AC33" s="5">
        <v>5552559.9450000003</v>
      </c>
      <c r="AD33" s="5">
        <v>5973949.1600000001</v>
      </c>
      <c r="AE33" s="5">
        <v>6317302.835</v>
      </c>
      <c r="AF33" s="5">
        <v>6078239.1499999994</v>
      </c>
      <c r="AG33" s="5">
        <v>5957515.0350000001</v>
      </c>
      <c r="AH33" s="5">
        <v>6373289.0899999999</v>
      </c>
      <c r="AI33" s="5">
        <v>6727467.9350000005</v>
      </c>
      <c r="AJ33" s="5">
        <v>6879017.0299999993</v>
      </c>
      <c r="AK33" s="5">
        <v>6757077.1000000006</v>
      </c>
      <c r="AL33" s="5">
        <v>6225389.2650000006</v>
      </c>
      <c r="AM33" s="5">
        <v>5861059.04</v>
      </c>
      <c r="AN33" s="5">
        <v>5582937.7999999998</v>
      </c>
      <c r="AO33" s="5">
        <v>5559363.9100000001</v>
      </c>
      <c r="AP33" s="5">
        <v>5739849.4749999996</v>
      </c>
      <c r="AQ33" s="5">
        <v>5740142.5700000003</v>
      </c>
      <c r="AR33" s="5">
        <v>5942428.8550000004</v>
      </c>
      <c r="AS33" s="5">
        <v>6082741.7899999991</v>
      </c>
      <c r="AT33" s="5">
        <v>6308408.1500000004</v>
      </c>
      <c r="AU33" s="5">
        <v>6323680.8449999997</v>
      </c>
      <c r="AV33" s="5">
        <v>6200801.04</v>
      </c>
      <c r="AW33" s="5">
        <v>6100550.1399999997</v>
      </c>
      <c r="AX33" s="5">
        <v>6216992.0750000002</v>
      </c>
      <c r="AY33" s="5">
        <v>6291406.8149999995</v>
      </c>
      <c r="AZ33" s="5">
        <v>6467128.0350000001</v>
      </c>
      <c r="BA33" s="5">
        <v>6469475.3499999996</v>
      </c>
      <c r="BB33" s="5">
        <v>6682749.96</v>
      </c>
      <c r="BC33" s="5">
        <v>6796410.96</v>
      </c>
      <c r="BD33" s="5">
        <v>6904756.0999999996</v>
      </c>
      <c r="BE33" s="5">
        <v>7124558.0049999999</v>
      </c>
      <c r="BF33" s="5">
        <v>7190893.1050000004</v>
      </c>
      <c r="BG33" s="5">
        <v>7171778.0549999997</v>
      </c>
      <c r="BH33" s="5">
        <v>7212875.96</v>
      </c>
      <c r="BI33" s="5">
        <v>7312230.0550000006</v>
      </c>
      <c r="BJ33" s="5">
        <v>7566869.7500000009</v>
      </c>
      <c r="BK33" s="5">
        <v>7592789.1299999999</v>
      </c>
      <c r="BL33" s="5">
        <v>7550907.5700000003</v>
      </c>
      <c r="BM33" s="5">
        <v>7548337.9700000007</v>
      </c>
      <c r="BN33" s="5">
        <v>7116756.8600000003</v>
      </c>
      <c r="BO33" s="5">
        <v>6851561.0000000009</v>
      </c>
      <c r="BP33" s="5">
        <v>7000745.9900000002</v>
      </c>
      <c r="BQ33" s="5">
        <v>6891956.2800000003</v>
      </c>
      <c r="BR33" s="5">
        <v>6748928.1100000003</v>
      </c>
      <c r="BS33" s="5">
        <v>6893681.6349999998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28</v>
      </c>
      <c r="B34" s="5" t="s">
        <v>85</v>
      </c>
      <c r="C34" s="5" t="s">
        <v>93</v>
      </c>
      <c r="D34" s="5" t="s">
        <v>92</v>
      </c>
      <c r="E34" s="6" t="s">
        <v>104</v>
      </c>
      <c r="F34" s="6"/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7540.17</v>
      </c>
      <c r="AJ34" s="5">
        <v>58797.85</v>
      </c>
      <c r="AK34" s="5">
        <v>24433.829999999998</v>
      </c>
      <c r="AL34" s="5">
        <v>16023.135</v>
      </c>
      <c r="AM34" s="5">
        <v>93297.650000000009</v>
      </c>
      <c r="AN34" s="5">
        <v>60192.880000000005</v>
      </c>
      <c r="AO34" s="5">
        <v>85285.17</v>
      </c>
      <c r="AP34" s="5">
        <v>71841.125</v>
      </c>
      <c r="AQ34" s="5">
        <v>43124.02</v>
      </c>
      <c r="AR34" s="5">
        <v>17563.07</v>
      </c>
      <c r="AS34" s="5">
        <v>26516.885000000002</v>
      </c>
      <c r="AT34" s="5">
        <v>18706.614999999998</v>
      </c>
      <c r="AU34" s="5">
        <v>20348.02</v>
      </c>
      <c r="AV34" s="5">
        <v>9772.1450000000004</v>
      </c>
      <c r="AW34" s="5">
        <v>0</v>
      </c>
      <c r="AX34" s="5">
        <v>3584.3</v>
      </c>
      <c r="AY34" s="5">
        <v>5366.96</v>
      </c>
      <c r="AZ34" s="5">
        <v>4485.12</v>
      </c>
      <c r="BA34" s="5">
        <v>0</v>
      </c>
      <c r="BB34" s="5">
        <v>0</v>
      </c>
      <c r="BC34" s="5">
        <v>0</v>
      </c>
      <c r="BD34" s="5">
        <v>0</v>
      </c>
      <c r="BE34" s="5">
        <v>3041.1800000000003</v>
      </c>
      <c r="BF34" s="5">
        <v>2997.7449999999999</v>
      </c>
      <c r="BG34" s="5">
        <v>3912.07</v>
      </c>
      <c r="BH34" s="5">
        <v>5767</v>
      </c>
      <c r="BI34" s="5">
        <v>0</v>
      </c>
      <c r="BJ34" s="5">
        <v>28159.385000000002</v>
      </c>
      <c r="BK34" s="5">
        <v>18889.114999999998</v>
      </c>
      <c r="BL34" s="5">
        <v>3086.0749999999998</v>
      </c>
      <c r="BM34" s="5">
        <v>2702.8250000000003</v>
      </c>
      <c r="BN34" s="5">
        <v>7093.4100000000008</v>
      </c>
      <c r="BO34" s="5">
        <v>20368.094999999998</v>
      </c>
      <c r="BP34" s="5">
        <v>0</v>
      </c>
      <c r="BQ34" s="5">
        <v>0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28</v>
      </c>
      <c r="B35" s="5" t="s">
        <v>85</v>
      </c>
      <c r="C35" s="5" t="s">
        <v>94</v>
      </c>
      <c r="D35" s="5" t="s">
        <v>92</v>
      </c>
      <c r="E35" s="6" t="s">
        <v>104</v>
      </c>
      <c r="F35" s="6"/>
      <c r="G35" s="5">
        <v>153686.16999999998</v>
      </c>
      <c r="H35" s="5">
        <v>177714.12</v>
      </c>
      <c r="I35" s="5">
        <v>179073.01499999998</v>
      </c>
      <c r="J35" s="5">
        <v>209018.345</v>
      </c>
      <c r="K35" s="5">
        <v>236455.03</v>
      </c>
      <c r="L35" s="5">
        <v>239479.05499999999</v>
      </c>
      <c r="M35" s="5">
        <v>285420.875</v>
      </c>
      <c r="N35" s="5">
        <v>340899.05</v>
      </c>
      <c r="O35" s="5">
        <v>373254.83999999997</v>
      </c>
      <c r="P35" s="5">
        <v>348007.06</v>
      </c>
      <c r="Q35" s="5">
        <v>352343.99</v>
      </c>
      <c r="R35" s="5">
        <v>370559.68</v>
      </c>
      <c r="S35" s="5">
        <v>381548.005</v>
      </c>
      <c r="T35" s="5">
        <v>411038.91000000003</v>
      </c>
      <c r="U35" s="5">
        <v>412659.875</v>
      </c>
      <c r="V35" s="5">
        <v>437444.47000000003</v>
      </c>
      <c r="W35" s="5">
        <v>452040.08999999997</v>
      </c>
      <c r="X35" s="5">
        <v>447119.89</v>
      </c>
      <c r="Y35" s="5">
        <v>411648.82500000001</v>
      </c>
      <c r="Z35" s="5">
        <v>471032.5</v>
      </c>
      <c r="AA35" s="5">
        <v>514114.18</v>
      </c>
      <c r="AB35" s="5">
        <v>483292.85</v>
      </c>
      <c r="AC35" s="5">
        <v>613417.17500000005</v>
      </c>
      <c r="AD35" s="5">
        <v>808918.84</v>
      </c>
      <c r="AE35" s="5">
        <v>1183996.125</v>
      </c>
      <c r="AF35" s="5">
        <v>1269155.0050000001</v>
      </c>
      <c r="AG35" s="5">
        <v>1498180.825</v>
      </c>
      <c r="AH35" s="5">
        <v>1929725.0699999998</v>
      </c>
      <c r="AI35" s="5">
        <v>2414327.1750000003</v>
      </c>
      <c r="AJ35" s="5">
        <v>2319826.12</v>
      </c>
      <c r="AK35" s="5">
        <v>2379540.85</v>
      </c>
      <c r="AL35" s="5">
        <v>1920899.37</v>
      </c>
      <c r="AM35" s="5">
        <v>1604703.8849999998</v>
      </c>
      <c r="AN35" s="5">
        <v>1273213.8049999999</v>
      </c>
      <c r="AO35" s="5">
        <v>1215224.7949999999</v>
      </c>
      <c r="AP35" s="5">
        <v>1250522.8500000001</v>
      </c>
      <c r="AQ35" s="5">
        <v>1168297.4750000001</v>
      </c>
      <c r="AR35" s="5">
        <v>1524978.03</v>
      </c>
      <c r="AS35" s="5">
        <v>1705922.0349999999</v>
      </c>
      <c r="AT35" s="5">
        <v>1863898.415</v>
      </c>
      <c r="AU35" s="5">
        <v>2132761.0649999999</v>
      </c>
      <c r="AV35" s="5">
        <v>2151387.0150000001</v>
      </c>
      <c r="AW35" s="5">
        <v>2110531.835</v>
      </c>
      <c r="AX35" s="5">
        <v>2220258.1350000002</v>
      </c>
      <c r="AY35" s="5">
        <v>2477230.1799999997</v>
      </c>
      <c r="AZ35" s="5">
        <v>2578072.0150000001</v>
      </c>
      <c r="BA35" s="5">
        <v>2638809.84</v>
      </c>
      <c r="BB35" s="5">
        <v>2740331.3049999997</v>
      </c>
      <c r="BC35" s="5">
        <v>3002299.1050000004</v>
      </c>
      <c r="BD35" s="5">
        <v>3177584.15</v>
      </c>
      <c r="BE35" s="5">
        <v>3186663.16</v>
      </c>
      <c r="BF35" s="5">
        <v>3310745.64</v>
      </c>
      <c r="BG35" s="5">
        <v>3404894.1050000004</v>
      </c>
      <c r="BH35" s="5">
        <v>3336174.8250000002</v>
      </c>
      <c r="BI35" s="5">
        <v>3527696.165</v>
      </c>
      <c r="BJ35" s="5">
        <v>3681975.46</v>
      </c>
      <c r="BK35" s="5">
        <v>3695971.02</v>
      </c>
      <c r="BL35" s="5">
        <v>3693080.95</v>
      </c>
      <c r="BM35" s="5">
        <v>3661404.06</v>
      </c>
      <c r="BN35" s="5">
        <v>3570910.7049999996</v>
      </c>
      <c r="BO35" s="5">
        <v>3289674.9200000004</v>
      </c>
      <c r="BP35" s="5">
        <v>3362855.96</v>
      </c>
      <c r="BQ35" s="5">
        <v>3261422.0950000002</v>
      </c>
      <c r="BR35" s="5">
        <v>3112228.3450000002</v>
      </c>
      <c r="BS35" s="5">
        <v>2817325.1349999998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28</v>
      </c>
      <c r="B36" s="5" t="s">
        <v>85</v>
      </c>
      <c r="C36" s="5" t="s">
        <v>95</v>
      </c>
      <c r="D36" s="5" t="s">
        <v>92</v>
      </c>
      <c r="E36" s="6" t="s">
        <v>104</v>
      </c>
      <c r="F36" s="6"/>
      <c r="G36" s="5">
        <v>1825</v>
      </c>
      <c r="H36" s="5">
        <v>2602.085</v>
      </c>
      <c r="I36" s="5">
        <v>1766.9650000000001</v>
      </c>
      <c r="J36" s="5">
        <v>2734.58</v>
      </c>
      <c r="K36" s="5">
        <v>3379.1699999999996</v>
      </c>
      <c r="L36" s="5">
        <v>3194.8450000000003</v>
      </c>
      <c r="M36" s="5">
        <v>4412.8500000000004</v>
      </c>
      <c r="N36" s="5">
        <v>5145.04</v>
      </c>
      <c r="O36" s="5">
        <v>8565.82</v>
      </c>
      <c r="P36" s="5">
        <v>14891.999999999998</v>
      </c>
      <c r="Q36" s="5">
        <v>17657.97</v>
      </c>
      <c r="R36" s="5">
        <v>12735.945</v>
      </c>
      <c r="S36" s="5">
        <v>17376.919999999998</v>
      </c>
      <c r="T36" s="5">
        <v>11831.11</v>
      </c>
      <c r="U36" s="5">
        <v>9110.0349999999999</v>
      </c>
      <c r="V36" s="5">
        <v>11752.634999999998</v>
      </c>
      <c r="W36" s="5">
        <v>13002.03</v>
      </c>
      <c r="X36" s="5">
        <v>13845.18</v>
      </c>
      <c r="Y36" s="5">
        <v>18491.994999999999</v>
      </c>
      <c r="Z36" s="5">
        <v>48016.479999999996</v>
      </c>
      <c r="AA36" s="5">
        <v>50882.824999999997</v>
      </c>
      <c r="AB36" s="5">
        <v>53825.82</v>
      </c>
      <c r="AC36" s="5">
        <v>55782.950000000004</v>
      </c>
      <c r="AD36" s="5">
        <v>66267.574999999997</v>
      </c>
      <c r="AE36" s="5">
        <v>143148.98500000002</v>
      </c>
      <c r="AF36" s="5">
        <v>105579.17</v>
      </c>
      <c r="AG36" s="5">
        <v>56677.93</v>
      </c>
      <c r="AH36" s="5">
        <v>53373.95</v>
      </c>
      <c r="AI36" s="5">
        <v>91317.89</v>
      </c>
      <c r="AJ36" s="5">
        <v>63288.08</v>
      </c>
      <c r="AK36" s="5">
        <v>70489.165000000008</v>
      </c>
      <c r="AL36" s="5">
        <v>51766.124999999993</v>
      </c>
      <c r="AM36" s="5">
        <v>63070.904999999999</v>
      </c>
      <c r="AN36" s="5">
        <v>34039.535000000003</v>
      </c>
      <c r="AO36" s="5">
        <v>63541.390000000007</v>
      </c>
      <c r="AP36" s="5">
        <v>99167.58</v>
      </c>
      <c r="AQ36" s="5">
        <v>73089.06</v>
      </c>
      <c r="AR36" s="5">
        <v>90295.89</v>
      </c>
      <c r="AS36" s="5">
        <v>93176.104999999996</v>
      </c>
      <c r="AT36" s="5">
        <v>110052.61</v>
      </c>
      <c r="AU36" s="5">
        <v>111673.94</v>
      </c>
      <c r="AV36" s="5">
        <v>101455.035</v>
      </c>
      <c r="AW36" s="5">
        <v>74777.915000000008</v>
      </c>
      <c r="AX36" s="5">
        <v>78860.074999999997</v>
      </c>
      <c r="AY36" s="5">
        <v>67184.09</v>
      </c>
      <c r="AZ36" s="5">
        <v>74192.820000000007</v>
      </c>
      <c r="BA36" s="5">
        <v>70600.854999999996</v>
      </c>
      <c r="BB36" s="5">
        <v>84004.02</v>
      </c>
      <c r="BC36" s="5">
        <v>83102.104999999996</v>
      </c>
      <c r="BD36" s="5">
        <v>76617.88</v>
      </c>
      <c r="BE36" s="5">
        <v>91428.12</v>
      </c>
      <c r="BF36" s="5">
        <v>107624.265</v>
      </c>
      <c r="BG36" s="5">
        <v>125585.91500000001</v>
      </c>
      <c r="BH36" s="5">
        <v>97602.824999999997</v>
      </c>
      <c r="BI36" s="5">
        <v>121672.02</v>
      </c>
      <c r="BJ36" s="5">
        <v>118792.535</v>
      </c>
      <c r="BK36" s="5">
        <v>120009.07999999999</v>
      </c>
      <c r="BL36" s="5">
        <v>133126.08499999999</v>
      </c>
      <c r="BM36" s="5">
        <v>110996.86500000001</v>
      </c>
      <c r="BN36" s="5">
        <v>77716.895000000004</v>
      </c>
      <c r="BO36" s="5">
        <v>82172.084999999992</v>
      </c>
      <c r="BP36" s="5">
        <v>83379.14</v>
      </c>
      <c r="BQ36" s="5">
        <v>65233.895000000004</v>
      </c>
      <c r="BR36" s="5">
        <v>46052.78</v>
      </c>
      <c r="BS36" s="5">
        <v>56461.119999999995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28</v>
      </c>
      <c r="B37" s="5" t="s">
        <v>85</v>
      </c>
      <c r="C37" s="5" t="s">
        <v>96</v>
      </c>
      <c r="D37" s="5" t="s">
        <v>92</v>
      </c>
      <c r="E37" s="6" t="s">
        <v>104</v>
      </c>
      <c r="F37" s="6"/>
      <c r="G37" s="5"/>
      <c r="H37" s="5"/>
      <c r="I37" s="5"/>
      <c r="J37" s="5"/>
      <c r="K37" s="5"/>
      <c r="L37" s="5"/>
      <c r="M37" s="5"/>
      <c r="N37" s="5">
        <v>7741.6500000000005</v>
      </c>
      <c r="O37" s="5">
        <v>9184.86</v>
      </c>
      <c r="P37" s="5">
        <v>20810.11</v>
      </c>
      <c r="Q37" s="5">
        <v>13572.16</v>
      </c>
      <c r="R37" s="5">
        <v>12338.094999999999</v>
      </c>
      <c r="S37" s="5">
        <v>10045.165000000001</v>
      </c>
      <c r="T37" s="5">
        <v>10897.075000000001</v>
      </c>
      <c r="U37" s="5">
        <v>14947.115</v>
      </c>
      <c r="V37" s="5">
        <v>12084.785</v>
      </c>
      <c r="W37" s="5">
        <v>29425.935000000001</v>
      </c>
      <c r="X37" s="5">
        <v>31338.170000000002</v>
      </c>
      <c r="Y37" s="5">
        <v>32390.83</v>
      </c>
      <c r="Z37" s="5">
        <v>38401.649999999994</v>
      </c>
      <c r="AA37" s="5">
        <v>45538.86</v>
      </c>
      <c r="AB37" s="5">
        <v>52696.144999999997</v>
      </c>
      <c r="AC37" s="5">
        <v>65712.044999999998</v>
      </c>
      <c r="AD37" s="5">
        <v>70979.360000000001</v>
      </c>
      <c r="AE37" s="5">
        <v>77557.025000000009</v>
      </c>
      <c r="AF37" s="5">
        <v>59396.085000000006</v>
      </c>
      <c r="AG37" s="5">
        <v>48523.1</v>
      </c>
      <c r="AH37" s="5">
        <v>27906.440000000002</v>
      </c>
      <c r="AI37" s="5">
        <v>27281.925000000003</v>
      </c>
      <c r="AJ37" s="5">
        <v>31345.835000000003</v>
      </c>
      <c r="AK37" s="5">
        <v>28565.995000000003</v>
      </c>
      <c r="AL37" s="5">
        <v>29039.4</v>
      </c>
      <c r="AM37" s="5">
        <v>13859.414999999999</v>
      </c>
      <c r="AN37" s="5">
        <v>10440.459999999999</v>
      </c>
      <c r="AO37" s="5">
        <v>10743.41</v>
      </c>
      <c r="AP37" s="5">
        <v>22508.82</v>
      </c>
      <c r="AQ37" s="5">
        <v>14191.565000000001</v>
      </c>
      <c r="AR37" s="5">
        <v>20878</v>
      </c>
      <c r="AS37" s="5">
        <v>24497.34</v>
      </c>
      <c r="AT37" s="5">
        <v>32839.050000000003</v>
      </c>
      <c r="AU37" s="5">
        <v>38556.044999999998</v>
      </c>
      <c r="AV37" s="5">
        <v>39376.93</v>
      </c>
      <c r="AW37" s="5">
        <v>24523.984999999997</v>
      </c>
      <c r="AX37" s="5">
        <v>30024.9</v>
      </c>
      <c r="AY37" s="5">
        <v>36482.845000000001</v>
      </c>
      <c r="AZ37" s="5">
        <v>42721.06</v>
      </c>
      <c r="BA37" s="5">
        <v>38579.040000000001</v>
      </c>
      <c r="BB37" s="5">
        <v>40450.03</v>
      </c>
      <c r="BC37" s="5">
        <v>33109.149999999994</v>
      </c>
      <c r="BD37" s="5">
        <v>45142.834999999999</v>
      </c>
      <c r="BE37" s="5">
        <v>46736.060000000005</v>
      </c>
      <c r="BF37" s="5">
        <v>58963.560000000005</v>
      </c>
      <c r="BG37" s="5">
        <v>54064.894999999997</v>
      </c>
      <c r="BH37" s="5">
        <v>39225.089999999997</v>
      </c>
      <c r="BI37" s="5">
        <v>39809.090000000004</v>
      </c>
      <c r="BJ37" s="5">
        <v>46377.995000000003</v>
      </c>
      <c r="BK37" s="5">
        <v>69463.149999999994</v>
      </c>
      <c r="BL37" s="5">
        <v>67715.895000000004</v>
      </c>
      <c r="BM37" s="5">
        <v>79034.180000000008</v>
      </c>
      <c r="BN37" s="5">
        <v>37498.275000000001</v>
      </c>
      <c r="BO37" s="5">
        <v>29487.985000000001</v>
      </c>
      <c r="BP37" s="5">
        <v>35651.01</v>
      </c>
      <c r="BQ37" s="5">
        <v>25028.05</v>
      </c>
      <c r="BR37" s="5">
        <v>19938.489999999998</v>
      </c>
      <c r="BS37" s="5">
        <v>26136.920000000002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28</v>
      </c>
      <c r="B38" s="5" t="s">
        <v>85</v>
      </c>
      <c r="C38" s="5" t="s">
        <v>97</v>
      </c>
      <c r="D38" s="5" t="s">
        <v>92</v>
      </c>
      <c r="E38" s="6" t="s">
        <v>104</v>
      </c>
      <c r="F38" s="6"/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/>
      <c r="S38" s="5"/>
      <c r="T38" s="5"/>
      <c r="U38" s="5"/>
      <c r="V38" s="5"/>
      <c r="W38" s="5"/>
      <c r="X38" s="5"/>
      <c r="Y38" s="5">
        <v>4189.835</v>
      </c>
      <c r="Z38" s="5">
        <v>5611.51</v>
      </c>
      <c r="AA38" s="5">
        <v>5250.8899999999994</v>
      </c>
      <c r="AB38" s="5">
        <v>9467.005000000001</v>
      </c>
      <c r="AC38" s="5">
        <v>11605.905000000001</v>
      </c>
      <c r="AD38" s="5">
        <v>15807.785</v>
      </c>
      <c r="AE38" s="5">
        <v>25790.899999999998</v>
      </c>
      <c r="AF38" s="5">
        <v>21463.825000000001</v>
      </c>
      <c r="AG38" s="5">
        <v>22058.044999999998</v>
      </c>
      <c r="AH38" s="5">
        <v>24700.28</v>
      </c>
      <c r="AI38" s="5">
        <v>31426.864999999998</v>
      </c>
      <c r="AJ38" s="5">
        <v>20638.924999999999</v>
      </c>
      <c r="AK38" s="5">
        <v>32267.825000000001</v>
      </c>
      <c r="AL38" s="5">
        <v>25317.494999999999</v>
      </c>
      <c r="AM38" s="5">
        <v>25501.09</v>
      </c>
      <c r="AN38" s="5">
        <v>22951.93</v>
      </c>
      <c r="AO38" s="5">
        <v>16014.01</v>
      </c>
      <c r="AP38" s="5">
        <v>24502.814999999999</v>
      </c>
      <c r="AQ38" s="5">
        <v>24450.985000000001</v>
      </c>
      <c r="AR38" s="5">
        <v>40198.910000000003</v>
      </c>
      <c r="AS38" s="5">
        <v>32048.094999999998</v>
      </c>
      <c r="AT38" s="5">
        <v>38657.15</v>
      </c>
      <c r="AU38" s="5">
        <v>40362.065000000002</v>
      </c>
      <c r="AV38" s="5">
        <v>41857.834999999999</v>
      </c>
      <c r="AW38" s="5">
        <v>33274.130000000005</v>
      </c>
      <c r="AX38" s="5">
        <v>31079.019999999997</v>
      </c>
      <c r="AY38" s="5">
        <v>37713.99</v>
      </c>
      <c r="AZ38" s="5">
        <v>45423.885000000002</v>
      </c>
      <c r="BA38" s="5">
        <v>37197.15</v>
      </c>
      <c r="BB38" s="5">
        <v>43616.404999999999</v>
      </c>
      <c r="BC38" s="5">
        <v>41270.915000000001</v>
      </c>
      <c r="BD38" s="5">
        <v>50145.89</v>
      </c>
      <c r="BE38" s="5">
        <v>44624.17</v>
      </c>
      <c r="BF38" s="5">
        <v>58725.945</v>
      </c>
      <c r="BG38" s="5">
        <v>53058.954999999994</v>
      </c>
      <c r="BH38" s="5">
        <v>53089.979999999996</v>
      </c>
      <c r="BI38" s="5">
        <v>61421.104999999996</v>
      </c>
      <c r="BJ38" s="5">
        <v>76393.77</v>
      </c>
      <c r="BK38" s="5">
        <v>85108.145000000004</v>
      </c>
      <c r="BL38" s="5">
        <v>83052.099999999991</v>
      </c>
      <c r="BM38" s="5">
        <v>66357</v>
      </c>
      <c r="BN38" s="5">
        <v>67558.944999999992</v>
      </c>
      <c r="BO38" s="5">
        <v>53668.87</v>
      </c>
      <c r="BP38" s="5">
        <v>44224.86</v>
      </c>
      <c r="BQ38" s="5">
        <v>39986.845000000001</v>
      </c>
      <c r="BR38" s="5">
        <v>42344.014999999999</v>
      </c>
      <c r="BS38" s="5">
        <v>46210.095000000001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28</v>
      </c>
      <c r="B39" s="5" t="s">
        <v>85</v>
      </c>
      <c r="C39" s="5" t="s">
        <v>98</v>
      </c>
      <c r="D39" s="5" t="s">
        <v>92</v>
      </c>
      <c r="E39" s="6" t="s">
        <v>104</v>
      </c>
      <c r="F39" s="6"/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1626.44</v>
      </c>
      <c r="S39" s="5">
        <v>1806.0200000000002</v>
      </c>
      <c r="T39" s="5">
        <v>2248.0349999999999</v>
      </c>
      <c r="U39" s="5">
        <v>2515.9449999999997</v>
      </c>
      <c r="V39" s="5">
        <v>4116.835</v>
      </c>
      <c r="W39" s="5">
        <v>7552.9450000000006</v>
      </c>
      <c r="X39" s="5">
        <v>10489.004999999999</v>
      </c>
      <c r="Y39" s="5">
        <v>9884.93</v>
      </c>
      <c r="Z39" s="5">
        <v>11615.029999999999</v>
      </c>
      <c r="AA39" s="5">
        <v>12650.9</v>
      </c>
      <c r="AB39" s="5">
        <v>18920.87</v>
      </c>
      <c r="AC39" s="5">
        <v>25655.119999999999</v>
      </c>
      <c r="AD39" s="5">
        <v>32312.355</v>
      </c>
      <c r="AE39" s="5">
        <v>48001.88</v>
      </c>
      <c r="AF39" s="5">
        <v>44970.92</v>
      </c>
      <c r="AG39" s="5">
        <v>40727.065000000002</v>
      </c>
      <c r="AH39" s="5">
        <v>47306.555</v>
      </c>
      <c r="AI39" s="5">
        <v>58927.06</v>
      </c>
      <c r="AJ39" s="5">
        <v>44827.11</v>
      </c>
      <c r="AK39" s="5">
        <v>79263.035000000003</v>
      </c>
      <c r="AL39" s="5">
        <v>78853.14</v>
      </c>
      <c r="AM39" s="5">
        <v>89015.10500000001</v>
      </c>
      <c r="AN39" s="5">
        <v>82309.69</v>
      </c>
      <c r="AO39" s="5">
        <v>69418.62</v>
      </c>
      <c r="AP39" s="5">
        <v>71215.514999999999</v>
      </c>
      <c r="AQ39" s="5">
        <v>68090.75</v>
      </c>
      <c r="AR39" s="5">
        <v>88290.945000000007</v>
      </c>
      <c r="AS39" s="5">
        <v>69338.684999999998</v>
      </c>
      <c r="AT39" s="5">
        <v>76428.445000000007</v>
      </c>
      <c r="AU39" s="5">
        <v>65904.035000000003</v>
      </c>
      <c r="AV39" s="5">
        <v>68471.08</v>
      </c>
      <c r="AW39" s="5">
        <v>53672.885000000002</v>
      </c>
      <c r="AX39" s="5">
        <v>47645.64</v>
      </c>
      <c r="AY39" s="5">
        <v>58226.990000000005</v>
      </c>
      <c r="AZ39" s="5">
        <v>66681.850000000006</v>
      </c>
      <c r="BA39" s="5">
        <v>53372.855000000003</v>
      </c>
      <c r="BB39" s="5">
        <v>60564.084999999999</v>
      </c>
      <c r="BC39" s="5">
        <v>61702.154999999999</v>
      </c>
      <c r="BD39" s="5">
        <v>70662.904999999999</v>
      </c>
      <c r="BE39" s="5">
        <v>66297.87</v>
      </c>
      <c r="BF39" s="5">
        <v>78434.12</v>
      </c>
      <c r="BG39" s="5">
        <v>75094.005000000005</v>
      </c>
      <c r="BH39" s="5">
        <v>66616.88</v>
      </c>
      <c r="BI39" s="5">
        <v>82184.86</v>
      </c>
      <c r="BJ39" s="5">
        <v>95918.35</v>
      </c>
      <c r="BK39" s="5">
        <v>119655.03</v>
      </c>
      <c r="BL39" s="5">
        <v>121296.06999999999</v>
      </c>
      <c r="BM39" s="5">
        <v>90299.175000000003</v>
      </c>
      <c r="BN39" s="5">
        <v>92305.214999999997</v>
      </c>
      <c r="BO39" s="5">
        <v>66489.86</v>
      </c>
      <c r="BP39" s="5">
        <v>55816.164999999994</v>
      </c>
      <c r="BQ39" s="5">
        <v>49169.88</v>
      </c>
      <c r="BR39" s="5">
        <v>51371.195</v>
      </c>
      <c r="BS39" s="5">
        <v>54014.16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5" t="s">
        <v>28</v>
      </c>
      <c r="B40" s="5" t="s">
        <v>85</v>
      </c>
      <c r="C40" s="5" t="s">
        <v>99</v>
      </c>
      <c r="D40" s="5" t="s">
        <v>92</v>
      </c>
      <c r="E40" s="6" t="s">
        <v>104</v>
      </c>
      <c r="F40" s="6"/>
      <c r="G40" s="5">
        <v>0</v>
      </c>
      <c r="H40" s="5">
        <v>155.85499999999999</v>
      </c>
      <c r="I40" s="5">
        <v>462.82</v>
      </c>
      <c r="J40" s="5">
        <v>1756.0149999999999</v>
      </c>
      <c r="K40" s="5">
        <v>459.17</v>
      </c>
      <c r="L40" s="5">
        <v>1185.155</v>
      </c>
      <c r="M40" s="5">
        <v>4808.875</v>
      </c>
      <c r="N40" s="5">
        <v>1677.54</v>
      </c>
      <c r="O40" s="5">
        <v>2906.13</v>
      </c>
      <c r="P40" s="5">
        <v>13772.91</v>
      </c>
      <c r="Q40" s="5">
        <v>13357.905000000001</v>
      </c>
      <c r="R40" s="5">
        <v>9763.3850000000002</v>
      </c>
      <c r="S40" s="5">
        <v>10685.01</v>
      </c>
      <c r="T40" s="5">
        <v>13878.029999999999</v>
      </c>
      <c r="U40" s="5">
        <v>16145.044999999998</v>
      </c>
      <c r="V40" s="5">
        <v>10453.235000000001</v>
      </c>
      <c r="W40" s="5">
        <v>10052.1</v>
      </c>
      <c r="X40" s="5">
        <v>15647.915000000001</v>
      </c>
      <c r="Y40" s="5">
        <v>15215.025000000001</v>
      </c>
      <c r="Z40" s="5">
        <v>21532.079999999998</v>
      </c>
      <c r="AA40" s="5">
        <v>22708.84</v>
      </c>
      <c r="AB40" s="5">
        <v>24319.949999999997</v>
      </c>
      <c r="AC40" s="5">
        <v>21658.005000000001</v>
      </c>
      <c r="AD40" s="5">
        <v>24719.260000000002</v>
      </c>
      <c r="AE40" s="5">
        <v>48758.890000000007</v>
      </c>
      <c r="AF40" s="5">
        <v>74401.964999999997</v>
      </c>
      <c r="AG40" s="5">
        <v>67249.06</v>
      </c>
      <c r="AH40" s="5">
        <v>47643.45</v>
      </c>
      <c r="AI40" s="5">
        <v>79356.11</v>
      </c>
      <c r="AJ40" s="5">
        <v>69478.845000000001</v>
      </c>
      <c r="AK40" s="5">
        <v>65998.934999999998</v>
      </c>
      <c r="AL40" s="5">
        <v>51064.229999999996</v>
      </c>
      <c r="AM40" s="5">
        <v>57181.630000000005</v>
      </c>
      <c r="AN40" s="5">
        <v>71809.735000000001</v>
      </c>
      <c r="AO40" s="5">
        <v>90184.565000000002</v>
      </c>
      <c r="AP40" s="5">
        <v>108989.36500000001</v>
      </c>
      <c r="AQ40" s="5">
        <v>138954.04</v>
      </c>
      <c r="AR40" s="5">
        <v>118930.14</v>
      </c>
      <c r="AS40" s="5">
        <v>140204.16499999998</v>
      </c>
      <c r="AT40" s="5">
        <v>147966.62</v>
      </c>
      <c r="AU40" s="5">
        <v>134643.02499999999</v>
      </c>
      <c r="AV40" s="5">
        <v>124678.89</v>
      </c>
      <c r="AW40" s="5">
        <v>108461.94</v>
      </c>
      <c r="AX40" s="5">
        <v>107377.89</v>
      </c>
      <c r="AY40" s="5">
        <v>90241.87</v>
      </c>
      <c r="AZ40" s="5">
        <v>129872.84</v>
      </c>
      <c r="BA40" s="5">
        <v>96711.86</v>
      </c>
      <c r="BB40" s="5">
        <v>122762.64</v>
      </c>
      <c r="BC40" s="5">
        <v>112836.83</v>
      </c>
      <c r="BD40" s="5">
        <v>113605.88500000001</v>
      </c>
      <c r="BE40" s="5">
        <v>139297.87</v>
      </c>
      <c r="BF40" s="5">
        <v>155803.17000000001</v>
      </c>
      <c r="BG40" s="5">
        <v>165877.9</v>
      </c>
      <c r="BH40" s="5">
        <v>181894.09999999998</v>
      </c>
      <c r="BI40" s="5">
        <v>189028.02499999999</v>
      </c>
      <c r="BJ40" s="5">
        <v>181185.63500000001</v>
      </c>
      <c r="BK40" s="5">
        <v>219970.9</v>
      </c>
      <c r="BL40" s="5">
        <v>173448</v>
      </c>
      <c r="BM40" s="5">
        <v>150616.88500000001</v>
      </c>
      <c r="BN40" s="5">
        <v>110080.34999999999</v>
      </c>
      <c r="BO40" s="5">
        <v>81535.89</v>
      </c>
      <c r="BP40" s="5">
        <v>49008.914999999994</v>
      </c>
      <c r="BQ40" s="5">
        <v>38237.035000000003</v>
      </c>
      <c r="BR40" s="5">
        <v>16102.705</v>
      </c>
      <c r="BS40" s="5">
        <v>16045.035000000002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7" customFormat="1" x14ac:dyDescent="0.25">
      <c r="A41" s="32" t="s">
        <v>28</v>
      </c>
      <c r="B41" s="32" t="s">
        <v>85</v>
      </c>
      <c r="C41" s="32" t="s">
        <v>100</v>
      </c>
      <c r="D41" s="32" t="s">
        <v>92</v>
      </c>
      <c r="E41" s="36" t="s">
        <v>104</v>
      </c>
      <c r="F41" s="36"/>
      <c r="G41" s="32">
        <v>75175.035000000003</v>
      </c>
      <c r="H41" s="32">
        <v>120036.09</v>
      </c>
      <c r="I41" s="32">
        <v>119165.93000000001</v>
      </c>
      <c r="J41" s="32">
        <v>128128.14</v>
      </c>
      <c r="K41" s="32">
        <v>131532.85999999999</v>
      </c>
      <c r="L41" s="32">
        <v>129123.86</v>
      </c>
      <c r="M41" s="32">
        <v>152034.91</v>
      </c>
      <c r="N41" s="32">
        <v>162423.905</v>
      </c>
      <c r="O41" s="32">
        <v>173299.08</v>
      </c>
      <c r="P41" s="32">
        <v>182036.08499999999</v>
      </c>
      <c r="Q41" s="32">
        <v>222571.16</v>
      </c>
      <c r="R41" s="32">
        <v>232570.69999999998</v>
      </c>
      <c r="S41" s="32">
        <v>243268.12000000002</v>
      </c>
      <c r="T41" s="32">
        <v>264314.02</v>
      </c>
      <c r="U41" s="32">
        <v>272752.82</v>
      </c>
      <c r="V41" s="32">
        <v>294962.70499999996</v>
      </c>
      <c r="W41" s="32">
        <v>345187.07</v>
      </c>
      <c r="X41" s="32">
        <v>376794.97500000003</v>
      </c>
      <c r="Y41" s="32">
        <v>395938.86</v>
      </c>
      <c r="Z41" s="32">
        <v>408808.02999999997</v>
      </c>
      <c r="AA41" s="32">
        <v>461611.12000000005</v>
      </c>
      <c r="AB41" s="32">
        <v>557844.83000000007</v>
      </c>
      <c r="AC41" s="32">
        <v>577700.1</v>
      </c>
      <c r="AD41" s="32">
        <v>635659.54499999993</v>
      </c>
      <c r="AE41" s="32">
        <v>676224.91500000004</v>
      </c>
      <c r="AF41" s="32">
        <v>579157.17999999993</v>
      </c>
      <c r="AG41" s="32">
        <v>446527.86</v>
      </c>
      <c r="AH41" s="32">
        <v>515911.43999999994</v>
      </c>
      <c r="AI41" s="32">
        <v>496064.93000000005</v>
      </c>
      <c r="AJ41" s="32">
        <v>494639.97000000003</v>
      </c>
      <c r="AK41" s="32">
        <v>420143.83499999996</v>
      </c>
      <c r="AL41" s="32">
        <v>342618.19999999995</v>
      </c>
      <c r="AM41" s="32">
        <v>292069.71500000003</v>
      </c>
      <c r="AN41" s="32">
        <v>283100.935</v>
      </c>
      <c r="AO41" s="32">
        <v>255213.11000000002</v>
      </c>
      <c r="AP41" s="32">
        <v>248529.595</v>
      </c>
      <c r="AQ41" s="32">
        <v>186284.32</v>
      </c>
      <c r="AR41" s="32">
        <v>244152.88</v>
      </c>
      <c r="AS41" s="32">
        <v>206138.12999999998</v>
      </c>
      <c r="AT41" s="32">
        <v>235215.49000000002</v>
      </c>
      <c r="AU41" s="32">
        <v>229594.85500000001</v>
      </c>
      <c r="AV41" s="32">
        <v>183841.00999999998</v>
      </c>
      <c r="AW41" s="32">
        <v>165423.84</v>
      </c>
      <c r="AX41" s="32">
        <v>136904.93</v>
      </c>
      <c r="AY41" s="32">
        <v>136150.84</v>
      </c>
      <c r="AZ41" s="32">
        <v>114439.91</v>
      </c>
      <c r="BA41" s="32">
        <v>68133.09</v>
      </c>
      <c r="BB41" s="32">
        <v>90605.775000000009</v>
      </c>
      <c r="BC41" s="32">
        <v>70828.98</v>
      </c>
      <c r="BD41" s="32">
        <v>100537.06000000001</v>
      </c>
      <c r="BE41" s="32">
        <v>86342.94</v>
      </c>
      <c r="BF41" s="32">
        <v>128559.935</v>
      </c>
      <c r="BG41" s="32">
        <v>107688.14</v>
      </c>
      <c r="BH41" s="32">
        <v>90895.95</v>
      </c>
      <c r="BI41" s="32">
        <v>119495.89000000001</v>
      </c>
      <c r="BJ41" s="32">
        <v>155597.67500000002</v>
      </c>
      <c r="BK41" s="32">
        <v>193294.14499999999</v>
      </c>
      <c r="BL41" s="32">
        <v>127760.95</v>
      </c>
      <c r="BM41" s="32">
        <v>135675.97499999998</v>
      </c>
      <c r="BN41" s="32">
        <v>127333.17</v>
      </c>
      <c r="BO41" s="32">
        <v>120936.18</v>
      </c>
      <c r="BP41" s="32">
        <v>133645.845</v>
      </c>
      <c r="BQ41" s="32">
        <v>119887.9</v>
      </c>
      <c r="BR41" s="32">
        <v>93415.91</v>
      </c>
      <c r="BS41" s="32">
        <v>81167.97</v>
      </c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</row>
    <row r="42" spans="1:98" x14ac:dyDescent="0.25">
      <c r="A42" s="5" t="s">
        <v>28</v>
      </c>
      <c r="B42" s="5" t="s">
        <v>85</v>
      </c>
      <c r="C42" s="5" t="s">
        <v>101</v>
      </c>
      <c r="D42" s="5" t="s">
        <v>92</v>
      </c>
      <c r="E42" s="6" t="s">
        <v>104</v>
      </c>
      <c r="F42" s="6"/>
      <c r="G42" s="5">
        <v>4873.1150000000007</v>
      </c>
      <c r="H42" s="5">
        <v>9753.1650000000009</v>
      </c>
      <c r="I42" s="5">
        <v>7724.8600000000006</v>
      </c>
      <c r="J42" s="5">
        <v>5917.7450000000008</v>
      </c>
      <c r="K42" s="5">
        <v>5672.83</v>
      </c>
      <c r="L42" s="5">
        <v>10971.9</v>
      </c>
      <c r="M42" s="5">
        <v>8885.9249999999993</v>
      </c>
      <c r="N42" s="5">
        <v>6267.7800000000007</v>
      </c>
      <c r="O42" s="5">
        <v>7378.11</v>
      </c>
      <c r="P42" s="5">
        <v>41070.894999999997</v>
      </c>
      <c r="Q42" s="5">
        <v>30080.014999999999</v>
      </c>
      <c r="R42" s="5">
        <v>22701.905000000002</v>
      </c>
      <c r="S42" s="5">
        <v>34937.07</v>
      </c>
      <c r="T42" s="5">
        <v>45585.945</v>
      </c>
      <c r="U42" s="5">
        <v>46582.03</v>
      </c>
      <c r="V42" s="5">
        <v>53661.935000000005</v>
      </c>
      <c r="W42" s="5">
        <v>43512.014999999999</v>
      </c>
      <c r="X42" s="5">
        <v>43927.02</v>
      </c>
      <c r="Y42" s="5">
        <v>42419.934999999998</v>
      </c>
      <c r="Z42" s="5">
        <v>37123.42</v>
      </c>
      <c r="AA42" s="5">
        <v>48043.855000000003</v>
      </c>
      <c r="AB42" s="5">
        <v>57160.824999999997</v>
      </c>
      <c r="AC42" s="5">
        <v>72955.10500000001</v>
      </c>
      <c r="AD42" s="5">
        <v>91715.74</v>
      </c>
      <c r="AE42" s="5">
        <v>105805.10500000001</v>
      </c>
      <c r="AF42" s="5">
        <v>98286.834999999992</v>
      </c>
      <c r="AG42" s="5">
        <v>52449.04</v>
      </c>
      <c r="AH42" s="5">
        <v>47231.729999999996</v>
      </c>
      <c r="AI42" s="5">
        <v>47371.159999999996</v>
      </c>
      <c r="AJ42" s="5">
        <v>29239.055</v>
      </c>
      <c r="AK42" s="5">
        <v>42484.904999999999</v>
      </c>
      <c r="AL42" s="5">
        <v>47553.659999999996</v>
      </c>
      <c r="AM42" s="5">
        <v>68519.625</v>
      </c>
      <c r="AN42" s="5">
        <v>111444.355</v>
      </c>
      <c r="AO42" s="5">
        <v>139417.95499999999</v>
      </c>
      <c r="AP42" s="5">
        <v>183564.70499999999</v>
      </c>
      <c r="AQ42" s="5">
        <v>200600.715</v>
      </c>
      <c r="AR42" s="5">
        <v>184055.995</v>
      </c>
      <c r="AS42" s="5">
        <v>198082.94500000001</v>
      </c>
      <c r="AT42" s="5">
        <v>235337.4</v>
      </c>
      <c r="AU42" s="5">
        <v>228965.96</v>
      </c>
      <c r="AV42" s="5">
        <v>257184.84</v>
      </c>
      <c r="AW42" s="5">
        <v>246369.88999999998</v>
      </c>
      <c r="AX42" s="5">
        <v>257938.19999999998</v>
      </c>
      <c r="AY42" s="5">
        <v>280936.85000000003</v>
      </c>
      <c r="AZ42" s="5">
        <v>277640.17</v>
      </c>
      <c r="BA42" s="5">
        <v>258544.83</v>
      </c>
      <c r="BB42" s="5">
        <v>320931.72499999998</v>
      </c>
      <c r="BC42" s="5">
        <v>345092.17</v>
      </c>
      <c r="BD42" s="5">
        <v>324294.83500000002</v>
      </c>
      <c r="BE42" s="5">
        <v>344308.14999999997</v>
      </c>
      <c r="BF42" s="5">
        <v>342496.65499999997</v>
      </c>
      <c r="BG42" s="5">
        <v>399833.04499999998</v>
      </c>
      <c r="BH42" s="5">
        <v>396127.93</v>
      </c>
      <c r="BI42" s="5">
        <v>396614.83999999997</v>
      </c>
      <c r="BJ42" s="5">
        <v>518111.66</v>
      </c>
      <c r="BK42" s="5">
        <v>587178.05500000005</v>
      </c>
      <c r="BL42" s="5">
        <v>686654.05999999994</v>
      </c>
      <c r="BM42" s="5">
        <v>687930.1</v>
      </c>
      <c r="BN42" s="5">
        <v>698234.05</v>
      </c>
      <c r="BO42" s="5">
        <v>596812.96</v>
      </c>
      <c r="BP42" s="5">
        <v>584175.92999999993</v>
      </c>
      <c r="BQ42" s="5">
        <v>615230.86</v>
      </c>
      <c r="BR42" s="5">
        <v>529144.15</v>
      </c>
      <c r="BS42" s="5">
        <v>523630.82500000001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5" customFormat="1" x14ac:dyDescent="0.25">
      <c r="A43" s="29" t="s">
        <v>28</v>
      </c>
      <c r="B43" s="29" t="s">
        <v>85</v>
      </c>
      <c r="C43" s="29" t="s">
        <v>12</v>
      </c>
      <c r="D43" s="29" t="s">
        <v>92</v>
      </c>
      <c r="E43" s="34" t="s">
        <v>104</v>
      </c>
      <c r="F43" s="34"/>
      <c r="G43" s="29">
        <v>235558.95499999999</v>
      </c>
      <c r="H43" s="29">
        <v>310260.95</v>
      </c>
      <c r="I43" s="29">
        <v>308193.95499999996</v>
      </c>
      <c r="J43" s="29">
        <v>347554.82500000001</v>
      </c>
      <c r="K43" s="29">
        <v>377499.06</v>
      </c>
      <c r="L43" s="29">
        <v>383955.18</v>
      </c>
      <c r="M43" s="29">
        <v>455564.16500000004</v>
      </c>
      <c r="N43" s="29">
        <v>524154.96499999997</v>
      </c>
      <c r="O43" s="29">
        <v>574588.84</v>
      </c>
      <c r="P43" s="29">
        <v>620589.05999999994</v>
      </c>
      <c r="Q43" s="29">
        <v>649582.83500000008</v>
      </c>
      <c r="R43" s="29">
        <v>662296.51500000001</v>
      </c>
      <c r="S43" s="29">
        <v>699665.94500000007</v>
      </c>
      <c r="T43" s="29">
        <v>759793.125</v>
      </c>
      <c r="U43" s="29">
        <v>774712.86500000011</v>
      </c>
      <c r="V43" s="29">
        <v>824477.33000000007</v>
      </c>
      <c r="W43" s="29">
        <v>900771.82</v>
      </c>
      <c r="X43" s="29">
        <v>939162.15500000003</v>
      </c>
      <c r="Y43" s="29">
        <v>925991.13</v>
      </c>
      <c r="Z43" s="29">
        <v>1036529.1900000001</v>
      </c>
      <c r="AA43" s="29">
        <v>1155550.9450000001</v>
      </c>
      <c r="AB43" s="29">
        <v>1248062.02</v>
      </c>
      <c r="AC43" s="29">
        <v>1432880.135</v>
      </c>
      <c r="AD43" s="29">
        <v>1730572.675</v>
      </c>
      <c r="AE43" s="29">
        <v>2283492.9250000003</v>
      </c>
      <c r="AF43" s="29">
        <v>2230947.16</v>
      </c>
      <c r="AG43" s="29">
        <v>2210334.8800000004</v>
      </c>
      <c r="AH43" s="29">
        <v>2669098.27</v>
      </c>
      <c r="AI43" s="29">
        <v>3214645.8849999998</v>
      </c>
      <c r="AJ43" s="29">
        <v>3052645.0150000001</v>
      </c>
      <c r="AK43" s="29">
        <v>3086487.0850000004</v>
      </c>
      <c r="AL43" s="29">
        <v>2521794.125</v>
      </c>
      <c r="AM43" s="29">
        <v>2188420.645</v>
      </c>
      <c r="AN43" s="29">
        <v>1866358.5149999999</v>
      </c>
      <c r="AO43" s="29">
        <v>1843743.845</v>
      </c>
      <c r="AP43" s="29">
        <v>1984498.43</v>
      </c>
      <c r="AQ43" s="29">
        <v>1849507.56</v>
      </c>
      <c r="AR43" s="29">
        <v>2271581.88</v>
      </c>
      <c r="AS43" s="29">
        <v>2437359.04</v>
      </c>
      <c r="AT43" s="29">
        <v>2701737.665</v>
      </c>
      <c r="AU43" s="29">
        <v>2942098.9249999998</v>
      </c>
      <c r="AV43" s="29">
        <v>2926395.165</v>
      </c>
      <c r="AW43" s="29">
        <v>2783763.02</v>
      </c>
      <c r="AX43" s="29">
        <v>2879009.4050000003</v>
      </c>
      <c r="AY43" s="29">
        <v>3146454.0300000003</v>
      </c>
      <c r="AZ43" s="29">
        <v>3283621.03</v>
      </c>
      <c r="BA43" s="29">
        <v>3224753.1</v>
      </c>
      <c r="BB43" s="29">
        <v>3459649.58</v>
      </c>
      <c r="BC43" s="29">
        <v>3708970.13</v>
      </c>
      <c r="BD43" s="29">
        <v>3908445.915</v>
      </c>
      <c r="BE43" s="29">
        <v>3961074.17</v>
      </c>
      <c r="BF43" s="29">
        <v>4182626.6150000002</v>
      </c>
      <c r="BG43" s="29">
        <v>4333038.0049999999</v>
      </c>
      <c r="BH43" s="29">
        <v>4208537.9649999999</v>
      </c>
      <c r="BI43" s="29">
        <v>4476500.8900000006</v>
      </c>
      <c r="BJ43" s="29">
        <v>4797958.9450000003</v>
      </c>
      <c r="BK43" s="29">
        <v>5005541.0149999997</v>
      </c>
      <c r="BL43" s="29">
        <v>5003082.01</v>
      </c>
      <c r="BM43" s="29">
        <v>4915956.875</v>
      </c>
      <c r="BN43" s="29">
        <v>4714078.66</v>
      </c>
      <c r="BO43" s="29">
        <v>4267109.88</v>
      </c>
      <c r="BP43" s="29">
        <v>4304532.9649999999</v>
      </c>
      <c r="BQ43" s="29">
        <v>4174210.0799999996</v>
      </c>
      <c r="BR43" s="29">
        <v>3868253.94</v>
      </c>
      <c r="BS43" s="29">
        <v>3574781.165</v>
      </c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</row>
    <row r="44" spans="1:98" s="37" customFormat="1" x14ac:dyDescent="0.25">
      <c r="A44" s="32" t="s">
        <v>85</v>
      </c>
      <c r="B44" s="32" t="s">
        <v>60</v>
      </c>
      <c r="C44" s="32" t="s">
        <v>102</v>
      </c>
      <c r="D44" s="32" t="s">
        <v>92</v>
      </c>
      <c r="E44" s="36" t="s">
        <v>104</v>
      </c>
      <c r="F44" s="36"/>
      <c r="G44" s="32">
        <v>33069</v>
      </c>
      <c r="H44" s="32">
        <v>34822.824999999997</v>
      </c>
      <c r="I44" s="32">
        <v>28603.955000000002</v>
      </c>
      <c r="J44" s="32">
        <v>26623.1</v>
      </c>
      <c r="K44" s="32">
        <v>19930.824999999997</v>
      </c>
      <c r="L44" s="32">
        <v>13599.17</v>
      </c>
      <c r="M44" s="32">
        <v>11570.865</v>
      </c>
      <c r="N44" s="32">
        <v>28545.919999999998</v>
      </c>
      <c r="O44" s="32">
        <v>50242.979999999996</v>
      </c>
      <c r="P44" s="32">
        <v>4346.0550000000003</v>
      </c>
      <c r="Q44" s="32">
        <v>2526.165</v>
      </c>
      <c r="R44" s="32">
        <v>3078.41</v>
      </c>
      <c r="S44" s="32">
        <v>3226.9649999999997</v>
      </c>
      <c r="T44" s="32">
        <v>1789.96</v>
      </c>
      <c r="U44" s="32">
        <v>1697.98</v>
      </c>
      <c r="V44" s="32">
        <v>1359.26</v>
      </c>
      <c r="W44" s="32">
        <v>1096.825</v>
      </c>
      <c r="X44" s="32">
        <v>1477.155</v>
      </c>
      <c r="Y44" s="32">
        <v>26540.975000000002</v>
      </c>
      <c r="Z44" s="32">
        <v>1796.895</v>
      </c>
      <c r="AA44" s="32">
        <v>1435.91</v>
      </c>
      <c r="AB44" s="32">
        <v>4991.01</v>
      </c>
      <c r="AC44" s="32">
        <v>502.96999999999997</v>
      </c>
      <c r="AD44" s="32">
        <v>186.51500000000001</v>
      </c>
      <c r="AE44" s="32">
        <v>697.15</v>
      </c>
      <c r="AF44" s="32">
        <v>1073.8300000000002</v>
      </c>
      <c r="AG44" s="32">
        <v>2145.835</v>
      </c>
      <c r="AH44" s="32">
        <v>2933.14</v>
      </c>
      <c r="AI44" s="32">
        <v>18255.11</v>
      </c>
      <c r="AJ44" s="32">
        <v>57728.034999999996</v>
      </c>
      <c r="AK44" s="32">
        <v>85707.11</v>
      </c>
      <c r="AL44" s="32">
        <v>104648.42000000001</v>
      </c>
      <c r="AM44" s="32">
        <v>83165.98</v>
      </c>
      <c r="AN44" s="32">
        <v>86279.065000000002</v>
      </c>
      <c r="AO44" s="32">
        <v>59947.600000000006</v>
      </c>
      <c r="AP44" s="32">
        <v>66051.86</v>
      </c>
      <c r="AQ44" s="32">
        <v>74513.289999999994</v>
      </c>
      <c r="AR44" s="32">
        <v>56205.254999999997</v>
      </c>
      <c r="AS44" s="32">
        <v>54963.890000000007</v>
      </c>
      <c r="AT44" s="32">
        <v>56557.845000000001</v>
      </c>
      <c r="AU44" s="32">
        <v>51683.270000000004</v>
      </c>
      <c r="AV44" s="32">
        <v>39653.235000000001</v>
      </c>
      <c r="AW44" s="32">
        <v>42385.259999999995</v>
      </c>
      <c r="AX44" s="32">
        <v>32383.895</v>
      </c>
      <c r="AY44" s="32">
        <v>35834.239999999998</v>
      </c>
      <c r="AZ44" s="32">
        <v>36020.39</v>
      </c>
      <c r="BA44" s="32">
        <v>34509.29</v>
      </c>
      <c r="BB44" s="32">
        <v>40101.089999999997</v>
      </c>
      <c r="BC44" s="32">
        <v>39307.945</v>
      </c>
      <c r="BD44" s="32">
        <v>40102.184999999998</v>
      </c>
      <c r="BE44" s="32">
        <v>43030.945</v>
      </c>
      <c r="BF44" s="32">
        <v>18301.830000000002</v>
      </c>
      <c r="BG44" s="32">
        <v>7386.14</v>
      </c>
      <c r="BH44" s="32">
        <v>3294.8549999999996</v>
      </c>
      <c r="BI44" s="32">
        <v>4536.95</v>
      </c>
      <c r="BJ44" s="32">
        <v>9755.7200000000012</v>
      </c>
      <c r="BK44" s="32">
        <v>11618.68</v>
      </c>
      <c r="BL44" s="32">
        <v>8998.7099999999991</v>
      </c>
      <c r="BM44" s="32">
        <v>10006.11</v>
      </c>
      <c r="BN44" s="32">
        <v>10435.35</v>
      </c>
      <c r="BO44" s="32">
        <v>15984.81</v>
      </c>
      <c r="BP44" s="32">
        <v>15198.235000000001</v>
      </c>
      <c r="BQ44" s="32">
        <v>17157.920000000002</v>
      </c>
      <c r="BR44" s="32">
        <v>24625.82</v>
      </c>
      <c r="BS44" s="32">
        <v>43777.37</v>
      </c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</row>
    <row r="45" spans="1:98" x14ac:dyDescent="0.25">
      <c r="A45" s="5" t="s">
        <v>85</v>
      </c>
      <c r="B45" s="5" t="s">
        <v>60</v>
      </c>
      <c r="C45" s="5" t="s">
        <v>103</v>
      </c>
      <c r="D45" s="5" t="s">
        <v>92</v>
      </c>
      <c r="E45" s="6" t="s">
        <v>104</v>
      </c>
      <c r="F45" s="6"/>
      <c r="G45" s="5">
        <v>86307.17</v>
      </c>
      <c r="H45" s="5">
        <v>76482.83</v>
      </c>
      <c r="I45" s="5">
        <v>125447.94499999999</v>
      </c>
      <c r="J45" s="5">
        <v>131132.81999999998</v>
      </c>
      <c r="K45" s="5">
        <v>126660.11</v>
      </c>
      <c r="L45" s="5">
        <v>116133.875</v>
      </c>
      <c r="M45" s="5">
        <v>122617.005</v>
      </c>
      <c r="N45" s="5">
        <v>128410.285</v>
      </c>
      <c r="O45" s="5">
        <v>156944.16</v>
      </c>
      <c r="P45" s="5">
        <v>96292.11</v>
      </c>
      <c r="Q45" s="5">
        <v>74541.03</v>
      </c>
      <c r="R45" s="5">
        <v>70625.675000000003</v>
      </c>
      <c r="S45" s="5">
        <v>60335.96</v>
      </c>
      <c r="T45" s="5">
        <v>59600.12</v>
      </c>
      <c r="U45" s="5">
        <v>74216.179999999993</v>
      </c>
      <c r="V45" s="5">
        <v>72317.815000000002</v>
      </c>
      <c r="W45" s="5">
        <v>67191.025000000009</v>
      </c>
      <c r="X45" s="5">
        <v>70923.149999999994</v>
      </c>
      <c r="Y45" s="5">
        <v>85519.135000000009</v>
      </c>
      <c r="Z45" s="5">
        <v>82515.914999999994</v>
      </c>
      <c r="AA45" s="5">
        <v>83448.85500000001</v>
      </c>
      <c r="AB45" s="5">
        <v>89466.975000000006</v>
      </c>
      <c r="AC45" s="5">
        <v>81342.074999999997</v>
      </c>
      <c r="AD45" s="5">
        <v>80979.994999999995</v>
      </c>
      <c r="AE45" s="5">
        <v>83716.035000000003</v>
      </c>
      <c r="AF45" s="5">
        <v>79417.065000000002</v>
      </c>
      <c r="AG45" s="5">
        <v>74281.88</v>
      </c>
      <c r="AH45" s="5">
        <v>78443.24500000001</v>
      </c>
      <c r="AI45" s="5">
        <v>70332.945000000007</v>
      </c>
      <c r="AJ45" s="5">
        <v>74328.964999999997</v>
      </c>
      <c r="AK45" s="5">
        <v>86149.125</v>
      </c>
      <c r="AL45" s="5">
        <v>94063.420000000013</v>
      </c>
      <c r="AM45" s="5">
        <v>133856.815</v>
      </c>
      <c r="AN45" s="5">
        <v>211234.26</v>
      </c>
      <c r="AO45" s="5">
        <v>209906.02500000002</v>
      </c>
      <c r="AP45" s="5">
        <v>197303.30499999999</v>
      </c>
      <c r="AQ45" s="5">
        <v>210555.36000000002</v>
      </c>
      <c r="AR45" s="5">
        <v>230167.905</v>
      </c>
      <c r="AS45" s="5">
        <v>223767.26500000001</v>
      </c>
      <c r="AT45" s="5">
        <v>241092.72</v>
      </c>
      <c r="AU45" s="5">
        <v>261776.17500000002</v>
      </c>
      <c r="AV45" s="5">
        <v>273018.17499999999</v>
      </c>
      <c r="AW45" s="5">
        <v>322956.01500000001</v>
      </c>
      <c r="AX45" s="5">
        <v>314250.40000000002</v>
      </c>
      <c r="AY45" s="5">
        <v>330140.31</v>
      </c>
      <c r="AZ45" s="5">
        <v>307875.31</v>
      </c>
      <c r="BA45" s="5">
        <v>311967.32500000001</v>
      </c>
      <c r="BB45" s="5">
        <v>317814.99</v>
      </c>
      <c r="BC45" s="5">
        <v>326949.84500000003</v>
      </c>
      <c r="BD45" s="5">
        <v>304654.91500000004</v>
      </c>
      <c r="BE45" s="5">
        <v>299985.10499999998</v>
      </c>
      <c r="BF45" s="5">
        <v>361366.79000000004</v>
      </c>
      <c r="BG45" s="5">
        <v>347036.15999999997</v>
      </c>
      <c r="BH45" s="5">
        <v>355780.1</v>
      </c>
      <c r="BI45" s="5">
        <v>370169.86</v>
      </c>
      <c r="BJ45" s="5">
        <v>372831.44</v>
      </c>
      <c r="BK45" s="5">
        <v>413570.91499999998</v>
      </c>
      <c r="BL45" s="5">
        <v>471562.48</v>
      </c>
      <c r="BM45" s="5">
        <v>512873.18000000005</v>
      </c>
      <c r="BN45" s="5">
        <v>647154.85499999998</v>
      </c>
      <c r="BO45" s="5">
        <v>722818.625</v>
      </c>
      <c r="BP45" s="5">
        <v>843486.16499999992</v>
      </c>
      <c r="BQ45" s="5">
        <v>1072689.74</v>
      </c>
      <c r="BR45" s="5">
        <v>1145134.21</v>
      </c>
      <c r="BS45" s="5">
        <v>1268052.7050000001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5" customFormat="1" x14ac:dyDescent="0.25">
      <c r="A46" s="29" t="s">
        <v>85</v>
      </c>
      <c r="B46" s="29" t="s">
        <v>60</v>
      </c>
      <c r="C46" s="29" t="s">
        <v>12</v>
      </c>
      <c r="D46" s="29" t="s">
        <v>92</v>
      </c>
      <c r="E46" s="34" t="s">
        <v>104</v>
      </c>
      <c r="F46" s="34"/>
      <c r="G46" s="29">
        <v>119376.17</v>
      </c>
      <c r="H46" s="29">
        <v>111306.01999999999</v>
      </c>
      <c r="I46" s="29">
        <v>154051.9</v>
      </c>
      <c r="J46" s="29">
        <v>157755.92000000001</v>
      </c>
      <c r="K46" s="29">
        <v>146590.935</v>
      </c>
      <c r="L46" s="29">
        <v>129733.045</v>
      </c>
      <c r="M46" s="29">
        <v>134187.87</v>
      </c>
      <c r="N46" s="29">
        <v>156955.84</v>
      </c>
      <c r="O46" s="29">
        <v>207187.13999999998</v>
      </c>
      <c r="P46" s="29">
        <v>100638.16500000001</v>
      </c>
      <c r="Q46" s="29">
        <v>77066.83</v>
      </c>
      <c r="R46" s="29">
        <v>73704.085000000006</v>
      </c>
      <c r="S46" s="29">
        <v>63562.925000000003</v>
      </c>
      <c r="T46" s="29">
        <v>61390.080000000002</v>
      </c>
      <c r="U46" s="29">
        <v>75914.16</v>
      </c>
      <c r="V46" s="29">
        <v>73677.074999999997</v>
      </c>
      <c r="W46" s="29">
        <v>68287.850000000006</v>
      </c>
      <c r="X46" s="29">
        <v>72399.94</v>
      </c>
      <c r="Y46" s="29">
        <v>112060.11</v>
      </c>
      <c r="Z46" s="29">
        <v>84313.175000000003</v>
      </c>
      <c r="AA46" s="29">
        <v>84885.13</v>
      </c>
      <c r="AB46" s="29">
        <v>94457.985000000001</v>
      </c>
      <c r="AC46" s="29">
        <v>81845.044999999998</v>
      </c>
      <c r="AD46" s="29">
        <v>81166.509999999995</v>
      </c>
      <c r="AE46" s="29">
        <v>84412.82</v>
      </c>
      <c r="AF46" s="29">
        <v>80490.895000000004</v>
      </c>
      <c r="AG46" s="29">
        <v>76428.08</v>
      </c>
      <c r="AH46" s="29">
        <v>81376.02</v>
      </c>
      <c r="AI46" s="29">
        <v>88588.054999999993</v>
      </c>
      <c r="AJ46" s="29">
        <v>132057</v>
      </c>
      <c r="AK46" s="29">
        <v>171855.87</v>
      </c>
      <c r="AL46" s="29">
        <v>198711.47499999998</v>
      </c>
      <c r="AM46" s="29">
        <v>217022.79499999998</v>
      </c>
      <c r="AN46" s="29">
        <v>297513.32500000001</v>
      </c>
      <c r="AO46" s="29">
        <v>269853.99</v>
      </c>
      <c r="AP46" s="29">
        <v>263355.16499999998</v>
      </c>
      <c r="AQ46" s="29">
        <v>285068.65000000002</v>
      </c>
      <c r="AR46" s="29">
        <v>286373.15999999997</v>
      </c>
      <c r="AS46" s="29">
        <v>278731.52000000002</v>
      </c>
      <c r="AT46" s="29">
        <v>297650.565</v>
      </c>
      <c r="AU46" s="29">
        <v>313459.44500000001</v>
      </c>
      <c r="AV46" s="29">
        <v>312671.41000000003</v>
      </c>
      <c r="AW46" s="29">
        <v>365341.27499999997</v>
      </c>
      <c r="AX46" s="29">
        <v>346634.29499999998</v>
      </c>
      <c r="AY46" s="29">
        <v>365974.55</v>
      </c>
      <c r="AZ46" s="29">
        <v>343895.69999999995</v>
      </c>
      <c r="BA46" s="29">
        <v>346476.61499999999</v>
      </c>
      <c r="BB46" s="29">
        <v>357916.44500000001</v>
      </c>
      <c r="BC46" s="29">
        <v>366258.15500000003</v>
      </c>
      <c r="BD46" s="29">
        <v>344757.1</v>
      </c>
      <c r="BE46" s="29">
        <v>343017.14500000002</v>
      </c>
      <c r="BF46" s="29">
        <v>379669.71500000003</v>
      </c>
      <c r="BG46" s="29">
        <v>354420.11</v>
      </c>
      <c r="BH46" s="29">
        <v>359077.14500000002</v>
      </c>
      <c r="BI46" s="29">
        <v>374707.90499999997</v>
      </c>
      <c r="BJ46" s="29">
        <v>382585.7</v>
      </c>
      <c r="BK46" s="29">
        <v>425189.59500000003</v>
      </c>
      <c r="BL46" s="29">
        <v>480561.19</v>
      </c>
      <c r="BM46" s="29">
        <v>522879.29000000004</v>
      </c>
      <c r="BN46" s="29">
        <v>657590.20499999996</v>
      </c>
      <c r="BO46" s="29">
        <v>738803.43499999994</v>
      </c>
      <c r="BP46" s="29">
        <v>858684.4</v>
      </c>
      <c r="BQ46" s="29">
        <v>1089847.6599999999</v>
      </c>
      <c r="BR46" s="29">
        <v>1169760.395</v>
      </c>
      <c r="BS46" s="29">
        <v>1311830.075</v>
      </c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</row>
    <row r="48" spans="1:98" x14ac:dyDescent="0.25">
      <c r="A48" t="s">
        <v>95</v>
      </c>
      <c r="C48" t="s">
        <v>85</v>
      </c>
      <c r="D48" t="s">
        <v>92</v>
      </c>
      <c r="E48" s="13" t="s">
        <v>209</v>
      </c>
      <c r="F48" s="13"/>
      <c r="G48">
        <v>4767</v>
      </c>
      <c r="H48">
        <v>5423</v>
      </c>
      <c r="I48">
        <v>4598</v>
      </c>
      <c r="J48">
        <v>4833</v>
      </c>
      <c r="K48">
        <v>5913</v>
      </c>
      <c r="L48">
        <v>4799</v>
      </c>
      <c r="M48">
        <v>5412</v>
      </c>
      <c r="N48">
        <v>5228</v>
      </c>
      <c r="O48">
        <v>5730</v>
      </c>
      <c r="P48">
        <v>5584</v>
      </c>
      <c r="Q48">
        <v>6346</v>
      </c>
      <c r="R48">
        <v>3823.7510000000002</v>
      </c>
      <c r="S48">
        <v>3708.0340000000001</v>
      </c>
      <c r="T48">
        <v>3909.8389999999999</v>
      </c>
      <c r="U48">
        <v>4233.0820000000003</v>
      </c>
      <c r="V48">
        <v>4310.2049999999999</v>
      </c>
      <c r="W48">
        <v>4928.1689999999999</v>
      </c>
      <c r="X48">
        <v>6310.5259999999998</v>
      </c>
      <c r="Y48">
        <v>7392.6180000000004</v>
      </c>
      <c r="Z48">
        <v>9830.1409999999996</v>
      </c>
      <c r="AA48">
        <v>14961.255999999999</v>
      </c>
      <c r="AB48">
        <v>24123.201000000001</v>
      </c>
      <c r="AC48">
        <v>34283.411</v>
      </c>
      <c r="AD48">
        <v>53464.546999999999</v>
      </c>
      <c r="AE48">
        <v>47058.099000000002</v>
      </c>
      <c r="AF48">
        <v>53127.748</v>
      </c>
      <c r="AG48">
        <v>38906.947999999997</v>
      </c>
      <c r="AH48">
        <v>41843.483999999997</v>
      </c>
      <c r="AI48">
        <v>48836.591</v>
      </c>
      <c r="AJ48">
        <v>47520.31</v>
      </c>
      <c r="AK48">
        <v>30691.113000000001</v>
      </c>
      <c r="AL48">
        <v>29051.498</v>
      </c>
      <c r="AM48">
        <v>21312.974999999999</v>
      </c>
      <c r="AN48">
        <v>15336.715</v>
      </c>
      <c r="AO48">
        <v>16512.32</v>
      </c>
      <c r="AP48">
        <v>15190.194</v>
      </c>
      <c r="AQ48">
        <v>14634.697</v>
      </c>
      <c r="AR48">
        <v>14325.905000000001</v>
      </c>
      <c r="AS48">
        <v>15366.901</v>
      </c>
      <c r="AT48">
        <v>18768.973999999998</v>
      </c>
      <c r="AU48">
        <v>27733.262999999999</v>
      </c>
      <c r="AV48">
        <v>18143.034</v>
      </c>
      <c r="AW48">
        <v>16563.756000000001</v>
      </c>
      <c r="AX48">
        <v>14493.448</v>
      </c>
      <c r="AY48">
        <v>16844.778999999999</v>
      </c>
      <c r="AZ48">
        <v>22365.350999999999</v>
      </c>
      <c r="BA48">
        <v>19615.210999999999</v>
      </c>
      <c r="BB48">
        <v>20252.062000000002</v>
      </c>
      <c r="BC48">
        <v>20308.603999999999</v>
      </c>
      <c r="BD48">
        <v>25062.148000000001</v>
      </c>
      <c r="BE48">
        <v>25950.838</v>
      </c>
      <c r="BF48">
        <v>31674.97</v>
      </c>
      <c r="BG48">
        <v>31149.663</v>
      </c>
      <c r="BH48">
        <v>23285.633000000002</v>
      </c>
      <c r="BI48">
        <v>29671.928</v>
      </c>
      <c r="BJ48">
        <v>20163.488000000001</v>
      </c>
      <c r="BK48">
        <v>20651.102999999999</v>
      </c>
      <c r="BL48">
        <v>13174.171</v>
      </c>
      <c r="BM48">
        <v>15682.915000000001</v>
      </c>
      <c r="BN48">
        <v>12831.957</v>
      </c>
      <c r="BO48">
        <v>12658.12</v>
      </c>
      <c r="BP48">
        <v>14050.206</v>
      </c>
      <c r="BQ48">
        <v>11230.948</v>
      </c>
      <c r="BR48">
        <v>9284.5069999999996</v>
      </c>
      <c r="BS48">
        <v>9294.36</v>
      </c>
    </row>
    <row r="49" spans="1:71" x14ac:dyDescent="0.25">
      <c r="A49" t="s">
        <v>100</v>
      </c>
      <c r="C49" t="s">
        <v>85</v>
      </c>
      <c r="D49" t="s">
        <v>92</v>
      </c>
      <c r="E49" s="13" t="s">
        <v>209</v>
      </c>
      <c r="F49" s="13"/>
      <c r="G49">
        <v>61534</v>
      </c>
      <c r="H49">
        <v>69998</v>
      </c>
      <c r="I49">
        <v>59347</v>
      </c>
      <c r="J49">
        <v>62385</v>
      </c>
      <c r="K49">
        <v>76325</v>
      </c>
      <c r="L49">
        <v>61946</v>
      </c>
      <c r="M49">
        <v>69862</v>
      </c>
      <c r="N49">
        <v>67483</v>
      </c>
      <c r="O49">
        <v>73963</v>
      </c>
      <c r="P49">
        <v>72083</v>
      </c>
      <c r="Q49">
        <v>81917</v>
      </c>
      <c r="R49">
        <v>84371.236999999994</v>
      </c>
      <c r="S49">
        <v>85204.144</v>
      </c>
      <c r="T49">
        <v>85384.161999999997</v>
      </c>
      <c r="U49">
        <v>89080.501999999993</v>
      </c>
      <c r="V49">
        <v>96830.748000000007</v>
      </c>
      <c r="W49">
        <v>110274.414</v>
      </c>
      <c r="X49">
        <v>134638.32800000001</v>
      </c>
      <c r="Y49">
        <v>153885.579</v>
      </c>
      <c r="Z49">
        <v>178811.72099999999</v>
      </c>
      <c r="AA49">
        <v>236065.679</v>
      </c>
      <c r="AB49">
        <v>311380.55099999998</v>
      </c>
      <c r="AC49">
        <v>362187.114</v>
      </c>
      <c r="AD49">
        <v>440294.19099999999</v>
      </c>
      <c r="AE49">
        <v>513189.73800000001</v>
      </c>
      <c r="AF49">
        <v>483145.755</v>
      </c>
      <c r="AG49">
        <v>467221.47499999998</v>
      </c>
      <c r="AH49">
        <v>514076.70699999999</v>
      </c>
      <c r="AI49">
        <v>574868.60199999996</v>
      </c>
      <c r="AJ49">
        <v>588318.73899999994</v>
      </c>
      <c r="AK49">
        <v>492605.90299999999</v>
      </c>
      <c r="AL49">
        <v>391162.734</v>
      </c>
      <c r="AM49">
        <v>329798.31099999999</v>
      </c>
      <c r="AN49">
        <v>234434.08600000001</v>
      </c>
      <c r="AO49">
        <v>228984.18100000001</v>
      </c>
      <c r="AP49">
        <v>189288.516</v>
      </c>
      <c r="AQ49">
        <v>158779.03</v>
      </c>
      <c r="AR49">
        <v>216156.45499999999</v>
      </c>
      <c r="AS49">
        <v>184011.08799999999</v>
      </c>
      <c r="AT49">
        <v>229326.693</v>
      </c>
      <c r="AU49">
        <v>249613.69399999999</v>
      </c>
      <c r="AV49">
        <v>190652.38</v>
      </c>
      <c r="AW49">
        <v>177779.709</v>
      </c>
      <c r="AX49">
        <v>144467.212</v>
      </c>
      <c r="AY49">
        <v>159059.136</v>
      </c>
      <c r="AZ49">
        <v>145224.90100000001</v>
      </c>
      <c r="BA49">
        <v>95506.778000000006</v>
      </c>
      <c r="BB49">
        <v>106054.908</v>
      </c>
      <c r="BC49">
        <v>118740.84</v>
      </c>
      <c r="BD49">
        <v>172727.736</v>
      </c>
      <c r="BE49">
        <v>158186.848</v>
      </c>
      <c r="BF49">
        <v>143381.31</v>
      </c>
      <c r="BG49">
        <v>165311.53899999999</v>
      </c>
      <c r="BH49">
        <v>109234.804</v>
      </c>
      <c r="BI49">
        <v>142517.503</v>
      </c>
      <c r="BJ49">
        <v>142087.796</v>
      </c>
      <c r="BK49">
        <v>141517.98300000001</v>
      </c>
      <c r="BL49">
        <v>58472.837</v>
      </c>
      <c r="BM49">
        <v>63832.938999999998</v>
      </c>
      <c r="BN49">
        <v>38191.487999999998</v>
      </c>
      <c r="BO49">
        <v>28575.738000000001</v>
      </c>
      <c r="BP49">
        <v>23996.596000000001</v>
      </c>
      <c r="BQ49">
        <v>14250.759</v>
      </c>
      <c r="BR49">
        <v>11755.218999999999</v>
      </c>
      <c r="BS49">
        <v>11951.764999999999</v>
      </c>
    </row>
    <row r="50" spans="1:71" x14ac:dyDescent="0.25">
      <c r="A50" t="s">
        <v>207</v>
      </c>
      <c r="C50" t="s">
        <v>85</v>
      </c>
      <c r="D50" t="s">
        <v>92</v>
      </c>
      <c r="E50" s="13" t="s">
        <v>209</v>
      </c>
      <c r="F50" s="13"/>
      <c r="AU50">
        <v>302.88</v>
      </c>
      <c r="AV50">
        <v>436.78699999999998</v>
      </c>
      <c r="AW50">
        <v>379.88400000000001</v>
      </c>
      <c r="AX50">
        <v>759.46299999999997</v>
      </c>
      <c r="AY50">
        <v>714.74800000000005</v>
      </c>
      <c r="AZ50">
        <v>929.49699999999996</v>
      </c>
      <c r="BA50">
        <v>679.82799999999997</v>
      </c>
      <c r="BB50">
        <v>1711.7629999999999</v>
      </c>
      <c r="BC50">
        <v>236.983</v>
      </c>
      <c r="BD50">
        <v>548.81299999999999</v>
      </c>
      <c r="BE50">
        <v>973.79300000000001</v>
      </c>
      <c r="BF50">
        <v>1449.643</v>
      </c>
      <c r="BG50">
        <v>854.76</v>
      </c>
      <c r="BH50">
        <v>1894.241</v>
      </c>
      <c r="BI50">
        <v>2946.6709999999998</v>
      </c>
      <c r="BJ50">
        <v>2855.89</v>
      </c>
      <c r="BK50">
        <v>2968.09</v>
      </c>
      <c r="BL50">
        <v>2173.7890000000002</v>
      </c>
      <c r="BM50">
        <v>2916.7190000000001</v>
      </c>
      <c r="BN50">
        <v>2822.134</v>
      </c>
      <c r="BO50">
        <v>2327.9430000000002</v>
      </c>
      <c r="BP50">
        <v>2055.7489999999998</v>
      </c>
      <c r="BQ50">
        <v>1844.4059999999999</v>
      </c>
      <c r="BR50">
        <v>1564.7349999999999</v>
      </c>
      <c r="BS50">
        <v>1504.759</v>
      </c>
    </row>
    <row r="51" spans="1:71" x14ac:dyDescent="0.25">
      <c r="A51" t="s">
        <v>208</v>
      </c>
      <c r="C51" t="s">
        <v>85</v>
      </c>
      <c r="D51" t="s">
        <v>23</v>
      </c>
      <c r="E51" s="13" t="s">
        <v>209</v>
      </c>
      <c r="F51" s="13"/>
      <c r="AB51">
        <v>636.43299999999999</v>
      </c>
      <c r="AC51">
        <v>605.17499999999995</v>
      </c>
      <c r="AD51">
        <v>627.27800000000002</v>
      </c>
      <c r="AE51">
        <v>506.714</v>
      </c>
      <c r="AF51">
        <v>625.01900000000001</v>
      </c>
      <c r="AG51">
        <v>70.16</v>
      </c>
      <c r="AH51">
        <v>68.070999999999998</v>
      </c>
      <c r="AI51">
        <v>97.528999999999996</v>
      </c>
      <c r="AJ51">
        <v>398.27300000000002</v>
      </c>
      <c r="AK51">
        <v>267.88799999999998</v>
      </c>
      <c r="AL51">
        <v>179.19900000000001</v>
      </c>
      <c r="AM51">
        <v>138.87100000000001</v>
      </c>
      <c r="AN51">
        <v>149.334</v>
      </c>
      <c r="AO51">
        <v>261.45600000000002</v>
      </c>
      <c r="AP51">
        <v>251.52199999999999</v>
      </c>
      <c r="AQ51">
        <v>231.357</v>
      </c>
      <c r="AR51">
        <v>312.69900000000001</v>
      </c>
      <c r="AS51">
        <v>347.58</v>
      </c>
      <c r="AT51">
        <v>409.005</v>
      </c>
      <c r="AU51">
        <v>667.14599999999996</v>
      </c>
      <c r="AV51">
        <v>1913.567</v>
      </c>
      <c r="AW51">
        <v>1789.21</v>
      </c>
      <c r="AX51">
        <v>2504.1680000000001</v>
      </c>
      <c r="AY51">
        <v>3168.6370000000002</v>
      </c>
      <c r="AZ51">
        <v>3019.6109999999999</v>
      </c>
      <c r="BA51">
        <v>3355.23</v>
      </c>
      <c r="BB51">
        <v>3321.5059999999999</v>
      </c>
      <c r="BC51">
        <v>4085.7719999999999</v>
      </c>
      <c r="BD51">
        <v>4860.32</v>
      </c>
      <c r="BE51">
        <v>4551.9989999999998</v>
      </c>
      <c r="BF51">
        <v>3744.3229999999999</v>
      </c>
      <c r="BG51">
        <v>3871.2289999999998</v>
      </c>
      <c r="BH51">
        <v>6836.44</v>
      </c>
      <c r="BI51">
        <v>6303.4449999999997</v>
      </c>
      <c r="BJ51">
        <v>7677.4350000000004</v>
      </c>
      <c r="BK51">
        <v>8329.6380000000008</v>
      </c>
      <c r="BL51">
        <v>7362.6239999999998</v>
      </c>
      <c r="BM51">
        <v>6036.4129999999996</v>
      </c>
      <c r="BN51">
        <v>5417.3040000000001</v>
      </c>
      <c r="BO51">
        <v>4821.2950000000001</v>
      </c>
      <c r="BP51">
        <v>4993.6009999999997</v>
      </c>
      <c r="BQ51">
        <v>5012.0870000000004</v>
      </c>
      <c r="BR51">
        <v>3674.5439999999999</v>
      </c>
      <c r="BS51">
        <v>4892.5379999999996</v>
      </c>
    </row>
    <row r="52" spans="1:71" x14ac:dyDescent="0.25">
      <c r="A52" t="s">
        <v>85</v>
      </c>
      <c r="C52" t="s">
        <v>12</v>
      </c>
      <c r="D52" t="s">
        <v>92</v>
      </c>
      <c r="E52" s="13" t="s">
        <v>209</v>
      </c>
      <c r="F52" s="13"/>
      <c r="G52">
        <v>66301</v>
      </c>
      <c r="H52">
        <v>75421</v>
      </c>
      <c r="I52">
        <v>63945</v>
      </c>
      <c r="J52">
        <v>67218</v>
      </c>
      <c r="K52">
        <v>82238</v>
      </c>
      <c r="L52">
        <v>66745</v>
      </c>
      <c r="M52">
        <v>75274</v>
      </c>
      <c r="N52">
        <v>72711</v>
      </c>
      <c r="O52">
        <v>79693</v>
      </c>
      <c r="P52">
        <v>77667</v>
      </c>
      <c r="Q52">
        <v>88263</v>
      </c>
      <c r="R52">
        <v>88194.987999999998</v>
      </c>
      <c r="S52">
        <v>88912.178</v>
      </c>
      <c r="T52">
        <v>89294.001000000004</v>
      </c>
      <c r="U52">
        <v>93313.584000000003</v>
      </c>
      <c r="V52">
        <v>101140.95299999999</v>
      </c>
      <c r="W52">
        <v>115202.583</v>
      </c>
      <c r="X52">
        <v>140948.85399999999</v>
      </c>
      <c r="Y52">
        <v>161278.19699999999</v>
      </c>
      <c r="Z52">
        <v>188641.86199999999</v>
      </c>
      <c r="AA52">
        <v>251026.935</v>
      </c>
      <c r="AB52">
        <v>338685.91700000002</v>
      </c>
      <c r="AC52">
        <v>399496.4</v>
      </c>
      <c r="AD52">
        <v>496895.12800000003</v>
      </c>
      <c r="AE52">
        <v>562781.40700000001</v>
      </c>
      <c r="AF52">
        <v>539398.598</v>
      </c>
      <c r="AG52">
        <v>506479.223</v>
      </c>
      <c r="AH52">
        <v>556260.54599999997</v>
      </c>
      <c r="AI52">
        <v>624192.83799999999</v>
      </c>
      <c r="AJ52">
        <v>637830.41399999999</v>
      </c>
      <c r="AK52">
        <v>524636.45600000001</v>
      </c>
      <c r="AL52">
        <v>421110.22700000001</v>
      </c>
      <c r="AM52">
        <v>351805.641</v>
      </c>
      <c r="AN52">
        <v>250517.47099999999</v>
      </c>
      <c r="AO52">
        <v>246803.78099999999</v>
      </c>
      <c r="AP52">
        <v>205736.32000000001</v>
      </c>
      <c r="AQ52">
        <v>174570.51199999999</v>
      </c>
      <c r="AR52">
        <v>232045.85500000001</v>
      </c>
      <c r="AS52">
        <v>201115.889</v>
      </c>
      <c r="AT52">
        <v>250140.69200000001</v>
      </c>
      <c r="AU52">
        <v>280985.56699999998</v>
      </c>
      <c r="AV52">
        <v>218800.03599999999</v>
      </c>
      <c r="AW52">
        <v>203669.399</v>
      </c>
      <c r="AX52">
        <v>172240.96299999999</v>
      </c>
      <c r="AY52">
        <v>192461.848</v>
      </c>
      <c r="AZ52">
        <v>183617.804</v>
      </c>
      <c r="BA52">
        <v>132577.967</v>
      </c>
      <c r="BB52">
        <v>144626.26300000001</v>
      </c>
      <c r="BC52">
        <v>159715.28700000001</v>
      </c>
      <c r="BD52">
        <v>222640.29699999999</v>
      </c>
      <c r="BE52">
        <v>207871.47399999999</v>
      </c>
      <c r="BF52">
        <v>195227.538</v>
      </c>
      <c r="BG52">
        <v>216672.10699999999</v>
      </c>
      <c r="BH52">
        <v>168596.878</v>
      </c>
      <c r="BI52">
        <v>206653.32699999999</v>
      </c>
      <c r="BJ52">
        <v>203494.34700000001</v>
      </c>
      <c r="BK52">
        <v>206785.364</v>
      </c>
      <c r="BL52">
        <v>110633.916</v>
      </c>
      <c r="BM52">
        <v>112614.63800000001</v>
      </c>
      <c r="BN52">
        <v>80932.099000000002</v>
      </c>
      <c r="BO52">
        <v>67668.275999999998</v>
      </c>
      <c r="BP52">
        <v>65070.555999999997</v>
      </c>
      <c r="BQ52">
        <v>52386.548000000003</v>
      </c>
      <c r="BR52">
        <v>40977.180999999997</v>
      </c>
      <c r="BS52">
        <v>47213.572999999997</v>
      </c>
    </row>
  </sheetData>
  <autoFilter ref="A1:CT44"/>
  <hyperlinks>
    <hyperlink ref="E9" r:id="rId1"/>
    <hyperlink ref="E16" r:id="rId2"/>
    <hyperlink ref="E34" r:id="rId3"/>
    <hyperlink ref="E35:E46" r:id="rId4" display="http://www.eia.gov/totalenergy/data/browser/xls.cfm?tbl=T03.03B"/>
    <hyperlink ref="E18" r:id="rId5"/>
    <hyperlink ref="E48" r:id="rId6"/>
    <hyperlink ref="E49:E52" r:id="rId7" display="http://www.eia.gov/totalenergy/data/browser/xls.cfm?tbl=T07.03A"/>
    <hyperlink ref="E10:E11" r:id="rId8" display="http://www.eia.gov/totalenergy/data/annual/xls/stb0501a.xls"/>
    <hyperlink ref="E12:E14" r:id="rId9" display="http://www.eia.gov/totalenergy/data/annual/xls/stb0501a.x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79"/>
  <sheetViews>
    <sheetView zoomScaleNormal="100" workbookViewId="0">
      <pane xSplit="4" ySplit="1" topLeftCell="BB29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23.85546875" customWidth="1"/>
    <col min="6" max="6" width="21.42578125" style="18" customWidth="1"/>
    <col min="7" max="9" width="10.5703125" customWidth="1"/>
    <col min="10" max="65" width="11.5703125" customWidth="1"/>
    <col min="66" max="67" width="11.5703125" bestFit="1" customWidth="1"/>
    <col min="68" max="71" width="11.5703125" customWidth="1"/>
    <col min="72" max="98" width="11.5703125" bestFit="1" customWidth="1"/>
  </cols>
  <sheetData>
    <row r="1" spans="1:98" s="10" customFormat="1" x14ac:dyDescent="0.25">
      <c r="A1" s="12" t="s">
        <v>145</v>
      </c>
      <c r="B1" s="12" t="s">
        <v>61</v>
      </c>
      <c r="C1" s="12" t="s">
        <v>14</v>
      </c>
      <c r="D1" s="12" t="s">
        <v>16</v>
      </c>
      <c r="E1" s="12" t="s">
        <v>210</v>
      </c>
      <c r="F1" s="12" t="s">
        <v>211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37" customFormat="1" x14ac:dyDescent="0.25">
      <c r="A2" s="37" t="s">
        <v>105</v>
      </c>
      <c r="B2" s="37" t="s">
        <v>110</v>
      </c>
      <c r="C2" s="37" t="s">
        <v>110</v>
      </c>
      <c r="D2" s="37" t="s">
        <v>146</v>
      </c>
      <c r="E2" s="6" t="s">
        <v>132</v>
      </c>
      <c r="F2" s="44" t="s">
        <v>132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>
        <v>15185.248925000002</v>
      </c>
      <c r="S2" s="14">
        <v>15520.582800000002</v>
      </c>
      <c r="T2" s="14">
        <v>15976.695500000002</v>
      </c>
      <c r="U2" s="14">
        <v>16819.240375000001</v>
      </c>
      <c r="V2" s="14">
        <v>17336.667550000002</v>
      </c>
      <c r="W2" s="14">
        <v>17750.448775000001</v>
      </c>
      <c r="X2" s="14">
        <v>18477.051800000001</v>
      </c>
      <c r="Y2" s="14">
        <v>19541.174000000003</v>
      </c>
      <c r="Z2" s="14">
        <v>20295.842550000001</v>
      </c>
      <c r="AA2" s="14">
        <v>21242.825700000001</v>
      </c>
      <c r="AB2" s="14">
        <v>21901.971425000003</v>
      </c>
      <c r="AC2" s="14">
        <v>21843.762700000003</v>
      </c>
      <c r="AD2" s="14">
        <v>21501.992850000002</v>
      </c>
      <c r="AE2" s="14">
        <v>21377.004350000003</v>
      </c>
      <c r="AF2" s="14">
        <v>19818.445725000001</v>
      </c>
      <c r="AG2" s="14">
        <v>17993.431175000002</v>
      </c>
      <c r="AH2" s="14">
        <v>17781.550350000001</v>
      </c>
      <c r="AI2" s="14">
        <v>17593.996875000001</v>
      </c>
      <c r="AJ2" s="14">
        <v>16602.337050000002</v>
      </c>
      <c r="AK2" s="14">
        <v>16687.336200000002</v>
      </c>
      <c r="AL2" s="14">
        <v>16625.084875</v>
      </c>
      <c r="AM2" s="14">
        <v>16291.371525</v>
      </c>
      <c r="AN2" s="14">
        <v>15176.358075000002</v>
      </c>
      <c r="AO2" s="14">
        <v>14272.307050000001</v>
      </c>
      <c r="AP2" s="14">
        <v>15422.622525000001</v>
      </c>
      <c r="AQ2" s="14">
        <v>15349.314525000002</v>
      </c>
      <c r="AR2" s="14">
        <v>14905.698625000001</v>
      </c>
      <c r="AS2" s="14">
        <v>15438.571525000001</v>
      </c>
      <c r="AT2" s="14">
        <v>16213.836425000001</v>
      </c>
      <c r="AU2" s="14">
        <v>16239.481925000002</v>
      </c>
      <c r="AV2" s="14">
        <v>16413.641725000001</v>
      </c>
      <c r="AW2" s="14">
        <v>16852.692275000001</v>
      </c>
      <c r="AX2" s="14">
        <v>17228.416275000003</v>
      </c>
      <c r="AY2" s="14">
        <v>17786.151575</v>
      </c>
      <c r="AZ2" s="14">
        <v>18327.039975000003</v>
      </c>
      <c r="BA2" s="14">
        <v>18769.762075000002</v>
      </c>
      <c r="BB2" s="14">
        <v>18726.620850000003</v>
      </c>
      <c r="BC2" s="14">
        <v>18764.006700000002</v>
      </c>
      <c r="BD2" s="14">
        <v>18765.256175000002</v>
      </c>
      <c r="BE2" s="14">
        <v>18586.604825000002</v>
      </c>
      <c r="BF2" s="14">
        <v>18936.361475000002</v>
      </c>
      <c r="BG2" s="14">
        <v>19152.367925000002</v>
      </c>
      <c r="BH2" s="14">
        <v>19094.654275000001</v>
      </c>
      <c r="BI2" s="14">
        <v>19375.877375</v>
      </c>
      <c r="BJ2" s="14">
        <v>19714.26165</v>
      </c>
      <c r="BK2" s="14">
        <v>20056.426125000002</v>
      </c>
      <c r="BL2" s="14">
        <v>20449.598700000002</v>
      </c>
      <c r="BM2" s="14">
        <v>21716.573525000003</v>
      </c>
      <c r="BN2" s="14">
        <v>23172.888400000003</v>
      </c>
      <c r="BO2" s="14">
        <v>23559.2232</v>
      </c>
      <c r="BP2" s="14">
        <v>24559.418200000004</v>
      </c>
      <c r="BQ2" s="14">
        <v>26805.846125000004</v>
      </c>
      <c r="BR2" s="14">
        <v>22626.43015</v>
      </c>
      <c r="BS2" s="14">
        <v>22532.222400000002</v>
      </c>
      <c r="BT2" s="14">
        <v>22405.794800000003</v>
      </c>
      <c r="BU2" s="14">
        <v>22768.670425</v>
      </c>
      <c r="BV2" s="14">
        <v>23666.267025000001</v>
      </c>
      <c r="BW2" s="14">
        <v>24351.763450000002</v>
      </c>
      <c r="BX2" s="14">
        <v>25247.024075000001</v>
      </c>
      <c r="BY2" s="14">
        <v>26328.724000000002</v>
      </c>
      <c r="BZ2" s="14">
        <v>27321.105425000002</v>
      </c>
      <c r="CA2" s="14">
        <v>28022.900375000001</v>
      </c>
      <c r="CB2" s="14">
        <v>28601.519025000001</v>
      </c>
      <c r="CC2" s="14">
        <v>29301.936375000001</v>
      </c>
      <c r="CD2" s="14">
        <v>29835.124975000002</v>
      </c>
      <c r="CE2" s="14">
        <v>30257.762200000001</v>
      </c>
      <c r="CF2" s="14">
        <v>30560.909025000001</v>
      </c>
      <c r="CG2" s="14">
        <v>30890.457800000004</v>
      </c>
      <c r="CH2" s="14">
        <v>31193.684575000003</v>
      </c>
      <c r="CI2" s="14">
        <v>31347.518625000004</v>
      </c>
      <c r="CJ2" s="14">
        <v>31593.523750000004</v>
      </c>
      <c r="CK2" s="14">
        <v>31807.807175000002</v>
      </c>
      <c r="CL2" s="14">
        <v>32174.059150000001</v>
      </c>
      <c r="CM2" s="14">
        <v>32546.473425000004</v>
      </c>
      <c r="CN2" s="14">
        <v>32911.381625000009</v>
      </c>
      <c r="CO2" s="14">
        <v>33270.329450000005</v>
      </c>
      <c r="CP2" s="14">
        <v>33476.781875000001</v>
      </c>
      <c r="CQ2" s="14">
        <v>33683.216875000006</v>
      </c>
      <c r="CR2" s="14">
        <v>33999.991075000005</v>
      </c>
      <c r="CS2" s="14">
        <v>34162.121475</v>
      </c>
      <c r="CT2" s="14">
        <v>34264.726025000004</v>
      </c>
    </row>
    <row r="3" spans="1:98" s="37" customFormat="1" x14ac:dyDescent="0.25">
      <c r="A3" s="37" t="s">
        <v>107</v>
      </c>
      <c r="B3" s="37" t="s">
        <v>110</v>
      </c>
      <c r="C3" s="37" t="s">
        <v>110</v>
      </c>
      <c r="D3" s="37" t="s">
        <v>146</v>
      </c>
      <c r="E3" s="6" t="s">
        <v>132</v>
      </c>
      <c r="F3" s="44" t="s">
        <v>132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>
        <v>279.85985000000005</v>
      </c>
      <c r="S3" s="14">
        <v>326.23700000000002</v>
      </c>
      <c r="T3" s="14">
        <v>463.25182500000005</v>
      </c>
      <c r="U3" s="14">
        <v>578.46182500000009</v>
      </c>
      <c r="V3" s="14">
        <v>637.2742750000001</v>
      </c>
      <c r="W3" s="14">
        <v>661.72872500000005</v>
      </c>
      <c r="X3" s="14">
        <v>1032.6331750000002</v>
      </c>
      <c r="Y3" s="14">
        <v>1216.8964000000001</v>
      </c>
      <c r="Z3" s="14">
        <v>1562.2824500000002</v>
      </c>
      <c r="AA3" s="14">
        <v>2003.3491750000001</v>
      </c>
      <c r="AB3" s="14">
        <v>2479.1429000000003</v>
      </c>
      <c r="AC3" s="14">
        <v>2846.4690750000004</v>
      </c>
      <c r="AD3" s="14">
        <v>3114.5188750000002</v>
      </c>
      <c r="AE3" s="14">
        <v>3291.8777000000005</v>
      </c>
      <c r="AF3" s="14">
        <v>3602.5921000000003</v>
      </c>
      <c r="AG3" s="14">
        <v>3637.6870750000003</v>
      </c>
      <c r="AH3" s="14">
        <v>3685.8221000000003</v>
      </c>
      <c r="AI3" s="14">
        <v>4030.5009000000005</v>
      </c>
      <c r="AJ3" s="14">
        <v>5239.1983250000003</v>
      </c>
      <c r="AK3" s="14">
        <v>5743.100625</v>
      </c>
      <c r="AL3" s="14">
        <v>5791.3494250000003</v>
      </c>
      <c r="AM3" s="14">
        <v>5835.7678000000005</v>
      </c>
      <c r="AN3" s="14">
        <v>5602.7012500000001</v>
      </c>
      <c r="AO3" s="14">
        <v>4853.2140750000008</v>
      </c>
      <c r="AP3" s="14">
        <v>5350.5625250000003</v>
      </c>
      <c r="AQ3" s="14">
        <v>4747.5499</v>
      </c>
      <c r="AR3" s="14">
        <v>4703.279125</v>
      </c>
      <c r="AS3" s="14">
        <v>5205.1324500000001</v>
      </c>
      <c r="AT3" s="14">
        <v>5310.3968750000004</v>
      </c>
      <c r="AU3" s="14">
        <v>5361.8037000000004</v>
      </c>
      <c r="AV3" s="14">
        <v>5647.0448000000006</v>
      </c>
      <c r="AW3" s="14">
        <v>5441.1684250000008</v>
      </c>
      <c r="AX3" s="14">
        <v>5457.139975</v>
      </c>
      <c r="AY3" s="14">
        <v>5507.6325000000006</v>
      </c>
      <c r="AZ3" s="14">
        <v>5843.1826500000006</v>
      </c>
      <c r="BA3" s="14">
        <v>5567.4566250000007</v>
      </c>
      <c r="BB3" s="14">
        <v>5989.7525250000008</v>
      </c>
      <c r="BC3" s="14">
        <v>6053.9872250000008</v>
      </c>
      <c r="BD3" s="14">
        <v>5945.5750250000001</v>
      </c>
      <c r="BE3" s="14">
        <v>5831.6739500000003</v>
      </c>
      <c r="BF3" s="14">
        <v>5841.8614250000001</v>
      </c>
      <c r="BG3" s="14">
        <v>5960.9305500000009</v>
      </c>
      <c r="BH3" s="14">
        <v>5445.1567000000005</v>
      </c>
      <c r="BI3" s="14">
        <v>5346.0750750000007</v>
      </c>
      <c r="BJ3" s="14">
        <v>4854.6583000000001</v>
      </c>
      <c r="BK3" s="14">
        <v>3986.8164250000004</v>
      </c>
      <c r="BL3" s="14">
        <v>3673.7947500000005</v>
      </c>
      <c r="BM3" s="14">
        <v>3563.6738750000004</v>
      </c>
      <c r="BN3" s="14">
        <v>3104.2750250000004</v>
      </c>
      <c r="BO3" s="14">
        <v>3149.0921250000001</v>
      </c>
      <c r="BP3" s="14">
        <v>2947.8436250000004</v>
      </c>
      <c r="BQ3" s="14">
        <v>2484.6738</v>
      </c>
      <c r="BR3" s="14">
        <v>1700.7087000000001</v>
      </c>
      <c r="BS3" s="14">
        <v>1930.6766750000002</v>
      </c>
      <c r="BT3" s="14">
        <v>2167.06115</v>
      </c>
      <c r="BU3" s="14">
        <v>2169.329475</v>
      </c>
      <c r="BV3" s="14">
        <v>2354.6310250000001</v>
      </c>
      <c r="BW3" s="14">
        <v>2388.8465500000002</v>
      </c>
      <c r="BX3" s="14">
        <v>2341.8328750000001</v>
      </c>
      <c r="BY3" s="14">
        <v>2278.3167000000003</v>
      </c>
      <c r="BZ3" s="14">
        <v>2211.3493500000004</v>
      </c>
      <c r="CA3" s="14">
        <v>2141.0323000000003</v>
      </c>
      <c r="CB3" s="14">
        <v>2066.32825</v>
      </c>
      <c r="CC3" s="14">
        <v>2124.5708</v>
      </c>
      <c r="CD3" s="14">
        <v>2121.6864500000001</v>
      </c>
      <c r="CE3" s="14">
        <v>2141.5817000000006</v>
      </c>
      <c r="CF3" s="14">
        <v>2214.4069250000002</v>
      </c>
      <c r="CG3" s="14">
        <v>2266.0484750000001</v>
      </c>
      <c r="CH3" s="14">
        <v>2314.6632000000004</v>
      </c>
      <c r="CI3" s="14">
        <v>2371.8479500000003</v>
      </c>
      <c r="CJ3" s="14">
        <v>2480.361625</v>
      </c>
      <c r="CK3" s="14">
        <v>2511.7727500000001</v>
      </c>
      <c r="CL3" s="14">
        <v>2534.573875</v>
      </c>
      <c r="CM3" s="14">
        <v>2524.5534750000002</v>
      </c>
      <c r="CN3" s="14">
        <v>2508.8812250000001</v>
      </c>
      <c r="CO3" s="14">
        <v>2521.3247250000004</v>
      </c>
      <c r="CP3" s="14">
        <v>2589.8459750000002</v>
      </c>
      <c r="CQ3" s="14">
        <v>2714.5351750000004</v>
      </c>
      <c r="CR3" s="14">
        <v>2766.7948000000001</v>
      </c>
      <c r="CS3" s="14">
        <v>2933.7550000000001</v>
      </c>
      <c r="CT3" s="14">
        <v>3022.3016750000002</v>
      </c>
    </row>
    <row r="4" spans="1:98" s="37" customFormat="1" x14ac:dyDescent="0.25">
      <c r="A4" s="37" t="s">
        <v>28</v>
      </c>
      <c r="B4" s="37" t="s">
        <v>110</v>
      </c>
      <c r="C4" s="37" t="s">
        <v>110</v>
      </c>
      <c r="D4" s="37" t="s">
        <v>146</v>
      </c>
      <c r="E4" s="44" t="s">
        <v>119</v>
      </c>
      <c r="F4" s="44" t="s">
        <v>212</v>
      </c>
      <c r="H4" s="14"/>
      <c r="I4" s="14"/>
      <c r="J4" s="14">
        <v>8.0021750000000011</v>
      </c>
      <c r="K4" s="14">
        <v>9.4556250000000013</v>
      </c>
      <c r="L4" s="14">
        <v>7.0181750000000003</v>
      </c>
      <c r="M4" s="14">
        <v>11.160200000000001</v>
      </c>
      <c r="N4" s="14">
        <v>10.639500000000002</v>
      </c>
      <c r="O4" s="14">
        <v>38.889525000000006</v>
      </c>
      <c r="P4" s="14">
        <v>139.191925</v>
      </c>
      <c r="Q4" s="14">
        <v>137.33975000000001</v>
      </c>
      <c r="R4" s="14">
        <v>159.53715000000003</v>
      </c>
      <c r="S4" s="14">
        <v>224.33150000000001</v>
      </c>
      <c r="T4" s="14">
        <v>411.57235000000003</v>
      </c>
      <c r="U4" s="14">
        <v>416.35910000000001</v>
      </c>
      <c r="V4" s="14">
        <v>454.40915000000001</v>
      </c>
      <c r="W4" s="14">
        <v>467.80385000000001</v>
      </c>
      <c r="X4" s="14">
        <v>491.77450000000005</v>
      </c>
      <c r="Y4" s="14">
        <v>578.33165000000008</v>
      </c>
      <c r="Z4" s="14">
        <v>668.18212500000004</v>
      </c>
      <c r="AA4" s="14">
        <v>745.12477500000011</v>
      </c>
      <c r="AB4" s="14">
        <v>841.29950000000008</v>
      </c>
      <c r="AC4" s="14">
        <v>957.91170000000011</v>
      </c>
      <c r="AD4" s="14">
        <v>1044.9834000000001</v>
      </c>
      <c r="AE4" s="14">
        <v>1058.7255750000002</v>
      </c>
      <c r="AF4" s="14">
        <v>983.26712500000008</v>
      </c>
      <c r="AG4" s="14">
        <v>976.83320000000003</v>
      </c>
      <c r="AH4" s="14">
        <v>987.86220000000003</v>
      </c>
      <c r="AI4" s="14">
        <v>1036.2770500000001</v>
      </c>
      <c r="AJ4" s="14">
        <v>989.68362500000012</v>
      </c>
      <c r="AK4" s="14">
        <v>1284.7175750000001</v>
      </c>
      <c r="AL4" s="14">
        <v>1009.3861750000001</v>
      </c>
      <c r="AM4" s="14">
        <v>926.54772500000013</v>
      </c>
      <c r="AN4" s="14">
        <v>956.66940000000011</v>
      </c>
      <c r="AO4" s="14">
        <v>941.36717500000009</v>
      </c>
      <c r="AP4" s="14">
        <v>864.13650000000007</v>
      </c>
      <c r="AQ4" s="14">
        <v>973.45787500000006</v>
      </c>
      <c r="AR4" s="14">
        <v>769.21022500000004</v>
      </c>
      <c r="AS4" s="14">
        <v>1017.3453000000001</v>
      </c>
      <c r="AT4" s="14">
        <v>1326.1573000000001</v>
      </c>
      <c r="AU4" s="14">
        <v>1416.0580000000002</v>
      </c>
      <c r="AV4" s="14">
        <v>1570.5654750000001</v>
      </c>
      <c r="AW4" s="14">
        <v>1817.6458250000001</v>
      </c>
      <c r="AX4" s="14">
        <v>2190.9416000000001</v>
      </c>
      <c r="AY4" s="14">
        <v>2408.8678750000004</v>
      </c>
      <c r="AZ4" s="14">
        <v>2689.4349750000001</v>
      </c>
      <c r="BA4" s="14">
        <v>2912.0742</v>
      </c>
      <c r="BB4" s="14">
        <v>3010.8483250000004</v>
      </c>
      <c r="BC4" s="14">
        <v>3069.0273250000005</v>
      </c>
      <c r="BD4" s="14">
        <v>3230.8594500000004</v>
      </c>
      <c r="BE4" s="14">
        <v>3675.1426250000004</v>
      </c>
      <c r="BF4" s="14">
        <v>3876.1430750000004</v>
      </c>
      <c r="BG4" s="14">
        <v>4076.3624750000004</v>
      </c>
      <c r="BH4" s="14">
        <v>4115.8495750000002</v>
      </c>
      <c r="BI4" s="14">
        <v>4042.3427250000004</v>
      </c>
      <c r="BJ4" s="14">
        <v>4365.0219500000003</v>
      </c>
      <c r="BK4" s="14">
        <v>4449.5598500000006</v>
      </c>
      <c r="BL4" s="14">
        <v>4290.9380250000004</v>
      </c>
      <c r="BM4" s="14">
        <v>4722.7715500000004</v>
      </c>
      <c r="BN4" s="14">
        <v>4083.7035250000004</v>
      </c>
      <c r="BO4" s="14">
        <v>3845.1440000000002</v>
      </c>
      <c r="BP4" s="14">
        <v>3834.2759250000004</v>
      </c>
      <c r="BQ4" s="14">
        <v>3555.4103250000003</v>
      </c>
      <c r="BR4" s="14">
        <v>3216.233725</v>
      </c>
      <c r="BS4" s="14">
        <v>2955.4388750000003</v>
      </c>
      <c r="BT4" s="14">
        <v>3211.8569750000001</v>
      </c>
      <c r="BU4" s="14">
        <v>3185.7174250000003</v>
      </c>
      <c r="BV4" s="14">
        <v>3151.9877500000002</v>
      </c>
      <c r="BW4" s="14">
        <v>2906.1589250000002</v>
      </c>
      <c r="BX4" s="14">
        <v>2746.5725750000001</v>
      </c>
      <c r="BY4" s="14">
        <v>2560.0799750000001</v>
      </c>
      <c r="BZ4" s="14">
        <v>2393.827025</v>
      </c>
      <c r="CA4" s="14">
        <v>2309.5320500000003</v>
      </c>
      <c r="CB4" s="14">
        <v>2208.0580750000004</v>
      </c>
      <c r="CC4" s="14">
        <v>2121.7120750000004</v>
      </c>
      <c r="CD4" s="14">
        <v>2094.6244000000002</v>
      </c>
      <c r="CE4" s="14">
        <v>2038.2934750000004</v>
      </c>
      <c r="CF4" s="14">
        <v>1986.4715250000002</v>
      </c>
      <c r="CG4" s="14">
        <v>1953.7801750000001</v>
      </c>
      <c r="CH4" s="14">
        <v>1950.4540500000001</v>
      </c>
      <c r="CI4" s="14">
        <v>1970.1115000000004</v>
      </c>
      <c r="CJ4" s="14">
        <v>2013.1574000000003</v>
      </c>
      <c r="CK4" s="14">
        <v>2054.3398500000003</v>
      </c>
      <c r="CL4" s="14">
        <v>2023.5642250000001</v>
      </c>
      <c r="CM4" s="14">
        <v>2023.8061250000001</v>
      </c>
      <c r="CN4" s="14">
        <v>2037.2264500000001</v>
      </c>
      <c r="CO4" s="14">
        <v>2055.0870750000004</v>
      </c>
      <c r="CP4" s="14">
        <v>2097.7045250000001</v>
      </c>
      <c r="CQ4" s="14">
        <v>2138.1212999999998</v>
      </c>
      <c r="CR4" s="14">
        <v>2164.3930750000004</v>
      </c>
      <c r="CS4" s="14">
        <v>2193.25605</v>
      </c>
      <c r="CT4" s="14">
        <v>2277.2220000000007</v>
      </c>
    </row>
    <row r="5" spans="1:98" s="37" customFormat="1" x14ac:dyDescent="0.25">
      <c r="A5" s="37" t="s">
        <v>110</v>
      </c>
      <c r="B5" s="37" t="s">
        <v>64</v>
      </c>
      <c r="C5" s="37" t="s">
        <v>110</v>
      </c>
      <c r="D5" s="37" t="s">
        <v>146</v>
      </c>
      <c r="E5" s="44" t="s">
        <v>144</v>
      </c>
      <c r="F5" s="44" t="s">
        <v>212</v>
      </c>
      <c r="G5" s="37">
        <v>20.555350000000001</v>
      </c>
      <c r="H5" s="14">
        <v>26.370175000000003</v>
      </c>
      <c r="I5" s="14">
        <v>24.767075000000002</v>
      </c>
      <c r="J5" s="14">
        <v>28.142400000000002</v>
      </c>
      <c r="K5" s="14">
        <v>29.030050000000003</v>
      </c>
      <c r="L5" s="14">
        <v>29.444150000000004</v>
      </c>
      <c r="M5" s="14">
        <v>31.804725000000001</v>
      </c>
      <c r="N5" s="14">
        <v>36.862075000000004</v>
      </c>
      <c r="O5" s="14">
        <v>42.696375000000003</v>
      </c>
      <c r="P5" s="14">
        <v>39.686975000000004</v>
      </c>
      <c r="Q5" s="14">
        <v>18.873325000000001</v>
      </c>
      <c r="R5" s="14">
        <v>11.615300000000001</v>
      </c>
      <c r="S5" s="14">
        <v>11.015675000000002</v>
      </c>
      <c r="T5" s="14">
        <v>16.209350000000001</v>
      </c>
      <c r="U5" s="14">
        <v>17.380925000000001</v>
      </c>
      <c r="V5" s="14">
        <v>20.093075000000002</v>
      </c>
      <c r="W5" s="14">
        <v>26.785300000000003</v>
      </c>
      <c r="X5" s="14">
        <v>25.254975000000002</v>
      </c>
      <c r="Y5" s="14">
        <v>83.654350000000008</v>
      </c>
      <c r="Z5" s="14">
        <v>96.088625000000008</v>
      </c>
      <c r="AA5" s="14">
        <v>52.586600000000004</v>
      </c>
      <c r="AB5" s="14">
        <v>71.558325000000011</v>
      </c>
      <c r="AC5" s="14">
        <v>82.217300000000009</v>
      </c>
      <c r="AD5" s="14">
        <v>79.963325000000012</v>
      </c>
      <c r="AE5" s="14">
        <v>79.098225000000014</v>
      </c>
      <c r="AF5" s="14">
        <v>78.708725000000001</v>
      </c>
      <c r="AG5" s="14">
        <v>74.491875000000007</v>
      </c>
      <c r="AH5" s="14">
        <v>66.327749999999995</v>
      </c>
      <c r="AI5" s="14">
        <v>57.015625000000007</v>
      </c>
      <c r="AJ5" s="14">
        <v>53.845300000000002</v>
      </c>
      <c r="AK5" s="14">
        <v>57.064825000000006</v>
      </c>
      <c r="AL5" s="14">
        <v>49.949275000000007</v>
      </c>
      <c r="AM5" s="14">
        <v>60.856300000000005</v>
      </c>
      <c r="AN5" s="14">
        <v>53.021200000000007</v>
      </c>
      <c r="AO5" s="14">
        <v>56.004975000000002</v>
      </c>
      <c r="AP5" s="14">
        <v>56.121825000000001</v>
      </c>
      <c r="AQ5" s="14">
        <v>56.649700000000003</v>
      </c>
      <c r="AR5" s="14">
        <v>62.802775000000004</v>
      </c>
      <c r="AS5" s="14">
        <v>55.370500000000007</v>
      </c>
      <c r="AT5" s="14">
        <v>75.478950000000012</v>
      </c>
      <c r="AU5" s="14">
        <v>109.54277500000001</v>
      </c>
      <c r="AV5" s="14">
        <v>87.704125000000005</v>
      </c>
      <c r="AW5" s="14">
        <v>132.4751</v>
      </c>
      <c r="AX5" s="14">
        <v>221.68905000000001</v>
      </c>
      <c r="AY5" s="14">
        <v>143.68757500000001</v>
      </c>
      <c r="AZ5" s="14">
        <v>165.78145000000001</v>
      </c>
      <c r="BA5" s="14">
        <v>157.97197500000001</v>
      </c>
      <c r="BB5" s="14">
        <v>157.22782500000002</v>
      </c>
      <c r="BC5" s="14">
        <v>160.93115</v>
      </c>
      <c r="BD5" s="14">
        <v>162.98217500000001</v>
      </c>
      <c r="BE5" s="14">
        <v>167.50037500000002</v>
      </c>
      <c r="BF5" s="14">
        <v>249.80890000000002</v>
      </c>
      <c r="BG5" s="14">
        <v>382.60995000000003</v>
      </c>
      <c r="BH5" s="14">
        <v>529.138825</v>
      </c>
      <c r="BI5" s="14">
        <v>696.92005000000006</v>
      </c>
      <c r="BJ5" s="14">
        <v>875.4914500000001</v>
      </c>
      <c r="BK5" s="14">
        <v>746.81602500000008</v>
      </c>
      <c r="BL5" s="14">
        <v>742.05695000000003</v>
      </c>
      <c r="BM5" s="14">
        <v>843.01535000000013</v>
      </c>
      <c r="BN5" s="14">
        <v>987.34457500000008</v>
      </c>
      <c r="BO5" s="14">
        <v>1099.165925</v>
      </c>
      <c r="BP5" s="14">
        <v>1165.2087250000002</v>
      </c>
      <c r="BQ5" s="14">
        <v>1543.2912500000002</v>
      </c>
      <c r="BR5" s="14">
        <v>1659.2987000000001</v>
      </c>
      <c r="BS5" s="14">
        <v>1611.7233250000002</v>
      </c>
      <c r="BT5" s="14">
        <v>1833.2125000000001</v>
      </c>
      <c r="BU5" s="14">
        <v>2074.2812250000002</v>
      </c>
      <c r="BV5" s="14">
        <v>2377.566425</v>
      </c>
      <c r="BW5" s="14">
        <v>2875.3843250000004</v>
      </c>
      <c r="BX5" s="14">
        <v>3421.8620500000002</v>
      </c>
      <c r="BY5" s="14">
        <v>3998.2369750000003</v>
      </c>
      <c r="BZ5" s="14">
        <v>4368.0836250000002</v>
      </c>
      <c r="CA5" s="14">
        <v>4665.1204250000001</v>
      </c>
      <c r="CB5" s="14">
        <v>4756.5863000000008</v>
      </c>
      <c r="CC5" s="14">
        <v>5071.53395</v>
      </c>
      <c r="CD5" s="14">
        <v>5366.3854500000007</v>
      </c>
      <c r="CE5" s="14">
        <v>5533.7003000000004</v>
      </c>
      <c r="CF5" s="14">
        <v>5815.2524249999997</v>
      </c>
      <c r="CG5" s="14">
        <v>6168.1425000000008</v>
      </c>
      <c r="CH5" s="14">
        <v>6507.1776500000005</v>
      </c>
      <c r="CI5" s="14">
        <v>6853.2002250000005</v>
      </c>
      <c r="CJ5" s="14">
        <v>7073.60905</v>
      </c>
      <c r="CK5" s="14">
        <v>7221.473500000001</v>
      </c>
      <c r="CL5" s="14">
        <v>7395.2294500000007</v>
      </c>
      <c r="CM5" s="14">
        <v>7494.4074250000003</v>
      </c>
      <c r="CN5" s="14">
        <v>7585.2234500000004</v>
      </c>
      <c r="CO5" s="14">
        <v>7724.468675000001</v>
      </c>
      <c r="CP5" s="14">
        <v>7860.7772749999995</v>
      </c>
      <c r="CQ5" s="14">
        <v>7964.8537250000008</v>
      </c>
      <c r="CR5" s="14">
        <v>8072.9553500000011</v>
      </c>
      <c r="CS5" s="14">
        <v>8188.4482500000013</v>
      </c>
      <c r="CT5" s="14">
        <v>8220.175075000001</v>
      </c>
    </row>
    <row r="6" spans="1:98" s="37" customFormat="1" x14ac:dyDescent="0.25">
      <c r="A6" s="37" t="s">
        <v>231</v>
      </c>
      <c r="B6" s="37" t="s">
        <v>105</v>
      </c>
      <c r="C6" s="37" t="s">
        <v>110</v>
      </c>
      <c r="D6" s="37" t="s">
        <v>146</v>
      </c>
      <c r="E6" s="6" t="s">
        <v>132</v>
      </c>
      <c r="F6" s="44" t="s">
        <v>202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>
        <v>5130.2080249999999</v>
      </c>
      <c r="BR6" s="14">
        <v>4983.8831250000003</v>
      </c>
      <c r="BS6" s="14">
        <v>5364.4225750000014</v>
      </c>
      <c r="BT6" s="14">
        <v>5288.8964750000005</v>
      </c>
      <c r="BU6" s="14">
        <v>5438.4583250000005</v>
      </c>
      <c r="BV6" s="14">
        <v>5695.7507500000002</v>
      </c>
      <c r="BW6" s="14">
        <v>5938.9330250000003</v>
      </c>
      <c r="BX6" s="14">
        <v>6243.2791000000007</v>
      </c>
      <c r="BY6" s="14">
        <v>6485.8176749999993</v>
      </c>
      <c r="BZ6" s="14">
        <v>6639.9582000000009</v>
      </c>
      <c r="CA6" s="14">
        <v>6812.4985000000006</v>
      </c>
      <c r="CB6" s="14">
        <v>6928.7611750000005</v>
      </c>
      <c r="CC6" s="14">
        <v>7008.1945750000004</v>
      </c>
      <c r="CD6" s="14">
        <v>7122.1212750000004</v>
      </c>
      <c r="CE6" s="14">
        <v>7235.848100000002</v>
      </c>
      <c r="CF6" s="14">
        <v>7347.4234500000011</v>
      </c>
      <c r="CG6" s="14">
        <v>7546.7644250000003</v>
      </c>
      <c r="CH6" s="14">
        <v>7844.0164750000013</v>
      </c>
      <c r="CI6" s="14">
        <v>8045.7590250000012</v>
      </c>
      <c r="CJ6" s="14">
        <v>8257.9473500000004</v>
      </c>
      <c r="CK6" s="14">
        <v>8404.8052499999994</v>
      </c>
      <c r="CL6" s="14">
        <v>8526.3763999999992</v>
      </c>
      <c r="CM6" s="14">
        <v>8626.360025</v>
      </c>
      <c r="CN6" s="14">
        <v>8694.4784500000005</v>
      </c>
      <c r="CO6" s="14">
        <v>8746.9000250000026</v>
      </c>
      <c r="CP6" s="14">
        <v>8601.3971750000001</v>
      </c>
      <c r="CQ6" s="14">
        <v>8549.5290999999997</v>
      </c>
      <c r="CR6" s="14">
        <v>8528.2408750000013</v>
      </c>
      <c r="CS6" s="14">
        <v>8549.1191000000017</v>
      </c>
      <c r="CT6" s="14">
        <v>8621.0238750000008</v>
      </c>
    </row>
    <row r="7" spans="1:98" s="37" customFormat="1" x14ac:dyDescent="0.25">
      <c r="A7" s="37" t="s">
        <v>232</v>
      </c>
      <c r="B7" s="37" t="s">
        <v>105</v>
      </c>
      <c r="C7" s="37" t="s">
        <v>110</v>
      </c>
      <c r="D7" s="37" t="s">
        <v>146</v>
      </c>
      <c r="E7" s="6" t="s">
        <v>132</v>
      </c>
      <c r="F7" s="44" t="s">
        <v>195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>
        <v>8140.7683250000009</v>
      </c>
      <c r="BR7" s="14">
        <v>9959.0732250000001</v>
      </c>
      <c r="BS7" s="14">
        <v>9585.0035750000006</v>
      </c>
      <c r="BT7" s="14">
        <v>9865.9201999999987</v>
      </c>
      <c r="BU7" s="14">
        <v>10208.816525</v>
      </c>
      <c r="BV7" s="14">
        <v>10707.409325000001</v>
      </c>
      <c r="BW7" s="14">
        <v>11182.637250000003</v>
      </c>
      <c r="BX7" s="14">
        <v>11748.227125000001</v>
      </c>
      <c r="BY7" s="14">
        <v>12703.95045</v>
      </c>
      <c r="BZ7" s="14">
        <v>13660.237525</v>
      </c>
      <c r="CA7" s="14">
        <v>14193.598324999999</v>
      </c>
      <c r="CB7" s="14">
        <v>14761.086500000001</v>
      </c>
      <c r="CC7" s="14">
        <v>15471.644175000001</v>
      </c>
      <c r="CD7" s="14">
        <v>15974.076625000002</v>
      </c>
      <c r="CE7" s="14">
        <v>16392.062400000003</v>
      </c>
      <c r="CF7" s="14">
        <v>16747.327400000002</v>
      </c>
      <c r="CG7" s="14">
        <v>17018.438875</v>
      </c>
      <c r="CH7" s="14">
        <v>17163.643450000003</v>
      </c>
      <c r="CI7" s="14">
        <v>17219.395250000005</v>
      </c>
      <c r="CJ7" s="14">
        <v>17341.203175000002</v>
      </c>
      <c r="CK7" s="14">
        <v>17503.412500000002</v>
      </c>
      <c r="CL7" s="14">
        <v>17884.589500000002</v>
      </c>
      <c r="CM7" s="14">
        <v>18240.373150000003</v>
      </c>
      <c r="CN7" s="14">
        <v>18603.998050000002</v>
      </c>
      <c r="CO7" s="14">
        <v>18962.900775000002</v>
      </c>
      <c r="CP7" s="14">
        <v>19332.223650000007</v>
      </c>
      <c r="CQ7" s="14">
        <v>19647.849850000002</v>
      </c>
      <c r="CR7" s="14">
        <v>20046.992025000003</v>
      </c>
      <c r="CS7" s="14">
        <v>20227.441225000002</v>
      </c>
      <c r="CT7" s="14">
        <v>20319.5344</v>
      </c>
    </row>
    <row r="8" spans="1:98" s="37" customFormat="1" x14ac:dyDescent="0.25">
      <c r="A8" s="37" t="s">
        <v>235</v>
      </c>
      <c r="B8" s="37" t="s">
        <v>105</v>
      </c>
      <c r="C8" s="37" t="s">
        <v>110</v>
      </c>
      <c r="D8" s="37" t="s">
        <v>146</v>
      </c>
      <c r="E8" s="6" t="s">
        <v>132</v>
      </c>
      <c r="F8" s="44" t="s">
        <v>195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>
        <v>1774.4410500000001</v>
      </c>
      <c r="BR8" s="14">
        <v>1621.7447500000001</v>
      </c>
      <c r="BS8" s="14">
        <v>1678.1689500000002</v>
      </c>
      <c r="BT8" s="14">
        <v>1590.6872500000002</v>
      </c>
      <c r="BU8" s="14">
        <v>1575.0970000000002</v>
      </c>
      <c r="BV8" s="14">
        <v>1592.9771000000001</v>
      </c>
      <c r="BW8" s="14">
        <v>1648.4285750000001</v>
      </c>
      <c r="BX8" s="14">
        <v>1710.7424250000001</v>
      </c>
      <c r="BY8" s="14">
        <v>1730.7586250000002</v>
      </c>
      <c r="BZ8" s="14">
        <v>1705.6574000000001</v>
      </c>
      <c r="CA8" s="14">
        <v>1704.6939000000002</v>
      </c>
      <c r="CB8" s="14">
        <v>1681.5145500000001</v>
      </c>
      <c r="CC8" s="14">
        <v>1675.5193250000002</v>
      </c>
      <c r="CD8" s="14">
        <v>1666.5126500000001</v>
      </c>
      <c r="CE8" s="14">
        <v>1654.6944000000001</v>
      </c>
      <c r="CF8" s="14">
        <v>1633.3221250000004</v>
      </c>
      <c r="CG8" s="14">
        <v>1615.24215</v>
      </c>
      <c r="CH8" s="14">
        <v>1611.6556750000002</v>
      </c>
      <c r="CI8" s="14">
        <v>1628.4339000000004</v>
      </c>
      <c r="CJ8" s="14">
        <v>1651.2534750000002</v>
      </c>
      <c r="CK8" s="14">
        <v>1659.3602000000003</v>
      </c>
      <c r="CL8" s="14">
        <v>1665.9796500000002</v>
      </c>
      <c r="CM8" s="14">
        <v>1672.6278</v>
      </c>
      <c r="CN8" s="14">
        <v>1678.5851000000002</v>
      </c>
      <c r="CO8" s="14">
        <v>1683.7716</v>
      </c>
      <c r="CP8" s="14">
        <v>1716.1318749999998</v>
      </c>
      <c r="CQ8" s="14">
        <v>1724.6568000000002</v>
      </c>
      <c r="CR8" s="14">
        <v>1719.4672250000001</v>
      </c>
      <c r="CS8" s="14">
        <v>1733.0771750000001</v>
      </c>
      <c r="CT8" s="14">
        <v>1748.0370500000001</v>
      </c>
    </row>
    <row r="9" spans="1:98" s="37" customFormat="1" x14ac:dyDescent="0.25">
      <c r="A9" s="37" t="s">
        <v>25</v>
      </c>
      <c r="B9" s="37" t="s">
        <v>105</v>
      </c>
      <c r="C9" s="37" t="s">
        <v>110</v>
      </c>
      <c r="D9" s="37" t="s">
        <v>146</v>
      </c>
      <c r="E9" s="6" t="s">
        <v>132</v>
      </c>
      <c r="F9" s="44" t="s">
        <v>195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>
        <v>4104.4731000000002</v>
      </c>
      <c r="BR9" s="14">
        <v>3953.4967500000002</v>
      </c>
      <c r="BS9" s="14">
        <v>3468.7271000000005</v>
      </c>
      <c r="BT9" s="14">
        <v>3137.3620250000004</v>
      </c>
      <c r="BU9" s="14">
        <v>2981.1048750000004</v>
      </c>
      <c r="BV9" s="14">
        <v>2940.9505000000004</v>
      </c>
      <c r="BW9" s="14">
        <v>2866.8112250000004</v>
      </c>
      <c r="BX9" s="14">
        <v>2818.2334000000001</v>
      </c>
      <c r="BY9" s="14">
        <v>2695.0653000000002</v>
      </c>
      <c r="BZ9" s="14">
        <v>2595.7110250000005</v>
      </c>
      <c r="CA9" s="14">
        <v>2579.6954000000005</v>
      </c>
      <c r="CB9" s="14">
        <v>2477.6976500000001</v>
      </c>
      <c r="CC9" s="14">
        <v>2423.1850750000003</v>
      </c>
      <c r="CD9" s="14">
        <v>2369.8071750000004</v>
      </c>
      <c r="CE9" s="14">
        <v>2306.7542999999996</v>
      </c>
      <c r="CF9" s="14">
        <v>2237.1168250000001</v>
      </c>
      <c r="CG9" s="14">
        <v>2185.2210750000004</v>
      </c>
      <c r="CH9" s="14">
        <v>2125.7126500000004</v>
      </c>
      <c r="CI9" s="14">
        <v>2079.6870750000003</v>
      </c>
      <c r="CJ9" s="14">
        <v>2033.3847500000002</v>
      </c>
      <c r="CK9" s="14">
        <v>1975.3349000000005</v>
      </c>
      <c r="CL9" s="14">
        <v>1876.6028000000001</v>
      </c>
      <c r="CM9" s="14">
        <v>1833.2155750000002</v>
      </c>
      <c r="CN9" s="14">
        <v>1788.0038500000001</v>
      </c>
      <c r="CO9" s="14">
        <v>1760.8034250000001</v>
      </c>
      <c r="CP9" s="14">
        <v>1742.0449000000001</v>
      </c>
      <c r="CQ9" s="14">
        <v>1704.235725</v>
      </c>
      <c r="CR9" s="14">
        <v>1673.7235249999999</v>
      </c>
      <c r="CS9" s="14">
        <v>1653.0359500000002</v>
      </c>
      <c r="CT9" s="14">
        <v>1615.0012750000001</v>
      </c>
    </row>
    <row r="10" spans="1:98" s="37" customFormat="1" x14ac:dyDescent="0.25">
      <c r="A10" s="37" t="s">
        <v>201</v>
      </c>
      <c r="B10" s="37" t="s">
        <v>105</v>
      </c>
      <c r="C10" s="37" t="s">
        <v>110</v>
      </c>
      <c r="D10" s="37" t="s">
        <v>146</v>
      </c>
      <c r="E10" s="6" t="s">
        <v>132</v>
      </c>
      <c r="F10" s="44" t="s">
        <v>195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>
        <v>1713.6667500000001</v>
      </c>
      <c r="BR10" s="14">
        <v>2108.2302500000001</v>
      </c>
      <c r="BS10" s="14">
        <v>2435.9002000000005</v>
      </c>
      <c r="BT10" s="14">
        <v>2522.9257750000002</v>
      </c>
      <c r="BU10" s="14">
        <v>2565.1937000000003</v>
      </c>
      <c r="BV10" s="14">
        <v>2729.1762750000003</v>
      </c>
      <c r="BW10" s="14">
        <v>2714.9513250000005</v>
      </c>
      <c r="BX10" s="14">
        <v>2726.5399749999997</v>
      </c>
      <c r="BY10" s="14">
        <v>2713.1319500000004</v>
      </c>
      <c r="BZ10" s="14">
        <v>2719.5412750000005</v>
      </c>
      <c r="CA10" s="14">
        <v>2732.4163000000003</v>
      </c>
      <c r="CB10" s="14">
        <v>2752.4591500000001</v>
      </c>
      <c r="CC10" s="14">
        <v>2723.3901500000006</v>
      </c>
      <c r="CD10" s="14">
        <v>2702.6041750000004</v>
      </c>
      <c r="CE10" s="14">
        <v>2668.3989000000001</v>
      </c>
      <c r="CF10" s="14">
        <v>2595.7171750000002</v>
      </c>
      <c r="CG10" s="14">
        <v>2524.7871750000008</v>
      </c>
      <c r="CH10" s="14">
        <v>2448.6522250000003</v>
      </c>
      <c r="CI10" s="14">
        <v>2374.2413250000004</v>
      </c>
      <c r="CJ10" s="14">
        <v>2309.7339750000001</v>
      </c>
      <c r="CK10" s="14">
        <v>2264.8922750000002</v>
      </c>
      <c r="CL10" s="14">
        <v>2220.511825</v>
      </c>
      <c r="CM10" s="14">
        <v>2173.8968750000004</v>
      </c>
      <c r="CN10" s="14">
        <v>2146.3131000000003</v>
      </c>
      <c r="CO10" s="14">
        <v>2115.9536250000001</v>
      </c>
      <c r="CP10" s="14">
        <v>2084.9812000000002</v>
      </c>
      <c r="CQ10" s="14">
        <v>2056.9402750000004</v>
      </c>
      <c r="CR10" s="14">
        <v>2031.5653750000001</v>
      </c>
      <c r="CS10" s="14">
        <v>1999.4480250000001</v>
      </c>
      <c r="CT10" s="14">
        <v>1961.1284000000001</v>
      </c>
    </row>
    <row r="11" spans="1:98" s="37" customFormat="1" x14ac:dyDescent="0.25">
      <c r="A11" s="37" t="s">
        <v>83</v>
      </c>
      <c r="B11" s="37" t="s">
        <v>110</v>
      </c>
      <c r="C11" s="37" t="s">
        <v>110</v>
      </c>
      <c r="D11" s="37" t="s">
        <v>146</v>
      </c>
      <c r="E11" s="6" t="s">
        <v>132</v>
      </c>
      <c r="F11" s="44" t="s">
        <v>195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>
        <v>343.03777500000001</v>
      </c>
      <c r="BR11" s="14">
        <v>337.43820000000005</v>
      </c>
      <c r="BS11" s="14">
        <v>327.18717500000002</v>
      </c>
      <c r="BT11" s="14">
        <v>312.98067500000002</v>
      </c>
      <c r="BU11" s="14">
        <v>307.31140000000011</v>
      </c>
      <c r="BV11" s="14">
        <v>302.28377500000005</v>
      </c>
      <c r="BW11" s="14">
        <v>297.77582500000011</v>
      </c>
      <c r="BX11" s="14">
        <v>293.40215000000001</v>
      </c>
      <c r="BY11" s="14">
        <v>288.92802500000005</v>
      </c>
      <c r="BZ11" s="14">
        <v>284.29502500000007</v>
      </c>
      <c r="CA11" s="14">
        <v>279.80552500000005</v>
      </c>
      <c r="CB11" s="14">
        <v>275.334475</v>
      </c>
      <c r="CC11" s="14">
        <v>270.904425</v>
      </c>
      <c r="CD11" s="14">
        <v>266.47540000000004</v>
      </c>
      <c r="CE11" s="14">
        <v>262.015625</v>
      </c>
      <c r="CF11" s="14">
        <v>501.39207500000003</v>
      </c>
      <c r="CG11" s="14">
        <v>740.78082500000016</v>
      </c>
      <c r="CH11" s="14">
        <v>980.21775000000014</v>
      </c>
      <c r="CI11" s="14">
        <v>1219.7171999999998</v>
      </c>
      <c r="CJ11" s="14">
        <v>1215.4450000000002</v>
      </c>
      <c r="CK11" s="14">
        <v>1211.1512749999999</v>
      </c>
      <c r="CL11" s="14">
        <v>1207.8415500000001</v>
      </c>
      <c r="CM11" s="14">
        <v>1205.8817499999998</v>
      </c>
      <c r="CN11" s="14">
        <v>1204.8618750000003</v>
      </c>
      <c r="CO11" s="14">
        <v>1203.7579500000004</v>
      </c>
      <c r="CP11" s="14">
        <v>1202.6571000000001</v>
      </c>
      <c r="CQ11" s="14">
        <v>1201.5480500000001</v>
      </c>
      <c r="CR11" s="14">
        <v>1200.0987</v>
      </c>
      <c r="CS11" s="14">
        <v>1198.3275000000003</v>
      </c>
      <c r="CT11" s="14">
        <v>1196.3318250000002</v>
      </c>
    </row>
    <row r="12" spans="1:98" s="41" customFormat="1" x14ac:dyDescent="0.25">
      <c r="A12" s="41" t="s">
        <v>110</v>
      </c>
      <c r="B12" s="41" t="s">
        <v>22</v>
      </c>
      <c r="C12" s="41" t="s">
        <v>110</v>
      </c>
      <c r="D12" s="41" t="s">
        <v>146</v>
      </c>
      <c r="E12" s="45" t="s">
        <v>214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>
        <v>40.105175000000003</v>
      </c>
      <c r="BR12" s="43">
        <v>42.971075000000006</v>
      </c>
      <c r="BS12" s="43">
        <v>55.369475000000001</v>
      </c>
      <c r="BT12" s="43">
        <v>60.808125000000004</v>
      </c>
      <c r="BU12" s="43">
        <v>65.214600000000004</v>
      </c>
      <c r="BV12" s="43">
        <v>69.04502500000001</v>
      </c>
      <c r="BW12" s="43">
        <v>71.747950000000003</v>
      </c>
      <c r="BX12" s="43">
        <v>74.795275000000004</v>
      </c>
      <c r="BY12" s="43">
        <v>78.403275000000008</v>
      </c>
      <c r="BZ12" s="43">
        <v>82.790275000000008</v>
      </c>
      <c r="CA12" s="43">
        <v>89.555275000000009</v>
      </c>
      <c r="CB12" s="43">
        <v>98.868425000000002</v>
      </c>
      <c r="CC12" s="43">
        <v>109.815425</v>
      </c>
      <c r="CD12" s="43">
        <v>125.51022500000001</v>
      </c>
      <c r="CE12" s="43">
        <v>143.67015000000001</v>
      </c>
      <c r="CF12" s="43">
        <v>163.95285000000001</v>
      </c>
      <c r="CG12" s="43">
        <v>184.48257500000003</v>
      </c>
      <c r="CH12" s="43">
        <v>216.32830000000001</v>
      </c>
      <c r="CI12" s="43">
        <v>248.51842500000001</v>
      </c>
      <c r="CJ12" s="43">
        <v>283.872725</v>
      </c>
      <c r="CK12" s="43">
        <v>319.26495</v>
      </c>
      <c r="CL12" s="43">
        <v>357.16535000000005</v>
      </c>
      <c r="CM12" s="43">
        <v>398.04440000000005</v>
      </c>
      <c r="CN12" s="43">
        <v>440.94270000000006</v>
      </c>
      <c r="CO12" s="43">
        <v>490.77820000000003</v>
      </c>
      <c r="CP12" s="43">
        <v>565.50582500000007</v>
      </c>
      <c r="CQ12" s="43">
        <v>635.50512500000002</v>
      </c>
      <c r="CR12" s="43">
        <v>709.72025000000008</v>
      </c>
      <c r="CS12" s="43">
        <v>778.24047500000006</v>
      </c>
      <c r="CT12" s="43">
        <v>871.25615000000005</v>
      </c>
    </row>
    <row r="13" spans="1:98" s="50" customFormat="1" x14ac:dyDescent="0.25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</row>
    <row r="14" spans="1:98" x14ac:dyDescent="0.25">
      <c r="A14" s="5" t="s">
        <v>110</v>
      </c>
      <c r="B14" s="5" t="s">
        <v>110</v>
      </c>
      <c r="C14" s="5" t="s">
        <v>12</v>
      </c>
      <c r="D14" s="5" t="s">
        <v>117</v>
      </c>
      <c r="E14" s="6" t="s">
        <v>118</v>
      </c>
      <c r="F14" s="6"/>
      <c r="G14" s="5">
        <v>7546.8249999999998</v>
      </c>
      <c r="H14" s="5">
        <v>8479.65</v>
      </c>
      <c r="I14" s="5">
        <v>9689.3719999999994</v>
      </c>
      <c r="J14" s="5">
        <v>10272.566000000001</v>
      </c>
      <c r="K14" s="5">
        <v>10645.798000000001</v>
      </c>
      <c r="L14" s="5">
        <v>10984.85</v>
      </c>
      <c r="M14" s="5">
        <v>11719.794</v>
      </c>
      <c r="N14" s="5">
        <v>12372.905000000001</v>
      </c>
      <c r="O14" s="5">
        <v>12906.669</v>
      </c>
      <c r="P14" s="5">
        <v>13146.635</v>
      </c>
      <c r="Q14" s="5">
        <v>14229.272000000001</v>
      </c>
      <c r="R14" s="5">
        <v>15087.911</v>
      </c>
      <c r="S14" s="5">
        <v>15460.312</v>
      </c>
      <c r="T14" s="5">
        <v>16038.973</v>
      </c>
      <c r="U14" s="5">
        <v>16973.367999999999</v>
      </c>
      <c r="V14" s="5">
        <v>17535.553</v>
      </c>
      <c r="W14" s="5">
        <v>17963.099999999999</v>
      </c>
      <c r="X14" s="5">
        <v>19033.839</v>
      </c>
      <c r="Y14" s="5">
        <v>20251.776000000002</v>
      </c>
      <c r="Z14" s="5">
        <v>21325</v>
      </c>
      <c r="AA14" s="5">
        <v>22679.195</v>
      </c>
      <c r="AB14" s="5">
        <v>23786.453000000001</v>
      </c>
      <c r="AC14" s="5">
        <v>24088.030999999999</v>
      </c>
      <c r="AD14" s="5">
        <v>24016.109</v>
      </c>
      <c r="AE14" s="5">
        <v>24067.202000000001</v>
      </c>
      <c r="AF14" s="5">
        <v>22849.793000000001</v>
      </c>
      <c r="AG14" s="5">
        <v>21103.53</v>
      </c>
      <c r="AH14" s="5">
        <v>20943.777999999998</v>
      </c>
      <c r="AI14" s="5">
        <v>21097.071</v>
      </c>
      <c r="AJ14" s="5">
        <v>21308.814999999999</v>
      </c>
      <c r="AK14" s="5">
        <v>21883.352999999999</v>
      </c>
      <c r="AL14" s="5">
        <v>21869.691999999999</v>
      </c>
      <c r="AM14" s="5">
        <v>21587.453000000001</v>
      </c>
      <c r="AN14" s="5">
        <v>20272.253000000001</v>
      </c>
      <c r="AO14" s="5">
        <v>18659.045999999998</v>
      </c>
      <c r="AP14" s="5">
        <v>20266.522000000001</v>
      </c>
      <c r="AQ14" s="5">
        <v>19606.699000000001</v>
      </c>
      <c r="AR14" s="5">
        <v>19130.710999999999</v>
      </c>
      <c r="AS14" s="5">
        <v>20140.2</v>
      </c>
      <c r="AT14" s="5">
        <v>20999.255000000001</v>
      </c>
      <c r="AU14" s="5">
        <v>21074.424999999999</v>
      </c>
      <c r="AV14" s="5">
        <v>21522.621999999999</v>
      </c>
      <c r="AW14" s="5">
        <v>21750.108</v>
      </c>
      <c r="AX14" s="5">
        <v>22132.249</v>
      </c>
      <c r="AY14" s="5">
        <v>22725.642</v>
      </c>
      <c r="AZ14" s="5">
        <v>23580.705999999998</v>
      </c>
      <c r="BA14" s="5">
        <v>23743.628000000001</v>
      </c>
      <c r="BB14" s="5">
        <v>24113.536</v>
      </c>
      <c r="BC14" s="5">
        <v>24212.677</v>
      </c>
      <c r="BD14" s="5">
        <v>24108.128000000001</v>
      </c>
      <c r="BE14" s="5">
        <v>23822.710999999999</v>
      </c>
      <c r="BF14" s="5">
        <v>24173.875</v>
      </c>
      <c r="BG14" s="5">
        <v>24500.778999999999</v>
      </c>
      <c r="BH14" s="5">
        <v>23941.278999999999</v>
      </c>
      <c r="BI14" s="5">
        <v>24118.977999999999</v>
      </c>
      <c r="BJ14" s="5">
        <v>23969.678</v>
      </c>
      <c r="BK14" s="5">
        <v>23456.822</v>
      </c>
      <c r="BL14" s="5">
        <v>23535.018</v>
      </c>
      <c r="BM14" s="5">
        <v>24663.655999999999</v>
      </c>
      <c r="BN14" s="5">
        <v>25636.257000000001</v>
      </c>
      <c r="BO14" s="5">
        <v>26056.893</v>
      </c>
      <c r="BP14" s="5">
        <v>26816.084999999999</v>
      </c>
      <c r="BQ14" s="5">
        <v>28479.026000000002</v>
      </c>
      <c r="BR14" s="5">
        <v>29542.312999999998</v>
      </c>
      <c r="BS14" s="5">
        <v>30171.366999999998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x14ac:dyDescent="0.25">
      <c r="A15" s="5" t="s">
        <v>111</v>
      </c>
      <c r="B15" s="5" t="s">
        <v>110</v>
      </c>
      <c r="C15" s="5"/>
      <c r="D15" s="5" t="s">
        <v>117</v>
      </c>
      <c r="E15" s="6" t="s">
        <v>118</v>
      </c>
      <c r="F15" s="6"/>
      <c r="G15" s="5">
        <v>5419.7359999999999</v>
      </c>
      <c r="H15" s="5">
        <v>6282.06</v>
      </c>
      <c r="I15" s="5">
        <v>7457.3590000000004</v>
      </c>
      <c r="J15" s="5">
        <v>8013.4570000000003</v>
      </c>
      <c r="K15" s="5">
        <v>8396.9159999999993</v>
      </c>
      <c r="L15" s="5">
        <v>8742.5460000000003</v>
      </c>
      <c r="M15" s="5">
        <v>9405.3510000000006</v>
      </c>
      <c r="N15" s="5">
        <v>10081.923000000001</v>
      </c>
      <c r="O15" s="5">
        <v>10680.258</v>
      </c>
      <c r="P15" s="5">
        <v>11030.248</v>
      </c>
      <c r="Q15" s="5">
        <v>12046.115</v>
      </c>
      <c r="R15" s="5">
        <v>12771.038</v>
      </c>
      <c r="S15" s="5">
        <v>13254.025</v>
      </c>
      <c r="T15" s="5">
        <v>13876.621999999999</v>
      </c>
      <c r="U15" s="5">
        <v>14746.663</v>
      </c>
      <c r="V15" s="5">
        <v>15546.592000000001</v>
      </c>
      <c r="W15" s="5">
        <v>16039.753000000001</v>
      </c>
      <c r="X15" s="5">
        <v>17206.628000000001</v>
      </c>
      <c r="Y15" s="5">
        <v>18171.325000000001</v>
      </c>
      <c r="Z15" s="5">
        <v>19322.400000000001</v>
      </c>
      <c r="AA15" s="5">
        <v>20698.240000000002</v>
      </c>
      <c r="AB15" s="5">
        <v>21920.642</v>
      </c>
      <c r="AC15" s="5">
        <v>22493.011999999999</v>
      </c>
      <c r="AD15" s="5">
        <v>22531.698</v>
      </c>
      <c r="AE15" s="5">
        <v>22647.548999999999</v>
      </c>
      <c r="AF15" s="5">
        <v>21600.522000000001</v>
      </c>
      <c r="AG15" s="5">
        <v>20108.661</v>
      </c>
      <c r="AH15" s="5">
        <v>19952.437999999998</v>
      </c>
      <c r="AI15" s="5">
        <v>20025.463</v>
      </c>
      <c r="AJ15" s="5">
        <v>19974.032999999999</v>
      </c>
      <c r="AK15" s="5">
        <v>20471.259999999998</v>
      </c>
      <c r="AL15" s="5">
        <v>20179.723999999998</v>
      </c>
      <c r="AM15" s="5">
        <v>19955.823</v>
      </c>
      <c r="AN15" s="5">
        <v>18582.005000000001</v>
      </c>
      <c r="AO15" s="5">
        <v>16884.093000000001</v>
      </c>
      <c r="AP15" s="5">
        <v>18304.339</v>
      </c>
      <c r="AQ15" s="5">
        <v>17270.226999999999</v>
      </c>
      <c r="AR15" s="5">
        <v>16858.674999999999</v>
      </c>
      <c r="AS15" s="5">
        <v>17432.901000000002</v>
      </c>
      <c r="AT15" s="5">
        <v>17918.465</v>
      </c>
      <c r="AU15" s="5">
        <v>18095.147000000001</v>
      </c>
      <c r="AV15" s="5">
        <v>18593.792000000001</v>
      </c>
      <c r="AW15" s="5">
        <v>18532.438999999998</v>
      </c>
      <c r="AX15" s="5">
        <v>18711.808000000001</v>
      </c>
      <c r="AY15" s="5">
        <v>18981.915000000001</v>
      </c>
      <c r="AZ15" s="5">
        <v>19709.525000000001</v>
      </c>
      <c r="BA15" s="5">
        <v>19506.473999999998</v>
      </c>
      <c r="BB15" s="5">
        <v>19812.241000000002</v>
      </c>
      <c r="BC15" s="5">
        <v>19866.093000000001</v>
      </c>
      <c r="BD15" s="5">
        <v>19961.348000000002</v>
      </c>
      <c r="BE15" s="5">
        <v>19804.848000000002</v>
      </c>
      <c r="BF15" s="5">
        <v>20197.510999999999</v>
      </c>
      <c r="BG15" s="5">
        <v>20570.294999999998</v>
      </c>
      <c r="BH15" s="5">
        <v>19884.78</v>
      </c>
      <c r="BI15" s="5">
        <v>19974.36</v>
      </c>
      <c r="BJ15" s="5">
        <v>19517.491000000002</v>
      </c>
      <c r="BK15" s="5">
        <v>18927.095000000001</v>
      </c>
      <c r="BL15" s="5">
        <v>19409.673999999999</v>
      </c>
      <c r="BM15" s="5">
        <v>20196.346000000001</v>
      </c>
      <c r="BN15" s="5">
        <v>21112.053</v>
      </c>
      <c r="BO15" s="5">
        <v>21647.936000000002</v>
      </c>
      <c r="BP15" s="5">
        <v>22381.873</v>
      </c>
      <c r="BQ15" s="5">
        <v>24036.351999999999</v>
      </c>
      <c r="BR15" s="5">
        <v>25307.949000000001</v>
      </c>
      <c r="BS15" s="5">
        <v>25616.402999999998</v>
      </c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x14ac:dyDescent="0.25">
      <c r="A16" s="5" t="s">
        <v>112</v>
      </c>
      <c r="B16" s="5" t="s">
        <v>111</v>
      </c>
      <c r="C16" s="5"/>
      <c r="D16" s="5" t="s">
        <v>117</v>
      </c>
      <c r="E16" s="6" t="s">
        <v>118</v>
      </c>
      <c r="F16" s="6"/>
      <c r="G16" s="5">
        <v>224.33199999999999</v>
      </c>
      <c r="H16" s="5">
        <v>259.86200000000002</v>
      </c>
      <c r="I16" s="5">
        <v>292.39999999999998</v>
      </c>
      <c r="J16" s="5">
        <v>319.15800000000002</v>
      </c>
      <c r="K16" s="5">
        <v>340.06799999999998</v>
      </c>
      <c r="L16" s="5">
        <v>354.34800000000001</v>
      </c>
      <c r="M16" s="5">
        <v>376.68599999999998</v>
      </c>
      <c r="N16" s="5">
        <v>418.01299999999998</v>
      </c>
      <c r="O16" s="5">
        <v>433.63600000000002</v>
      </c>
      <c r="P16" s="5">
        <v>458.04</v>
      </c>
      <c r="Q16" s="5">
        <v>498.45699999999999</v>
      </c>
      <c r="R16" s="5">
        <v>542.89</v>
      </c>
      <c r="S16" s="5">
        <v>592.44600000000003</v>
      </c>
      <c r="T16" s="5">
        <v>623.61599999999999</v>
      </c>
      <c r="U16" s="5">
        <v>670.25099999999998</v>
      </c>
      <c r="V16" s="5">
        <v>722.56500000000005</v>
      </c>
      <c r="W16" s="5">
        <v>753.47299999999996</v>
      </c>
      <c r="X16" s="5">
        <v>739.30799999999999</v>
      </c>
      <c r="Y16" s="5">
        <v>784.53399999999999</v>
      </c>
      <c r="Z16" s="5">
        <v>827.87699999999995</v>
      </c>
      <c r="AA16" s="5">
        <v>866.56</v>
      </c>
      <c r="AB16" s="5">
        <v>906.41300000000001</v>
      </c>
      <c r="AC16" s="5">
        <v>883.12699999999995</v>
      </c>
      <c r="AD16" s="5">
        <v>907.99300000000005</v>
      </c>
      <c r="AE16" s="5">
        <v>916.55100000000004</v>
      </c>
      <c r="AF16" s="5">
        <v>887.49</v>
      </c>
      <c r="AG16" s="5">
        <v>872.28200000000004</v>
      </c>
      <c r="AH16" s="5">
        <v>854.08600000000001</v>
      </c>
      <c r="AI16" s="5">
        <v>862.56299999999999</v>
      </c>
      <c r="AJ16" s="5">
        <v>852.13</v>
      </c>
      <c r="AK16" s="5">
        <v>807.84500000000003</v>
      </c>
      <c r="AL16" s="5">
        <v>776.60500000000002</v>
      </c>
      <c r="AM16" s="5">
        <v>774.56200000000001</v>
      </c>
      <c r="AN16" s="5">
        <v>761.94200000000001</v>
      </c>
      <c r="AO16" s="5">
        <v>789.63199999999995</v>
      </c>
      <c r="AP16" s="5">
        <v>837.86699999999996</v>
      </c>
      <c r="AQ16" s="5">
        <v>816.37</v>
      </c>
      <c r="AR16" s="5">
        <v>799.64499999999998</v>
      </c>
      <c r="AS16" s="5">
        <v>812.32</v>
      </c>
      <c r="AT16" s="5">
        <v>815.84400000000005</v>
      </c>
      <c r="AU16" s="5">
        <v>784.50199999999995</v>
      </c>
      <c r="AV16" s="5">
        <v>784.11800000000005</v>
      </c>
      <c r="AW16" s="5">
        <v>834.63699999999994</v>
      </c>
      <c r="AX16" s="5">
        <v>871.90499999999997</v>
      </c>
      <c r="AY16" s="5">
        <v>886.45500000000004</v>
      </c>
      <c r="AZ16" s="5">
        <v>888.5</v>
      </c>
      <c r="BA16" s="5">
        <v>907.79499999999996</v>
      </c>
      <c r="BB16" s="5">
        <v>958.178</v>
      </c>
      <c r="BC16" s="5">
        <v>963.75900000000001</v>
      </c>
      <c r="BD16" s="5">
        <v>937.798</v>
      </c>
      <c r="BE16" s="5">
        <v>972.61599999999999</v>
      </c>
      <c r="BF16" s="5">
        <v>1015.542</v>
      </c>
      <c r="BG16" s="5">
        <v>953.98400000000004</v>
      </c>
      <c r="BH16" s="5">
        <v>956.99199999999996</v>
      </c>
      <c r="BI16" s="5">
        <v>875.81600000000003</v>
      </c>
      <c r="BJ16" s="5">
        <v>926.6</v>
      </c>
      <c r="BK16" s="5">
        <v>876.49699999999996</v>
      </c>
      <c r="BL16" s="5">
        <v>906.06899999999996</v>
      </c>
      <c r="BM16" s="5">
        <v>930.32</v>
      </c>
      <c r="BN16" s="5">
        <v>953.45100000000002</v>
      </c>
      <c r="BO16" s="5">
        <v>1024.0820000000001</v>
      </c>
      <c r="BP16" s="5">
        <v>1066.366</v>
      </c>
      <c r="BQ16" s="5">
        <v>1134.473</v>
      </c>
      <c r="BR16" s="5">
        <v>1250.3399999999999</v>
      </c>
      <c r="BS16" s="5">
        <v>1334.5550000000001</v>
      </c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x14ac:dyDescent="0.25">
      <c r="A17" s="5" t="s">
        <v>113</v>
      </c>
      <c r="B17" s="5" t="s">
        <v>111</v>
      </c>
      <c r="C17" s="5"/>
      <c r="D17" s="5" t="s">
        <v>117</v>
      </c>
      <c r="E17" s="6" t="s">
        <v>118</v>
      </c>
      <c r="F17" s="6"/>
      <c r="G17" s="5">
        <v>5195.4040000000005</v>
      </c>
      <c r="H17" s="5">
        <v>6022.1980000000003</v>
      </c>
      <c r="I17" s="5">
        <v>7164.9589999999998</v>
      </c>
      <c r="J17" s="5">
        <v>7694.299</v>
      </c>
      <c r="K17" s="5">
        <v>8056.848</v>
      </c>
      <c r="L17" s="5">
        <v>8388.1980000000003</v>
      </c>
      <c r="M17" s="5">
        <v>9028.6650000000009</v>
      </c>
      <c r="N17" s="5">
        <v>9663.91</v>
      </c>
      <c r="O17" s="5">
        <v>10246.621999999999</v>
      </c>
      <c r="P17" s="5">
        <v>10572.208000000001</v>
      </c>
      <c r="Q17" s="5">
        <v>11547.657999999999</v>
      </c>
      <c r="R17" s="5">
        <v>12228.147999999999</v>
      </c>
      <c r="S17" s="5">
        <v>12661.579</v>
      </c>
      <c r="T17" s="5">
        <v>13253.005999999999</v>
      </c>
      <c r="U17" s="5">
        <v>14076.412</v>
      </c>
      <c r="V17" s="5">
        <v>14824.027</v>
      </c>
      <c r="W17" s="5">
        <v>15286.28</v>
      </c>
      <c r="X17" s="5">
        <v>16467.32</v>
      </c>
      <c r="Y17" s="5">
        <v>17386.791000000001</v>
      </c>
      <c r="Z17" s="5">
        <v>18494.523000000001</v>
      </c>
      <c r="AA17" s="5">
        <v>19831.68</v>
      </c>
      <c r="AB17" s="5">
        <v>21014.228999999999</v>
      </c>
      <c r="AC17" s="5">
        <v>21609.884999999998</v>
      </c>
      <c r="AD17" s="5">
        <v>21623.705000000002</v>
      </c>
      <c r="AE17" s="5">
        <v>21730.998</v>
      </c>
      <c r="AF17" s="5">
        <v>20713.031999999999</v>
      </c>
      <c r="AG17" s="5">
        <v>19236.379000000001</v>
      </c>
      <c r="AH17" s="5">
        <v>19098.351999999999</v>
      </c>
      <c r="AI17" s="5">
        <v>19162.900000000001</v>
      </c>
      <c r="AJ17" s="5">
        <v>19121.902999999998</v>
      </c>
      <c r="AK17" s="5">
        <v>19663.415000000001</v>
      </c>
      <c r="AL17" s="5">
        <v>19403.118999999999</v>
      </c>
      <c r="AM17" s="5">
        <v>19181.260999999999</v>
      </c>
      <c r="AN17" s="5">
        <v>17820.062999999998</v>
      </c>
      <c r="AO17" s="5">
        <v>16094.460999999999</v>
      </c>
      <c r="AP17" s="5">
        <v>17466.472000000002</v>
      </c>
      <c r="AQ17" s="5">
        <v>16453.857</v>
      </c>
      <c r="AR17" s="5">
        <v>16059.03</v>
      </c>
      <c r="AS17" s="5">
        <v>16620.580999999998</v>
      </c>
      <c r="AT17" s="5">
        <v>17102.620999999999</v>
      </c>
      <c r="AU17" s="5">
        <v>17310.645</v>
      </c>
      <c r="AV17" s="5">
        <v>17809.673999999999</v>
      </c>
      <c r="AW17" s="5">
        <v>17697.802</v>
      </c>
      <c r="AX17" s="5">
        <v>17839.902999999998</v>
      </c>
      <c r="AY17" s="5">
        <v>18095.46</v>
      </c>
      <c r="AZ17" s="5">
        <v>18821.025000000001</v>
      </c>
      <c r="BA17" s="5">
        <v>18598.679</v>
      </c>
      <c r="BB17" s="5">
        <v>18854.062999999998</v>
      </c>
      <c r="BC17" s="5">
        <v>18902.388999999999</v>
      </c>
      <c r="BD17" s="5">
        <v>19023.563999999998</v>
      </c>
      <c r="BE17" s="5">
        <v>18832.232</v>
      </c>
      <c r="BF17" s="5">
        <v>19181.98</v>
      </c>
      <c r="BG17" s="5">
        <v>19616.311000000002</v>
      </c>
      <c r="BH17" s="5">
        <v>18927.788</v>
      </c>
      <c r="BI17" s="5">
        <v>19098.544000000002</v>
      </c>
      <c r="BJ17" s="5">
        <v>18590.891</v>
      </c>
      <c r="BK17" s="5">
        <v>18050.598000000002</v>
      </c>
      <c r="BL17" s="5">
        <v>18503.605</v>
      </c>
      <c r="BM17" s="5">
        <v>19266.026000000002</v>
      </c>
      <c r="BN17" s="5">
        <v>20158.601999999999</v>
      </c>
      <c r="BO17" s="5">
        <v>20623.853999999999</v>
      </c>
      <c r="BP17" s="5">
        <v>21315.507000000001</v>
      </c>
      <c r="BQ17" s="5">
        <v>22901.879000000001</v>
      </c>
      <c r="BR17" s="5">
        <v>24057.609</v>
      </c>
      <c r="BS17" s="5">
        <v>24281.848000000002</v>
      </c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x14ac:dyDescent="0.25">
      <c r="A18" s="5" t="s">
        <v>114</v>
      </c>
      <c r="B18" s="5" t="s">
        <v>110</v>
      </c>
      <c r="C18" s="5"/>
      <c r="D18" s="5" t="s">
        <v>117</v>
      </c>
      <c r="E18" s="6" t="s">
        <v>118</v>
      </c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154.59</v>
      </c>
      <c r="AM18" s="5">
        <v>175.702</v>
      </c>
      <c r="AN18" s="5">
        <v>144.81100000000001</v>
      </c>
      <c r="AO18" s="5">
        <v>131.89400000000001</v>
      </c>
      <c r="AP18" s="5">
        <v>109.977</v>
      </c>
      <c r="AQ18" s="5">
        <v>126.363</v>
      </c>
      <c r="AR18" s="5">
        <v>113.18899999999999</v>
      </c>
      <c r="AS18" s="5">
        <v>101.38200000000001</v>
      </c>
      <c r="AT18" s="5">
        <v>101.134</v>
      </c>
      <c r="AU18" s="5">
        <v>106.745</v>
      </c>
      <c r="AV18" s="5">
        <v>122.806</v>
      </c>
      <c r="AW18" s="5">
        <v>112.60599999999999</v>
      </c>
      <c r="AX18" s="5">
        <v>117.919</v>
      </c>
      <c r="AY18" s="5">
        <v>118.999</v>
      </c>
      <c r="AZ18" s="5">
        <v>110.82599999999999</v>
      </c>
      <c r="BA18" s="5">
        <v>110.29</v>
      </c>
      <c r="BB18" s="5">
        <v>109.455</v>
      </c>
      <c r="BC18" s="5">
        <v>103.15300000000001</v>
      </c>
      <c r="BD18" s="5">
        <v>102.18899999999999</v>
      </c>
      <c r="BE18" s="5">
        <v>98.248999999999995</v>
      </c>
      <c r="BF18" s="5">
        <v>90.234999999999999</v>
      </c>
      <c r="BG18" s="5">
        <v>86.311999999999998</v>
      </c>
      <c r="BH18" s="5">
        <v>67.98</v>
      </c>
      <c r="BI18" s="5">
        <v>67.706000000000003</v>
      </c>
      <c r="BJ18" s="5">
        <v>60.365000000000002</v>
      </c>
      <c r="BK18" s="5">
        <v>63.691000000000003</v>
      </c>
      <c r="BL18" s="5">
        <v>66.058000000000007</v>
      </c>
      <c r="BM18" s="5">
        <v>63.131999999999998</v>
      </c>
      <c r="BN18" s="5">
        <v>60.889000000000003</v>
      </c>
      <c r="BO18" s="5">
        <v>65.259</v>
      </c>
      <c r="BP18" s="5">
        <v>64.575000000000003</v>
      </c>
      <c r="BQ18" s="5">
        <v>60.088000000000001</v>
      </c>
      <c r="BR18" s="5">
        <v>61.366</v>
      </c>
      <c r="BS18" s="5">
        <v>56.625</v>
      </c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x14ac:dyDescent="0.25">
      <c r="A19" s="5" t="s">
        <v>63</v>
      </c>
      <c r="B19" s="5" t="s">
        <v>110</v>
      </c>
      <c r="C19" s="5"/>
      <c r="D19" s="5" t="s">
        <v>117</v>
      </c>
      <c r="E19" s="6" t="s">
        <v>118</v>
      </c>
      <c r="F19" s="6"/>
      <c r="G19" s="5">
        <v>0</v>
      </c>
      <c r="H19" s="5">
        <v>0</v>
      </c>
      <c r="I19" s="5">
        <v>0</v>
      </c>
      <c r="J19" s="5">
        <v>7.8070000000000004</v>
      </c>
      <c r="K19" s="5">
        <v>9.2249999999999996</v>
      </c>
      <c r="L19" s="5">
        <v>6.8470000000000004</v>
      </c>
      <c r="M19" s="5">
        <v>10.888</v>
      </c>
      <c r="N19" s="5">
        <v>10.38</v>
      </c>
      <c r="O19" s="5">
        <v>37.941000000000003</v>
      </c>
      <c r="P19" s="5">
        <v>135.797</v>
      </c>
      <c r="Q19" s="5">
        <v>133.99</v>
      </c>
      <c r="R19" s="5">
        <v>155.64599999999999</v>
      </c>
      <c r="S19" s="5">
        <v>218.86</v>
      </c>
      <c r="T19" s="5">
        <v>401.53399999999999</v>
      </c>
      <c r="U19" s="5">
        <v>406.20400000000001</v>
      </c>
      <c r="V19" s="5">
        <v>443.32600000000002</v>
      </c>
      <c r="W19" s="5">
        <v>456.39400000000001</v>
      </c>
      <c r="X19" s="5">
        <v>479.78</v>
      </c>
      <c r="Y19" s="5">
        <v>564.226</v>
      </c>
      <c r="Z19" s="5">
        <v>651.88499999999999</v>
      </c>
      <c r="AA19" s="5">
        <v>726.95100000000002</v>
      </c>
      <c r="AB19" s="5">
        <v>820.78</v>
      </c>
      <c r="AC19" s="5">
        <v>934.548</v>
      </c>
      <c r="AD19" s="5">
        <v>1019.496</v>
      </c>
      <c r="AE19" s="5">
        <v>1032.903</v>
      </c>
      <c r="AF19" s="5">
        <v>959.28499999999997</v>
      </c>
      <c r="AG19" s="5">
        <v>953.00800000000004</v>
      </c>
      <c r="AH19" s="5">
        <v>963.76800000000003</v>
      </c>
      <c r="AI19" s="5">
        <v>1011.002</v>
      </c>
      <c r="AJ19" s="5">
        <v>965.54499999999996</v>
      </c>
      <c r="AK19" s="5">
        <v>1253.383</v>
      </c>
      <c r="AL19" s="5">
        <v>984.76700000000005</v>
      </c>
      <c r="AM19" s="5">
        <v>903.94899999999996</v>
      </c>
      <c r="AN19" s="5">
        <v>933.33600000000001</v>
      </c>
      <c r="AO19" s="5">
        <v>918.40700000000004</v>
      </c>
      <c r="AP19" s="5">
        <v>843.06</v>
      </c>
      <c r="AQ19" s="5">
        <v>949.71500000000003</v>
      </c>
      <c r="AR19" s="5">
        <v>750.44899999999996</v>
      </c>
      <c r="AS19" s="5">
        <v>992.53200000000004</v>
      </c>
      <c r="AT19" s="5">
        <v>1293.8119999999999</v>
      </c>
      <c r="AU19" s="5">
        <v>1381.52</v>
      </c>
      <c r="AV19" s="5">
        <v>1532.259</v>
      </c>
      <c r="AW19" s="5">
        <v>1773.3130000000001</v>
      </c>
      <c r="AX19" s="5">
        <v>2137.5039999999999</v>
      </c>
      <c r="AY19" s="5">
        <v>2350.1149999999998</v>
      </c>
      <c r="AZ19" s="5">
        <v>2623.8389999999999</v>
      </c>
      <c r="BA19" s="5">
        <v>2841.0479999999998</v>
      </c>
      <c r="BB19" s="5">
        <v>2937.413</v>
      </c>
      <c r="BC19" s="5">
        <v>2994.1729999999998</v>
      </c>
      <c r="BD19" s="5">
        <v>3152.058</v>
      </c>
      <c r="BE19" s="5">
        <v>3585.5050000000001</v>
      </c>
      <c r="BF19" s="5">
        <v>3781.6030000000001</v>
      </c>
      <c r="BG19" s="5">
        <v>3976.9389999999999</v>
      </c>
      <c r="BH19" s="5">
        <v>4015.4630000000002</v>
      </c>
      <c r="BI19" s="5">
        <v>3943.7489999999998</v>
      </c>
      <c r="BJ19" s="5">
        <v>4258.558</v>
      </c>
      <c r="BK19" s="5">
        <v>4341.0339999999997</v>
      </c>
      <c r="BL19" s="5">
        <v>4186.2809999999999</v>
      </c>
      <c r="BM19" s="5">
        <v>4607.5820000000003</v>
      </c>
      <c r="BN19" s="5">
        <v>3984.1010000000001</v>
      </c>
      <c r="BO19" s="5">
        <v>3751.36</v>
      </c>
      <c r="BP19" s="5">
        <v>3740.7570000000001</v>
      </c>
      <c r="BQ19" s="5">
        <v>3468.6930000000002</v>
      </c>
      <c r="BR19" s="5">
        <v>3137.7890000000002</v>
      </c>
      <c r="BS19" s="5">
        <v>2883.355</v>
      </c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x14ac:dyDescent="0.25">
      <c r="A20" s="5" t="s">
        <v>110</v>
      </c>
      <c r="B20" s="5" t="s">
        <v>64</v>
      </c>
      <c r="C20" s="5"/>
      <c r="D20" s="5" t="s">
        <v>117</v>
      </c>
      <c r="E20" s="6" t="s">
        <v>118</v>
      </c>
      <c r="F20" s="6"/>
      <c r="G20" s="5">
        <v>20.053999999999998</v>
      </c>
      <c r="H20" s="5">
        <v>25.727</v>
      </c>
      <c r="I20" s="5">
        <v>24.163</v>
      </c>
      <c r="J20" s="5">
        <v>27.456</v>
      </c>
      <c r="K20" s="5">
        <v>28.321999999999999</v>
      </c>
      <c r="L20" s="5">
        <v>28.725999999999999</v>
      </c>
      <c r="M20" s="5">
        <v>31.029</v>
      </c>
      <c r="N20" s="5">
        <v>35.963000000000001</v>
      </c>
      <c r="O20" s="5">
        <v>41.655000000000001</v>
      </c>
      <c r="P20" s="5">
        <v>38.719000000000001</v>
      </c>
      <c r="Q20" s="5">
        <v>18.413</v>
      </c>
      <c r="R20" s="5">
        <v>11.332000000000001</v>
      </c>
      <c r="S20" s="5">
        <v>10.747</v>
      </c>
      <c r="T20" s="5">
        <v>15.814</v>
      </c>
      <c r="U20" s="5">
        <v>16.957000000000001</v>
      </c>
      <c r="V20" s="5">
        <v>19.603000000000002</v>
      </c>
      <c r="W20" s="5">
        <v>26.132000000000001</v>
      </c>
      <c r="X20" s="5">
        <v>24.638999999999999</v>
      </c>
      <c r="Y20" s="5">
        <v>81.614000000000004</v>
      </c>
      <c r="Z20" s="5">
        <v>93.745000000000005</v>
      </c>
      <c r="AA20" s="5">
        <v>51.304000000000002</v>
      </c>
      <c r="AB20" s="5">
        <v>69.813000000000002</v>
      </c>
      <c r="AC20" s="5">
        <v>80.212000000000003</v>
      </c>
      <c r="AD20" s="5">
        <v>78.013000000000005</v>
      </c>
      <c r="AE20" s="5">
        <v>77.168999999999997</v>
      </c>
      <c r="AF20" s="5">
        <v>76.789000000000001</v>
      </c>
      <c r="AG20" s="5">
        <v>72.674999999999997</v>
      </c>
      <c r="AH20" s="5">
        <v>64.709999999999994</v>
      </c>
      <c r="AI20" s="5">
        <v>55.625</v>
      </c>
      <c r="AJ20" s="5">
        <v>52.531999999999996</v>
      </c>
      <c r="AK20" s="5">
        <v>55.673000000000002</v>
      </c>
      <c r="AL20" s="5">
        <v>48.731000000000002</v>
      </c>
      <c r="AM20" s="5">
        <v>59.372</v>
      </c>
      <c r="AN20" s="5">
        <v>51.728000000000002</v>
      </c>
      <c r="AO20" s="5">
        <v>54.639000000000003</v>
      </c>
      <c r="AP20" s="5">
        <v>54.753</v>
      </c>
      <c r="AQ20" s="5">
        <v>55.268000000000001</v>
      </c>
      <c r="AR20" s="5">
        <v>61.271000000000001</v>
      </c>
      <c r="AS20" s="5">
        <v>54.02</v>
      </c>
      <c r="AT20" s="5">
        <v>73.638000000000005</v>
      </c>
      <c r="AU20" s="5">
        <v>106.871</v>
      </c>
      <c r="AV20" s="5">
        <v>85.564999999999998</v>
      </c>
      <c r="AW20" s="5">
        <v>129.244</v>
      </c>
      <c r="AX20" s="5">
        <v>216.28200000000001</v>
      </c>
      <c r="AY20" s="5">
        <v>140.18299999999999</v>
      </c>
      <c r="AZ20" s="5">
        <v>161.738</v>
      </c>
      <c r="BA20" s="5">
        <v>154.119</v>
      </c>
      <c r="BB20" s="5">
        <v>153.393</v>
      </c>
      <c r="BC20" s="5">
        <v>157.006</v>
      </c>
      <c r="BD20" s="5">
        <v>159.00700000000001</v>
      </c>
      <c r="BE20" s="5">
        <v>163.41499999999999</v>
      </c>
      <c r="BF20" s="5">
        <v>243.71600000000001</v>
      </c>
      <c r="BG20" s="5">
        <v>373.27800000000002</v>
      </c>
      <c r="BH20" s="5">
        <v>516.23299999999995</v>
      </c>
      <c r="BI20" s="5">
        <v>679.92200000000003</v>
      </c>
      <c r="BJ20" s="5">
        <v>854.13800000000003</v>
      </c>
      <c r="BK20" s="5">
        <v>728.601</v>
      </c>
      <c r="BL20" s="5">
        <v>723.95799999999997</v>
      </c>
      <c r="BM20" s="5">
        <v>822.45399999999995</v>
      </c>
      <c r="BN20" s="5">
        <v>963.26300000000003</v>
      </c>
      <c r="BO20" s="5">
        <v>1072.357</v>
      </c>
      <c r="BP20" s="5">
        <v>1136.789</v>
      </c>
      <c r="BQ20" s="5">
        <v>1505.65</v>
      </c>
      <c r="BR20" s="5">
        <v>1618.828</v>
      </c>
      <c r="BS20" s="5">
        <v>1572.413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x14ac:dyDescent="0.25">
      <c r="A21" s="5" t="s">
        <v>88</v>
      </c>
      <c r="B21" s="5" t="s">
        <v>110</v>
      </c>
      <c r="C21" s="5"/>
      <c r="D21" s="5" t="s">
        <v>117</v>
      </c>
      <c r="E21" s="6" t="s">
        <v>118</v>
      </c>
      <c r="F21" s="6"/>
      <c r="G21" s="5">
        <v>-20.053999999999998</v>
      </c>
      <c r="H21" s="5">
        <v>-25.727</v>
      </c>
      <c r="I21" s="5">
        <v>-24.163</v>
      </c>
      <c r="J21" s="5">
        <v>-19.649000000000001</v>
      </c>
      <c r="K21" s="5">
        <v>-19.097000000000001</v>
      </c>
      <c r="L21" s="5">
        <v>-21.879000000000001</v>
      </c>
      <c r="M21" s="5">
        <v>-20.140999999999998</v>
      </c>
      <c r="N21" s="5">
        <v>-25.582999999999998</v>
      </c>
      <c r="O21" s="5">
        <v>-3.714</v>
      </c>
      <c r="P21" s="5">
        <v>97.078000000000003</v>
      </c>
      <c r="Q21" s="5">
        <v>115.577</v>
      </c>
      <c r="R21" s="5">
        <v>144.31399999999999</v>
      </c>
      <c r="S21" s="5">
        <v>208.113</v>
      </c>
      <c r="T21" s="5">
        <v>385.72</v>
      </c>
      <c r="U21" s="5">
        <v>389.24700000000001</v>
      </c>
      <c r="V21" s="5">
        <v>423.72300000000001</v>
      </c>
      <c r="W21" s="5">
        <v>430.262</v>
      </c>
      <c r="X21" s="5">
        <v>455.14100000000002</v>
      </c>
      <c r="Y21" s="5">
        <v>482.61200000000002</v>
      </c>
      <c r="Z21" s="5">
        <v>558.14</v>
      </c>
      <c r="AA21" s="5">
        <v>675.64700000000005</v>
      </c>
      <c r="AB21" s="5">
        <v>750.96699999999998</v>
      </c>
      <c r="AC21" s="5">
        <v>854.33600000000001</v>
      </c>
      <c r="AD21" s="5">
        <v>941.48299999999995</v>
      </c>
      <c r="AE21" s="5">
        <v>955.73400000000004</v>
      </c>
      <c r="AF21" s="5">
        <v>882.49599999999998</v>
      </c>
      <c r="AG21" s="5">
        <v>880.33299999999997</v>
      </c>
      <c r="AH21" s="5">
        <v>899.05799999999999</v>
      </c>
      <c r="AI21" s="5">
        <v>955.37699999999995</v>
      </c>
      <c r="AJ21" s="5">
        <v>913.01300000000003</v>
      </c>
      <c r="AK21" s="5">
        <v>1197.71</v>
      </c>
      <c r="AL21" s="5">
        <v>936.03599999999994</v>
      </c>
      <c r="AM21" s="5">
        <v>844.577</v>
      </c>
      <c r="AN21" s="5">
        <v>881.60799999999995</v>
      </c>
      <c r="AO21" s="5">
        <v>863.76800000000003</v>
      </c>
      <c r="AP21" s="5">
        <v>788.30700000000002</v>
      </c>
      <c r="AQ21" s="5">
        <v>894.447</v>
      </c>
      <c r="AR21" s="5">
        <v>689.178</v>
      </c>
      <c r="AS21" s="5">
        <v>938.51199999999994</v>
      </c>
      <c r="AT21" s="5">
        <v>1220.174</v>
      </c>
      <c r="AU21" s="5">
        <v>1274.6479999999999</v>
      </c>
      <c r="AV21" s="5">
        <v>1446.694</v>
      </c>
      <c r="AW21" s="5">
        <v>1644.068</v>
      </c>
      <c r="AX21" s="5">
        <v>1921.222</v>
      </c>
      <c r="AY21" s="5">
        <v>2209.931</v>
      </c>
      <c r="AZ21" s="5">
        <v>2462.1010000000001</v>
      </c>
      <c r="BA21" s="5">
        <v>2686.9290000000001</v>
      </c>
      <c r="BB21" s="5">
        <v>2784.02</v>
      </c>
      <c r="BC21" s="5">
        <v>2837.1669999999999</v>
      </c>
      <c r="BD21" s="5">
        <v>2993.0509999999999</v>
      </c>
      <c r="BE21" s="5">
        <v>3422.09</v>
      </c>
      <c r="BF21" s="5">
        <v>3537.8870000000002</v>
      </c>
      <c r="BG21" s="5">
        <v>3603.6610000000001</v>
      </c>
      <c r="BH21" s="5">
        <v>3499.23</v>
      </c>
      <c r="BI21" s="5">
        <v>3263.8270000000002</v>
      </c>
      <c r="BJ21" s="5">
        <v>3404.4209999999998</v>
      </c>
      <c r="BK21" s="5">
        <v>3612.4340000000002</v>
      </c>
      <c r="BL21" s="5">
        <v>3462.3229999999999</v>
      </c>
      <c r="BM21" s="5">
        <v>3785.1280000000002</v>
      </c>
      <c r="BN21" s="5">
        <v>3020.8389999999999</v>
      </c>
      <c r="BO21" s="5">
        <v>2679.0030000000002</v>
      </c>
      <c r="BP21" s="5">
        <v>2603.9679999999998</v>
      </c>
      <c r="BQ21" s="5">
        <v>1963.0429999999999</v>
      </c>
      <c r="BR21" s="5">
        <v>1518.961</v>
      </c>
      <c r="BS21" s="5">
        <v>1310.941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x14ac:dyDescent="0.25">
      <c r="A22" s="5" t="s">
        <v>115</v>
      </c>
      <c r="B22" s="5" t="s">
        <v>110</v>
      </c>
      <c r="C22" s="5"/>
      <c r="D22" s="5" t="s">
        <v>117</v>
      </c>
      <c r="E22" s="6" t="s">
        <v>118</v>
      </c>
      <c r="F22" s="6"/>
      <c r="G22" s="5">
        <v>-65.683000000000007</v>
      </c>
      <c r="H22" s="5">
        <v>-54.491999999999997</v>
      </c>
      <c r="I22" s="5">
        <v>-138.262</v>
      </c>
      <c r="J22" s="5">
        <v>-176.684</v>
      </c>
      <c r="K22" s="5">
        <v>-158.036</v>
      </c>
      <c r="L22" s="5">
        <v>-102.10599999999999</v>
      </c>
      <c r="M22" s="5">
        <v>-67.933999999999997</v>
      </c>
      <c r="N22" s="5">
        <v>-136.47</v>
      </c>
      <c r="O22" s="5">
        <v>-191.39599999999999</v>
      </c>
      <c r="P22" s="5">
        <v>-83.081000000000003</v>
      </c>
      <c r="Q22" s="5">
        <v>-118.742</v>
      </c>
      <c r="R22" s="5">
        <v>-131.69399999999999</v>
      </c>
      <c r="S22" s="5">
        <v>-145.61600000000001</v>
      </c>
      <c r="T22" s="5">
        <v>-86.486999999999995</v>
      </c>
      <c r="U22" s="5">
        <v>-130.77199999999999</v>
      </c>
      <c r="V22" s="5">
        <v>-129.50700000000001</v>
      </c>
      <c r="W22" s="5">
        <v>-118.11499999999999</v>
      </c>
      <c r="X22" s="5">
        <v>-68.855000000000004</v>
      </c>
      <c r="Y22" s="5">
        <v>-184.82900000000001</v>
      </c>
      <c r="Z22" s="5">
        <v>-95.539000000000001</v>
      </c>
      <c r="AA22" s="5">
        <v>-116.919</v>
      </c>
      <c r="AB22" s="5">
        <v>-398.16</v>
      </c>
      <c r="AC22" s="5">
        <v>-331.76799999999997</v>
      </c>
      <c r="AD22" s="5">
        <v>-135.73400000000001</v>
      </c>
      <c r="AE22" s="5">
        <v>-441.50400000000002</v>
      </c>
      <c r="AF22" s="5">
        <v>-83.662999999999997</v>
      </c>
      <c r="AG22" s="5">
        <v>-344.05399999999997</v>
      </c>
      <c r="AH22" s="5">
        <v>165.327</v>
      </c>
      <c r="AI22" s="5">
        <v>-556.63099999999997</v>
      </c>
      <c r="AJ22" s="5">
        <v>-120.23699999999999</v>
      </c>
      <c r="AK22" s="5">
        <v>-248.03399999999999</v>
      </c>
      <c r="AL22" s="5">
        <v>23.268999999999998</v>
      </c>
      <c r="AM22" s="5">
        <v>-297.43</v>
      </c>
      <c r="AN22" s="5">
        <v>-308.19900000000001</v>
      </c>
      <c r="AO22" s="5">
        <v>447.3</v>
      </c>
      <c r="AP22" s="5">
        <v>-196.83500000000001</v>
      </c>
      <c r="AQ22" s="5">
        <v>234.756</v>
      </c>
      <c r="AR22" s="5">
        <v>-146.91</v>
      </c>
      <c r="AS22" s="5">
        <v>-6.07</v>
      </c>
      <c r="AT22" s="5">
        <v>58.734000000000002</v>
      </c>
      <c r="AU22" s="5">
        <v>326.31099999999998</v>
      </c>
      <c r="AV22" s="5">
        <v>-512.93399999999997</v>
      </c>
      <c r="AW22" s="5">
        <v>80.186000000000007</v>
      </c>
      <c r="AX22" s="5">
        <v>172.88200000000001</v>
      </c>
      <c r="AY22" s="5">
        <v>-35.701000000000001</v>
      </c>
      <c r="AZ22" s="5">
        <v>-285.916</v>
      </c>
      <c r="BA22" s="5">
        <v>414.76799999999997</v>
      </c>
      <c r="BB22" s="5">
        <v>1.9650000000000001</v>
      </c>
      <c r="BC22" s="5">
        <v>23.603000000000002</v>
      </c>
      <c r="BD22" s="5">
        <v>-529.76300000000003</v>
      </c>
      <c r="BE22" s="5">
        <v>171.87100000000001</v>
      </c>
      <c r="BF22" s="5">
        <v>828.70399999999995</v>
      </c>
      <c r="BG22" s="5">
        <v>-1166.2919999999999</v>
      </c>
      <c r="BH22" s="5">
        <v>467.11500000000001</v>
      </c>
      <c r="BI22" s="5">
        <v>-197.19399999999999</v>
      </c>
      <c r="BJ22" s="5">
        <v>-114.271</v>
      </c>
      <c r="BK22" s="5">
        <v>51.610999999999997</v>
      </c>
      <c r="BL22" s="5">
        <v>-436.34500000000003</v>
      </c>
      <c r="BM22" s="5">
        <v>192.07900000000001</v>
      </c>
      <c r="BN22" s="5">
        <v>34.274999999999999</v>
      </c>
      <c r="BO22" s="5">
        <v>-354.60700000000003</v>
      </c>
      <c r="BP22" s="5">
        <v>-12.727</v>
      </c>
      <c r="BQ22" s="5">
        <v>-353.98599999999999</v>
      </c>
      <c r="BR22" s="5">
        <v>-8.84</v>
      </c>
      <c r="BS22" s="5">
        <v>548.89099999999996</v>
      </c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x14ac:dyDescent="0.25">
      <c r="A23" s="5" t="s">
        <v>116</v>
      </c>
      <c r="B23" s="5" t="s">
        <v>110</v>
      </c>
      <c r="C23" s="5"/>
      <c r="D23" s="5" t="s">
        <v>117</v>
      </c>
      <c r="E23" s="6" t="s">
        <v>118</v>
      </c>
      <c r="F23" s="6"/>
      <c r="G23" s="5">
        <v>-138.51499999999999</v>
      </c>
      <c r="H23" s="5">
        <v>-175.43700000000001</v>
      </c>
      <c r="I23" s="5">
        <v>-192.37200000000001</v>
      </c>
      <c r="J23" s="5">
        <v>-203.64599999999999</v>
      </c>
      <c r="K23" s="5">
        <v>-240.44499999999999</v>
      </c>
      <c r="L23" s="5">
        <v>-215.709</v>
      </c>
      <c r="M23" s="5">
        <v>-246.93299999999999</v>
      </c>
      <c r="N23" s="5">
        <v>-212.99199999999999</v>
      </c>
      <c r="O23" s="5">
        <v>-205.37299999999999</v>
      </c>
      <c r="P23" s="5">
        <v>-283.59699999999998</v>
      </c>
      <c r="Q23" s="5">
        <v>-223.31200000000001</v>
      </c>
      <c r="R23" s="5">
        <v>-274.23099999999999</v>
      </c>
      <c r="S23" s="5">
        <v>-234.80799999999999</v>
      </c>
      <c r="T23" s="5">
        <v>-285.726</v>
      </c>
      <c r="U23" s="5">
        <v>-364.65800000000002</v>
      </c>
      <c r="V23" s="5">
        <v>-304.435</v>
      </c>
      <c r="W23" s="5">
        <v>-318.71100000000001</v>
      </c>
      <c r="X23" s="5">
        <v>-401.20299999999997</v>
      </c>
      <c r="Y23" s="5">
        <v>-296.214</v>
      </c>
      <c r="Z23" s="5">
        <v>-325.06200000000001</v>
      </c>
      <c r="AA23" s="5">
        <v>-334.16800000000001</v>
      </c>
      <c r="AB23" s="5">
        <v>-227.65</v>
      </c>
      <c r="AC23" s="5">
        <v>-338.99900000000002</v>
      </c>
      <c r="AD23" s="5">
        <v>-328.00299999999999</v>
      </c>
      <c r="AE23" s="5">
        <v>-195.86500000000001</v>
      </c>
      <c r="AF23" s="5">
        <v>-288.73200000000003</v>
      </c>
      <c r="AG23" s="5">
        <v>-235.065</v>
      </c>
      <c r="AH23" s="5">
        <v>-216.24100000000001</v>
      </c>
      <c r="AI23" s="5">
        <v>-41.064999999999998</v>
      </c>
      <c r="AJ23" s="5">
        <v>-287.20100000000002</v>
      </c>
      <c r="AK23" s="5">
        <v>-372.33</v>
      </c>
      <c r="AL23" s="5">
        <v>-639.721</v>
      </c>
      <c r="AM23" s="5">
        <v>-500.25099999999998</v>
      </c>
      <c r="AN23" s="5">
        <v>-537.22799999999995</v>
      </c>
      <c r="AO23" s="5">
        <v>-702.51099999999997</v>
      </c>
      <c r="AP23" s="5">
        <v>-217.39400000000001</v>
      </c>
      <c r="AQ23" s="5">
        <v>-428.48</v>
      </c>
      <c r="AR23" s="5">
        <v>-493.19</v>
      </c>
      <c r="AS23" s="5">
        <v>-443.59500000000003</v>
      </c>
      <c r="AT23" s="5">
        <v>-453.07799999999997</v>
      </c>
      <c r="AU23" s="5">
        <v>100.652</v>
      </c>
      <c r="AV23" s="5">
        <v>307.315</v>
      </c>
      <c r="AW23" s="5">
        <v>27.404</v>
      </c>
      <c r="AX23" s="5">
        <v>176.30199999999999</v>
      </c>
      <c r="AY23" s="5">
        <v>401.154</v>
      </c>
      <c r="AZ23" s="5">
        <v>139.06399999999999</v>
      </c>
      <c r="BA23" s="5">
        <v>396.22199999999998</v>
      </c>
      <c r="BB23" s="5">
        <v>859.57799999999997</v>
      </c>
      <c r="BC23" s="5">
        <v>871.03099999999995</v>
      </c>
      <c r="BD23" s="5">
        <v>656.91499999999996</v>
      </c>
      <c r="BE23" s="5">
        <v>-119.292</v>
      </c>
      <c r="BF23" s="5">
        <v>-305.68599999999998</v>
      </c>
      <c r="BG23" s="5">
        <v>98.632000000000005</v>
      </c>
      <c r="BH23" s="5">
        <v>64.908000000000001</v>
      </c>
      <c r="BI23" s="5">
        <v>43.618000000000002</v>
      </c>
      <c r="BJ23" s="5">
        <v>461.14</v>
      </c>
      <c r="BK23" s="5">
        <v>236.101</v>
      </c>
      <c r="BL23" s="5">
        <v>103.43</v>
      </c>
      <c r="BM23" s="5">
        <v>-202.572</v>
      </c>
      <c r="BN23" s="5">
        <v>2.403</v>
      </c>
      <c r="BO23" s="5">
        <v>-103.43</v>
      </c>
      <c r="BP23" s="5">
        <v>115.474</v>
      </c>
      <c r="BQ23" s="5">
        <v>-93.599000000000004</v>
      </c>
      <c r="BR23" s="5">
        <v>-95.647999999999996</v>
      </c>
      <c r="BS23" s="5">
        <v>-161.08500000000001</v>
      </c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5" t="s">
        <v>110</v>
      </c>
      <c r="B24" s="5" t="s">
        <v>44</v>
      </c>
      <c r="C24" s="5"/>
      <c r="D24" s="5" t="s">
        <v>117</v>
      </c>
      <c r="E24" s="6" t="s">
        <v>118</v>
      </c>
      <c r="F24" s="6"/>
      <c r="G24" s="5">
        <v>4971.152</v>
      </c>
      <c r="H24" s="5">
        <v>5766.5420000000004</v>
      </c>
      <c r="I24" s="5">
        <v>6810.1620000000003</v>
      </c>
      <c r="J24" s="5">
        <v>7294.32</v>
      </c>
      <c r="K24" s="5">
        <v>7639.27</v>
      </c>
      <c r="L24" s="5">
        <v>8048.5039999999999</v>
      </c>
      <c r="M24" s="5">
        <v>8693.6569999999992</v>
      </c>
      <c r="N24" s="5">
        <v>9288.8649999999998</v>
      </c>
      <c r="O24" s="5">
        <v>9846.1389999999992</v>
      </c>
      <c r="P24" s="5">
        <v>10302.608</v>
      </c>
      <c r="Q24" s="5">
        <v>11321.181</v>
      </c>
      <c r="R24" s="5">
        <v>11966.537</v>
      </c>
      <c r="S24" s="5">
        <v>12489.268</v>
      </c>
      <c r="T24" s="5">
        <v>13266.513000000001</v>
      </c>
      <c r="U24" s="5">
        <v>13970.228999999999</v>
      </c>
      <c r="V24" s="5">
        <v>14813.808000000001</v>
      </c>
      <c r="W24" s="5">
        <v>15279.716</v>
      </c>
      <c r="X24" s="5">
        <v>16452.402999999998</v>
      </c>
      <c r="Y24" s="5">
        <v>17388.36</v>
      </c>
      <c r="Z24" s="5">
        <v>18632.062000000002</v>
      </c>
      <c r="AA24" s="5">
        <v>20056.240000000002</v>
      </c>
      <c r="AB24" s="5">
        <v>21139.385999999999</v>
      </c>
      <c r="AC24" s="5">
        <v>21793.454000000002</v>
      </c>
      <c r="AD24" s="5">
        <v>22101.451000000001</v>
      </c>
      <c r="AE24" s="5">
        <v>22049.363000000001</v>
      </c>
      <c r="AF24" s="5">
        <v>21223.133000000002</v>
      </c>
      <c r="AG24" s="5">
        <v>19537.593000000001</v>
      </c>
      <c r="AH24" s="5">
        <v>19946.495999999999</v>
      </c>
      <c r="AI24" s="5">
        <v>19520.580999999998</v>
      </c>
      <c r="AJ24" s="5">
        <v>19627.477999999999</v>
      </c>
      <c r="AK24" s="5">
        <v>20240.760999999999</v>
      </c>
      <c r="AL24" s="5">
        <v>19877.293000000001</v>
      </c>
      <c r="AM24" s="5">
        <v>19403.859</v>
      </c>
      <c r="AN24" s="5">
        <v>18001.055</v>
      </c>
      <c r="AO24" s="5">
        <v>16834.912</v>
      </c>
      <c r="AP24" s="5">
        <v>17950.526999999998</v>
      </c>
      <c r="AQ24" s="5">
        <v>17280.942999999999</v>
      </c>
      <c r="AR24" s="5">
        <v>16221.296</v>
      </c>
      <c r="AS24" s="5">
        <v>17210.809000000001</v>
      </c>
      <c r="AT24" s="5">
        <v>18029.584999999999</v>
      </c>
      <c r="AU24" s="5">
        <v>19119.001</v>
      </c>
      <c r="AV24" s="5">
        <v>19173.555</v>
      </c>
      <c r="AW24" s="5">
        <v>19562.066999999999</v>
      </c>
      <c r="AX24" s="5">
        <v>20228.227999999999</v>
      </c>
      <c r="AY24" s="5">
        <v>20789.842000000001</v>
      </c>
      <c r="AZ24" s="5">
        <v>21247.098999999998</v>
      </c>
      <c r="BA24" s="5">
        <v>22206.888999999999</v>
      </c>
      <c r="BB24" s="5">
        <v>22609.08</v>
      </c>
      <c r="BC24" s="5">
        <v>22737.342000000001</v>
      </c>
      <c r="BD24" s="5">
        <v>22245.955999999998</v>
      </c>
      <c r="BE24" s="5">
        <v>22405.151000000002</v>
      </c>
      <c r="BF24" s="5">
        <v>23333.120999999999</v>
      </c>
      <c r="BG24" s="5">
        <v>22238.624</v>
      </c>
      <c r="BH24" s="5">
        <v>23027.021000000001</v>
      </c>
      <c r="BI24" s="5">
        <v>22276.502</v>
      </c>
      <c r="BJ24" s="5">
        <v>22402.545999999998</v>
      </c>
      <c r="BK24" s="5">
        <v>22014.434000000001</v>
      </c>
      <c r="BL24" s="5">
        <v>21699.071</v>
      </c>
      <c r="BM24" s="5">
        <v>23103.793000000001</v>
      </c>
      <c r="BN24" s="5">
        <v>23277.007000000001</v>
      </c>
      <c r="BO24" s="5">
        <v>22910.078000000001</v>
      </c>
      <c r="BP24" s="5">
        <v>24086.796999999999</v>
      </c>
      <c r="BQ24" s="5">
        <v>24477.424999999999</v>
      </c>
      <c r="BR24" s="5">
        <v>25533.448</v>
      </c>
      <c r="BS24" s="5">
        <v>26037.22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x14ac:dyDescent="0.25">
      <c r="A25" s="5" t="s">
        <v>120</v>
      </c>
      <c r="B25" s="5" t="s">
        <v>110</v>
      </c>
      <c r="C25" s="5"/>
      <c r="D25" s="5" t="s">
        <v>121</v>
      </c>
      <c r="E25" s="6" t="s">
        <v>122</v>
      </c>
      <c r="F25" s="6"/>
      <c r="G25" s="5">
        <v>4986126</v>
      </c>
      <c r="H25" s="5">
        <v>5603200</v>
      </c>
      <c r="I25" s="5">
        <v>6481452</v>
      </c>
      <c r="J25" s="5">
        <v>6839177</v>
      </c>
      <c r="K25" s="5">
        <v>7095237</v>
      </c>
      <c r="L25" s="5">
        <v>7466007</v>
      </c>
      <c r="M25" s="5">
        <v>7841958</v>
      </c>
      <c r="N25" s="5">
        <v>8306550</v>
      </c>
      <c r="O25" s="5">
        <v>8716835</v>
      </c>
      <c r="P25" s="5">
        <v>9154051</v>
      </c>
      <c r="Q25" s="5">
        <v>10101754</v>
      </c>
      <c r="R25" s="5">
        <v>10853426</v>
      </c>
      <c r="S25" s="5">
        <v>11195087</v>
      </c>
      <c r="T25" s="5">
        <v>11702382</v>
      </c>
      <c r="U25" s="5">
        <v>12606022</v>
      </c>
      <c r="V25" s="5">
        <v>13106394</v>
      </c>
      <c r="W25" s="5">
        <v>13523600</v>
      </c>
      <c r="X25" s="5">
        <v>13893921</v>
      </c>
      <c r="Y25" s="5">
        <v>15345422</v>
      </c>
      <c r="Z25" s="5">
        <v>16539925</v>
      </c>
      <c r="AA25" s="5">
        <v>17489415</v>
      </c>
      <c r="AB25" s="5">
        <v>18594658</v>
      </c>
      <c r="AC25" s="5">
        <v>18925136</v>
      </c>
      <c r="AD25" s="5">
        <v>19042592</v>
      </c>
      <c r="AE25" s="5">
        <v>19371600</v>
      </c>
      <c r="AF25" s="5">
        <v>18669212</v>
      </c>
      <c r="AG25" s="5">
        <v>17380293</v>
      </c>
      <c r="AH25" s="5">
        <v>17190655</v>
      </c>
      <c r="AI25" s="5">
        <v>17415983</v>
      </c>
      <c r="AJ25" s="5">
        <v>17394213</v>
      </c>
      <c r="AK25" s="5">
        <v>18033879</v>
      </c>
      <c r="AL25" s="5">
        <v>17572526</v>
      </c>
      <c r="AM25" s="5">
        <v>17336862</v>
      </c>
      <c r="AN25" s="5">
        <v>15808845</v>
      </c>
      <c r="AO25" s="5">
        <v>14152863</v>
      </c>
      <c r="AP25" s="5">
        <v>15512544</v>
      </c>
      <c r="AQ25" s="5">
        <v>14535369</v>
      </c>
      <c r="AR25" s="5">
        <v>14153787</v>
      </c>
      <c r="AS25" s="5">
        <v>14806962</v>
      </c>
      <c r="AT25" s="5">
        <v>15467023</v>
      </c>
      <c r="AU25" s="5">
        <v>15708861</v>
      </c>
      <c r="AV25" s="5">
        <v>16053566</v>
      </c>
      <c r="AW25" s="5">
        <v>16017626</v>
      </c>
      <c r="AX25" s="5">
        <v>16164874</v>
      </c>
      <c r="AY25" s="5">
        <v>16691139</v>
      </c>
      <c r="AZ25" s="5">
        <v>17351060</v>
      </c>
      <c r="BA25" s="5">
        <v>17282032</v>
      </c>
      <c r="BB25" s="5">
        <v>17737334</v>
      </c>
      <c r="BC25" s="5">
        <v>17844046</v>
      </c>
      <c r="BD25" s="5">
        <v>17728520</v>
      </c>
      <c r="BE25" s="5">
        <v>17590187</v>
      </c>
      <c r="BF25" s="5">
        <v>17726056</v>
      </c>
      <c r="BG25" s="5">
        <v>18129408</v>
      </c>
      <c r="BH25" s="5">
        <v>17794858</v>
      </c>
      <c r="BI25" s="5">
        <v>17881802</v>
      </c>
      <c r="BJ25" s="5">
        <v>17885247</v>
      </c>
      <c r="BK25" s="5">
        <v>17471847</v>
      </c>
      <c r="BL25" s="5">
        <v>17995554</v>
      </c>
      <c r="BM25" s="5">
        <v>17065375</v>
      </c>
      <c r="BN25" s="5">
        <v>15618443</v>
      </c>
      <c r="BO25" s="5">
        <v>14884511</v>
      </c>
      <c r="BP25" s="5">
        <v>20841086</v>
      </c>
      <c r="BQ25" s="5">
        <v>22377541</v>
      </c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x14ac:dyDescent="0.25">
      <c r="A26" s="5" t="s">
        <v>123</v>
      </c>
      <c r="B26" s="5" t="s">
        <v>110</v>
      </c>
      <c r="C26" s="5"/>
      <c r="D26" s="5" t="s">
        <v>121</v>
      </c>
      <c r="E26" s="6" t="s">
        <v>122</v>
      </c>
      <c r="F26" s="6"/>
      <c r="G26" s="5">
        <v>2560699</v>
      </c>
      <c r="H26" s="5">
        <v>2876450</v>
      </c>
      <c r="I26" s="5">
        <v>3207920</v>
      </c>
      <c r="J26" s="5">
        <v>3433389</v>
      </c>
      <c r="K26" s="5">
        <v>3550561</v>
      </c>
      <c r="L26" s="5">
        <v>3518843</v>
      </c>
      <c r="M26" s="5">
        <v>3877836</v>
      </c>
      <c r="N26" s="5">
        <v>4066355</v>
      </c>
      <c r="O26" s="5">
        <v>4189834</v>
      </c>
      <c r="P26" s="5">
        <v>3992584</v>
      </c>
      <c r="Q26" s="5">
        <v>4127518</v>
      </c>
      <c r="R26" s="5">
        <v>4234485</v>
      </c>
      <c r="S26" s="5">
        <v>4265225</v>
      </c>
      <c r="T26" s="5">
        <v>4336591</v>
      </c>
      <c r="U26" s="5">
        <v>4367346</v>
      </c>
      <c r="V26" s="5">
        <v>4429159</v>
      </c>
      <c r="W26" s="5">
        <v>4439500</v>
      </c>
      <c r="X26" s="5">
        <v>5139918</v>
      </c>
      <c r="Y26" s="5">
        <v>4906354</v>
      </c>
      <c r="Z26" s="5">
        <v>4785075</v>
      </c>
      <c r="AA26" s="5">
        <v>5189780</v>
      </c>
      <c r="AB26" s="5">
        <v>5191795</v>
      </c>
      <c r="AC26" s="5">
        <v>5162895</v>
      </c>
      <c r="AD26" s="5">
        <v>4973517</v>
      </c>
      <c r="AE26" s="5">
        <v>4695602</v>
      </c>
      <c r="AF26" s="5">
        <v>4180581</v>
      </c>
      <c r="AG26" s="5">
        <v>3723237</v>
      </c>
      <c r="AH26" s="5">
        <v>3753123</v>
      </c>
      <c r="AI26" s="5">
        <v>3681088</v>
      </c>
      <c r="AJ26" s="5">
        <v>3914602</v>
      </c>
      <c r="AK26" s="5">
        <v>3849474</v>
      </c>
      <c r="AL26" s="5">
        <v>4297166</v>
      </c>
      <c r="AM26" s="5">
        <v>4250591</v>
      </c>
      <c r="AN26" s="5">
        <v>4463408</v>
      </c>
      <c r="AO26" s="5">
        <v>4506182</v>
      </c>
      <c r="AP26" s="5">
        <v>4753978</v>
      </c>
      <c r="AQ26" s="5">
        <v>5071328</v>
      </c>
      <c r="AR26" s="5">
        <v>4976923</v>
      </c>
      <c r="AS26" s="5">
        <v>5333237</v>
      </c>
      <c r="AT26" s="5">
        <v>5532229</v>
      </c>
      <c r="AU26" s="5">
        <v>5365564</v>
      </c>
      <c r="AV26" s="5">
        <v>5469055</v>
      </c>
      <c r="AW26" s="5">
        <v>5732482</v>
      </c>
      <c r="AX26" s="5">
        <v>5967376</v>
      </c>
      <c r="AY26" s="5">
        <v>6034504</v>
      </c>
      <c r="AZ26" s="5">
        <v>6229645</v>
      </c>
      <c r="BA26" s="5">
        <v>6461596</v>
      </c>
      <c r="BB26" s="5">
        <v>6376201</v>
      </c>
      <c r="BC26" s="5">
        <v>6368631</v>
      </c>
      <c r="BD26" s="5">
        <v>6379608</v>
      </c>
      <c r="BE26" s="5">
        <v>6232524</v>
      </c>
      <c r="BF26" s="5">
        <v>6447820</v>
      </c>
      <c r="BG26" s="5">
        <v>6371371</v>
      </c>
      <c r="BH26" s="5">
        <v>6146420</v>
      </c>
      <c r="BI26" s="5">
        <v>6237176</v>
      </c>
      <c r="BJ26" s="5">
        <v>6084431</v>
      </c>
      <c r="BK26" s="5">
        <v>5984975</v>
      </c>
      <c r="BL26" s="5">
        <v>5539464</v>
      </c>
      <c r="BM26" s="5">
        <v>5818406</v>
      </c>
      <c r="BN26" s="5">
        <v>5747195</v>
      </c>
      <c r="BO26" s="5">
        <v>5811597</v>
      </c>
      <c r="BP26" s="5">
        <v>5995267</v>
      </c>
      <c r="BQ26" s="5">
        <v>6198576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124</v>
      </c>
      <c r="B27" s="5" t="s">
        <v>110</v>
      </c>
      <c r="C27" s="5"/>
      <c r="D27" s="5" t="s">
        <v>121</v>
      </c>
      <c r="E27" s="6" t="s">
        <v>122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>
        <v>1779875</v>
      </c>
      <c r="BN27" s="5">
        <v>1986404</v>
      </c>
      <c r="BO27" s="5">
        <v>1977253</v>
      </c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125</v>
      </c>
      <c r="B28" s="5" t="s">
        <v>110</v>
      </c>
      <c r="C28" s="5"/>
      <c r="D28" s="5" t="s">
        <v>121</v>
      </c>
      <c r="E28" s="6" t="s">
        <v>122</v>
      </c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2284215</v>
      </c>
      <c r="BO28" s="5">
        <v>3383532</v>
      </c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5" t="s">
        <v>110</v>
      </c>
      <c r="B29" s="5" t="s">
        <v>110</v>
      </c>
      <c r="C29" s="5" t="s">
        <v>12</v>
      </c>
      <c r="D29" s="5" t="s">
        <v>121</v>
      </c>
      <c r="E29" s="6" t="s">
        <v>122</v>
      </c>
      <c r="F29" s="6"/>
      <c r="G29" s="5">
        <v>7546825</v>
      </c>
      <c r="H29" s="5">
        <v>8479650</v>
      </c>
      <c r="I29" s="5">
        <v>9689372</v>
      </c>
      <c r="J29" s="5">
        <v>10272566</v>
      </c>
      <c r="K29" s="5">
        <v>10645798</v>
      </c>
      <c r="L29" s="5">
        <v>10984850</v>
      </c>
      <c r="M29" s="5">
        <v>11719794</v>
      </c>
      <c r="N29" s="5">
        <v>12372905</v>
      </c>
      <c r="O29" s="5">
        <v>12906669</v>
      </c>
      <c r="P29" s="5">
        <v>13146635</v>
      </c>
      <c r="Q29" s="5">
        <v>14229272</v>
      </c>
      <c r="R29" s="5">
        <v>15087911</v>
      </c>
      <c r="S29" s="5">
        <v>15460312</v>
      </c>
      <c r="T29" s="5">
        <v>16038973</v>
      </c>
      <c r="U29" s="5">
        <v>16973368</v>
      </c>
      <c r="V29" s="5">
        <v>17535553</v>
      </c>
      <c r="W29" s="5">
        <v>17963100</v>
      </c>
      <c r="X29" s="5">
        <v>19033839</v>
      </c>
      <c r="Y29" s="5">
        <v>20251776</v>
      </c>
      <c r="Z29" s="5">
        <v>21325000</v>
      </c>
      <c r="AA29" s="5">
        <v>22679195</v>
      </c>
      <c r="AB29" s="5">
        <v>23786453</v>
      </c>
      <c r="AC29" s="5">
        <v>24088031</v>
      </c>
      <c r="AD29" s="5">
        <v>24016109</v>
      </c>
      <c r="AE29" s="5">
        <v>24067202</v>
      </c>
      <c r="AF29" s="5">
        <v>22849793</v>
      </c>
      <c r="AG29" s="5">
        <v>21103530</v>
      </c>
      <c r="AH29" s="5">
        <v>20943778</v>
      </c>
      <c r="AI29" s="5">
        <v>21097071</v>
      </c>
      <c r="AJ29" s="5">
        <v>21308815</v>
      </c>
      <c r="AK29" s="5">
        <v>21883353</v>
      </c>
      <c r="AL29" s="5">
        <v>21869692</v>
      </c>
      <c r="AM29" s="5">
        <v>21587453</v>
      </c>
      <c r="AN29" s="5">
        <v>20272253</v>
      </c>
      <c r="AO29" s="5">
        <v>18659045</v>
      </c>
      <c r="AP29" s="5">
        <v>20266522</v>
      </c>
      <c r="AQ29" s="5">
        <v>19606697</v>
      </c>
      <c r="AR29" s="5">
        <v>19130710</v>
      </c>
      <c r="AS29" s="5">
        <v>20140199</v>
      </c>
      <c r="AT29" s="5">
        <v>20999252</v>
      </c>
      <c r="AU29" s="5">
        <v>21074425</v>
      </c>
      <c r="AV29" s="5">
        <v>21522621</v>
      </c>
      <c r="AW29" s="5">
        <v>21750108</v>
      </c>
      <c r="AX29" s="5">
        <v>22132250</v>
      </c>
      <c r="AY29" s="5">
        <v>22725643</v>
      </c>
      <c r="AZ29" s="5">
        <v>23580705</v>
      </c>
      <c r="BA29" s="5">
        <v>23743628</v>
      </c>
      <c r="BB29" s="5">
        <v>24113535</v>
      </c>
      <c r="BC29" s="5">
        <v>24212677</v>
      </c>
      <c r="BD29" s="5">
        <v>24108128</v>
      </c>
      <c r="BE29" s="5">
        <v>23822711</v>
      </c>
      <c r="BF29" s="5">
        <v>24173876</v>
      </c>
      <c r="BG29" s="5">
        <v>24500779</v>
      </c>
      <c r="BH29" s="5">
        <v>23941279</v>
      </c>
      <c r="BI29" s="5">
        <v>24118978</v>
      </c>
      <c r="BJ29" s="5">
        <v>23969678</v>
      </c>
      <c r="BK29" s="5">
        <v>23456822</v>
      </c>
      <c r="BL29" s="5">
        <v>23535018</v>
      </c>
      <c r="BM29" s="5">
        <v>24663656</v>
      </c>
      <c r="BN29" s="5">
        <v>25636257</v>
      </c>
      <c r="BO29" s="5">
        <v>26056893</v>
      </c>
      <c r="BP29" s="5">
        <v>26836353</v>
      </c>
      <c r="BQ29" s="5">
        <v>28576117</v>
      </c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5" t="s">
        <v>110</v>
      </c>
      <c r="B30" s="5" t="s">
        <v>126</v>
      </c>
      <c r="C30" s="5"/>
      <c r="D30" s="5" t="s">
        <v>121</v>
      </c>
      <c r="E30" s="6" t="s">
        <v>122</v>
      </c>
      <c r="F30" s="6"/>
      <c r="G30" s="5">
        <v>1273205</v>
      </c>
      <c r="H30" s="5">
        <v>1396546</v>
      </c>
      <c r="I30" s="5">
        <v>1438827</v>
      </c>
      <c r="J30" s="5">
        <v>1410501</v>
      </c>
      <c r="K30" s="5">
        <v>1438606</v>
      </c>
      <c r="L30" s="5">
        <v>1518737</v>
      </c>
      <c r="M30" s="5">
        <v>1540804</v>
      </c>
      <c r="N30" s="5">
        <v>1426648</v>
      </c>
      <c r="O30" s="5">
        <v>1417263</v>
      </c>
      <c r="P30" s="5">
        <v>1482975</v>
      </c>
      <c r="Q30" s="5">
        <v>1612109</v>
      </c>
      <c r="R30" s="5">
        <v>1753996</v>
      </c>
      <c r="S30" s="5">
        <v>1682754</v>
      </c>
      <c r="T30" s="5">
        <v>1736722</v>
      </c>
      <c r="U30" s="5">
        <v>1843297</v>
      </c>
      <c r="V30" s="5">
        <v>1647108</v>
      </c>
      <c r="W30" s="5">
        <v>1604204</v>
      </c>
      <c r="X30" s="5">
        <v>1451516</v>
      </c>
      <c r="Y30" s="5">
        <v>1590574</v>
      </c>
      <c r="Z30" s="5">
        <v>1486092</v>
      </c>
      <c r="AA30" s="5">
        <v>1455205</v>
      </c>
      <c r="AB30" s="5">
        <v>1376351</v>
      </c>
      <c r="AC30" s="5">
        <v>1310458</v>
      </c>
      <c r="AD30" s="5">
        <v>1236292</v>
      </c>
      <c r="AE30" s="5">
        <v>1171361</v>
      </c>
      <c r="AF30" s="5">
        <v>1079890</v>
      </c>
      <c r="AG30" s="5">
        <v>860956</v>
      </c>
      <c r="AH30" s="5">
        <v>859410</v>
      </c>
      <c r="AI30" s="5">
        <v>934801</v>
      </c>
      <c r="AJ30" s="5">
        <v>1181432</v>
      </c>
      <c r="AK30" s="5">
        <v>1245074</v>
      </c>
      <c r="AL30" s="5">
        <v>1365454</v>
      </c>
      <c r="AM30" s="5">
        <v>1311735</v>
      </c>
      <c r="AN30" s="5">
        <v>1388392</v>
      </c>
      <c r="AO30" s="5">
        <v>1458054</v>
      </c>
      <c r="AP30" s="5">
        <v>1630152</v>
      </c>
      <c r="AQ30" s="5">
        <v>1915197</v>
      </c>
      <c r="AR30" s="5">
        <v>1837552</v>
      </c>
      <c r="AS30" s="5">
        <v>2207559</v>
      </c>
      <c r="AT30" s="5">
        <v>2478382</v>
      </c>
      <c r="AU30" s="5">
        <v>2475179</v>
      </c>
      <c r="AV30" s="5">
        <v>2489040</v>
      </c>
      <c r="AW30" s="5">
        <v>2771928</v>
      </c>
      <c r="AX30" s="5">
        <v>2972552</v>
      </c>
      <c r="AY30" s="5">
        <v>3103014</v>
      </c>
      <c r="AZ30" s="5">
        <v>3230667</v>
      </c>
      <c r="BA30" s="5">
        <v>3565023</v>
      </c>
      <c r="BB30" s="5">
        <v>3510753</v>
      </c>
      <c r="BC30" s="5">
        <v>3491542</v>
      </c>
      <c r="BD30" s="5">
        <v>3427045</v>
      </c>
      <c r="BE30" s="5">
        <v>3292564</v>
      </c>
      <c r="BF30" s="5">
        <v>3379661</v>
      </c>
      <c r="BG30" s="5">
        <v>3370832</v>
      </c>
      <c r="BH30" s="5">
        <v>3455145</v>
      </c>
      <c r="BI30" s="5">
        <v>3547781</v>
      </c>
      <c r="BJ30" s="5">
        <v>3701656</v>
      </c>
      <c r="BK30" s="5">
        <v>3699535</v>
      </c>
      <c r="BL30" s="5">
        <v>3264929</v>
      </c>
      <c r="BM30" s="5">
        <v>3662685</v>
      </c>
      <c r="BN30" s="5">
        <v>3638622</v>
      </c>
      <c r="BO30" s="5">
        <v>3522090</v>
      </c>
      <c r="BP30" s="5">
        <v>3431587</v>
      </c>
      <c r="BQ30" s="5">
        <v>3410143</v>
      </c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5" t="s">
        <v>110</v>
      </c>
      <c r="B31" s="5" t="s">
        <v>127</v>
      </c>
      <c r="C31" s="5"/>
      <c r="D31" s="5" t="s">
        <v>121</v>
      </c>
      <c r="E31" s="6" t="s">
        <v>122</v>
      </c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>
        <v>199063</v>
      </c>
      <c r="AM31" s="5">
        <v>221878</v>
      </c>
      <c r="AN31" s="5">
        <v>208492</v>
      </c>
      <c r="AO31" s="5">
        <v>221937</v>
      </c>
      <c r="AP31" s="5">
        <v>224118</v>
      </c>
      <c r="AQ31" s="5">
        <v>326497</v>
      </c>
      <c r="AR31" s="5">
        <v>336851</v>
      </c>
      <c r="AS31" s="5">
        <v>376033</v>
      </c>
      <c r="AT31" s="5">
        <v>459883</v>
      </c>
      <c r="AU31" s="5">
        <v>362457</v>
      </c>
      <c r="AV31" s="5">
        <v>289374</v>
      </c>
      <c r="AW31" s="5">
        <v>275831</v>
      </c>
      <c r="AX31" s="5">
        <v>280370</v>
      </c>
      <c r="AY31" s="5">
        <v>413971</v>
      </c>
      <c r="AZ31" s="5">
        <v>412178</v>
      </c>
      <c r="BA31" s="5">
        <v>388392</v>
      </c>
      <c r="BB31" s="5">
        <v>518425</v>
      </c>
      <c r="BC31" s="5">
        <v>598691</v>
      </c>
      <c r="BD31" s="5">
        <v>616715</v>
      </c>
      <c r="BE31" s="5">
        <v>615014</v>
      </c>
      <c r="BF31" s="5">
        <v>505472</v>
      </c>
      <c r="BG31" s="5">
        <v>462738</v>
      </c>
      <c r="BH31" s="5">
        <v>502176</v>
      </c>
      <c r="BI31" s="5">
        <v>498724</v>
      </c>
      <c r="BJ31" s="5">
        <v>654124</v>
      </c>
      <c r="BK31" s="5">
        <v>711095</v>
      </c>
      <c r="BL31" s="5">
        <v>730946</v>
      </c>
      <c r="BM31" s="5">
        <v>661168</v>
      </c>
      <c r="BN31" s="5">
        <v>718674</v>
      </c>
      <c r="BO31" s="5">
        <v>721507</v>
      </c>
      <c r="BP31" s="5">
        <v>836698</v>
      </c>
      <c r="BQ31" s="5">
        <v>831470</v>
      </c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5" t="s">
        <v>110</v>
      </c>
      <c r="B32" s="5" t="s">
        <v>128</v>
      </c>
      <c r="C32" s="5"/>
      <c r="D32" s="5" t="s">
        <v>121</v>
      </c>
      <c r="E32" s="6" t="s">
        <v>122</v>
      </c>
      <c r="F32" s="6"/>
      <c r="G32" s="5">
        <v>853884</v>
      </c>
      <c r="H32" s="5">
        <v>801044</v>
      </c>
      <c r="I32" s="5">
        <v>793186</v>
      </c>
      <c r="J32" s="5">
        <v>848608</v>
      </c>
      <c r="K32" s="5">
        <v>810276</v>
      </c>
      <c r="L32" s="5">
        <v>723567</v>
      </c>
      <c r="M32" s="5">
        <v>773639</v>
      </c>
      <c r="N32" s="5">
        <v>864334</v>
      </c>
      <c r="O32" s="5">
        <v>809148</v>
      </c>
      <c r="P32" s="5">
        <v>633412</v>
      </c>
      <c r="Q32" s="5">
        <v>571048</v>
      </c>
      <c r="R32" s="5">
        <v>562877</v>
      </c>
      <c r="S32" s="5">
        <v>523533</v>
      </c>
      <c r="T32" s="5">
        <v>425629</v>
      </c>
      <c r="U32" s="5">
        <v>383408</v>
      </c>
      <c r="V32" s="5">
        <v>341853</v>
      </c>
      <c r="W32" s="5">
        <v>319143</v>
      </c>
      <c r="X32" s="5">
        <v>375695</v>
      </c>
      <c r="Y32" s="5">
        <v>489877</v>
      </c>
      <c r="Z32" s="5">
        <v>516508</v>
      </c>
      <c r="AA32" s="5">
        <v>525750</v>
      </c>
      <c r="AB32" s="5">
        <v>489460</v>
      </c>
      <c r="AC32" s="5">
        <v>284561</v>
      </c>
      <c r="AD32" s="5">
        <v>248119</v>
      </c>
      <c r="AE32" s="5">
        <v>248292</v>
      </c>
      <c r="AF32" s="5">
        <v>169381</v>
      </c>
      <c r="AG32" s="5">
        <v>133913</v>
      </c>
      <c r="AH32" s="5">
        <v>131930</v>
      </c>
      <c r="AI32" s="5">
        <v>136807</v>
      </c>
      <c r="AJ32" s="5">
        <v>153350</v>
      </c>
      <c r="AK32" s="5">
        <v>167019</v>
      </c>
      <c r="AL32" s="5">
        <v>125451</v>
      </c>
      <c r="AM32" s="5">
        <v>98017</v>
      </c>
      <c r="AN32" s="5">
        <v>93365</v>
      </c>
      <c r="AO32" s="5">
        <v>94962</v>
      </c>
      <c r="AP32" s="5">
        <v>107913</v>
      </c>
      <c r="AQ32" s="5">
        <v>94778</v>
      </c>
      <c r="AR32" s="5">
        <v>97633</v>
      </c>
      <c r="AS32" s="5">
        <v>123707</v>
      </c>
      <c r="AT32" s="5">
        <v>142525</v>
      </c>
      <c r="AU32" s="5">
        <v>141642</v>
      </c>
      <c r="AV32" s="5">
        <v>150415</v>
      </c>
      <c r="AW32" s="5">
        <v>169909</v>
      </c>
      <c r="AX32" s="5">
        <v>167519</v>
      </c>
      <c r="AY32" s="5">
        <v>226743</v>
      </c>
      <c r="AZ32" s="5">
        <v>228336</v>
      </c>
      <c r="BA32" s="5">
        <v>283739</v>
      </c>
      <c r="BB32" s="5">
        <v>272117</v>
      </c>
      <c r="BC32" s="5">
        <v>256351</v>
      </c>
      <c r="BD32" s="5">
        <v>103019</v>
      </c>
      <c r="BE32" s="5">
        <v>110285</v>
      </c>
      <c r="BF32" s="5">
        <v>91232</v>
      </c>
      <c r="BG32" s="5">
        <v>96913</v>
      </c>
      <c r="BH32" s="5">
        <v>99178</v>
      </c>
      <c r="BI32" s="5">
        <v>98113</v>
      </c>
      <c r="BJ32" s="5">
        <v>96408</v>
      </c>
      <c r="BK32" s="5">
        <v>119097</v>
      </c>
      <c r="BL32" s="5">
        <v>129469</v>
      </c>
      <c r="BM32" s="5">
        <v>143457</v>
      </c>
      <c r="BN32" s="5">
        <v>166909</v>
      </c>
      <c r="BO32" s="5">
        <v>165360</v>
      </c>
      <c r="BP32" s="5">
        <v>165928</v>
      </c>
      <c r="BQ32" s="5">
        <v>164891</v>
      </c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110</v>
      </c>
      <c r="B33" s="5" t="s">
        <v>129</v>
      </c>
      <c r="C33" s="5"/>
      <c r="D33" s="5" t="s">
        <v>121</v>
      </c>
      <c r="E33" s="6" t="s">
        <v>122</v>
      </c>
      <c r="F33" s="6"/>
      <c r="G33" s="5">
        <v>5419736</v>
      </c>
      <c r="H33" s="5">
        <v>6282060</v>
      </c>
      <c r="I33" s="5">
        <v>7457359</v>
      </c>
      <c r="J33" s="5">
        <v>8013457</v>
      </c>
      <c r="K33" s="5">
        <v>8396916</v>
      </c>
      <c r="L33" s="5">
        <v>8742546</v>
      </c>
      <c r="M33" s="5">
        <v>9405351</v>
      </c>
      <c r="N33" s="5">
        <v>10081923</v>
      </c>
      <c r="O33" s="5">
        <v>10680258</v>
      </c>
      <c r="P33" s="5">
        <v>11030248</v>
      </c>
      <c r="Q33" s="5">
        <v>12046115</v>
      </c>
      <c r="R33" s="5">
        <v>12771038</v>
      </c>
      <c r="S33" s="5">
        <v>13254025</v>
      </c>
      <c r="T33" s="5">
        <v>13876622</v>
      </c>
      <c r="U33" s="5">
        <v>14746663</v>
      </c>
      <c r="V33" s="5">
        <v>15546592</v>
      </c>
      <c r="W33" s="5">
        <v>16039753</v>
      </c>
      <c r="X33" s="5">
        <v>17206628</v>
      </c>
      <c r="Y33" s="5">
        <v>18171325</v>
      </c>
      <c r="Z33" s="5">
        <v>19322400</v>
      </c>
      <c r="AA33" s="5">
        <v>20698240</v>
      </c>
      <c r="AB33" s="5">
        <v>21920642</v>
      </c>
      <c r="AC33" s="5">
        <v>22493012</v>
      </c>
      <c r="AD33" s="5">
        <v>22531698</v>
      </c>
      <c r="AE33" s="5">
        <v>22647549</v>
      </c>
      <c r="AF33" s="5">
        <v>21600522</v>
      </c>
      <c r="AG33" s="5">
        <v>20108661</v>
      </c>
      <c r="AH33" s="5">
        <v>19952438</v>
      </c>
      <c r="AI33" s="5">
        <v>20025463</v>
      </c>
      <c r="AJ33" s="5">
        <v>19974033</v>
      </c>
      <c r="AK33" s="5">
        <v>20471260</v>
      </c>
      <c r="AL33" s="5">
        <v>20179724</v>
      </c>
      <c r="AM33" s="5">
        <v>19955823</v>
      </c>
      <c r="AN33" s="5">
        <v>18582004</v>
      </c>
      <c r="AO33" s="5">
        <v>16884092</v>
      </c>
      <c r="AP33" s="5">
        <v>18304339</v>
      </c>
      <c r="AQ33" s="5">
        <v>17270225</v>
      </c>
      <c r="AR33" s="5">
        <v>16858674</v>
      </c>
      <c r="AS33" s="5">
        <v>17432900</v>
      </c>
      <c r="AT33" s="5">
        <v>17918462</v>
      </c>
      <c r="AU33" s="5">
        <v>18095147</v>
      </c>
      <c r="AV33" s="5">
        <v>18593792</v>
      </c>
      <c r="AW33" s="5">
        <v>18532440</v>
      </c>
      <c r="AX33" s="5">
        <v>18711809</v>
      </c>
      <c r="AY33" s="5">
        <v>18981915</v>
      </c>
      <c r="AZ33" s="5">
        <v>19709524</v>
      </c>
      <c r="BA33" s="5">
        <v>19506474</v>
      </c>
      <c r="BB33" s="5">
        <v>19812240</v>
      </c>
      <c r="BC33" s="5">
        <v>19866093</v>
      </c>
      <c r="BD33" s="5">
        <v>19961349</v>
      </c>
      <c r="BE33" s="5">
        <v>19804848</v>
      </c>
      <c r="BF33" s="5">
        <v>20197511</v>
      </c>
      <c r="BG33" s="5">
        <v>20570296</v>
      </c>
      <c r="BH33" s="5">
        <v>19884780</v>
      </c>
      <c r="BI33" s="5">
        <v>19974360</v>
      </c>
      <c r="BJ33" s="5">
        <v>19517491</v>
      </c>
      <c r="BK33" s="5">
        <v>18927095</v>
      </c>
      <c r="BL33" s="5">
        <v>19409674</v>
      </c>
      <c r="BM33" s="5">
        <v>20196346</v>
      </c>
      <c r="BN33" s="5">
        <v>21112053</v>
      </c>
      <c r="BO33" s="5">
        <v>21647936</v>
      </c>
      <c r="BP33" s="5">
        <v>22402141</v>
      </c>
      <c r="BQ33" s="5">
        <v>24169613</v>
      </c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5" t="s">
        <v>129</v>
      </c>
      <c r="B34" s="5" t="s">
        <v>130</v>
      </c>
      <c r="C34" s="5" t="s">
        <v>110</v>
      </c>
      <c r="D34" s="5" t="s">
        <v>121</v>
      </c>
      <c r="E34" s="6" t="s">
        <v>122</v>
      </c>
      <c r="F34" s="6"/>
      <c r="G34" s="5">
        <v>224332</v>
      </c>
      <c r="H34" s="5">
        <v>259862</v>
      </c>
      <c r="I34" s="5">
        <v>292400</v>
      </c>
      <c r="J34" s="5">
        <v>319158</v>
      </c>
      <c r="K34" s="5">
        <v>340068</v>
      </c>
      <c r="L34" s="5">
        <v>354348</v>
      </c>
      <c r="M34" s="5">
        <v>376686</v>
      </c>
      <c r="N34" s="5">
        <v>418013</v>
      </c>
      <c r="O34" s="5">
        <v>433636</v>
      </c>
      <c r="P34" s="5">
        <v>458040</v>
      </c>
      <c r="Q34" s="5">
        <v>498457</v>
      </c>
      <c r="R34" s="5">
        <v>542890</v>
      </c>
      <c r="S34" s="5">
        <v>592446</v>
      </c>
      <c r="T34" s="5">
        <v>623616</v>
      </c>
      <c r="U34" s="5">
        <v>670251</v>
      </c>
      <c r="V34" s="5">
        <v>722565</v>
      </c>
      <c r="W34" s="5">
        <v>753473</v>
      </c>
      <c r="X34" s="5">
        <v>739308</v>
      </c>
      <c r="Y34" s="5">
        <v>784534</v>
      </c>
      <c r="Z34" s="5">
        <v>827877</v>
      </c>
      <c r="AA34" s="5">
        <v>866560</v>
      </c>
      <c r="AB34" s="5">
        <v>906413</v>
      </c>
      <c r="AC34" s="5">
        <v>883127</v>
      </c>
      <c r="AD34" s="5">
        <v>907993</v>
      </c>
      <c r="AE34" s="5">
        <v>916551</v>
      </c>
      <c r="AF34" s="5">
        <v>887490</v>
      </c>
      <c r="AG34" s="5">
        <v>872282</v>
      </c>
      <c r="AH34" s="5">
        <v>854086</v>
      </c>
      <c r="AI34" s="5">
        <v>862563</v>
      </c>
      <c r="AJ34" s="5">
        <v>852130</v>
      </c>
      <c r="AK34" s="5">
        <v>807845</v>
      </c>
      <c r="AL34" s="5">
        <v>776605</v>
      </c>
      <c r="AM34" s="5">
        <v>774562</v>
      </c>
      <c r="AN34" s="5">
        <v>761942</v>
      </c>
      <c r="AO34" s="5">
        <v>789632</v>
      </c>
      <c r="AP34" s="5">
        <v>837867</v>
      </c>
      <c r="AQ34" s="5">
        <v>816370</v>
      </c>
      <c r="AR34" s="5">
        <v>799645</v>
      </c>
      <c r="AS34" s="5">
        <v>812320</v>
      </c>
      <c r="AT34" s="5">
        <v>815844</v>
      </c>
      <c r="AU34" s="5">
        <v>784502</v>
      </c>
      <c r="AV34" s="5">
        <v>784118</v>
      </c>
      <c r="AW34" s="5">
        <v>834637</v>
      </c>
      <c r="AX34" s="5">
        <v>871905</v>
      </c>
      <c r="AY34" s="5">
        <v>886455</v>
      </c>
      <c r="AZ34" s="5">
        <v>888500</v>
      </c>
      <c r="BA34" s="5">
        <v>907795</v>
      </c>
      <c r="BB34" s="5">
        <v>958178</v>
      </c>
      <c r="BC34" s="5">
        <v>963759</v>
      </c>
      <c r="BD34" s="5">
        <v>937798</v>
      </c>
      <c r="BE34" s="5">
        <v>972614</v>
      </c>
      <c r="BF34" s="5">
        <v>1015542</v>
      </c>
      <c r="BG34" s="5">
        <v>953984</v>
      </c>
      <c r="BH34" s="5">
        <v>956992</v>
      </c>
      <c r="BI34" s="5">
        <v>875816</v>
      </c>
      <c r="BJ34" s="5">
        <v>926600</v>
      </c>
      <c r="BK34" s="5">
        <v>876497</v>
      </c>
      <c r="BL34" s="5">
        <v>906069</v>
      </c>
      <c r="BM34" s="5">
        <v>930320</v>
      </c>
      <c r="BN34" s="5">
        <v>953451</v>
      </c>
      <c r="BO34" s="5">
        <v>1024082</v>
      </c>
      <c r="BP34" s="5">
        <v>1069721</v>
      </c>
      <c r="BQ34" s="5">
        <v>1169436</v>
      </c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5" t="s">
        <v>129</v>
      </c>
      <c r="B35" s="5" t="s">
        <v>113</v>
      </c>
      <c r="C35" s="5" t="s">
        <v>110</v>
      </c>
      <c r="D35" s="5" t="s">
        <v>121</v>
      </c>
      <c r="E35" s="6" t="s">
        <v>122</v>
      </c>
      <c r="F35" s="6"/>
      <c r="G35" s="5">
        <v>5195404</v>
      </c>
      <c r="H35" s="5">
        <v>6022198</v>
      </c>
      <c r="I35" s="5">
        <v>7164959</v>
      </c>
      <c r="J35" s="5">
        <v>7694299</v>
      </c>
      <c r="K35" s="5">
        <v>8056848</v>
      </c>
      <c r="L35" s="5">
        <v>8388198</v>
      </c>
      <c r="M35" s="5">
        <v>9028665</v>
      </c>
      <c r="N35" s="5">
        <v>9663910</v>
      </c>
      <c r="O35" s="5">
        <v>10246622</v>
      </c>
      <c r="P35" s="5">
        <v>10572208</v>
      </c>
      <c r="Q35" s="5">
        <v>11547658</v>
      </c>
      <c r="R35" s="5">
        <v>12228148</v>
      </c>
      <c r="S35" s="5">
        <v>12661579</v>
      </c>
      <c r="T35" s="5">
        <v>13253006</v>
      </c>
      <c r="U35" s="5">
        <v>14076412</v>
      </c>
      <c r="V35" s="5">
        <v>14824027</v>
      </c>
      <c r="W35" s="5">
        <v>15286280</v>
      </c>
      <c r="X35" s="5">
        <v>16467320</v>
      </c>
      <c r="Y35" s="5">
        <v>17386791</v>
      </c>
      <c r="Z35" s="5">
        <v>18494523</v>
      </c>
      <c r="AA35" s="5">
        <v>19831680</v>
      </c>
      <c r="AB35" s="5">
        <v>21014229</v>
      </c>
      <c r="AC35" s="5">
        <v>21609885</v>
      </c>
      <c r="AD35" s="5">
        <v>21623705</v>
      </c>
      <c r="AE35" s="5">
        <v>21730998</v>
      </c>
      <c r="AF35" s="5">
        <v>20713032</v>
      </c>
      <c r="AG35" s="5">
        <v>19236379</v>
      </c>
      <c r="AH35" s="5">
        <v>19098352</v>
      </c>
      <c r="AI35" s="5">
        <v>19162900</v>
      </c>
      <c r="AJ35" s="5">
        <v>19121903</v>
      </c>
      <c r="AK35" s="5">
        <v>19663415</v>
      </c>
      <c r="AL35" s="5">
        <v>19403119</v>
      </c>
      <c r="AM35" s="5">
        <v>19181261</v>
      </c>
      <c r="AN35" s="5">
        <v>17820063</v>
      </c>
      <c r="AO35" s="5">
        <v>16094461</v>
      </c>
      <c r="AP35" s="5">
        <v>17466472</v>
      </c>
      <c r="AQ35" s="5">
        <v>16453857</v>
      </c>
      <c r="AR35" s="5">
        <v>16059030</v>
      </c>
      <c r="AS35" s="5">
        <v>16620581</v>
      </c>
      <c r="AT35" s="5">
        <v>17102621</v>
      </c>
      <c r="AU35" s="5">
        <v>17310645</v>
      </c>
      <c r="AV35" s="5">
        <v>17809674</v>
      </c>
      <c r="AW35" s="5">
        <v>17697802</v>
      </c>
      <c r="AX35" s="5">
        <v>17839903</v>
      </c>
      <c r="AY35" s="5">
        <v>18095460</v>
      </c>
      <c r="AZ35" s="5">
        <v>18821025</v>
      </c>
      <c r="BA35" s="5">
        <v>18598679</v>
      </c>
      <c r="BB35" s="5">
        <v>18854063</v>
      </c>
      <c r="BC35" s="5">
        <v>18902389</v>
      </c>
      <c r="BD35" s="5">
        <v>19023564</v>
      </c>
      <c r="BE35" s="5">
        <v>18832232</v>
      </c>
      <c r="BF35" s="5">
        <v>19181980</v>
      </c>
      <c r="BG35" s="5">
        <v>19616311</v>
      </c>
      <c r="BH35" s="5">
        <v>18927788</v>
      </c>
      <c r="BI35" s="5">
        <v>19098544</v>
      </c>
      <c r="BJ35" s="5">
        <v>18590891</v>
      </c>
      <c r="BK35" s="5">
        <v>18050598</v>
      </c>
      <c r="BL35" s="5">
        <v>18503605</v>
      </c>
      <c r="BM35" s="5">
        <v>19266026</v>
      </c>
      <c r="BN35" s="5">
        <v>20158602</v>
      </c>
      <c r="BO35" s="5">
        <v>20623854</v>
      </c>
      <c r="BP35" s="5">
        <v>21332420</v>
      </c>
      <c r="BQ35" s="5">
        <v>23000177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5" t="s">
        <v>131</v>
      </c>
      <c r="B36" s="5" t="s">
        <v>110</v>
      </c>
      <c r="C36" s="5"/>
      <c r="D36" s="5" t="s">
        <v>121</v>
      </c>
      <c r="E36" s="6" t="s">
        <v>132</v>
      </c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6964900</v>
      </c>
      <c r="S36" s="5">
        <v>7020100</v>
      </c>
      <c r="T36" s="5">
        <v>7198800</v>
      </c>
      <c r="U36" s="5">
        <v>7452300</v>
      </c>
      <c r="V36" s="5">
        <v>7622000</v>
      </c>
      <c r="W36" s="5">
        <v>7740600</v>
      </c>
      <c r="X36" s="5">
        <v>7934863</v>
      </c>
      <c r="Y36" s="5">
        <v>8291509</v>
      </c>
      <c r="Z36" s="5">
        <v>8566088</v>
      </c>
      <c r="AA36" s="5">
        <v>8914794</v>
      </c>
      <c r="AB36" s="5">
        <v>9398526</v>
      </c>
      <c r="AC36" s="5">
        <v>9518644</v>
      </c>
      <c r="AD36" s="5">
        <v>9550469</v>
      </c>
      <c r="AE36" s="5">
        <v>9289945</v>
      </c>
      <c r="AF36" s="5">
        <v>8859044</v>
      </c>
      <c r="AG36" s="5">
        <v>7988773</v>
      </c>
      <c r="AH36" s="5">
        <v>7665932</v>
      </c>
      <c r="AI36" s="5">
        <v>7495913</v>
      </c>
      <c r="AJ36" s="5">
        <v>6987843</v>
      </c>
      <c r="AK36" s="5">
        <v>7593544</v>
      </c>
      <c r="AL36" s="5">
        <v>7656061</v>
      </c>
      <c r="AM36" s="5">
        <v>7451592</v>
      </c>
      <c r="AN36" s="5">
        <v>6975620</v>
      </c>
      <c r="AO36" s="5">
        <v>6429019</v>
      </c>
      <c r="AP36" s="5">
        <v>6712325</v>
      </c>
      <c r="AQ36" s="5">
        <v>6576919</v>
      </c>
      <c r="AR36" s="5">
        <v>6656337</v>
      </c>
      <c r="AS36" s="5">
        <v>6687689</v>
      </c>
      <c r="AT36" s="5">
        <v>6918622</v>
      </c>
      <c r="AU36" s="5">
        <v>6881041</v>
      </c>
      <c r="AV36" s="5">
        <v>6907056</v>
      </c>
      <c r="AW36" s="5">
        <v>6845543</v>
      </c>
      <c r="AX36" s="5">
        <v>6708012</v>
      </c>
      <c r="AY36" s="5">
        <v>6816927</v>
      </c>
      <c r="AZ36" s="5">
        <v>6911705</v>
      </c>
      <c r="BA36" s="5">
        <v>6872656</v>
      </c>
      <c r="BB36" s="5">
        <v>7028201</v>
      </c>
      <c r="BC36" s="5">
        <v>5729602</v>
      </c>
      <c r="BD36" s="5">
        <v>5798893</v>
      </c>
      <c r="BE36" s="5">
        <v>5574950</v>
      </c>
      <c r="BF36" s="5">
        <v>5722921</v>
      </c>
      <c r="BG36" s="5">
        <v>5752446</v>
      </c>
      <c r="BH36" s="5">
        <v>5661005</v>
      </c>
      <c r="BI36" s="5">
        <v>5791324</v>
      </c>
      <c r="BJ36" s="5">
        <v>5733918</v>
      </c>
      <c r="BK36" s="5">
        <v>6006837</v>
      </c>
      <c r="BL36" s="5">
        <v>6326433</v>
      </c>
      <c r="BM36" s="5">
        <v>6960858</v>
      </c>
      <c r="BN36" s="5">
        <v>7800655</v>
      </c>
      <c r="BO36" s="5">
        <v>7653647</v>
      </c>
      <c r="BP36" s="5">
        <v>7593697</v>
      </c>
      <c r="BQ36" s="5">
        <v>7931381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133</v>
      </c>
      <c r="B37" s="5" t="s">
        <v>110</v>
      </c>
      <c r="C37" s="5"/>
      <c r="D37" s="5" t="s">
        <v>121</v>
      </c>
      <c r="E37" s="6" t="s">
        <v>132</v>
      </c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3313000</v>
      </c>
      <c r="S37" s="5">
        <v>3570800</v>
      </c>
      <c r="T37" s="5">
        <v>3854000</v>
      </c>
      <c r="U37" s="5">
        <v>4250100</v>
      </c>
      <c r="V37" s="5">
        <v>4515000</v>
      </c>
      <c r="W37" s="5">
        <v>4764300</v>
      </c>
      <c r="X37" s="5">
        <v>5365277</v>
      </c>
      <c r="Y37" s="5">
        <v>6087425</v>
      </c>
      <c r="Z37" s="5">
        <v>6777516</v>
      </c>
      <c r="AA37" s="5">
        <v>7561027</v>
      </c>
      <c r="AB37" s="5">
        <v>8076157</v>
      </c>
      <c r="AC37" s="5">
        <v>8318551</v>
      </c>
      <c r="AD37" s="5">
        <v>8159763</v>
      </c>
      <c r="AE37" s="5">
        <v>8491194</v>
      </c>
      <c r="AF37" s="5">
        <v>7919810</v>
      </c>
      <c r="AG37" s="5">
        <v>7242408</v>
      </c>
      <c r="AH37" s="5">
        <v>7143040</v>
      </c>
      <c r="AI37" s="5">
        <v>7350929</v>
      </c>
      <c r="AJ37" s="5">
        <v>7638931</v>
      </c>
      <c r="AK37" s="5">
        <v>7358795</v>
      </c>
      <c r="AL37" s="5">
        <v>7008489</v>
      </c>
      <c r="AM37" s="5">
        <v>6829507</v>
      </c>
      <c r="AN37" s="5">
        <v>6216868</v>
      </c>
      <c r="AO37" s="5">
        <v>5379359</v>
      </c>
      <c r="AP37" s="5">
        <v>5888043</v>
      </c>
      <c r="AQ37" s="5">
        <v>5218098</v>
      </c>
      <c r="AR37" s="5">
        <v>4964758</v>
      </c>
      <c r="AS37" s="5">
        <v>5204984</v>
      </c>
      <c r="AT37" s="5">
        <v>5248205</v>
      </c>
      <c r="AU37" s="5">
        <v>5142971</v>
      </c>
      <c r="AV37" s="5">
        <v>5303485</v>
      </c>
      <c r="AW37" s="5">
        <v>5100068</v>
      </c>
      <c r="AX37" s="5">
        <v>4977470</v>
      </c>
      <c r="AY37" s="5">
        <v>5046623</v>
      </c>
      <c r="AZ37" s="5">
        <v>5226097</v>
      </c>
      <c r="BA37" s="5">
        <v>5162780</v>
      </c>
      <c r="BB37" s="5">
        <v>5351395</v>
      </c>
      <c r="BC37" s="5">
        <v>1538003</v>
      </c>
      <c r="BD37" s="5">
        <v>1579435</v>
      </c>
      <c r="BE37" s="5">
        <v>1598912</v>
      </c>
      <c r="BF37" s="5">
        <v>1484530</v>
      </c>
      <c r="BG37" s="5">
        <v>1524673</v>
      </c>
      <c r="BH37" s="5">
        <v>1382461</v>
      </c>
      <c r="BI37" s="5">
        <v>1378128</v>
      </c>
      <c r="BJ37" s="5">
        <v>1377295</v>
      </c>
      <c r="BK37" s="5">
        <v>1309913</v>
      </c>
      <c r="BL37" s="5">
        <v>1378238</v>
      </c>
      <c r="BM37" s="5">
        <v>1382828</v>
      </c>
      <c r="BN37" s="5">
        <v>1387722</v>
      </c>
      <c r="BO37" s="5">
        <v>1558638</v>
      </c>
      <c r="BP37" s="5">
        <v>2218283</v>
      </c>
      <c r="BQ37" s="5">
        <v>3059760</v>
      </c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134</v>
      </c>
      <c r="B38" s="5" t="s">
        <v>110</v>
      </c>
      <c r="C38" s="5"/>
      <c r="D38" s="5" t="s">
        <v>121</v>
      </c>
      <c r="E38" s="6" t="s">
        <v>132</v>
      </c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1133400</v>
      </c>
      <c r="S38" s="5">
        <v>1159600</v>
      </c>
      <c r="T38" s="5">
        <v>1221900</v>
      </c>
      <c r="U38" s="5">
        <v>1347000</v>
      </c>
      <c r="V38" s="5">
        <v>1423300</v>
      </c>
      <c r="W38" s="5">
        <v>1414000</v>
      </c>
      <c r="X38" s="5">
        <v>1501563</v>
      </c>
      <c r="Y38" s="5">
        <v>1621336</v>
      </c>
      <c r="Z38" s="5">
        <v>1606577</v>
      </c>
      <c r="AA38" s="5">
        <v>1741677</v>
      </c>
      <c r="AB38" s="5">
        <v>1811004</v>
      </c>
      <c r="AC38" s="5">
        <v>1809086</v>
      </c>
      <c r="AD38" s="5">
        <v>1927949</v>
      </c>
      <c r="AE38" s="5">
        <v>1889787</v>
      </c>
      <c r="AF38" s="5">
        <v>1756629</v>
      </c>
      <c r="AG38" s="5">
        <v>1720698</v>
      </c>
      <c r="AH38" s="5">
        <v>1842189</v>
      </c>
      <c r="AI38" s="5">
        <v>1888070</v>
      </c>
      <c r="AJ38" s="5">
        <v>1892413</v>
      </c>
      <c r="AK38" s="5">
        <v>1958337</v>
      </c>
      <c r="AL38" s="5">
        <v>2018577</v>
      </c>
      <c r="AM38" s="5">
        <v>2019199</v>
      </c>
      <c r="AN38" s="5">
        <v>1985384</v>
      </c>
      <c r="AO38" s="5">
        <v>1779541</v>
      </c>
      <c r="AP38" s="5">
        <v>2046339</v>
      </c>
      <c r="AQ38" s="5">
        <v>1993405</v>
      </c>
      <c r="AR38" s="5">
        <v>1971988</v>
      </c>
      <c r="AS38" s="5">
        <v>2073461</v>
      </c>
      <c r="AT38" s="5">
        <v>2167050</v>
      </c>
      <c r="AU38" s="5">
        <v>2237037</v>
      </c>
      <c r="AV38" s="5">
        <v>2258471</v>
      </c>
      <c r="AW38" s="5">
        <v>2153852</v>
      </c>
      <c r="AX38" s="5">
        <v>2017356</v>
      </c>
      <c r="AY38" s="5">
        <v>2049942</v>
      </c>
      <c r="AZ38" s="5">
        <v>1934864</v>
      </c>
      <c r="BA38" s="5">
        <v>1811734</v>
      </c>
      <c r="BB38" s="5">
        <v>1734887</v>
      </c>
      <c r="BC38" s="5">
        <v>1703888</v>
      </c>
      <c r="BD38" s="5">
        <v>1669367</v>
      </c>
      <c r="BE38" s="5">
        <v>1594002</v>
      </c>
      <c r="BF38" s="5">
        <v>1612890</v>
      </c>
      <c r="BG38" s="5">
        <v>1615384</v>
      </c>
      <c r="BH38" s="5">
        <v>1581606</v>
      </c>
      <c r="BI38" s="5">
        <v>1558155</v>
      </c>
      <c r="BJ38" s="5">
        <v>1655769</v>
      </c>
      <c r="BK38" s="5">
        <v>1639310</v>
      </c>
      <c r="BL38" s="5">
        <v>1688985</v>
      </c>
      <c r="BM38" s="5">
        <v>1783682</v>
      </c>
      <c r="BN38" s="5">
        <v>1886710</v>
      </c>
      <c r="BO38" s="5">
        <v>1901556</v>
      </c>
      <c r="BP38" s="5">
        <v>1827328</v>
      </c>
      <c r="BQ38" s="5">
        <v>1899185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5" t="s">
        <v>135</v>
      </c>
      <c r="B39" s="5" t="s">
        <v>110</v>
      </c>
      <c r="C39" s="5"/>
      <c r="D39" s="5" t="s">
        <v>121</v>
      </c>
      <c r="E39" s="6" t="s">
        <v>132</v>
      </c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3676611</v>
      </c>
      <c r="S39" s="5">
        <v>3709812</v>
      </c>
      <c r="T39" s="5">
        <v>3764273</v>
      </c>
      <c r="U39" s="5">
        <v>3923968</v>
      </c>
      <c r="V39" s="5">
        <v>3975253</v>
      </c>
      <c r="W39" s="5">
        <v>4044200</v>
      </c>
      <c r="X39" s="5">
        <v>4232136</v>
      </c>
      <c r="Y39" s="5">
        <v>4251506</v>
      </c>
      <c r="Z39" s="5">
        <v>4374819</v>
      </c>
      <c r="AA39" s="5">
        <v>4461697</v>
      </c>
      <c r="AB39" s="5">
        <v>4500766</v>
      </c>
      <c r="AC39" s="5">
        <v>4441750</v>
      </c>
      <c r="AD39" s="5">
        <v>4377928</v>
      </c>
      <c r="AE39" s="5">
        <v>4396276</v>
      </c>
      <c r="AF39" s="5">
        <v>4314310</v>
      </c>
      <c r="AG39" s="5">
        <v>4151651</v>
      </c>
      <c r="AH39" s="5">
        <v>4292617</v>
      </c>
      <c r="AI39" s="5">
        <v>4362159</v>
      </c>
      <c r="AJ39" s="5">
        <v>4789628</v>
      </c>
      <c r="AK39" s="5">
        <v>4972677</v>
      </c>
      <c r="AL39" s="5">
        <v>5186565</v>
      </c>
      <c r="AM39" s="5">
        <v>5287155</v>
      </c>
      <c r="AN39" s="5">
        <v>5094381</v>
      </c>
      <c r="AO39" s="5">
        <v>5071126</v>
      </c>
      <c r="AP39" s="5">
        <v>5619815</v>
      </c>
      <c r="AQ39" s="5">
        <v>5818275</v>
      </c>
      <c r="AR39" s="5">
        <v>5537627</v>
      </c>
      <c r="AS39" s="5">
        <v>6174065</v>
      </c>
      <c r="AT39" s="5">
        <v>6665375</v>
      </c>
      <c r="AU39" s="5">
        <v>6813376</v>
      </c>
      <c r="AV39" s="5">
        <v>7053609</v>
      </c>
      <c r="AW39" s="5">
        <v>7650645</v>
      </c>
      <c r="AX39" s="5">
        <v>8429412</v>
      </c>
      <c r="AY39" s="5">
        <v>8812151</v>
      </c>
      <c r="AZ39" s="5">
        <v>9508039</v>
      </c>
      <c r="BA39" s="5">
        <v>9896458</v>
      </c>
      <c r="BB39" s="5">
        <v>9999052</v>
      </c>
      <c r="BC39" s="5">
        <v>9999015</v>
      </c>
      <c r="BD39" s="5">
        <v>9950106</v>
      </c>
      <c r="BE39" s="5">
        <v>10001910</v>
      </c>
      <c r="BF39" s="5">
        <v>10385841</v>
      </c>
      <c r="BG39" s="5">
        <v>10542261</v>
      </c>
      <c r="BH39" s="5">
        <v>10768580</v>
      </c>
      <c r="BI39" s="5">
        <v>10944023</v>
      </c>
      <c r="BJ39" s="5">
        <v>11202012</v>
      </c>
      <c r="BK39" s="5">
        <v>11349944</v>
      </c>
      <c r="BL39" s="5">
        <v>11227231</v>
      </c>
      <c r="BM39" s="5">
        <v>11723091</v>
      </c>
      <c r="BN39" s="5">
        <v>12231215</v>
      </c>
      <c r="BO39" s="5">
        <v>12498949</v>
      </c>
      <c r="BP39" s="5">
        <v>12937901</v>
      </c>
      <c r="BQ39" s="5">
        <v>13855334</v>
      </c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5" customFormat="1" x14ac:dyDescent="0.25">
      <c r="A40" s="29" t="s">
        <v>83</v>
      </c>
      <c r="B40" s="29" t="s">
        <v>110</v>
      </c>
      <c r="C40" s="29"/>
      <c r="D40" s="29" t="s">
        <v>121</v>
      </c>
      <c r="E40" s="34" t="s">
        <v>195</v>
      </c>
      <c r="F40" s="3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>
        <v>334671</v>
      </c>
      <c r="BR40" s="29">
        <v>329208</v>
      </c>
      <c r="BS40" s="29">
        <v>319207</v>
      </c>
      <c r="BT40" s="29">
        <v>305347</v>
      </c>
      <c r="BU40" s="29">
        <v>299816.00000000006</v>
      </c>
      <c r="BV40" s="29">
        <v>294911</v>
      </c>
      <c r="BW40" s="29">
        <v>290513.00000000006</v>
      </c>
      <c r="BX40" s="29">
        <v>286246</v>
      </c>
      <c r="BY40" s="29">
        <v>281881</v>
      </c>
      <c r="BZ40" s="29">
        <v>277361.00000000006</v>
      </c>
      <c r="CA40" s="29">
        <v>272981</v>
      </c>
      <c r="CB40" s="29">
        <v>268619</v>
      </c>
      <c r="CC40" s="29">
        <v>264297</v>
      </c>
      <c r="CD40" s="29">
        <v>259976</v>
      </c>
      <c r="CE40" s="29">
        <v>255625</v>
      </c>
      <c r="CF40" s="29">
        <v>489163</v>
      </c>
      <c r="CG40" s="29">
        <v>722713.00000000012</v>
      </c>
      <c r="CH40" s="29">
        <v>956310</v>
      </c>
      <c r="CI40" s="29">
        <v>1189967.9999999998</v>
      </c>
      <c r="CJ40" s="29">
        <v>1185800</v>
      </c>
      <c r="CK40" s="29">
        <v>1181610.9999999998</v>
      </c>
      <c r="CL40" s="29">
        <v>1178382</v>
      </c>
      <c r="CM40" s="29">
        <v>1176469.9999999998</v>
      </c>
      <c r="CN40" s="29">
        <v>1175475.0000000002</v>
      </c>
      <c r="CO40" s="29">
        <v>1174398.0000000002</v>
      </c>
      <c r="CP40" s="29">
        <v>1173324</v>
      </c>
      <c r="CQ40" s="29">
        <v>1172242</v>
      </c>
      <c r="CR40" s="29">
        <v>1170828</v>
      </c>
      <c r="CS40" s="29">
        <v>1169100.0000000002</v>
      </c>
      <c r="CT40" s="29">
        <v>1167153</v>
      </c>
    </row>
    <row r="41" spans="1:98" x14ac:dyDescent="0.25">
      <c r="A41" s="5" t="s">
        <v>136</v>
      </c>
      <c r="B41" s="5" t="s">
        <v>110</v>
      </c>
      <c r="C41" s="5"/>
      <c r="D41" s="5" t="s">
        <v>121</v>
      </c>
      <c r="E41" s="6" t="s">
        <v>132</v>
      </c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>
        <v>5242169</v>
      </c>
      <c r="BD41" s="5">
        <v>5110327</v>
      </c>
      <c r="BE41" s="5">
        <v>5052937</v>
      </c>
      <c r="BF41" s="5">
        <v>4967694</v>
      </c>
      <c r="BG41" s="5">
        <v>5066015</v>
      </c>
      <c r="BH41" s="5">
        <v>4547627</v>
      </c>
      <c r="BI41" s="5">
        <v>4447348</v>
      </c>
      <c r="BJ41" s="5">
        <v>4000685</v>
      </c>
      <c r="BK41" s="5">
        <v>3150818</v>
      </c>
      <c r="BL41" s="5">
        <v>2914131</v>
      </c>
      <c r="BM41" s="5">
        <v>2813197</v>
      </c>
      <c r="BN41" s="5">
        <v>2329955</v>
      </c>
      <c r="BO41" s="5">
        <v>2444102</v>
      </c>
      <c r="BP41" s="5">
        <v>2259144</v>
      </c>
      <c r="BQ41" s="5">
        <v>1830458</v>
      </c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5" customFormat="1" x14ac:dyDescent="0.25">
      <c r="A42" s="29" t="s">
        <v>105</v>
      </c>
      <c r="B42" s="29" t="s">
        <v>110</v>
      </c>
      <c r="C42" s="29"/>
      <c r="D42" s="29" t="s">
        <v>121</v>
      </c>
      <c r="E42" s="34" t="s">
        <v>132</v>
      </c>
      <c r="F42" s="3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>
        <v>14814877</v>
      </c>
      <c r="S42" s="29">
        <v>15142032</v>
      </c>
      <c r="T42" s="29">
        <v>15587020</v>
      </c>
      <c r="U42" s="29">
        <v>16409015</v>
      </c>
      <c r="V42" s="29">
        <v>16913822</v>
      </c>
      <c r="W42" s="29">
        <v>17317511</v>
      </c>
      <c r="X42" s="29">
        <v>18026392</v>
      </c>
      <c r="Y42" s="29">
        <v>19064560</v>
      </c>
      <c r="Z42" s="29">
        <v>19800822</v>
      </c>
      <c r="AA42" s="29">
        <v>20724708</v>
      </c>
      <c r="AB42" s="29">
        <v>21367777</v>
      </c>
      <c r="AC42" s="29">
        <v>21310988</v>
      </c>
      <c r="AD42" s="29">
        <v>20977554</v>
      </c>
      <c r="AE42" s="29">
        <v>20855614</v>
      </c>
      <c r="AF42" s="29">
        <v>19335069</v>
      </c>
      <c r="AG42" s="29">
        <v>17554567</v>
      </c>
      <c r="AH42" s="29">
        <v>17347854</v>
      </c>
      <c r="AI42" s="29">
        <v>17164875</v>
      </c>
      <c r="AJ42" s="29">
        <v>16197402</v>
      </c>
      <c r="AK42" s="29">
        <v>16280328</v>
      </c>
      <c r="AL42" s="29">
        <v>16219595</v>
      </c>
      <c r="AM42" s="29">
        <v>15894021</v>
      </c>
      <c r="AN42" s="29">
        <v>14806203</v>
      </c>
      <c r="AO42" s="29">
        <v>13924202</v>
      </c>
      <c r="AP42" s="29">
        <v>15046461</v>
      </c>
      <c r="AQ42" s="29">
        <v>14974941</v>
      </c>
      <c r="AR42" s="29">
        <v>14542145</v>
      </c>
      <c r="AS42" s="29">
        <v>15062021</v>
      </c>
      <c r="AT42" s="29">
        <v>15818377</v>
      </c>
      <c r="AU42" s="29">
        <v>15843397</v>
      </c>
      <c r="AV42" s="29">
        <v>16013309</v>
      </c>
      <c r="AW42" s="29">
        <v>16441651</v>
      </c>
      <c r="AX42" s="29">
        <v>16808211</v>
      </c>
      <c r="AY42" s="29">
        <v>17352343</v>
      </c>
      <c r="AZ42" s="29">
        <v>17880039</v>
      </c>
      <c r="BA42" s="29">
        <v>18311963</v>
      </c>
      <c r="BB42" s="29">
        <v>18269874</v>
      </c>
      <c r="BC42" s="29">
        <v>18306348</v>
      </c>
      <c r="BD42" s="29">
        <v>18307567</v>
      </c>
      <c r="BE42" s="29">
        <v>18133273</v>
      </c>
      <c r="BF42" s="29">
        <v>18474499</v>
      </c>
      <c r="BG42" s="29">
        <v>18685237</v>
      </c>
      <c r="BH42" s="29">
        <v>18628931</v>
      </c>
      <c r="BI42" s="29">
        <v>18903295</v>
      </c>
      <c r="BJ42" s="29">
        <v>19233426</v>
      </c>
      <c r="BK42" s="29">
        <v>19567245</v>
      </c>
      <c r="BL42" s="29">
        <v>19950828</v>
      </c>
      <c r="BM42" s="29">
        <v>21186901</v>
      </c>
      <c r="BN42" s="29">
        <v>22607696</v>
      </c>
      <c r="BO42" s="29">
        <v>22984608</v>
      </c>
      <c r="BP42" s="29">
        <v>23960408</v>
      </c>
      <c r="BQ42" s="29">
        <v>26152045</v>
      </c>
      <c r="BR42" s="29">
        <v>22074566</v>
      </c>
      <c r="BS42" s="29">
        <v>21982656</v>
      </c>
      <c r="BT42" s="29">
        <v>21859312</v>
      </c>
      <c r="BU42" s="29">
        <v>22213337</v>
      </c>
      <c r="BV42" s="29">
        <v>23089041</v>
      </c>
      <c r="BW42" s="29">
        <v>23757818</v>
      </c>
      <c r="BX42" s="29">
        <v>24631243</v>
      </c>
      <c r="BY42" s="29">
        <v>25686560</v>
      </c>
      <c r="BZ42" s="29">
        <v>26654737</v>
      </c>
      <c r="CA42" s="29">
        <v>27339415</v>
      </c>
      <c r="CB42" s="29">
        <v>27903921</v>
      </c>
      <c r="CC42" s="29">
        <v>28587255</v>
      </c>
      <c r="CD42" s="29">
        <v>29107439</v>
      </c>
      <c r="CE42" s="29">
        <v>29519768</v>
      </c>
      <c r="CF42" s="29">
        <v>29815521</v>
      </c>
      <c r="CG42" s="29">
        <v>30137032</v>
      </c>
      <c r="CH42" s="29">
        <v>30432863</v>
      </c>
      <c r="CI42" s="29">
        <v>30582945</v>
      </c>
      <c r="CJ42" s="29">
        <v>30822950</v>
      </c>
      <c r="CK42" s="29">
        <v>31032007</v>
      </c>
      <c r="CL42" s="29">
        <v>31389326</v>
      </c>
      <c r="CM42" s="29">
        <v>31752657</v>
      </c>
      <c r="CN42" s="29">
        <v>32108665.000000004</v>
      </c>
      <c r="CO42" s="29">
        <v>32458858</v>
      </c>
      <c r="CP42" s="29">
        <v>32660275</v>
      </c>
      <c r="CQ42" s="29">
        <v>32861675</v>
      </c>
      <c r="CR42" s="29">
        <v>33170723.000000004</v>
      </c>
      <c r="CS42" s="29">
        <v>33328899</v>
      </c>
      <c r="CT42" s="29">
        <v>33429001</v>
      </c>
    </row>
    <row r="43" spans="1:98" x14ac:dyDescent="0.25">
      <c r="A43" s="5" t="s">
        <v>106</v>
      </c>
      <c r="B43" s="5" t="s">
        <v>107</v>
      </c>
      <c r="C43" s="5"/>
      <c r="D43" s="5" t="s">
        <v>121</v>
      </c>
      <c r="E43" s="6" t="s">
        <v>132</v>
      </c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273034</v>
      </c>
      <c r="S43" s="5">
        <v>318280</v>
      </c>
      <c r="T43" s="5">
        <v>451953</v>
      </c>
      <c r="U43" s="5">
        <v>564353</v>
      </c>
      <c r="V43" s="5">
        <v>621731</v>
      </c>
      <c r="W43" s="5">
        <v>645589</v>
      </c>
      <c r="X43" s="5">
        <v>1007447</v>
      </c>
      <c r="Y43" s="5">
        <v>1187216</v>
      </c>
      <c r="Z43" s="5">
        <v>1524178</v>
      </c>
      <c r="AA43" s="5">
        <v>1954487</v>
      </c>
      <c r="AB43" s="5">
        <v>2418676</v>
      </c>
      <c r="AC43" s="5">
        <v>2777043</v>
      </c>
      <c r="AD43" s="5">
        <v>3038555</v>
      </c>
      <c r="AE43" s="5">
        <v>3211588</v>
      </c>
      <c r="AF43" s="5">
        <v>3514724</v>
      </c>
      <c r="AG43" s="5">
        <v>3548963</v>
      </c>
      <c r="AH43" s="5">
        <v>3595924</v>
      </c>
      <c r="AI43" s="5">
        <v>3932196</v>
      </c>
      <c r="AJ43" s="5">
        <v>4355742</v>
      </c>
      <c r="AK43" s="5">
        <v>4822114</v>
      </c>
      <c r="AL43" s="5">
        <v>4902354</v>
      </c>
      <c r="AM43" s="5">
        <v>4990667</v>
      </c>
      <c r="AN43" s="5">
        <v>4772873</v>
      </c>
      <c r="AO43" s="5">
        <v>4182233</v>
      </c>
      <c r="AP43" s="5">
        <v>4706782</v>
      </c>
      <c r="AQ43" s="5">
        <v>4185519</v>
      </c>
      <c r="AR43" s="5">
        <v>4185515</v>
      </c>
      <c r="AS43" s="5">
        <v>4671801</v>
      </c>
      <c r="AT43" s="5">
        <v>4746664</v>
      </c>
      <c r="AU43" s="5">
        <v>4771411</v>
      </c>
      <c r="AV43" s="5">
        <v>5046660</v>
      </c>
      <c r="AW43" s="5">
        <v>4849657</v>
      </c>
      <c r="AX43" s="5">
        <v>4771744</v>
      </c>
      <c r="AY43" s="5">
        <v>4765865</v>
      </c>
      <c r="AZ43" s="5">
        <v>4996197</v>
      </c>
      <c r="BA43" s="5">
        <v>4942089</v>
      </c>
      <c r="BB43" s="5">
        <v>5246422</v>
      </c>
      <c r="BC43" s="5">
        <v>5315514</v>
      </c>
      <c r="BD43" s="5">
        <v>5185312</v>
      </c>
      <c r="BE43" s="5">
        <v>5130746</v>
      </c>
      <c r="BF43" s="5">
        <v>5043769</v>
      </c>
      <c r="BG43" s="5">
        <v>5136962</v>
      </c>
      <c r="BH43" s="5">
        <v>4615443</v>
      </c>
      <c r="BI43" s="5">
        <v>4505443</v>
      </c>
      <c r="BJ43" s="5">
        <v>4055340</v>
      </c>
      <c r="BK43" s="5">
        <v>3204906</v>
      </c>
      <c r="BL43" s="5">
        <v>2954538</v>
      </c>
      <c r="BM43" s="5">
        <v>2858713</v>
      </c>
      <c r="BN43" s="5">
        <v>2374857</v>
      </c>
      <c r="BO43" s="5">
        <v>2485331</v>
      </c>
      <c r="BP43" s="5">
        <v>2300344</v>
      </c>
      <c r="BQ43" s="5">
        <v>1867579</v>
      </c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5" t="s">
        <v>108</v>
      </c>
      <c r="B44" s="5" t="s">
        <v>107</v>
      </c>
      <c r="C44" s="5"/>
      <c r="D44" s="5" t="s">
        <v>121</v>
      </c>
      <c r="E44" s="6" t="s">
        <v>132</v>
      </c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v>755671</v>
      </c>
      <c r="AK44" s="5">
        <v>780911</v>
      </c>
      <c r="AL44" s="5">
        <v>747743</v>
      </c>
      <c r="AM44" s="5">
        <v>702765</v>
      </c>
      <c r="AN44" s="5">
        <v>693177</v>
      </c>
      <c r="AO44" s="5">
        <v>552610</v>
      </c>
      <c r="AP44" s="5">
        <v>513279</v>
      </c>
      <c r="AQ44" s="5">
        <v>446237</v>
      </c>
      <c r="AR44" s="5">
        <v>403050</v>
      </c>
      <c r="AS44" s="5">
        <v>406377</v>
      </c>
      <c r="AT44" s="5">
        <v>434211</v>
      </c>
      <c r="AU44" s="5">
        <v>459617</v>
      </c>
      <c r="AV44" s="5">
        <v>462652</v>
      </c>
      <c r="AW44" s="5">
        <v>458800</v>
      </c>
      <c r="AX44" s="5">
        <v>552294</v>
      </c>
      <c r="AY44" s="5">
        <v>607435</v>
      </c>
      <c r="AZ44" s="5">
        <v>704469</v>
      </c>
      <c r="BA44" s="5">
        <v>489576</v>
      </c>
      <c r="BB44" s="5">
        <v>597239</v>
      </c>
      <c r="BC44" s="5">
        <v>590815</v>
      </c>
      <c r="BD44" s="5">
        <v>615249</v>
      </c>
      <c r="BE44" s="5">
        <v>558692</v>
      </c>
      <c r="BF44" s="5">
        <v>655609</v>
      </c>
      <c r="BG44" s="5">
        <v>678580</v>
      </c>
      <c r="BH44" s="5">
        <v>696905</v>
      </c>
      <c r="BI44" s="5">
        <v>710240</v>
      </c>
      <c r="BJ44" s="5">
        <v>680911</v>
      </c>
      <c r="BK44" s="5">
        <v>684671</v>
      </c>
      <c r="BL44" s="5">
        <v>629652</v>
      </c>
      <c r="BM44" s="5">
        <v>618042</v>
      </c>
      <c r="BN44" s="5">
        <v>653704</v>
      </c>
      <c r="BO44" s="5">
        <v>586953</v>
      </c>
      <c r="BP44" s="5">
        <v>575601</v>
      </c>
      <c r="BQ44" s="5">
        <v>556493</v>
      </c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5" customFormat="1" x14ac:dyDescent="0.25">
      <c r="A45" s="29" t="s">
        <v>107</v>
      </c>
      <c r="B45" s="29" t="s">
        <v>110</v>
      </c>
      <c r="C45" s="29"/>
      <c r="D45" s="29" t="s">
        <v>121</v>
      </c>
      <c r="E45" s="34" t="s">
        <v>132</v>
      </c>
      <c r="F45" s="3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>
        <v>273034</v>
      </c>
      <c r="S45" s="29">
        <v>318280</v>
      </c>
      <c r="T45" s="29">
        <v>451953</v>
      </c>
      <c r="U45" s="29">
        <v>564353</v>
      </c>
      <c r="V45" s="29">
        <v>621731</v>
      </c>
      <c r="W45" s="29">
        <v>645589</v>
      </c>
      <c r="X45" s="29">
        <v>1007447</v>
      </c>
      <c r="Y45" s="29">
        <v>1187216</v>
      </c>
      <c r="Z45" s="29">
        <v>1524178</v>
      </c>
      <c r="AA45" s="29">
        <v>1954487</v>
      </c>
      <c r="AB45" s="29">
        <v>2418676</v>
      </c>
      <c r="AC45" s="29">
        <v>2777043</v>
      </c>
      <c r="AD45" s="29">
        <v>3038555</v>
      </c>
      <c r="AE45" s="29">
        <v>3211588</v>
      </c>
      <c r="AF45" s="29">
        <v>3514724</v>
      </c>
      <c r="AG45" s="29">
        <v>3548963</v>
      </c>
      <c r="AH45" s="29">
        <v>3595924</v>
      </c>
      <c r="AI45" s="29">
        <v>3932196</v>
      </c>
      <c r="AJ45" s="29">
        <v>5111413</v>
      </c>
      <c r="AK45" s="29">
        <v>5603025</v>
      </c>
      <c r="AL45" s="29">
        <v>5650097</v>
      </c>
      <c r="AM45" s="29">
        <v>5693432</v>
      </c>
      <c r="AN45" s="29">
        <v>5466050</v>
      </c>
      <c r="AO45" s="29">
        <v>4734843</v>
      </c>
      <c r="AP45" s="29">
        <v>5220061</v>
      </c>
      <c r="AQ45" s="29">
        <v>4631756</v>
      </c>
      <c r="AR45" s="29">
        <v>4588565</v>
      </c>
      <c r="AS45" s="29">
        <v>5078178</v>
      </c>
      <c r="AT45" s="29">
        <v>5180875</v>
      </c>
      <c r="AU45" s="29">
        <v>5231028</v>
      </c>
      <c r="AV45" s="29">
        <v>5509312</v>
      </c>
      <c r="AW45" s="29">
        <v>5308457</v>
      </c>
      <c r="AX45" s="29">
        <v>5324039</v>
      </c>
      <c r="AY45" s="29">
        <v>5373300</v>
      </c>
      <c r="AZ45" s="29">
        <v>5700666</v>
      </c>
      <c r="BA45" s="29">
        <v>5431665</v>
      </c>
      <c r="BB45" s="29">
        <v>5843661</v>
      </c>
      <c r="BC45" s="29">
        <v>5906329</v>
      </c>
      <c r="BD45" s="29">
        <v>5800561</v>
      </c>
      <c r="BE45" s="29">
        <v>5689438</v>
      </c>
      <c r="BF45" s="29">
        <v>5699377</v>
      </c>
      <c r="BG45" s="29">
        <v>5815542</v>
      </c>
      <c r="BH45" s="29">
        <v>5312348</v>
      </c>
      <c r="BI45" s="29">
        <v>5215683</v>
      </c>
      <c r="BJ45" s="29">
        <v>4736252</v>
      </c>
      <c r="BK45" s="29">
        <v>3889577</v>
      </c>
      <c r="BL45" s="29">
        <v>3584190</v>
      </c>
      <c r="BM45" s="29">
        <v>3476755</v>
      </c>
      <c r="BN45" s="29">
        <v>3028561</v>
      </c>
      <c r="BO45" s="29">
        <v>3072285</v>
      </c>
      <c r="BP45" s="29">
        <v>2875945</v>
      </c>
      <c r="BQ45" s="29">
        <v>2424072</v>
      </c>
      <c r="BR45" s="29">
        <v>1659228</v>
      </c>
      <c r="BS45" s="29">
        <v>1883587</v>
      </c>
      <c r="BT45" s="29">
        <v>2114206</v>
      </c>
      <c r="BU45" s="29">
        <v>2116419</v>
      </c>
      <c r="BV45" s="29">
        <v>2297201</v>
      </c>
      <c r="BW45" s="29">
        <v>2330582</v>
      </c>
      <c r="BX45" s="29">
        <v>2284715</v>
      </c>
      <c r="BY45" s="29">
        <v>2222748</v>
      </c>
      <c r="BZ45" s="29">
        <v>2157414</v>
      </c>
      <c r="CA45" s="29">
        <v>2088812</v>
      </c>
      <c r="CB45" s="29">
        <v>2015930</v>
      </c>
      <c r="CC45" s="29">
        <v>2072752</v>
      </c>
      <c r="CD45" s="29">
        <v>2069938</v>
      </c>
      <c r="CE45" s="29">
        <v>2089348.0000000002</v>
      </c>
      <c r="CF45" s="29">
        <v>2160397</v>
      </c>
      <c r="CG45" s="29">
        <v>2210779</v>
      </c>
      <c r="CH45" s="29">
        <v>2258208</v>
      </c>
      <c r="CI45" s="29">
        <v>2313998</v>
      </c>
      <c r="CJ45" s="29">
        <v>2419865</v>
      </c>
      <c r="CK45" s="29">
        <v>2450510</v>
      </c>
      <c r="CL45" s="29">
        <v>2472755</v>
      </c>
      <c r="CM45" s="29">
        <v>2462979</v>
      </c>
      <c r="CN45" s="29">
        <v>2447689</v>
      </c>
      <c r="CO45" s="29">
        <v>2459829</v>
      </c>
      <c r="CP45" s="29">
        <v>2526679</v>
      </c>
      <c r="CQ45" s="29">
        <v>2648327</v>
      </c>
      <c r="CR45" s="29">
        <v>2699312</v>
      </c>
      <c r="CS45" s="29">
        <v>2862200</v>
      </c>
      <c r="CT45" s="29">
        <v>2948587</v>
      </c>
    </row>
    <row r="46" spans="1:98" x14ac:dyDescent="0.25">
      <c r="A46" s="5" t="s">
        <v>110</v>
      </c>
      <c r="B46" s="5" t="s">
        <v>110</v>
      </c>
      <c r="C46" s="5" t="s">
        <v>12</v>
      </c>
      <c r="D46" s="5" t="s">
        <v>121</v>
      </c>
      <c r="E46" s="6" t="s">
        <v>132</v>
      </c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15087911</v>
      </c>
      <c r="S46" s="5">
        <v>15460312</v>
      </c>
      <c r="T46" s="5">
        <v>16038973</v>
      </c>
      <c r="U46" s="5">
        <v>16973368</v>
      </c>
      <c r="V46" s="5">
        <v>17535553</v>
      </c>
      <c r="W46" s="5">
        <v>17963100</v>
      </c>
      <c r="X46" s="5">
        <v>19033839</v>
      </c>
      <c r="Y46" s="5">
        <v>20251776</v>
      </c>
      <c r="Z46" s="5">
        <v>21325000</v>
      </c>
      <c r="AA46" s="5">
        <v>22679195</v>
      </c>
      <c r="AB46" s="5">
        <v>23786453</v>
      </c>
      <c r="AC46" s="5">
        <v>24088031</v>
      </c>
      <c r="AD46" s="5">
        <v>24016109</v>
      </c>
      <c r="AE46" s="5">
        <v>24067202</v>
      </c>
      <c r="AF46" s="5">
        <v>22849793</v>
      </c>
      <c r="AG46" s="5">
        <v>21103530</v>
      </c>
      <c r="AH46" s="5">
        <v>20943778</v>
      </c>
      <c r="AI46" s="5">
        <v>21097071</v>
      </c>
      <c r="AJ46" s="5">
        <v>21308815</v>
      </c>
      <c r="AK46" s="5">
        <v>21883353</v>
      </c>
      <c r="AL46" s="5">
        <v>21869692</v>
      </c>
      <c r="AM46" s="5">
        <v>21587453</v>
      </c>
      <c r="AN46" s="5">
        <v>20272253</v>
      </c>
      <c r="AO46" s="5">
        <v>18659045</v>
      </c>
      <c r="AP46" s="5">
        <v>20266522</v>
      </c>
      <c r="AQ46" s="5">
        <v>19606697</v>
      </c>
      <c r="AR46" s="5">
        <v>19130710</v>
      </c>
      <c r="AS46" s="5">
        <v>20140199</v>
      </c>
      <c r="AT46" s="5">
        <v>20999252</v>
      </c>
      <c r="AU46" s="5">
        <v>21074425</v>
      </c>
      <c r="AV46" s="5">
        <v>21522621</v>
      </c>
      <c r="AW46" s="5">
        <v>21750108</v>
      </c>
      <c r="AX46" s="5">
        <v>22132250</v>
      </c>
      <c r="AY46" s="5">
        <v>22725643</v>
      </c>
      <c r="AZ46" s="5">
        <v>23580705</v>
      </c>
      <c r="BA46" s="5">
        <v>23743628</v>
      </c>
      <c r="BB46" s="5">
        <v>24113535</v>
      </c>
      <c r="BC46" s="5">
        <v>24212677</v>
      </c>
      <c r="BD46" s="5">
        <v>24108128</v>
      </c>
      <c r="BE46" s="5">
        <v>23822711</v>
      </c>
      <c r="BF46" s="5">
        <v>24173876</v>
      </c>
      <c r="BG46" s="5">
        <v>24500779</v>
      </c>
      <c r="BH46" s="5">
        <v>23941279</v>
      </c>
      <c r="BI46" s="5">
        <v>24118978</v>
      </c>
      <c r="BJ46" s="5">
        <v>23969678</v>
      </c>
      <c r="BK46" s="5">
        <v>23456822</v>
      </c>
      <c r="BL46" s="5">
        <v>23535018</v>
      </c>
      <c r="BM46" s="5">
        <v>24663656</v>
      </c>
      <c r="BN46" s="5">
        <v>25636257</v>
      </c>
      <c r="BO46" s="5">
        <v>26056893</v>
      </c>
      <c r="BP46" s="5">
        <v>26836353</v>
      </c>
      <c r="BQ46" s="5">
        <v>28576117</v>
      </c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5" t="s">
        <v>137</v>
      </c>
      <c r="B47" s="5" t="s">
        <v>110</v>
      </c>
      <c r="C47" s="5"/>
      <c r="D47" s="5" t="s">
        <v>121</v>
      </c>
      <c r="E47" s="6" t="s">
        <v>132</v>
      </c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10853426</v>
      </c>
      <c r="S47" s="5">
        <v>11195087</v>
      </c>
      <c r="T47" s="5">
        <v>11702382</v>
      </c>
      <c r="U47" s="5">
        <v>12606022</v>
      </c>
      <c r="V47" s="5">
        <v>13106394</v>
      </c>
      <c r="W47" s="5">
        <v>13523600</v>
      </c>
      <c r="X47" s="5">
        <v>13893921</v>
      </c>
      <c r="Y47" s="5">
        <v>15345422</v>
      </c>
      <c r="Z47" s="5">
        <v>16539925</v>
      </c>
      <c r="AA47" s="5">
        <v>17489415</v>
      </c>
      <c r="AB47" s="5">
        <v>18594658</v>
      </c>
      <c r="AC47" s="5">
        <v>18925136</v>
      </c>
      <c r="AD47" s="5">
        <v>19042592</v>
      </c>
      <c r="AE47" s="5">
        <v>19371600</v>
      </c>
      <c r="AF47" s="5">
        <v>18669212</v>
      </c>
      <c r="AG47" s="5">
        <v>17380293</v>
      </c>
      <c r="AH47" s="5">
        <v>17190655</v>
      </c>
      <c r="AI47" s="5">
        <v>17415983</v>
      </c>
      <c r="AJ47" s="5">
        <v>17394213</v>
      </c>
      <c r="AK47" s="5">
        <v>18033879</v>
      </c>
      <c r="AL47" s="5">
        <v>17572526</v>
      </c>
      <c r="AM47" s="5">
        <v>17336862</v>
      </c>
      <c r="AN47" s="5">
        <v>15808845</v>
      </c>
      <c r="AO47" s="5">
        <v>14152863</v>
      </c>
      <c r="AP47" s="5">
        <v>15512544</v>
      </c>
      <c r="AQ47" s="5">
        <v>14535369</v>
      </c>
      <c r="AR47" s="5">
        <v>14153787</v>
      </c>
      <c r="AS47" s="5">
        <v>14806962</v>
      </c>
      <c r="AT47" s="5">
        <v>15467023</v>
      </c>
      <c r="AU47" s="5">
        <v>15708861</v>
      </c>
      <c r="AV47" s="5">
        <v>16053566</v>
      </c>
      <c r="AW47" s="5">
        <v>16017626</v>
      </c>
      <c r="AX47" s="5">
        <v>16164874</v>
      </c>
      <c r="AY47" s="5">
        <v>16691139</v>
      </c>
      <c r="AZ47" s="5">
        <v>17351060</v>
      </c>
      <c r="BA47" s="5">
        <v>17282032</v>
      </c>
      <c r="BB47" s="5">
        <v>17737334</v>
      </c>
      <c r="BC47" s="5">
        <v>17844046</v>
      </c>
      <c r="BD47" s="5">
        <v>17728520</v>
      </c>
      <c r="BE47" s="5">
        <v>17590187</v>
      </c>
      <c r="BF47" s="5">
        <v>17726056</v>
      </c>
      <c r="BG47" s="5">
        <v>18129408</v>
      </c>
      <c r="BH47" s="5">
        <v>17794858</v>
      </c>
      <c r="BI47" s="5">
        <v>17881802</v>
      </c>
      <c r="BJ47" s="5">
        <v>17885247</v>
      </c>
      <c r="BK47" s="5">
        <v>17471847</v>
      </c>
      <c r="BL47" s="5">
        <v>17995554</v>
      </c>
      <c r="BM47" s="5">
        <v>18845250</v>
      </c>
      <c r="BN47" s="5">
        <v>19889062</v>
      </c>
      <c r="BO47" s="5">
        <v>20245296</v>
      </c>
      <c r="BP47" s="5">
        <v>20841086</v>
      </c>
      <c r="BQ47" s="5">
        <v>22377541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5" t="s">
        <v>138</v>
      </c>
      <c r="B48" s="5" t="s">
        <v>110</v>
      </c>
      <c r="C48" s="5" t="s">
        <v>28</v>
      </c>
      <c r="D48" s="5" t="s">
        <v>117</v>
      </c>
      <c r="E48" s="6" t="s">
        <v>118</v>
      </c>
      <c r="F48" s="6"/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0.75700000000000001</v>
      </c>
      <c r="AC48" s="5">
        <v>1.4330000000000001</v>
      </c>
      <c r="AD48" s="5">
        <v>2.032</v>
      </c>
      <c r="AE48" s="5">
        <v>3.3879999999999999</v>
      </c>
      <c r="AF48" s="5">
        <v>0</v>
      </c>
      <c r="AG48" s="5">
        <v>4.8929999999999998</v>
      </c>
      <c r="AH48" s="5">
        <v>10.154999999999999</v>
      </c>
      <c r="AI48" s="5">
        <v>11.324</v>
      </c>
      <c r="AJ48" s="5">
        <v>84.421999999999997</v>
      </c>
      <c r="AK48" s="5">
        <v>252.608</v>
      </c>
      <c r="AL48" s="5">
        <v>85.85</v>
      </c>
      <c r="AM48" s="5">
        <v>36.823999999999998</v>
      </c>
      <c r="AN48" s="5">
        <v>55.136000000000003</v>
      </c>
      <c r="AO48" s="5">
        <v>131.124</v>
      </c>
      <c r="AP48" s="5">
        <v>36.191000000000003</v>
      </c>
      <c r="AQ48" s="5">
        <v>23.658999999999999</v>
      </c>
      <c r="AR48" s="5">
        <v>0</v>
      </c>
      <c r="AS48" s="5">
        <v>0</v>
      </c>
      <c r="AT48" s="5">
        <v>17.489999999999998</v>
      </c>
      <c r="AU48" s="5">
        <v>42.162999999999997</v>
      </c>
      <c r="AV48" s="5">
        <v>84.192999999999998</v>
      </c>
      <c r="AW48" s="5">
        <v>63.595999999999997</v>
      </c>
      <c r="AX48" s="5">
        <v>43.116</v>
      </c>
      <c r="AY48" s="5">
        <v>81.685000000000002</v>
      </c>
      <c r="AZ48" s="5">
        <v>50.777999999999999</v>
      </c>
      <c r="BA48" s="5">
        <v>17.917999999999999</v>
      </c>
      <c r="BB48" s="5">
        <v>35.325000000000003</v>
      </c>
      <c r="BC48" s="5">
        <v>65.674999999999997</v>
      </c>
      <c r="BD48" s="5">
        <v>68.566999999999993</v>
      </c>
      <c r="BE48" s="5">
        <v>75.763000000000005</v>
      </c>
      <c r="BF48" s="5">
        <v>46.947000000000003</v>
      </c>
      <c r="BG48" s="5">
        <v>64.944999999999993</v>
      </c>
      <c r="BH48" s="5">
        <v>26.584</v>
      </c>
      <c r="BI48" s="5">
        <v>53.423000000000002</v>
      </c>
      <c r="BJ48" s="5">
        <v>120.343</v>
      </c>
      <c r="BK48" s="5">
        <v>97.156999999999996</v>
      </c>
      <c r="BL48" s="5">
        <v>17.449000000000002</v>
      </c>
      <c r="BM48" s="5">
        <v>77.299000000000007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5" t="s">
        <v>31</v>
      </c>
      <c r="B49" s="5" t="s">
        <v>110</v>
      </c>
      <c r="C49" s="5" t="s">
        <v>28</v>
      </c>
      <c r="D49" s="5" t="s">
        <v>117</v>
      </c>
      <c r="E49" s="6" t="s">
        <v>118</v>
      </c>
      <c r="F49" s="6"/>
      <c r="G49" s="5">
        <v>0</v>
      </c>
      <c r="H49" s="5">
        <v>0</v>
      </c>
      <c r="I49" s="5">
        <v>0</v>
      </c>
      <c r="J49" s="5">
        <v>7.8029999999999999</v>
      </c>
      <c r="K49" s="5">
        <v>9.2249999999999996</v>
      </c>
      <c r="L49" s="5">
        <v>6.8470000000000004</v>
      </c>
      <c r="M49" s="5">
        <v>10.881</v>
      </c>
      <c r="N49" s="5">
        <v>10.374000000000001</v>
      </c>
      <c r="O49" s="5">
        <v>20.971</v>
      </c>
      <c r="P49" s="5">
        <v>89.585999999999999</v>
      </c>
      <c r="Q49" s="5">
        <v>83.061000000000007</v>
      </c>
      <c r="R49" s="5">
        <v>108.657</v>
      </c>
      <c r="S49" s="5">
        <v>167.10400000000001</v>
      </c>
      <c r="T49" s="5">
        <v>350.43799999999999</v>
      </c>
      <c r="U49" s="5">
        <v>356.45499999999998</v>
      </c>
      <c r="V49" s="5">
        <v>390.721</v>
      </c>
      <c r="W49" s="5">
        <v>404.68599999999998</v>
      </c>
      <c r="X49" s="5">
        <v>430.18900000000002</v>
      </c>
      <c r="Y49" s="5">
        <v>513.255</v>
      </c>
      <c r="Z49" s="5">
        <v>604.46199999999999</v>
      </c>
      <c r="AA49" s="5">
        <v>680.10599999999999</v>
      </c>
      <c r="AB49" s="5">
        <v>778.68700000000001</v>
      </c>
      <c r="AC49" s="5">
        <v>912.42600000000004</v>
      </c>
      <c r="AD49" s="5">
        <v>1009.323</v>
      </c>
      <c r="AE49" s="5">
        <v>1027.883</v>
      </c>
      <c r="AF49" s="5">
        <v>959.06299999999999</v>
      </c>
      <c r="AG49" s="5">
        <v>948.11500000000001</v>
      </c>
      <c r="AH49" s="5">
        <v>953.61300000000006</v>
      </c>
      <c r="AI49" s="5">
        <v>997.29499999999996</v>
      </c>
      <c r="AJ49" s="5">
        <v>881.12300000000005</v>
      </c>
      <c r="AK49" s="5">
        <v>1000.775</v>
      </c>
      <c r="AL49" s="5">
        <v>796.50699999999995</v>
      </c>
      <c r="AM49" s="5">
        <v>762.11300000000006</v>
      </c>
      <c r="AN49" s="5">
        <v>783.40700000000004</v>
      </c>
      <c r="AO49" s="5">
        <v>711.923</v>
      </c>
      <c r="AP49" s="5">
        <v>755.36800000000005</v>
      </c>
      <c r="AQ49" s="5">
        <v>926.05600000000004</v>
      </c>
      <c r="AR49" s="5">
        <v>748.78</v>
      </c>
      <c r="AS49" s="5">
        <v>992.53200000000004</v>
      </c>
      <c r="AT49" s="5">
        <v>1276.3219999999999</v>
      </c>
      <c r="AU49" s="5">
        <v>1339.357</v>
      </c>
      <c r="AV49" s="5">
        <v>1448.0650000000001</v>
      </c>
      <c r="AW49" s="5">
        <v>1709.7159999999999</v>
      </c>
      <c r="AX49" s="5">
        <v>2094.3870000000002</v>
      </c>
      <c r="AY49" s="5">
        <v>2266.7510000000002</v>
      </c>
      <c r="AZ49" s="5">
        <v>2566.049</v>
      </c>
      <c r="BA49" s="5">
        <v>2816.4079999999999</v>
      </c>
      <c r="BB49" s="5">
        <v>2883.277</v>
      </c>
      <c r="BC49" s="5">
        <v>2899.152</v>
      </c>
      <c r="BD49" s="5">
        <v>3052.0729999999999</v>
      </c>
      <c r="BE49" s="5">
        <v>3367.5450000000001</v>
      </c>
      <c r="BF49" s="5">
        <v>3543.9659999999999</v>
      </c>
      <c r="BG49" s="5">
        <v>3728.5369999999998</v>
      </c>
      <c r="BH49" s="5">
        <v>3784.9780000000001</v>
      </c>
      <c r="BI49" s="5">
        <v>3437.23</v>
      </c>
      <c r="BJ49" s="5">
        <v>3606.5430000000001</v>
      </c>
      <c r="BK49" s="5">
        <v>3700.4540000000002</v>
      </c>
      <c r="BL49" s="5">
        <v>3589.9949999999999</v>
      </c>
      <c r="BM49" s="5">
        <v>3782.7080000000001</v>
      </c>
      <c r="BN49" s="5">
        <v>3589.0889999999999</v>
      </c>
      <c r="BO49" s="5">
        <v>3271.107</v>
      </c>
      <c r="BP49" s="5">
        <v>3279.752</v>
      </c>
      <c r="BQ49" s="5">
        <v>3117.0810000000001</v>
      </c>
      <c r="BR49" s="5">
        <v>2962.8270000000002</v>
      </c>
      <c r="BS49" s="5">
        <v>2785.9810000000002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5" t="s">
        <v>139</v>
      </c>
      <c r="B50" s="5" t="s">
        <v>110</v>
      </c>
      <c r="C50" s="5" t="s">
        <v>28</v>
      </c>
      <c r="D50" s="5" t="s">
        <v>117</v>
      </c>
      <c r="E50" s="6" t="s">
        <v>118</v>
      </c>
      <c r="F50" s="6"/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72.540000000000006</v>
      </c>
      <c r="BL50" s="5">
        <v>119.52800000000001</v>
      </c>
      <c r="BM50" s="5">
        <v>114.58</v>
      </c>
      <c r="BN50" s="5">
        <v>54.838999999999999</v>
      </c>
      <c r="BO50" s="5">
        <v>160.435</v>
      </c>
      <c r="BP50" s="5">
        <v>72.989999999999995</v>
      </c>
      <c r="BQ50" s="5">
        <v>35.119999999999997</v>
      </c>
      <c r="BR50" s="5">
        <v>2.8109999999999999</v>
      </c>
      <c r="BS50" s="5">
        <v>0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5" t="s">
        <v>32</v>
      </c>
      <c r="B51" s="5" t="s">
        <v>110</v>
      </c>
      <c r="C51" s="5" t="s">
        <v>28</v>
      </c>
      <c r="D51" s="5" t="s">
        <v>117</v>
      </c>
      <c r="E51" s="6" t="s">
        <v>118</v>
      </c>
      <c r="F51" s="6"/>
      <c r="G51" s="5">
        <v>0</v>
      </c>
      <c r="H51" s="5">
        <v>0</v>
      </c>
      <c r="I51" s="5">
        <v>0</v>
      </c>
      <c r="J51" s="5">
        <v>4.0000000000000001E-3</v>
      </c>
      <c r="K51" s="5">
        <v>0</v>
      </c>
      <c r="L51" s="5">
        <v>0</v>
      </c>
      <c r="M51" s="5">
        <v>7.0000000000000001E-3</v>
      </c>
      <c r="N51" s="5">
        <v>6.0000000000000001E-3</v>
      </c>
      <c r="O51" s="5">
        <v>16.97</v>
      </c>
      <c r="P51" s="5">
        <v>46.210999999999999</v>
      </c>
      <c r="Q51" s="5">
        <v>50.929000000000002</v>
      </c>
      <c r="R51" s="5">
        <v>46.988999999999997</v>
      </c>
      <c r="S51" s="5">
        <v>51.756</v>
      </c>
      <c r="T51" s="5">
        <v>51.095999999999997</v>
      </c>
      <c r="U51" s="5">
        <v>49.749000000000002</v>
      </c>
      <c r="V51" s="5">
        <v>52.604999999999997</v>
      </c>
      <c r="W51" s="5">
        <v>51.707999999999998</v>
      </c>
      <c r="X51" s="5">
        <v>49.591000000000001</v>
      </c>
      <c r="Y51" s="5">
        <v>50.970999999999997</v>
      </c>
      <c r="Z51" s="5">
        <v>47.423000000000002</v>
      </c>
      <c r="AA51" s="5">
        <v>46.844999999999999</v>
      </c>
      <c r="AB51" s="5">
        <v>41.335999999999999</v>
      </c>
      <c r="AC51" s="5">
        <v>20.689</v>
      </c>
      <c r="AD51" s="5">
        <v>8.14</v>
      </c>
      <c r="AE51" s="5">
        <v>1.6319999999999999</v>
      </c>
      <c r="AF51" s="5">
        <v>0.222</v>
      </c>
      <c r="AG51" s="5">
        <v>0</v>
      </c>
      <c r="AH51" s="5">
        <v>0</v>
      </c>
      <c r="AI51" s="5">
        <v>2.3839999999999999</v>
      </c>
      <c r="AJ51" s="5">
        <v>0</v>
      </c>
      <c r="AK51" s="5">
        <v>0</v>
      </c>
      <c r="AL51" s="5">
        <v>102.41</v>
      </c>
      <c r="AM51" s="5">
        <v>105.01300000000001</v>
      </c>
      <c r="AN51" s="5">
        <v>94.793999999999997</v>
      </c>
      <c r="AO51" s="5">
        <v>75.361000000000004</v>
      </c>
      <c r="AP51" s="5">
        <v>51.502000000000002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1.6779999999999999</v>
      </c>
      <c r="AZ51" s="5">
        <v>7.0129999999999999</v>
      </c>
      <c r="BA51" s="5">
        <v>6.7220000000000004</v>
      </c>
      <c r="BB51" s="5">
        <v>13.862</v>
      </c>
      <c r="BC51" s="5">
        <v>17.242999999999999</v>
      </c>
      <c r="BD51" s="5">
        <v>14.532</v>
      </c>
      <c r="BE51" s="5">
        <v>54.53</v>
      </c>
      <c r="BF51" s="5">
        <v>11.601000000000001</v>
      </c>
      <c r="BG51" s="5">
        <v>10.276</v>
      </c>
      <c r="BH51" s="5">
        <v>1.7549999999999999</v>
      </c>
      <c r="BI51" s="5">
        <v>0</v>
      </c>
      <c r="BJ51" s="5">
        <v>0</v>
      </c>
      <c r="BK51" s="5">
        <v>9.32</v>
      </c>
      <c r="BL51" s="5">
        <v>12.749000000000001</v>
      </c>
      <c r="BM51" s="5">
        <v>54.061999999999998</v>
      </c>
      <c r="BN51" s="5">
        <v>43.314</v>
      </c>
      <c r="BO51" s="5">
        <v>28.295999999999999</v>
      </c>
      <c r="BP51" s="5">
        <v>29.995000000000001</v>
      </c>
      <c r="BQ51" s="5">
        <v>2.6720000000000002</v>
      </c>
      <c r="BR51" s="5">
        <v>0.314</v>
      </c>
      <c r="BS51" s="5">
        <v>1.069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5" t="s">
        <v>140</v>
      </c>
      <c r="B52" s="5" t="s">
        <v>110</v>
      </c>
      <c r="C52" s="5" t="s">
        <v>28</v>
      </c>
      <c r="D52" s="5" t="s">
        <v>117</v>
      </c>
      <c r="E52" s="6" t="s">
        <v>118</v>
      </c>
      <c r="F52" s="6"/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12.654</v>
      </c>
      <c r="BG52" s="5">
        <v>37.966000000000001</v>
      </c>
      <c r="BH52" s="5">
        <v>8.1229999999999993</v>
      </c>
      <c r="BI52" s="5">
        <v>50.067</v>
      </c>
      <c r="BJ52" s="5">
        <v>11.818</v>
      </c>
      <c r="BK52" s="5">
        <v>8.1489999999999991</v>
      </c>
      <c r="BL52" s="5">
        <v>57.292000000000002</v>
      </c>
      <c r="BM52" s="5">
        <v>95.028000000000006</v>
      </c>
      <c r="BN52" s="5">
        <v>12.048999999999999</v>
      </c>
      <c r="BO52" s="5">
        <v>13.305999999999999</v>
      </c>
      <c r="BP52" s="5">
        <v>41.732999999999997</v>
      </c>
      <c r="BQ52" s="5">
        <v>2.3620000000000001</v>
      </c>
      <c r="BR52" s="5">
        <v>0</v>
      </c>
      <c r="BS52" s="5">
        <v>2.59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8" s="37" customFormat="1" x14ac:dyDescent="0.25">
      <c r="A53" s="32" t="s">
        <v>141</v>
      </c>
      <c r="B53" s="32" t="s">
        <v>110</v>
      </c>
      <c r="C53" s="32" t="s">
        <v>28</v>
      </c>
      <c r="D53" s="32" t="s">
        <v>117</v>
      </c>
      <c r="E53" s="6" t="s">
        <v>118</v>
      </c>
      <c r="F53" s="36"/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19.696999999999999</v>
      </c>
      <c r="BF53" s="32">
        <v>46.057000000000002</v>
      </c>
      <c r="BG53" s="32">
        <v>22.757999999999999</v>
      </c>
      <c r="BH53" s="32">
        <v>35.081000000000003</v>
      </c>
      <c r="BI53" s="32">
        <v>13.622999999999999</v>
      </c>
      <c r="BJ53" s="32">
        <v>11.853999999999999</v>
      </c>
      <c r="BK53" s="32">
        <v>2.9860000000000002</v>
      </c>
      <c r="BL53" s="32">
        <v>0</v>
      </c>
      <c r="BM53" s="32">
        <v>18.352</v>
      </c>
      <c r="BN53" s="32">
        <v>3.1080000000000001</v>
      </c>
      <c r="BO53" s="32">
        <v>12.686999999999999</v>
      </c>
      <c r="BP53" s="32">
        <v>45.582999999999998</v>
      </c>
      <c r="BQ53" s="32">
        <v>90.971999999999994</v>
      </c>
      <c r="BR53" s="32">
        <v>33.823</v>
      </c>
      <c r="BS53" s="32">
        <v>7.32</v>
      </c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8" x14ac:dyDescent="0.25">
      <c r="A54" s="5" t="s">
        <v>142</v>
      </c>
      <c r="B54" s="5" t="s">
        <v>110</v>
      </c>
      <c r="C54" s="5" t="s">
        <v>28</v>
      </c>
      <c r="D54" s="5" t="s">
        <v>117</v>
      </c>
      <c r="E54" s="6" t="s">
        <v>118</v>
      </c>
      <c r="F54" s="6"/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50.777000000000001</v>
      </c>
      <c r="BF54" s="5">
        <v>98.948999999999998</v>
      </c>
      <c r="BG54" s="5">
        <v>98.009</v>
      </c>
      <c r="BH54" s="5">
        <v>151.10400000000001</v>
      </c>
      <c r="BI54" s="5">
        <v>378.06900000000002</v>
      </c>
      <c r="BJ54" s="5">
        <v>462.1</v>
      </c>
      <c r="BK54" s="5">
        <v>439.24599999999998</v>
      </c>
      <c r="BL54" s="5">
        <v>389.26799999999997</v>
      </c>
      <c r="BM54" s="5">
        <v>447.75799999999998</v>
      </c>
      <c r="BN54" s="5">
        <v>266.82100000000003</v>
      </c>
      <c r="BO54" s="5">
        <v>236.202</v>
      </c>
      <c r="BP54" s="5">
        <v>189.74799999999999</v>
      </c>
      <c r="BQ54" s="5">
        <v>128.62</v>
      </c>
      <c r="BR54" s="5">
        <v>112.20699999999999</v>
      </c>
      <c r="BS54" s="5">
        <v>69.744</v>
      </c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1:98" x14ac:dyDescent="0.25">
      <c r="A55" s="5" t="s">
        <v>143</v>
      </c>
      <c r="B55" s="5" t="s">
        <v>110</v>
      </c>
      <c r="C55" s="5" t="s">
        <v>28</v>
      </c>
      <c r="D55" s="5" t="s">
        <v>117</v>
      </c>
      <c r="E55" s="6" t="s">
        <v>118</v>
      </c>
      <c r="F55" s="6"/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1.669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4.9489999999999998</v>
      </c>
      <c r="BC55" s="5">
        <v>12.103</v>
      </c>
      <c r="BD55" s="5">
        <v>16.885000000000002</v>
      </c>
      <c r="BE55" s="5">
        <v>17.193000000000001</v>
      </c>
      <c r="BF55" s="5">
        <v>21.428999999999998</v>
      </c>
      <c r="BG55" s="5">
        <v>14.449</v>
      </c>
      <c r="BH55" s="5">
        <v>7.8380000000000001</v>
      </c>
      <c r="BI55" s="5">
        <v>11.336</v>
      </c>
      <c r="BJ55" s="5">
        <v>45.9</v>
      </c>
      <c r="BK55" s="5">
        <v>11.183</v>
      </c>
      <c r="BL55" s="5">
        <v>0</v>
      </c>
      <c r="BM55" s="5">
        <v>17.795000000000002</v>
      </c>
      <c r="BN55" s="5">
        <v>14.882</v>
      </c>
      <c r="BO55" s="5">
        <v>29.327000000000002</v>
      </c>
      <c r="BP55" s="5">
        <v>80.956000000000003</v>
      </c>
      <c r="BQ55" s="5">
        <v>91.864999999999995</v>
      </c>
      <c r="BR55" s="5">
        <v>25.808</v>
      </c>
      <c r="BS55" s="5">
        <v>16.651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1:98" s="35" customFormat="1" x14ac:dyDescent="0.25">
      <c r="A56" s="29" t="s">
        <v>28</v>
      </c>
      <c r="B56" s="29" t="s">
        <v>110</v>
      </c>
      <c r="C56" s="29" t="s">
        <v>12</v>
      </c>
      <c r="D56" s="29" t="s">
        <v>117</v>
      </c>
      <c r="E56" s="34" t="s">
        <v>118</v>
      </c>
      <c r="F56" s="34"/>
      <c r="G56" s="29">
        <v>0</v>
      </c>
      <c r="H56" s="29">
        <v>0</v>
      </c>
      <c r="I56" s="29">
        <v>0</v>
      </c>
      <c r="J56" s="29">
        <v>7.8070000000000004</v>
      </c>
      <c r="K56" s="29">
        <v>9.2249999999999996</v>
      </c>
      <c r="L56" s="29">
        <v>6.8470000000000004</v>
      </c>
      <c r="M56" s="29">
        <v>10.888</v>
      </c>
      <c r="N56" s="29">
        <v>10.38</v>
      </c>
      <c r="O56" s="29">
        <v>37.941000000000003</v>
      </c>
      <c r="P56" s="29">
        <v>135.797</v>
      </c>
      <c r="Q56" s="29">
        <v>133.99</v>
      </c>
      <c r="R56" s="29">
        <v>155.64599999999999</v>
      </c>
      <c r="S56" s="29">
        <v>218.86</v>
      </c>
      <c r="T56" s="29">
        <v>401.53399999999999</v>
      </c>
      <c r="U56" s="29">
        <v>406.20400000000001</v>
      </c>
      <c r="V56" s="29">
        <v>443.32600000000002</v>
      </c>
      <c r="W56" s="29">
        <v>456.39400000000001</v>
      </c>
      <c r="X56" s="29">
        <v>479.78</v>
      </c>
      <c r="Y56" s="29">
        <v>564.226</v>
      </c>
      <c r="Z56" s="29">
        <v>651.88499999999999</v>
      </c>
      <c r="AA56" s="29">
        <v>726.95100000000002</v>
      </c>
      <c r="AB56" s="29">
        <v>820.78</v>
      </c>
      <c r="AC56" s="29">
        <v>934.548</v>
      </c>
      <c r="AD56" s="29">
        <v>1019.496</v>
      </c>
      <c r="AE56" s="29">
        <v>1032.903</v>
      </c>
      <c r="AF56" s="29">
        <v>959.28499999999997</v>
      </c>
      <c r="AG56" s="29">
        <v>953.00800000000004</v>
      </c>
      <c r="AH56" s="29">
        <v>963.76800000000003</v>
      </c>
      <c r="AI56" s="29">
        <v>1011.002</v>
      </c>
      <c r="AJ56" s="29">
        <v>965.54499999999996</v>
      </c>
      <c r="AK56" s="29">
        <v>1253.383</v>
      </c>
      <c r="AL56" s="29">
        <v>984.76700000000005</v>
      </c>
      <c r="AM56" s="29">
        <v>903.94899999999996</v>
      </c>
      <c r="AN56" s="29">
        <v>933.33600000000001</v>
      </c>
      <c r="AO56" s="29">
        <v>918.40700000000004</v>
      </c>
      <c r="AP56" s="29">
        <v>843.06</v>
      </c>
      <c r="AQ56" s="29">
        <v>949.71500000000003</v>
      </c>
      <c r="AR56" s="29">
        <v>750.44899999999996</v>
      </c>
      <c r="AS56" s="29">
        <v>992.53200000000004</v>
      </c>
      <c r="AT56" s="29">
        <v>1293.8119999999999</v>
      </c>
      <c r="AU56" s="29">
        <v>1381.52</v>
      </c>
      <c r="AV56" s="29">
        <v>1532.259</v>
      </c>
      <c r="AW56" s="29">
        <v>1773.3130000000001</v>
      </c>
      <c r="AX56" s="29">
        <v>2137.5039999999999</v>
      </c>
      <c r="AY56" s="29">
        <v>2350.1149999999998</v>
      </c>
      <c r="AZ56" s="29">
        <v>2623.8389999999999</v>
      </c>
      <c r="BA56" s="29">
        <v>2841.0479999999998</v>
      </c>
      <c r="BB56" s="29">
        <v>2937.413</v>
      </c>
      <c r="BC56" s="29">
        <v>2994.1729999999998</v>
      </c>
      <c r="BD56" s="29">
        <v>3152.058</v>
      </c>
      <c r="BE56" s="29">
        <v>3585.5050000000001</v>
      </c>
      <c r="BF56" s="29">
        <v>3781.6030000000001</v>
      </c>
      <c r="BG56" s="29">
        <v>3976.9389999999999</v>
      </c>
      <c r="BH56" s="29">
        <v>4015.4630000000002</v>
      </c>
      <c r="BI56" s="29">
        <v>3943.7489999999998</v>
      </c>
      <c r="BJ56" s="29">
        <v>4258.558</v>
      </c>
      <c r="BK56" s="29">
        <v>4341.0339999999997</v>
      </c>
      <c r="BL56" s="29">
        <v>4186.2809999999999</v>
      </c>
      <c r="BM56" s="29">
        <v>4607.5820000000003</v>
      </c>
      <c r="BN56" s="29">
        <v>3984.1010000000001</v>
      </c>
      <c r="BO56" s="29">
        <v>3751.36</v>
      </c>
      <c r="BP56" s="29">
        <v>3740.7570000000001</v>
      </c>
      <c r="BQ56" s="29">
        <v>3468.6930000000002</v>
      </c>
      <c r="BR56" s="29">
        <v>3137.7890000000002</v>
      </c>
      <c r="BS56" s="29">
        <v>2883.355</v>
      </c>
      <c r="BT56" s="35">
        <v>3133.5190000000002</v>
      </c>
      <c r="BU56" s="35">
        <v>3108.0169999999998</v>
      </c>
      <c r="BV56" s="35">
        <v>3075.11</v>
      </c>
      <c r="BW56" s="35">
        <v>2835.277</v>
      </c>
      <c r="BX56" s="35">
        <v>2679.5830000000001</v>
      </c>
      <c r="BY56" s="35">
        <v>2497.6390000000001</v>
      </c>
      <c r="BZ56" s="35">
        <v>2335.4409999999998</v>
      </c>
      <c r="CA56" s="35">
        <v>2253.2019999999998</v>
      </c>
      <c r="CB56" s="35">
        <v>2154.203</v>
      </c>
      <c r="CC56" s="35">
        <v>2069.9630000000002</v>
      </c>
      <c r="CD56" s="35">
        <v>2043.5360000000001</v>
      </c>
      <c r="CE56" s="35">
        <v>1988.5790000000002</v>
      </c>
      <c r="CF56" s="35">
        <v>1938.021</v>
      </c>
      <c r="CG56" s="35">
        <v>1906.127</v>
      </c>
      <c r="CH56" s="35">
        <v>1902.8820000000001</v>
      </c>
      <c r="CI56" s="35">
        <v>1922.0600000000002</v>
      </c>
      <c r="CJ56" s="35">
        <v>1964.056</v>
      </c>
      <c r="CK56" s="35">
        <v>2004.2339999999999</v>
      </c>
      <c r="CL56" s="35">
        <v>1974.2090000000001</v>
      </c>
      <c r="CM56" s="35">
        <v>1974.4449999999999</v>
      </c>
      <c r="CN56" s="35">
        <v>1987.538</v>
      </c>
      <c r="CO56" s="35">
        <v>2004.963</v>
      </c>
      <c r="CP56" s="35">
        <v>2046.5409999999999</v>
      </c>
      <c r="CQ56" s="35">
        <v>2085.9719999999998</v>
      </c>
      <c r="CR56" s="35">
        <v>2111.6030000000001</v>
      </c>
      <c r="CS56" s="35">
        <v>2139.7620000000002</v>
      </c>
      <c r="CT56" s="35">
        <v>2221.6800000000003</v>
      </c>
    </row>
    <row r="57" spans="1:98" x14ac:dyDescent="0.25">
      <c r="A57" s="5" t="s">
        <v>110</v>
      </c>
      <c r="B57" s="5" t="s">
        <v>31</v>
      </c>
      <c r="C57" s="5" t="s">
        <v>64</v>
      </c>
      <c r="D57" s="5" t="s">
        <v>117</v>
      </c>
      <c r="E57" s="6" t="s">
        <v>118</v>
      </c>
      <c r="F57" s="6"/>
      <c r="G57" s="5">
        <v>0.22600000000000001</v>
      </c>
      <c r="H57" s="5">
        <v>3.17</v>
      </c>
      <c r="I57" s="5">
        <v>3.63</v>
      </c>
      <c r="J57" s="5">
        <v>5.9</v>
      </c>
      <c r="K57" s="5">
        <v>6.0140000000000002</v>
      </c>
      <c r="L57" s="5">
        <v>6.1310000000000002</v>
      </c>
      <c r="M57" s="5">
        <v>11.467000000000001</v>
      </c>
      <c r="N57" s="5">
        <v>16.818999999999999</v>
      </c>
      <c r="O57" s="5">
        <v>30.867000000000001</v>
      </c>
      <c r="P57" s="5">
        <v>32.128999999999998</v>
      </c>
      <c r="Q57" s="5">
        <v>11.739000000000001</v>
      </c>
      <c r="R57" s="5">
        <v>5.7590000000000003</v>
      </c>
      <c r="S57" s="5">
        <v>5.577</v>
      </c>
      <c r="T57" s="5">
        <v>5.5739999999999998</v>
      </c>
      <c r="U57" s="5">
        <v>6.8789999999999996</v>
      </c>
      <c r="V57" s="5">
        <v>9.7629999999999999</v>
      </c>
      <c r="W57" s="5">
        <v>17.978999999999999</v>
      </c>
      <c r="X57" s="5">
        <v>20.280999999999999</v>
      </c>
      <c r="Y57" s="5">
        <v>70.456000000000003</v>
      </c>
      <c r="Z57" s="5">
        <v>81.647000000000006</v>
      </c>
      <c r="AA57" s="5">
        <v>34.930999999999997</v>
      </c>
      <c r="AB57" s="5">
        <v>10.878</v>
      </c>
      <c r="AC57" s="5">
        <v>14.349</v>
      </c>
      <c r="AD57" s="5">
        <v>15.553000000000001</v>
      </c>
      <c r="AE57" s="5">
        <v>14.823</v>
      </c>
      <c r="AF57" s="5">
        <v>13.263</v>
      </c>
      <c r="AG57" s="5">
        <v>10.218999999999999</v>
      </c>
      <c r="AH57" s="5">
        <v>7.5060000000000002</v>
      </c>
      <c r="AI57" s="5">
        <v>3.1E-2</v>
      </c>
      <c r="AJ57" s="5">
        <v>6.6000000000000003E-2</v>
      </c>
      <c r="AK57" s="5">
        <v>7.5999999999999998E-2</v>
      </c>
      <c r="AL57" s="5">
        <v>0.113</v>
      </c>
      <c r="AM57" s="5">
        <v>0.106</v>
      </c>
      <c r="AN57" s="5">
        <v>0.16200000000000001</v>
      </c>
      <c r="AO57" s="5">
        <v>0.13600000000000001</v>
      </c>
      <c r="AP57" s="5">
        <v>0.127</v>
      </c>
      <c r="AQ57" s="5">
        <v>0.17799999999999999</v>
      </c>
      <c r="AR57" s="5">
        <v>9.2029999999999994</v>
      </c>
      <c r="AS57" s="5">
        <v>3.2970000000000002</v>
      </c>
      <c r="AT57" s="5">
        <v>19.738</v>
      </c>
      <c r="AU57" s="5">
        <v>38.442999999999998</v>
      </c>
      <c r="AV57" s="5">
        <v>17.359000000000002</v>
      </c>
      <c r="AW57" s="5">
        <v>14.791</v>
      </c>
      <c r="AX57" s="5">
        <v>67.777000000000001</v>
      </c>
      <c r="AY57" s="5">
        <v>44.518000000000001</v>
      </c>
      <c r="AZ57" s="5">
        <v>52.555999999999997</v>
      </c>
      <c r="BA57" s="5">
        <v>27.553999999999998</v>
      </c>
      <c r="BB57" s="5">
        <v>51.905000000000001</v>
      </c>
      <c r="BC57" s="5">
        <v>56.447000000000003</v>
      </c>
      <c r="BD57" s="5">
        <v>39.890999999999998</v>
      </c>
      <c r="BE57" s="5">
        <v>38.508000000000003</v>
      </c>
      <c r="BF57" s="5">
        <v>72.585999999999999</v>
      </c>
      <c r="BG57" s="5">
        <v>166.69</v>
      </c>
      <c r="BH57" s="5">
        <v>189.31299999999999</v>
      </c>
      <c r="BI57" s="5">
        <v>270.988</v>
      </c>
      <c r="BJ57" s="5">
        <v>394.58499999999998</v>
      </c>
      <c r="BK57" s="5">
        <v>358.28</v>
      </c>
      <c r="BL57" s="5">
        <v>341.065</v>
      </c>
      <c r="BM57" s="5">
        <v>482.19799999999998</v>
      </c>
      <c r="BN57" s="5">
        <v>558.65</v>
      </c>
      <c r="BO57" s="5">
        <v>700.596</v>
      </c>
      <c r="BP57" s="5">
        <v>738.745</v>
      </c>
      <c r="BQ57" s="5">
        <v>936.99300000000005</v>
      </c>
      <c r="BR57" s="5">
        <v>970.73099999999999</v>
      </c>
      <c r="BS57" s="5">
        <v>911.19299999999998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x14ac:dyDescent="0.25">
      <c r="A58" s="5" t="s">
        <v>110</v>
      </c>
      <c r="B58" s="5" t="s">
        <v>57</v>
      </c>
      <c r="C58" s="5" t="s">
        <v>64</v>
      </c>
      <c r="D58" s="5" t="s">
        <v>117</v>
      </c>
      <c r="E58" s="6" t="s">
        <v>118</v>
      </c>
      <c r="F58" s="6"/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2.9820000000000002</v>
      </c>
      <c r="AB58" s="5">
        <v>44.256999999999998</v>
      </c>
      <c r="AC58" s="5">
        <v>50.231000000000002</v>
      </c>
      <c r="AD58" s="5">
        <v>47.881999999999998</v>
      </c>
      <c r="AE58" s="5">
        <v>48.345999999999997</v>
      </c>
      <c r="AF58" s="5">
        <v>50.258000000000003</v>
      </c>
      <c r="AG58" s="5">
        <v>53.002000000000002</v>
      </c>
      <c r="AH58" s="5">
        <v>49.779000000000003</v>
      </c>
      <c r="AI58" s="5">
        <v>51.655000000000001</v>
      </c>
      <c r="AJ58" s="5">
        <v>48.433999999999997</v>
      </c>
      <c r="AK58" s="5">
        <v>51.289000000000001</v>
      </c>
      <c r="AL58" s="5">
        <v>44.731999999999999</v>
      </c>
      <c r="AM58" s="5">
        <v>55.929000000000002</v>
      </c>
      <c r="AN58" s="5">
        <v>49.860999999999997</v>
      </c>
      <c r="AO58" s="5">
        <v>52.856999999999999</v>
      </c>
      <c r="AP58" s="5">
        <v>52.84</v>
      </c>
      <c r="AQ58" s="5">
        <v>52.883000000000003</v>
      </c>
      <c r="AR58" s="5">
        <v>50.171999999999997</v>
      </c>
      <c r="AS58" s="5">
        <v>48.598999999999997</v>
      </c>
      <c r="AT58" s="5">
        <v>51.573</v>
      </c>
      <c r="AU58" s="5">
        <v>51.423999999999999</v>
      </c>
      <c r="AV58" s="5">
        <v>52.545999999999999</v>
      </c>
      <c r="AW58" s="5">
        <v>54.005000000000003</v>
      </c>
      <c r="AX58" s="5">
        <v>52.531999999999996</v>
      </c>
      <c r="AY58" s="5">
        <v>55.988999999999997</v>
      </c>
      <c r="AZ58" s="5">
        <v>62.682000000000002</v>
      </c>
      <c r="BA58" s="5">
        <v>65.283000000000001</v>
      </c>
      <c r="BB58" s="5">
        <v>67.647999999999996</v>
      </c>
      <c r="BC58" s="5">
        <v>62.186999999999998</v>
      </c>
      <c r="BD58" s="5">
        <v>65.950999999999993</v>
      </c>
      <c r="BE58" s="5">
        <v>63.606999999999999</v>
      </c>
      <c r="BF58" s="5">
        <v>65.61</v>
      </c>
      <c r="BG58" s="5">
        <v>65.753</v>
      </c>
      <c r="BH58" s="5">
        <v>63.439</v>
      </c>
      <c r="BI58" s="5">
        <v>65.697999999999993</v>
      </c>
      <c r="BJ58" s="5">
        <v>62.098999999999997</v>
      </c>
      <c r="BK58" s="5">
        <v>65.123999999999995</v>
      </c>
      <c r="BL58" s="5">
        <v>60.765000000000001</v>
      </c>
      <c r="BM58" s="5">
        <v>46.500999999999998</v>
      </c>
      <c r="BN58" s="5">
        <v>39.164000000000001</v>
      </c>
      <c r="BO58" s="5">
        <v>30.536000000000001</v>
      </c>
      <c r="BP58" s="5">
        <v>32.921999999999997</v>
      </c>
      <c r="BQ58" s="5">
        <v>18.012</v>
      </c>
      <c r="BR58" s="5">
        <v>14.379</v>
      </c>
      <c r="BS58" s="5">
        <v>0</v>
      </c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5" t="s">
        <v>110</v>
      </c>
      <c r="B59" s="5" t="s">
        <v>32</v>
      </c>
      <c r="C59" s="5" t="s">
        <v>64</v>
      </c>
      <c r="D59" s="5" t="s">
        <v>117</v>
      </c>
      <c r="E59" s="6" t="s">
        <v>118</v>
      </c>
      <c r="F59" s="6"/>
      <c r="G59" s="5">
        <v>19.827999999999999</v>
      </c>
      <c r="H59" s="5">
        <v>22.556999999999999</v>
      </c>
      <c r="I59" s="5">
        <v>20.533000000000001</v>
      </c>
      <c r="J59" s="5">
        <v>21.556000000000001</v>
      </c>
      <c r="K59" s="5">
        <v>22.308</v>
      </c>
      <c r="L59" s="5">
        <v>22.594999999999999</v>
      </c>
      <c r="M59" s="5">
        <v>19.562000000000001</v>
      </c>
      <c r="N59" s="5">
        <v>19.143999999999998</v>
      </c>
      <c r="O59" s="5">
        <v>10.788</v>
      </c>
      <c r="P59" s="5">
        <v>6.59</v>
      </c>
      <c r="Q59" s="5">
        <v>6.6740000000000004</v>
      </c>
      <c r="R59" s="5">
        <v>5.5730000000000004</v>
      </c>
      <c r="S59" s="5">
        <v>5.17</v>
      </c>
      <c r="T59" s="5">
        <v>10.24</v>
      </c>
      <c r="U59" s="5">
        <v>10.077999999999999</v>
      </c>
      <c r="V59" s="5">
        <v>9.84</v>
      </c>
      <c r="W59" s="5">
        <v>8.1530000000000005</v>
      </c>
      <c r="X59" s="5">
        <v>4.3579999999999997</v>
      </c>
      <c r="Y59" s="5">
        <v>11.157999999999999</v>
      </c>
      <c r="Z59" s="5">
        <v>12.098000000000001</v>
      </c>
      <c r="AA59" s="5">
        <v>13.391</v>
      </c>
      <c r="AB59" s="5">
        <v>14.678000000000001</v>
      </c>
      <c r="AC59" s="5">
        <v>15.632</v>
      </c>
      <c r="AD59" s="5">
        <v>14.579000000000001</v>
      </c>
      <c r="AE59" s="5">
        <v>13.999000000000001</v>
      </c>
      <c r="AF59" s="5">
        <v>13.268000000000001</v>
      </c>
      <c r="AG59" s="5">
        <v>9.4529999999999994</v>
      </c>
      <c r="AH59" s="5">
        <v>7.4249999999999998</v>
      </c>
      <c r="AI59" s="5">
        <v>3.94</v>
      </c>
      <c r="AJ59" s="5">
        <v>4.0330000000000004</v>
      </c>
      <c r="AK59" s="5">
        <v>4.3079999999999998</v>
      </c>
      <c r="AL59" s="5">
        <v>3.8860000000000001</v>
      </c>
      <c r="AM59" s="5">
        <v>3.3370000000000002</v>
      </c>
      <c r="AN59" s="5">
        <v>1.7050000000000001</v>
      </c>
      <c r="AO59" s="5">
        <v>1.6459999999999999</v>
      </c>
      <c r="AP59" s="5">
        <v>1.786</v>
      </c>
      <c r="AQ59" s="5">
        <v>2.2069999999999999</v>
      </c>
      <c r="AR59" s="5">
        <v>1.8959999999999999</v>
      </c>
      <c r="AS59" s="5">
        <v>2.125</v>
      </c>
      <c r="AT59" s="5">
        <v>2.327</v>
      </c>
      <c r="AU59" s="5">
        <v>17.004000000000001</v>
      </c>
      <c r="AV59" s="5">
        <v>15.659000000000001</v>
      </c>
      <c r="AW59" s="5">
        <v>60.448</v>
      </c>
      <c r="AX59" s="5">
        <v>95.972999999999999</v>
      </c>
      <c r="AY59" s="5">
        <v>39.676000000000002</v>
      </c>
      <c r="AZ59" s="5">
        <v>46.5</v>
      </c>
      <c r="BA59" s="5">
        <v>61.283000000000001</v>
      </c>
      <c r="BB59" s="5">
        <v>33.840000000000003</v>
      </c>
      <c r="BC59" s="5">
        <v>38.372</v>
      </c>
      <c r="BD59" s="5">
        <v>53.164999999999999</v>
      </c>
      <c r="BE59" s="5">
        <v>61.3</v>
      </c>
      <c r="BF59" s="5">
        <v>105.52</v>
      </c>
      <c r="BG59" s="5">
        <v>140.83500000000001</v>
      </c>
      <c r="BH59" s="5">
        <v>263.48099999999999</v>
      </c>
      <c r="BI59" s="5">
        <v>343.23599999999999</v>
      </c>
      <c r="BJ59" s="5">
        <v>397.45299999999997</v>
      </c>
      <c r="BK59" s="5">
        <v>305.19600000000003</v>
      </c>
      <c r="BL59" s="5">
        <v>322.12799999999999</v>
      </c>
      <c r="BM59" s="5">
        <v>291.86</v>
      </c>
      <c r="BN59" s="5">
        <v>365.44900000000001</v>
      </c>
      <c r="BO59" s="5">
        <v>338.49</v>
      </c>
      <c r="BP59" s="5">
        <v>333.459</v>
      </c>
      <c r="BQ59" s="5">
        <v>498.892</v>
      </c>
      <c r="BR59" s="5">
        <v>619.95500000000004</v>
      </c>
      <c r="BS59" s="5">
        <v>661.221</v>
      </c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5" t="s">
        <v>110</v>
      </c>
      <c r="B60" s="5" t="s">
        <v>143</v>
      </c>
      <c r="C60" s="5" t="s">
        <v>64</v>
      </c>
      <c r="D60" s="5" t="s">
        <v>117</v>
      </c>
      <c r="E60" s="6" t="s">
        <v>118</v>
      </c>
      <c r="F60" s="6"/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1.895</v>
      </c>
      <c r="BN60" s="5">
        <v>0</v>
      </c>
      <c r="BO60" s="5">
        <v>2.7349999999999999</v>
      </c>
      <c r="BP60" s="5">
        <v>31.663</v>
      </c>
      <c r="BQ60" s="5">
        <v>51.753</v>
      </c>
      <c r="BR60" s="5">
        <v>13.763999999999999</v>
      </c>
      <c r="BS60" s="5">
        <v>0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5" customFormat="1" x14ac:dyDescent="0.25">
      <c r="A61" s="29" t="s">
        <v>110</v>
      </c>
      <c r="B61" s="29" t="s">
        <v>64</v>
      </c>
      <c r="C61" s="29" t="s">
        <v>12</v>
      </c>
      <c r="D61" s="29" t="s">
        <v>117</v>
      </c>
      <c r="E61" s="34" t="s">
        <v>118</v>
      </c>
      <c r="F61" s="34"/>
      <c r="G61" s="29">
        <v>20.053999999999998</v>
      </c>
      <c r="H61" s="29">
        <v>25.727</v>
      </c>
      <c r="I61" s="29">
        <v>24.163</v>
      </c>
      <c r="J61" s="29">
        <v>27.456</v>
      </c>
      <c r="K61" s="29">
        <v>28.321999999999999</v>
      </c>
      <c r="L61" s="29">
        <v>28.725999999999999</v>
      </c>
      <c r="M61" s="29">
        <v>31.029</v>
      </c>
      <c r="N61" s="29">
        <v>35.963000000000001</v>
      </c>
      <c r="O61" s="29">
        <v>41.655000000000001</v>
      </c>
      <c r="P61" s="29">
        <v>38.719000000000001</v>
      </c>
      <c r="Q61" s="29">
        <v>18.413</v>
      </c>
      <c r="R61" s="29">
        <v>11.332000000000001</v>
      </c>
      <c r="S61" s="29">
        <v>10.747</v>
      </c>
      <c r="T61" s="29">
        <v>15.814</v>
      </c>
      <c r="U61" s="29">
        <v>16.957000000000001</v>
      </c>
      <c r="V61" s="29">
        <v>19.603000000000002</v>
      </c>
      <c r="W61" s="29">
        <v>26.132000000000001</v>
      </c>
      <c r="X61" s="29">
        <v>24.638999999999999</v>
      </c>
      <c r="Y61" s="29">
        <v>81.614000000000004</v>
      </c>
      <c r="Z61" s="29">
        <v>93.745000000000005</v>
      </c>
      <c r="AA61" s="29">
        <v>51.304000000000002</v>
      </c>
      <c r="AB61" s="29">
        <v>69.813000000000002</v>
      </c>
      <c r="AC61" s="29">
        <v>80.212000000000003</v>
      </c>
      <c r="AD61" s="29">
        <v>78.013000000000005</v>
      </c>
      <c r="AE61" s="29">
        <v>77.168999999999997</v>
      </c>
      <c r="AF61" s="29">
        <v>76.789000000000001</v>
      </c>
      <c r="AG61" s="29">
        <v>72.674999999999997</v>
      </c>
      <c r="AH61" s="29">
        <v>64.709999999999994</v>
      </c>
      <c r="AI61" s="29">
        <v>55.625</v>
      </c>
      <c r="AJ61" s="29">
        <v>52.531999999999996</v>
      </c>
      <c r="AK61" s="29">
        <v>55.673000000000002</v>
      </c>
      <c r="AL61" s="29">
        <v>48.731000000000002</v>
      </c>
      <c r="AM61" s="29">
        <v>59.372</v>
      </c>
      <c r="AN61" s="29">
        <v>51.728000000000002</v>
      </c>
      <c r="AO61" s="29">
        <v>54.639000000000003</v>
      </c>
      <c r="AP61" s="29">
        <v>54.753</v>
      </c>
      <c r="AQ61" s="29">
        <v>55.268000000000001</v>
      </c>
      <c r="AR61" s="29">
        <v>61.271000000000001</v>
      </c>
      <c r="AS61" s="29">
        <v>54.02</v>
      </c>
      <c r="AT61" s="29">
        <v>73.638000000000005</v>
      </c>
      <c r="AU61" s="29">
        <v>106.871</v>
      </c>
      <c r="AV61" s="29">
        <v>85.564999999999998</v>
      </c>
      <c r="AW61" s="29">
        <v>129.244</v>
      </c>
      <c r="AX61" s="29">
        <v>216.28200000000001</v>
      </c>
      <c r="AY61" s="29">
        <v>140.18299999999999</v>
      </c>
      <c r="AZ61" s="29">
        <v>161.738</v>
      </c>
      <c r="BA61" s="29">
        <v>154.119</v>
      </c>
      <c r="BB61" s="29">
        <v>153.393</v>
      </c>
      <c r="BC61" s="29">
        <v>157.006</v>
      </c>
      <c r="BD61" s="29">
        <v>159.00700000000001</v>
      </c>
      <c r="BE61" s="29">
        <v>163.41499999999999</v>
      </c>
      <c r="BF61" s="29">
        <v>243.71600000000001</v>
      </c>
      <c r="BG61" s="29">
        <v>373.27800000000002</v>
      </c>
      <c r="BH61" s="29">
        <v>516.23299999999995</v>
      </c>
      <c r="BI61" s="29">
        <v>679.92200000000003</v>
      </c>
      <c r="BJ61" s="29">
        <v>854.13800000000003</v>
      </c>
      <c r="BK61" s="29">
        <v>728.601</v>
      </c>
      <c r="BL61" s="29">
        <v>723.95799999999997</v>
      </c>
      <c r="BM61" s="29">
        <v>822.45399999999995</v>
      </c>
      <c r="BN61" s="29">
        <v>963.26300000000003</v>
      </c>
      <c r="BO61" s="29">
        <v>1072.357</v>
      </c>
      <c r="BP61" s="29">
        <v>1136.789</v>
      </c>
      <c r="BQ61" s="29">
        <v>1505.65</v>
      </c>
      <c r="BR61" s="29">
        <v>1618.828</v>
      </c>
      <c r="BS61" s="29">
        <v>1572.413</v>
      </c>
      <c r="BT61" s="29">
        <v>1788.5</v>
      </c>
      <c r="BU61" s="29">
        <v>2023.6890000000001</v>
      </c>
      <c r="BV61" s="29">
        <v>2319.5770000000002</v>
      </c>
      <c r="BW61" s="29">
        <v>2805.2530000000002</v>
      </c>
      <c r="BX61" s="29">
        <v>3338.402</v>
      </c>
      <c r="BY61" s="29">
        <v>3900.7190000000001</v>
      </c>
      <c r="BZ61" s="29">
        <v>4261.5450000000001</v>
      </c>
      <c r="CA61" s="29">
        <v>4551.3370000000004</v>
      </c>
      <c r="CB61" s="29">
        <v>4640.5720000000001</v>
      </c>
      <c r="CC61" s="29">
        <v>4947.8379999999997</v>
      </c>
      <c r="CD61" s="29">
        <v>5235.4979999999996</v>
      </c>
      <c r="CE61" s="29">
        <v>5398.732</v>
      </c>
      <c r="CF61" s="29">
        <v>5673.4169999999995</v>
      </c>
      <c r="CG61" s="29">
        <v>6017.7</v>
      </c>
      <c r="CH61" s="29">
        <v>6348.4660000000003</v>
      </c>
      <c r="CI61" s="29">
        <v>6686.049</v>
      </c>
      <c r="CJ61" s="29">
        <v>6901.0819999999994</v>
      </c>
      <c r="CK61" s="29">
        <v>7045.34</v>
      </c>
      <c r="CL61" s="29">
        <v>7214.8580000000002</v>
      </c>
      <c r="CM61" s="29">
        <v>7311.6170000000002</v>
      </c>
      <c r="CN61" s="29">
        <v>7400.2179999999998</v>
      </c>
      <c r="CO61" s="29">
        <v>7536.067</v>
      </c>
      <c r="CP61" s="29">
        <v>7669.0509999999995</v>
      </c>
      <c r="CQ61" s="29">
        <v>7770.5889999999999</v>
      </c>
      <c r="CR61" s="29">
        <v>7876.0540000000001</v>
      </c>
      <c r="CS61" s="29">
        <v>7988.7300000000005</v>
      </c>
      <c r="CT61" s="29">
        <v>8019.6830000000009</v>
      </c>
    </row>
    <row r="62" spans="1:98" s="40" customFormat="1" x14ac:dyDescent="0.25">
      <c r="A62" s="40" t="s">
        <v>198</v>
      </c>
      <c r="B62" s="40" t="s">
        <v>105</v>
      </c>
      <c r="D62" s="40" t="s">
        <v>117</v>
      </c>
      <c r="E62" s="42" t="s">
        <v>202</v>
      </c>
      <c r="F62" s="42"/>
      <c r="BQ62" s="40">
        <v>5005.0809999999992</v>
      </c>
      <c r="BR62" s="40">
        <v>4862.3249999999998</v>
      </c>
      <c r="BS62" s="40">
        <v>5233.5830000000005</v>
      </c>
      <c r="BT62" s="40">
        <v>5159.8990000000003</v>
      </c>
      <c r="BU62" s="40">
        <v>5305.8130000000001</v>
      </c>
      <c r="BV62" s="40">
        <v>5556.83</v>
      </c>
      <c r="BW62" s="40">
        <v>5794.0810000000001</v>
      </c>
      <c r="BX62" s="40">
        <v>6091.0039999999999</v>
      </c>
      <c r="BY62" s="40">
        <v>6327.6269999999995</v>
      </c>
      <c r="BZ62" s="40">
        <v>6478.0079999999998</v>
      </c>
      <c r="CA62" s="40">
        <v>6646.34</v>
      </c>
      <c r="CB62" s="40">
        <v>6759.7669999999998</v>
      </c>
      <c r="CC62" s="40">
        <v>6837.2629999999999</v>
      </c>
      <c r="CD62" s="40">
        <v>6948.4110000000001</v>
      </c>
      <c r="CE62" s="40">
        <v>7059.3640000000005</v>
      </c>
      <c r="CF62" s="40">
        <v>7168.2180000000008</v>
      </c>
      <c r="CG62" s="40">
        <v>7362.6970000000001</v>
      </c>
      <c r="CH62" s="40">
        <v>7652.6990000000005</v>
      </c>
      <c r="CI62" s="40">
        <v>7849.5210000000006</v>
      </c>
      <c r="CJ62" s="40">
        <v>8056.5339999999997</v>
      </c>
      <c r="CK62" s="40">
        <v>8199.81</v>
      </c>
      <c r="CL62" s="40">
        <v>8318.4159999999993</v>
      </c>
      <c r="CM62" s="40">
        <v>8415.9609999999993</v>
      </c>
      <c r="CN62" s="40">
        <v>8482.4179999999997</v>
      </c>
      <c r="CO62" s="40">
        <v>8533.5610000000015</v>
      </c>
      <c r="CP62" s="40">
        <v>8391.607</v>
      </c>
      <c r="CQ62" s="40">
        <v>8341.003999999999</v>
      </c>
      <c r="CR62" s="40">
        <v>8320.2350000000006</v>
      </c>
      <c r="CS62" s="40">
        <v>8340.6040000000012</v>
      </c>
      <c r="CT62" s="40">
        <v>8410.7549999999992</v>
      </c>
    </row>
    <row r="63" spans="1:98" s="40" customFormat="1" x14ac:dyDescent="0.25">
      <c r="A63" s="40" t="s">
        <v>199</v>
      </c>
      <c r="B63" s="40" t="s">
        <v>105</v>
      </c>
      <c r="D63" s="40" t="s">
        <v>117</v>
      </c>
      <c r="E63" s="42" t="s">
        <v>202</v>
      </c>
      <c r="F63" s="42"/>
      <c r="BQ63" s="40">
        <v>7942.2129999999997</v>
      </c>
      <c r="BR63" s="40">
        <v>9716.1689999999999</v>
      </c>
      <c r="BS63" s="40">
        <v>9351.223</v>
      </c>
      <c r="BT63" s="40">
        <v>9625.2879999999986</v>
      </c>
      <c r="BU63" s="40">
        <v>9959.8209999999999</v>
      </c>
      <c r="BV63" s="40">
        <v>10446.253000000001</v>
      </c>
      <c r="BW63" s="40">
        <v>10909.890000000001</v>
      </c>
      <c r="BX63" s="40">
        <v>11461.684999999999</v>
      </c>
      <c r="BY63" s="40">
        <v>12394.098</v>
      </c>
      <c r="BZ63" s="40">
        <v>13327.061</v>
      </c>
      <c r="CA63" s="40">
        <v>13847.412999999999</v>
      </c>
      <c r="CB63" s="40">
        <v>14401.06</v>
      </c>
      <c r="CC63" s="40">
        <v>15094.287</v>
      </c>
      <c r="CD63" s="40">
        <v>15584.465</v>
      </c>
      <c r="CE63" s="40">
        <v>15992.255999999999</v>
      </c>
      <c r="CF63" s="40">
        <v>16338.856</v>
      </c>
      <c r="CG63" s="40">
        <v>16603.355</v>
      </c>
      <c r="CH63" s="40">
        <v>16745.018</v>
      </c>
      <c r="CI63" s="40">
        <v>16799.410000000003</v>
      </c>
      <c r="CJ63" s="40">
        <v>16918.246999999999</v>
      </c>
      <c r="CK63" s="40">
        <v>17076.5</v>
      </c>
      <c r="CL63" s="40">
        <v>17448.38</v>
      </c>
      <c r="CM63" s="40">
        <v>17795.486000000001</v>
      </c>
      <c r="CN63" s="40">
        <v>18150.241999999998</v>
      </c>
      <c r="CO63" s="40">
        <v>18500.391</v>
      </c>
      <c r="CP63" s="40">
        <v>18860.706000000002</v>
      </c>
      <c r="CQ63" s="40">
        <v>19168.634000000002</v>
      </c>
      <c r="CR63" s="40">
        <v>19558.041000000001</v>
      </c>
      <c r="CS63" s="40">
        <v>19734.089</v>
      </c>
      <c r="CT63" s="40">
        <v>19823.936000000002</v>
      </c>
    </row>
    <row r="64" spans="1:98" s="40" customFormat="1" x14ac:dyDescent="0.25">
      <c r="A64" s="40" t="s">
        <v>200</v>
      </c>
      <c r="B64" s="40" t="s">
        <v>105</v>
      </c>
      <c r="D64" s="40" t="s">
        <v>117</v>
      </c>
      <c r="E64" s="42" t="s">
        <v>202</v>
      </c>
      <c r="F64" s="42"/>
      <c r="BQ64" s="40">
        <v>1731.162</v>
      </c>
      <c r="BR64" s="40">
        <v>1582.19</v>
      </c>
      <c r="BS64" s="40">
        <v>1637.2380000000001</v>
      </c>
      <c r="BT64" s="40">
        <v>1551.89</v>
      </c>
      <c r="BU64" s="40">
        <v>1536.68</v>
      </c>
      <c r="BV64" s="40">
        <v>1554.124</v>
      </c>
      <c r="BW64" s="40">
        <v>1608.223</v>
      </c>
      <c r="BX64" s="40">
        <v>1669.0170000000001</v>
      </c>
      <c r="BY64" s="40">
        <v>1688.5450000000001</v>
      </c>
      <c r="BZ64" s="40">
        <v>1664.056</v>
      </c>
      <c r="CA64" s="40">
        <v>1663.116</v>
      </c>
      <c r="CB64" s="40">
        <v>1640.502</v>
      </c>
      <c r="CC64" s="40">
        <v>1634.653</v>
      </c>
      <c r="CD64" s="40">
        <v>1625.866</v>
      </c>
      <c r="CE64" s="40">
        <v>1614.336</v>
      </c>
      <c r="CF64" s="40">
        <v>1593.4850000000001</v>
      </c>
      <c r="CG64" s="40">
        <v>1575.846</v>
      </c>
      <c r="CH64" s="40">
        <v>1572.347</v>
      </c>
      <c r="CI64" s="40">
        <v>1588.7160000000001</v>
      </c>
      <c r="CJ64" s="40">
        <v>1610.979</v>
      </c>
      <c r="CK64" s="40">
        <v>1618.8880000000001</v>
      </c>
      <c r="CL64" s="40">
        <v>1625.346</v>
      </c>
      <c r="CM64" s="40">
        <v>1631.8319999999999</v>
      </c>
      <c r="CN64" s="40">
        <v>1637.644</v>
      </c>
      <c r="CO64" s="40">
        <v>1642.704</v>
      </c>
      <c r="CP64" s="40">
        <v>1674.2749999999999</v>
      </c>
      <c r="CQ64" s="40">
        <v>1682.5920000000001</v>
      </c>
      <c r="CR64" s="40">
        <v>1677.529</v>
      </c>
      <c r="CS64" s="40">
        <v>1690.807</v>
      </c>
      <c r="CT64" s="40">
        <v>1705.402</v>
      </c>
    </row>
    <row r="65" spans="1:98" s="40" customFormat="1" x14ac:dyDescent="0.25">
      <c r="A65" s="40" t="s">
        <v>25</v>
      </c>
      <c r="B65" s="40" t="s">
        <v>105</v>
      </c>
      <c r="D65" s="40" t="s">
        <v>117</v>
      </c>
      <c r="E65" s="42" t="s">
        <v>202</v>
      </c>
      <c r="F65" s="42"/>
      <c r="BQ65" s="40">
        <v>4004.364</v>
      </c>
      <c r="BR65" s="40">
        <v>3857.07</v>
      </c>
      <c r="BS65" s="40">
        <v>3384.1239999999998</v>
      </c>
      <c r="BT65" s="40">
        <v>3060.8409999999999</v>
      </c>
      <c r="BU65" s="40">
        <v>2908.395</v>
      </c>
      <c r="BV65" s="40">
        <v>2869.22</v>
      </c>
      <c r="BW65" s="40">
        <v>2796.8890000000001</v>
      </c>
      <c r="BX65" s="40">
        <v>2749.4960000000001</v>
      </c>
      <c r="BY65" s="40">
        <v>2629.3319999999999</v>
      </c>
      <c r="BZ65" s="40">
        <v>2532.4010000000003</v>
      </c>
      <c r="CA65" s="40">
        <v>2516.7760000000003</v>
      </c>
      <c r="CB65" s="40">
        <v>2417.2660000000001</v>
      </c>
      <c r="CC65" s="40">
        <v>2364.0830000000001</v>
      </c>
      <c r="CD65" s="40">
        <v>2312.0070000000001</v>
      </c>
      <c r="CE65" s="40">
        <v>2250.4919999999997</v>
      </c>
      <c r="CF65" s="40">
        <v>2182.5529999999999</v>
      </c>
      <c r="CG65" s="40">
        <v>2131.9230000000002</v>
      </c>
      <c r="CH65" s="40">
        <v>2073.866</v>
      </c>
      <c r="CI65" s="40">
        <v>2028.963</v>
      </c>
      <c r="CJ65" s="40">
        <v>1983.79</v>
      </c>
      <c r="CK65" s="40">
        <v>1927.1560000000002</v>
      </c>
      <c r="CL65" s="40">
        <v>1830.8320000000001</v>
      </c>
      <c r="CM65" s="40">
        <v>1788.5029999999999</v>
      </c>
      <c r="CN65" s="40">
        <v>1744.394</v>
      </c>
      <c r="CO65" s="40">
        <v>1717.857</v>
      </c>
      <c r="CP65" s="40">
        <v>1699.556</v>
      </c>
      <c r="CQ65" s="40">
        <v>1662.6689999999999</v>
      </c>
      <c r="CR65" s="40">
        <v>1632.9009999999998</v>
      </c>
      <c r="CS65" s="40">
        <v>1612.7180000000001</v>
      </c>
      <c r="CT65" s="40">
        <v>1575.6110000000001</v>
      </c>
    </row>
    <row r="66" spans="1:98" s="40" customFormat="1" x14ac:dyDescent="0.25">
      <c r="A66" s="40" t="s">
        <v>201</v>
      </c>
      <c r="B66" s="40" t="s">
        <v>105</v>
      </c>
      <c r="D66" s="40" t="s">
        <v>117</v>
      </c>
      <c r="E66" s="42" t="s">
        <v>202</v>
      </c>
      <c r="F66" s="42"/>
      <c r="BQ66" s="40">
        <v>1671.87</v>
      </c>
      <c r="BR66" s="40">
        <v>2056.81</v>
      </c>
      <c r="BS66" s="40">
        <v>2376.4880000000003</v>
      </c>
      <c r="BT66" s="40">
        <v>2461.3910000000001</v>
      </c>
      <c r="BU66" s="40">
        <v>2502.6280000000002</v>
      </c>
      <c r="BV66" s="40">
        <v>2662.6109999999999</v>
      </c>
      <c r="BW66" s="40">
        <v>2648.7330000000002</v>
      </c>
      <c r="BX66" s="40">
        <v>2660.0389999999998</v>
      </c>
      <c r="BY66" s="40">
        <v>2646.9580000000001</v>
      </c>
      <c r="BZ66" s="40">
        <v>2653.2110000000002</v>
      </c>
      <c r="CA66" s="40">
        <v>2665.7719999999999</v>
      </c>
      <c r="CB66" s="40">
        <v>2685.326</v>
      </c>
      <c r="CC66" s="40">
        <v>2656.9660000000003</v>
      </c>
      <c r="CD66" s="40">
        <v>2636.6869999999999</v>
      </c>
      <c r="CE66" s="40">
        <v>2603.3159999999998</v>
      </c>
      <c r="CF66" s="40">
        <v>2532.4070000000002</v>
      </c>
      <c r="CG66" s="40">
        <v>2463.2070000000003</v>
      </c>
      <c r="CH66" s="40">
        <v>2388.9290000000001</v>
      </c>
      <c r="CI66" s="40">
        <v>2316.3330000000001</v>
      </c>
      <c r="CJ66" s="40">
        <v>2253.3989999999999</v>
      </c>
      <c r="CK66" s="40">
        <v>2209.6509999999998</v>
      </c>
      <c r="CL66" s="40">
        <v>2166.3530000000001</v>
      </c>
      <c r="CM66" s="40">
        <v>2120.875</v>
      </c>
      <c r="CN66" s="40">
        <v>2093.9639999999999</v>
      </c>
      <c r="CO66" s="40">
        <v>2064.3449999999998</v>
      </c>
      <c r="CP66" s="40">
        <v>2034.1279999999999</v>
      </c>
      <c r="CQ66" s="40">
        <v>2006.7710000000002</v>
      </c>
      <c r="CR66" s="40">
        <v>1982.0150000000001</v>
      </c>
      <c r="CS66" s="40">
        <v>1950.681</v>
      </c>
      <c r="CT66" s="40">
        <v>1913.296</v>
      </c>
    </row>
    <row r="69" spans="1:98" x14ac:dyDescent="0.25">
      <c r="E69" s="44"/>
    </row>
    <row r="70" spans="1:98" x14ac:dyDescent="0.25">
      <c r="E70" s="44"/>
    </row>
    <row r="71" spans="1:98" x14ac:dyDescent="0.25">
      <c r="E71" s="44"/>
    </row>
    <row r="72" spans="1:98" x14ac:dyDescent="0.25">
      <c r="E72" s="44"/>
    </row>
    <row r="73" spans="1:98" x14ac:dyDescent="0.25">
      <c r="E73" s="44"/>
    </row>
    <row r="74" spans="1:98" x14ac:dyDescent="0.25">
      <c r="E74" s="44"/>
    </row>
    <row r="75" spans="1:98" x14ac:dyDescent="0.25">
      <c r="E75" s="44"/>
    </row>
    <row r="76" spans="1:98" x14ac:dyDescent="0.25">
      <c r="E76" s="44"/>
    </row>
    <row r="77" spans="1:98" x14ac:dyDescent="0.25">
      <c r="E77" s="44"/>
    </row>
    <row r="78" spans="1:98" x14ac:dyDescent="0.25">
      <c r="E78" s="44"/>
    </row>
    <row r="79" spans="1:98" x14ac:dyDescent="0.25">
      <c r="E79" s="44"/>
    </row>
  </sheetData>
  <autoFilter ref="A1:CT61"/>
  <hyperlinks>
    <hyperlink ref="E14" r:id="rId1"/>
    <hyperlink ref="E25" r:id="rId2"/>
    <hyperlink ref="E26:E35" r:id="rId3" display="http://www.eia.gov/totalenergy/data/annual/xls/stb0602.xls"/>
    <hyperlink ref="E36" r:id="rId4"/>
    <hyperlink ref="E48" r:id="rId5"/>
    <hyperlink ref="E62" r:id="rId6"/>
    <hyperlink ref="E63:E66" r:id="rId7" display="http://www.eia.gov/oiaf/aeo/tablebrowser/aeo_query_server/?event=ehExcel.getFile&amp;study=AEO2014&amp;region=0-0&amp;cases=ref2014-d102413a&amp;table=12-AEO2014&amp;yearFilter=0"/>
    <hyperlink ref="E15:E24" r:id="rId8" display="http://www.eia.gov/totalenergy/data/browser/xls.cfm?tbl=T04.01"/>
    <hyperlink ref="E49:E55" r:id="rId9" display="http://www.eia.gov/totalenergy/data/browser/xls.cfm?tbl=T04.01"/>
    <hyperlink ref="E56" r:id="rId10"/>
    <hyperlink ref="E57" r:id="rId11"/>
    <hyperlink ref="E58:E60" r:id="rId12" display="http://www.eia.gov/totalenergy/data/browser/xls.cfm?tbl=T04.01"/>
    <hyperlink ref="E61" r:id="rId13"/>
    <hyperlink ref="F4" r:id="rId14"/>
    <hyperlink ref="F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S205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61.42578125" style="18" customWidth="1"/>
    <col min="2" max="2" width="21.85546875" style="18" customWidth="1"/>
    <col min="3" max="3" width="14.28515625" style="18" customWidth="1"/>
    <col min="4" max="4" width="14.28515625" style="63" customWidth="1"/>
    <col min="5" max="5" width="14.28515625" style="37" customWidth="1"/>
    <col min="6" max="70" width="9.140625" style="18"/>
    <col min="71" max="71" width="9.140625" style="62"/>
    <col min="72" max="16384" width="9.140625" style="18"/>
  </cols>
  <sheetData>
    <row r="1" spans="1:97" x14ac:dyDescent="0.25">
      <c r="A1" s="18" t="s">
        <v>145</v>
      </c>
      <c r="B1" s="18" t="s">
        <v>61</v>
      </c>
      <c r="C1" s="18" t="s">
        <v>16</v>
      </c>
      <c r="D1" s="18" t="s">
        <v>210</v>
      </c>
      <c r="E1" s="18" t="s">
        <v>211</v>
      </c>
      <c r="F1" s="18">
        <v>1949</v>
      </c>
      <c r="G1" s="18">
        <v>1950</v>
      </c>
      <c r="H1" s="18">
        <v>1951</v>
      </c>
      <c r="I1" s="18">
        <v>1952</v>
      </c>
      <c r="J1" s="18">
        <v>1953</v>
      </c>
      <c r="K1" s="18">
        <v>1954</v>
      </c>
      <c r="L1" s="18">
        <v>1955</v>
      </c>
      <c r="M1" s="18">
        <v>1956</v>
      </c>
      <c r="N1" s="18">
        <v>1957</v>
      </c>
      <c r="O1" s="18">
        <v>1958</v>
      </c>
      <c r="P1" s="18">
        <v>1959</v>
      </c>
      <c r="Q1" s="18">
        <v>1960</v>
      </c>
      <c r="R1" s="18">
        <v>1961</v>
      </c>
      <c r="S1" s="18">
        <v>1962</v>
      </c>
      <c r="T1" s="18">
        <v>1963</v>
      </c>
      <c r="U1" s="18">
        <v>1964</v>
      </c>
      <c r="V1" s="18">
        <v>1965</v>
      </c>
      <c r="W1" s="18">
        <v>1966</v>
      </c>
      <c r="X1" s="18">
        <v>1967</v>
      </c>
      <c r="Y1" s="18">
        <v>1968</v>
      </c>
      <c r="Z1" s="18">
        <v>1969</v>
      </c>
      <c r="AA1" s="18">
        <v>1970</v>
      </c>
      <c r="AB1" s="18">
        <v>1971</v>
      </c>
      <c r="AC1" s="18">
        <v>1972</v>
      </c>
      <c r="AD1" s="18">
        <v>1973</v>
      </c>
      <c r="AE1" s="18">
        <v>1974</v>
      </c>
      <c r="AF1" s="18">
        <v>1975</v>
      </c>
      <c r="AG1" s="18">
        <v>1976</v>
      </c>
      <c r="AH1" s="18">
        <v>1977</v>
      </c>
      <c r="AI1" s="18">
        <v>1978</v>
      </c>
      <c r="AJ1" s="18">
        <v>1979</v>
      </c>
      <c r="AK1" s="18">
        <v>1980</v>
      </c>
      <c r="AL1" s="18">
        <v>1981</v>
      </c>
      <c r="AM1" s="18">
        <v>1982</v>
      </c>
      <c r="AN1" s="18">
        <v>1983</v>
      </c>
      <c r="AO1" s="18">
        <v>1984</v>
      </c>
      <c r="AP1" s="18">
        <v>1985</v>
      </c>
      <c r="AQ1" s="18">
        <v>1986</v>
      </c>
      <c r="AR1" s="18">
        <v>1987</v>
      </c>
      <c r="AS1" s="18">
        <v>1988</v>
      </c>
      <c r="AT1" s="18">
        <v>1989</v>
      </c>
      <c r="AU1" s="18">
        <v>1990</v>
      </c>
      <c r="AV1" s="18">
        <v>1991</v>
      </c>
      <c r="AW1" s="18">
        <v>1992</v>
      </c>
      <c r="AX1" s="18">
        <v>1993</v>
      </c>
      <c r="AY1" s="18">
        <v>1994</v>
      </c>
      <c r="AZ1" s="18">
        <v>1995</v>
      </c>
      <c r="BA1" s="18">
        <v>1996</v>
      </c>
      <c r="BB1" s="18">
        <v>1997</v>
      </c>
      <c r="BC1" s="18">
        <v>1998</v>
      </c>
      <c r="BD1" s="18">
        <v>1999</v>
      </c>
      <c r="BE1" s="18">
        <v>2000</v>
      </c>
      <c r="BF1" s="18">
        <v>2001</v>
      </c>
      <c r="BG1" s="18">
        <v>2002</v>
      </c>
      <c r="BH1" s="18">
        <v>2003</v>
      </c>
      <c r="BI1" s="18">
        <v>2004</v>
      </c>
      <c r="BJ1" s="18">
        <v>2005</v>
      </c>
      <c r="BK1" s="18">
        <v>2006</v>
      </c>
      <c r="BL1" s="18">
        <v>2007</v>
      </c>
      <c r="BM1" s="18">
        <v>2008</v>
      </c>
      <c r="BN1" s="18">
        <v>2009</v>
      </c>
      <c r="BO1" s="18">
        <v>2010</v>
      </c>
      <c r="BP1" s="18">
        <v>2011</v>
      </c>
      <c r="BQ1" s="18">
        <v>2012</v>
      </c>
      <c r="BR1" s="18">
        <v>2013</v>
      </c>
      <c r="BS1" s="62">
        <v>2014</v>
      </c>
      <c r="BT1" s="18">
        <v>2015</v>
      </c>
      <c r="BU1" s="18">
        <v>2016</v>
      </c>
      <c r="BV1" s="18">
        <v>2017</v>
      </c>
      <c r="BW1" s="18">
        <v>2018</v>
      </c>
      <c r="BX1" s="18">
        <v>2019</v>
      </c>
      <c r="BY1" s="18">
        <v>2020</v>
      </c>
      <c r="BZ1" s="18">
        <v>2021</v>
      </c>
      <c r="CA1" s="18">
        <v>2022</v>
      </c>
      <c r="CB1" s="18">
        <v>2023</v>
      </c>
      <c r="CC1" s="18">
        <v>2024</v>
      </c>
      <c r="CD1" s="18">
        <v>2025</v>
      </c>
      <c r="CE1" s="18">
        <v>2026</v>
      </c>
      <c r="CF1" s="18">
        <v>2027</v>
      </c>
      <c r="CG1" s="18">
        <v>2028</v>
      </c>
      <c r="CH1" s="18">
        <v>2029</v>
      </c>
      <c r="CI1" s="18">
        <v>2030</v>
      </c>
      <c r="CJ1" s="18">
        <v>2031</v>
      </c>
      <c r="CK1" s="18">
        <v>2032</v>
      </c>
      <c r="CL1" s="18">
        <v>2033</v>
      </c>
      <c r="CM1" s="18">
        <v>2034</v>
      </c>
      <c r="CN1" s="18">
        <v>2035</v>
      </c>
      <c r="CO1" s="18">
        <v>2036</v>
      </c>
      <c r="CP1" s="18">
        <v>2037</v>
      </c>
      <c r="CQ1" s="18">
        <v>2038</v>
      </c>
      <c r="CR1" s="18">
        <v>2039</v>
      </c>
      <c r="CS1" s="18">
        <v>2040</v>
      </c>
    </row>
    <row r="2" spans="1:97" s="23" customFormat="1" x14ac:dyDescent="0.25">
      <c r="A2" s="23" t="s">
        <v>5</v>
      </c>
      <c r="B2" s="23" t="s">
        <v>158</v>
      </c>
      <c r="C2" s="23" t="s">
        <v>146</v>
      </c>
      <c r="D2" s="23" t="s">
        <v>474</v>
      </c>
      <c r="E2" s="23" t="s">
        <v>246</v>
      </c>
      <c r="F2" s="23">
        <f>IF(F31 = "Not Available", 0,F31)</f>
        <v>1995.0550000000001</v>
      </c>
      <c r="G2" s="23">
        <f t="shared" ref="G2:BR4" si="0">IF(G31 = "Not Available", 0,G31)</f>
        <v>2199.1109999999999</v>
      </c>
      <c r="H2" s="23">
        <f t="shared" si="0"/>
        <v>2506.808</v>
      </c>
      <c r="I2" s="23">
        <f t="shared" si="0"/>
        <v>2557.3969999999999</v>
      </c>
      <c r="J2" s="23">
        <f t="shared" si="0"/>
        <v>2777.3609999999999</v>
      </c>
      <c r="K2" s="23">
        <f t="shared" si="0"/>
        <v>2840.759</v>
      </c>
      <c r="L2" s="23">
        <f t="shared" si="0"/>
        <v>3458.2710000000002</v>
      </c>
      <c r="M2" s="23">
        <f t="shared" si="0"/>
        <v>3789.674</v>
      </c>
      <c r="N2" s="23">
        <f t="shared" si="0"/>
        <v>3855.2460000000001</v>
      </c>
      <c r="O2" s="23">
        <f t="shared" si="0"/>
        <v>3721.34</v>
      </c>
      <c r="P2" s="23">
        <f t="shared" si="0"/>
        <v>4029.357</v>
      </c>
      <c r="Q2" s="23">
        <f t="shared" si="0"/>
        <v>4227.5510000000004</v>
      </c>
      <c r="R2" s="23">
        <f t="shared" si="0"/>
        <v>4354.9530000000004</v>
      </c>
      <c r="S2" s="23">
        <f t="shared" si="0"/>
        <v>4622.3760000000002</v>
      </c>
      <c r="T2" s="23">
        <f t="shared" si="0"/>
        <v>5050.2129999999997</v>
      </c>
      <c r="U2" s="23">
        <f t="shared" si="0"/>
        <v>5379.5529999999999</v>
      </c>
      <c r="V2" s="23">
        <f t="shared" si="0"/>
        <v>5821.0609999999997</v>
      </c>
      <c r="W2" s="23">
        <f t="shared" si="0"/>
        <v>6301.6440000000002</v>
      </c>
      <c r="X2" s="23">
        <f t="shared" si="0"/>
        <v>6444.982</v>
      </c>
      <c r="Y2" s="23">
        <f t="shared" si="0"/>
        <v>6993.6390000000001</v>
      </c>
      <c r="Z2" s="23">
        <f t="shared" si="0"/>
        <v>7219.2950000000001</v>
      </c>
      <c r="AA2" s="23">
        <f t="shared" si="0"/>
        <v>7227.4620000000004</v>
      </c>
      <c r="AB2" s="23">
        <f t="shared" si="0"/>
        <v>7299.1310000000003</v>
      </c>
      <c r="AC2" s="23">
        <f t="shared" si="0"/>
        <v>7810.652</v>
      </c>
      <c r="AD2" s="23">
        <f t="shared" si="0"/>
        <v>8658.4009999999998</v>
      </c>
      <c r="AE2" s="23">
        <f t="shared" si="0"/>
        <v>8534.0310000000009</v>
      </c>
      <c r="AF2" s="23">
        <f t="shared" si="0"/>
        <v>8785.8389999999999</v>
      </c>
      <c r="AG2" s="23">
        <f t="shared" si="0"/>
        <v>9720.2340000000004</v>
      </c>
      <c r="AH2" s="23">
        <f t="shared" si="0"/>
        <v>10262.025</v>
      </c>
      <c r="AI2" s="23">
        <f t="shared" si="0"/>
        <v>10238.271000000001</v>
      </c>
      <c r="AJ2" s="23">
        <f t="shared" si="0"/>
        <v>11259.923000000001</v>
      </c>
      <c r="AK2" s="23">
        <f t="shared" si="0"/>
        <v>12122.683999999999</v>
      </c>
      <c r="AL2" s="23">
        <f t="shared" si="0"/>
        <v>12583.460999999999</v>
      </c>
      <c r="AM2" s="23">
        <f t="shared" si="0"/>
        <v>12582.15</v>
      </c>
      <c r="AN2" s="23">
        <f t="shared" si="0"/>
        <v>13212.591</v>
      </c>
      <c r="AO2" s="23">
        <f t="shared" si="0"/>
        <v>14019.485000000001</v>
      </c>
      <c r="AP2" s="23">
        <f t="shared" si="0"/>
        <v>14542.209000000001</v>
      </c>
      <c r="AQ2" s="23">
        <f t="shared" si="0"/>
        <v>14443.716</v>
      </c>
      <c r="AR2" s="23">
        <f t="shared" si="0"/>
        <v>15173.411</v>
      </c>
      <c r="AS2" s="23">
        <f t="shared" si="0"/>
        <v>15849.966</v>
      </c>
      <c r="AT2" s="23">
        <f t="shared" si="0"/>
        <v>16137.221</v>
      </c>
      <c r="AU2" s="23">
        <f t="shared" si="0"/>
        <v>16260.951999999999</v>
      </c>
      <c r="AV2" s="23">
        <f t="shared" si="0"/>
        <v>16249.709000000001</v>
      </c>
      <c r="AW2" s="23">
        <f t="shared" si="0"/>
        <v>16465.595000000001</v>
      </c>
      <c r="AX2" s="23">
        <f t="shared" si="0"/>
        <v>17195.927</v>
      </c>
      <c r="AY2" s="23">
        <f t="shared" si="0"/>
        <v>17260.875</v>
      </c>
      <c r="AZ2" s="23">
        <f t="shared" si="0"/>
        <v>17466.285</v>
      </c>
      <c r="BA2" s="23">
        <f t="shared" si="0"/>
        <v>18429.026999999998</v>
      </c>
      <c r="BB2" s="23">
        <f t="shared" si="0"/>
        <v>18904.538</v>
      </c>
      <c r="BC2" s="23">
        <f t="shared" si="0"/>
        <v>19215.682000000001</v>
      </c>
      <c r="BD2" s="23">
        <f t="shared" si="0"/>
        <v>19279.487000000001</v>
      </c>
      <c r="BE2" s="23">
        <f t="shared" si="0"/>
        <v>20220.170999999998</v>
      </c>
      <c r="BF2" s="23">
        <f t="shared" si="0"/>
        <v>19613.672999999999</v>
      </c>
      <c r="BG2" s="23">
        <f t="shared" si="0"/>
        <v>19782.780999999999</v>
      </c>
      <c r="BH2" s="23">
        <f t="shared" si="0"/>
        <v>20184.742999999999</v>
      </c>
      <c r="BI2" s="23">
        <f t="shared" si="0"/>
        <v>20305.035</v>
      </c>
      <c r="BJ2" s="23">
        <f t="shared" si="0"/>
        <v>20737.241000000002</v>
      </c>
      <c r="BK2" s="23">
        <f t="shared" si="0"/>
        <v>20461.883000000002</v>
      </c>
      <c r="BL2" s="23">
        <f t="shared" si="0"/>
        <v>20807.722000000002</v>
      </c>
      <c r="BM2" s="23">
        <f t="shared" si="0"/>
        <v>20512.955000000002</v>
      </c>
      <c r="BN2" s="23">
        <f t="shared" si="0"/>
        <v>18225.331999999999</v>
      </c>
      <c r="BO2" s="23">
        <f t="shared" si="0"/>
        <v>19133.455000000002</v>
      </c>
      <c r="BP2" s="23">
        <f t="shared" si="0"/>
        <v>18035.174999999999</v>
      </c>
      <c r="BQ2" s="23">
        <f t="shared" si="0"/>
        <v>15821.248</v>
      </c>
      <c r="BR2" s="23">
        <f t="shared" si="0"/>
        <v>16488.917000000001</v>
      </c>
      <c r="BS2" s="76">
        <f>BS128</f>
        <v>17327.226999999999</v>
      </c>
      <c r="BT2" s="14">
        <f t="shared" ref="BT2:CS2" si="1">BT128</f>
        <v>17041.641</v>
      </c>
      <c r="BU2" s="14">
        <f t="shared" si="1"/>
        <v>16062.909999999998</v>
      </c>
      <c r="BV2" s="14">
        <f t="shared" si="1"/>
        <v>16453.455000000002</v>
      </c>
      <c r="BW2" s="14">
        <f t="shared" si="1"/>
        <v>16822.026999999998</v>
      </c>
      <c r="BX2" s="14">
        <f t="shared" si="1"/>
        <v>16963.854000000003</v>
      </c>
      <c r="BY2" s="14">
        <f t="shared" si="1"/>
        <v>16947.263999999999</v>
      </c>
      <c r="BZ2" s="14">
        <f t="shared" si="1"/>
        <v>17045.349000000002</v>
      </c>
      <c r="CA2" s="14">
        <f t="shared" si="1"/>
        <v>17137.842000000001</v>
      </c>
      <c r="CB2" s="14">
        <f t="shared" si="1"/>
        <v>17155.353999999999</v>
      </c>
      <c r="CC2" s="14">
        <f t="shared" si="1"/>
        <v>17316.521000000001</v>
      </c>
      <c r="CD2" s="14">
        <f t="shared" si="1"/>
        <v>17410.025000000001</v>
      </c>
      <c r="CE2" s="14">
        <f t="shared" si="1"/>
        <v>17405.646999999997</v>
      </c>
      <c r="CF2" s="14">
        <f t="shared" si="1"/>
        <v>17449.031999999999</v>
      </c>
      <c r="CG2" s="14">
        <f t="shared" si="1"/>
        <v>17454.641</v>
      </c>
      <c r="CH2" s="14">
        <f t="shared" si="1"/>
        <v>17462.613999999998</v>
      </c>
      <c r="CI2" s="14">
        <f t="shared" si="1"/>
        <v>17444.62</v>
      </c>
      <c r="CJ2" s="14">
        <f t="shared" si="1"/>
        <v>17420.478999999999</v>
      </c>
      <c r="CK2" s="14">
        <f t="shared" si="1"/>
        <v>17394.563999999998</v>
      </c>
      <c r="CL2" s="14">
        <f t="shared" si="1"/>
        <v>17380.844000000001</v>
      </c>
      <c r="CM2" s="14">
        <f t="shared" si="1"/>
        <v>17350.784</v>
      </c>
      <c r="CN2" s="14">
        <f t="shared" si="1"/>
        <v>17323.156000000003</v>
      </c>
      <c r="CO2" s="14">
        <f t="shared" si="1"/>
        <v>17326.653000000002</v>
      </c>
      <c r="CP2" s="14">
        <f t="shared" si="1"/>
        <v>17304.487000000001</v>
      </c>
      <c r="CQ2" s="14">
        <f t="shared" si="1"/>
        <v>17297.080999999998</v>
      </c>
      <c r="CR2" s="14">
        <f t="shared" si="1"/>
        <v>17292.849000000002</v>
      </c>
      <c r="CS2" s="14">
        <f t="shared" si="1"/>
        <v>17269.321</v>
      </c>
    </row>
    <row r="3" spans="1:97" s="23" customFormat="1" x14ac:dyDescent="0.25">
      <c r="A3" s="23" t="s">
        <v>110</v>
      </c>
      <c r="B3" s="23" t="s">
        <v>158</v>
      </c>
      <c r="C3" s="23" t="s">
        <v>146</v>
      </c>
      <c r="D3" s="23" t="s">
        <v>474</v>
      </c>
      <c r="E3" s="23" t="s">
        <v>246</v>
      </c>
      <c r="F3" s="23">
        <f>IF(F32 = "Not Available", 0,F32)</f>
        <v>569.375</v>
      </c>
      <c r="G3" s="23">
        <f t="shared" si="0"/>
        <v>650.93100000000004</v>
      </c>
      <c r="H3" s="23">
        <f t="shared" si="0"/>
        <v>790.63499999999999</v>
      </c>
      <c r="I3" s="23">
        <f t="shared" si="0"/>
        <v>941.971</v>
      </c>
      <c r="J3" s="23">
        <f t="shared" si="0"/>
        <v>1070.472</v>
      </c>
      <c r="K3" s="23">
        <f t="shared" si="0"/>
        <v>1206.2909999999999</v>
      </c>
      <c r="L3" s="23">
        <f t="shared" si="0"/>
        <v>1193.644</v>
      </c>
      <c r="M3" s="23">
        <f t="shared" si="0"/>
        <v>1282.6869999999999</v>
      </c>
      <c r="N3" s="23">
        <f t="shared" si="0"/>
        <v>1382.9059999999999</v>
      </c>
      <c r="O3" s="23">
        <f t="shared" si="0"/>
        <v>1420.903</v>
      </c>
      <c r="P3" s="23">
        <f t="shared" si="0"/>
        <v>1685.5070000000001</v>
      </c>
      <c r="Q3" s="23">
        <f t="shared" si="0"/>
        <v>1785.1289999999999</v>
      </c>
      <c r="R3" s="23">
        <f t="shared" si="0"/>
        <v>1888.9960000000001</v>
      </c>
      <c r="S3" s="23">
        <f t="shared" si="0"/>
        <v>2034.7829999999999</v>
      </c>
      <c r="T3" s="23">
        <f t="shared" si="0"/>
        <v>2210.9520000000002</v>
      </c>
      <c r="U3" s="23">
        <f t="shared" si="0"/>
        <v>2397.2280000000001</v>
      </c>
      <c r="V3" s="23">
        <f t="shared" si="0"/>
        <v>2395.3760000000002</v>
      </c>
      <c r="W3" s="23">
        <f t="shared" si="0"/>
        <v>2696.0770000000002</v>
      </c>
      <c r="X3" s="23">
        <f t="shared" si="0"/>
        <v>2834.2359999999999</v>
      </c>
      <c r="Y3" s="23">
        <f t="shared" si="0"/>
        <v>3245.4940000000001</v>
      </c>
      <c r="Z3" s="23">
        <f t="shared" si="0"/>
        <v>3595.759</v>
      </c>
      <c r="AA3" s="23">
        <f t="shared" si="0"/>
        <v>4053.7469999999998</v>
      </c>
      <c r="AB3" s="23">
        <f t="shared" si="0"/>
        <v>4099.2749999999996</v>
      </c>
      <c r="AC3" s="23">
        <f t="shared" si="0"/>
        <v>4084.2890000000002</v>
      </c>
      <c r="AD3" s="23">
        <f t="shared" si="0"/>
        <v>3748.0160000000001</v>
      </c>
      <c r="AE3" s="23">
        <f t="shared" si="0"/>
        <v>3519.1840000000002</v>
      </c>
      <c r="AF3" s="23">
        <f t="shared" si="0"/>
        <v>3239.7689999999998</v>
      </c>
      <c r="AG3" s="23">
        <f t="shared" si="0"/>
        <v>3151.7280000000001</v>
      </c>
      <c r="AH3" s="23">
        <f t="shared" si="0"/>
        <v>3283.7449999999999</v>
      </c>
      <c r="AI3" s="23">
        <f t="shared" si="0"/>
        <v>3296.7669999999998</v>
      </c>
      <c r="AJ3" s="23">
        <f t="shared" si="0"/>
        <v>3612.6909999999998</v>
      </c>
      <c r="AK3" s="23">
        <f t="shared" si="0"/>
        <v>3778.114</v>
      </c>
      <c r="AL3" s="23">
        <f t="shared" si="0"/>
        <v>3730.4409999999998</v>
      </c>
      <c r="AM3" s="23">
        <f t="shared" si="0"/>
        <v>3311.9409999999998</v>
      </c>
      <c r="AN3" s="23">
        <f t="shared" si="0"/>
        <v>2972.3560000000002</v>
      </c>
      <c r="AO3" s="23">
        <f t="shared" si="0"/>
        <v>3198.5720000000001</v>
      </c>
      <c r="AP3" s="23">
        <f t="shared" si="0"/>
        <v>3134.5050000000001</v>
      </c>
      <c r="AQ3" s="23">
        <f t="shared" si="0"/>
        <v>2670.29</v>
      </c>
      <c r="AR3" s="23">
        <f t="shared" si="0"/>
        <v>2915.915</v>
      </c>
      <c r="AS3" s="23">
        <f t="shared" si="0"/>
        <v>2692.62</v>
      </c>
      <c r="AT3" s="23">
        <f t="shared" si="0"/>
        <v>3172.5680000000002</v>
      </c>
      <c r="AU3" s="23">
        <f t="shared" si="0"/>
        <v>3308.538</v>
      </c>
      <c r="AV3" s="23">
        <f t="shared" si="0"/>
        <v>3377.3589999999999</v>
      </c>
      <c r="AW3" s="23">
        <f t="shared" si="0"/>
        <v>3511.502</v>
      </c>
      <c r="AX3" s="23">
        <f t="shared" si="0"/>
        <v>3537.5010000000002</v>
      </c>
      <c r="AY3" s="23">
        <f t="shared" si="0"/>
        <v>3977.299</v>
      </c>
      <c r="AZ3" s="23">
        <f t="shared" si="0"/>
        <v>4301.9709999999995</v>
      </c>
      <c r="BA3" s="23">
        <f t="shared" si="0"/>
        <v>3862.4490000000001</v>
      </c>
      <c r="BB3" s="23">
        <f t="shared" si="0"/>
        <v>4125.5119999999997</v>
      </c>
      <c r="BC3" s="23">
        <f t="shared" si="0"/>
        <v>4674.8999999999996</v>
      </c>
      <c r="BD3" s="23">
        <f t="shared" si="0"/>
        <v>4902.1480000000001</v>
      </c>
      <c r="BE3" s="23">
        <f t="shared" si="0"/>
        <v>5293.375</v>
      </c>
      <c r="BF3" s="23">
        <f t="shared" si="0"/>
        <v>5458.1009999999997</v>
      </c>
      <c r="BG3" s="23">
        <f t="shared" si="0"/>
        <v>5766.8119999999999</v>
      </c>
      <c r="BH3" s="23">
        <f t="shared" si="0"/>
        <v>5246.2489999999998</v>
      </c>
      <c r="BI3" s="23">
        <f t="shared" si="0"/>
        <v>5594.9350000000004</v>
      </c>
      <c r="BJ3" s="23">
        <f t="shared" si="0"/>
        <v>6014.5479999999998</v>
      </c>
      <c r="BK3" s="23">
        <f t="shared" si="0"/>
        <v>6375.1390000000001</v>
      </c>
      <c r="BL3" s="23">
        <f t="shared" si="0"/>
        <v>7005.2340000000004</v>
      </c>
      <c r="BM3" s="23">
        <f t="shared" si="0"/>
        <v>6828.924</v>
      </c>
      <c r="BN3" s="23">
        <f t="shared" si="0"/>
        <v>7022.39</v>
      </c>
      <c r="BO3" s="23">
        <f t="shared" si="0"/>
        <v>7527.6409999999996</v>
      </c>
      <c r="BP3" s="23">
        <f t="shared" si="0"/>
        <v>7712.2049999999999</v>
      </c>
      <c r="BQ3" s="23">
        <f t="shared" si="0"/>
        <v>9286.7900000000009</v>
      </c>
      <c r="BR3" s="23">
        <f t="shared" si="0"/>
        <v>8337.2749999999996</v>
      </c>
      <c r="BS3" s="76">
        <f>BS127</f>
        <v>7953.4560000000001</v>
      </c>
      <c r="BT3" s="14">
        <f t="shared" ref="BT3:CS3" si="2">BT127</f>
        <v>8215.2849999999999</v>
      </c>
      <c r="BU3" s="14">
        <f t="shared" si="2"/>
        <v>8867.3680000000004</v>
      </c>
      <c r="BV3" s="14">
        <f t="shared" si="2"/>
        <v>8666.0889999999999</v>
      </c>
      <c r="BW3" s="14">
        <f t="shared" si="2"/>
        <v>8702.6689999999999</v>
      </c>
      <c r="BX3" s="14">
        <f t="shared" si="2"/>
        <v>8807.6380000000008</v>
      </c>
      <c r="BY3" s="14">
        <f t="shared" si="2"/>
        <v>9001.8700000000008</v>
      </c>
      <c r="BZ3" s="14">
        <f t="shared" si="2"/>
        <v>9100.0849999999991</v>
      </c>
      <c r="CA3" s="14">
        <f t="shared" si="2"/>
        <v>9274.6569999999992</v>
      </c>
      <c r="CB3" s="14">
        <f t="shared" si="2"/>
        <v>9486.8150000000005</v>
      </c>
      <c r="CC3" s="14">
        <f t="shared" si="2"/>
        <v>9572.6370000000006</v>
      </c>
      <c r="CD3" s="14">
        <f t="shared" si="2"/>
        <v>9694.7160000000003</v>
      </c>
      <c r="CE3" s="14">
        <f t="shared" si="2"/>
        <v>9866.6309999999994</v>
      </c>
      <c r="CF3" s="14">
        <f t="shared" si="2"/>
        <v>9975.5429999999997</v>
      </c>
      <c r="CG3" s="14">
        <f t="shared" si="2"/>
        <v>10110.115</v>
      </c>
      <c r="CH3" s="14">
        <f t="shared" si="2"/>
        <v>10180.34</v>
      </c>
      <c r="CI3" s="14">
        <f t="shared" si="2"/>
        <v>10281.919</v>
      </c>
      <c r="CJ3" s="14">
        <f t="shared" si="2"/>
        <v>10342.059000000001</v>
      </c>
      <c r="CK3" s="14">
        <f t="shared" si="2"/>
        <v>10419.384</v>
      </c>
      <c r="CL3" s="14">
        <f t="shared" si="2"/>
        <v>10580.252</v>
      </c>
      <c r="CM3" s="14">
        <f t="shared" si="2"/>
        <v>10760.588</v>
      </c>
      <c r="CN3" s="14">
        <f t="shared" si="2"/>
        <v>10908.786</v>
      </c>
      <c r="CO3" s="14">
        <f t="shared" si="2"/>
        <v>10988.924999999999</v>
      </c>
      <c r="CP3" s="14">
        <f t="shared" si="2"/>
        <v>11112.867</v>
      </c>
      <c r="CQ3" s="14">
        <f t="shared" si="2"/>
        <v>11239.210999999999</v>
      </c>
      <c r="CR3" s="14">
        <f t="shared" si="2"/>
        <v>11353.281999999999</v>
      </c>
      <c r="CS3" s="14">
        <f t="shared" si="2"/>
        <v>11478.724</v>
      </c>
    </row>
    <row r="4" spans="1:97" s="23" customFormat="1" x14ac:dyDescent="0.25">
      <c r="A4" s="23" t="s">
        <v>85</v>
      </c>
      <c r="B4" s="23" t="s">
        <v>158</v>
      </c>
      <c r="C4" s="23" t="s">
        <v>146</v>
      </c>
      <c r="D4" s="23" t="s">
        <v>474</v>
      </c>
      <c r="E4" s="23" t="s">
        <v>246</v>
      </c>
      <c r="F4" s="23">
        <f>IF(F33 = "Not Available", 0,F33)</f>
        <v>414.63200000000001</v>
      </c>
      <c r="G4" s="23">
        <f t="shared" si="0"/>
        <v>471.666</v>
      </c>
      <c r="H4" s="23">
        <f t="shared" si="0"/>
        <v>399.89800000000002</v>
      </c>
      <c r="I4" s="23">
        <f t="shared" si="0"/>
        <v>420.36700000000002</v>
      </c>
      <c r="J4" s="23">
        <f t="shared" si="0"/>
        <v>514.29899999999998</v>
      </c>
      <c r="K4" s="23">
        <f t="shared" si="0"/>
        <v>417.40899999999999</v>
      </c>
      <c r="L4" s="23">
        <f t="shared" si="0"/>
        <v>470.74700000000001</v>
      </c>
      <c r="M4" s="23">
        <f t="shared" si="0"/>
        <v>454.71899999999999</v>
      </c>
      <c r="N4" s="23">
        <f t="shared" si="0"/>
        <v>498.38299999999998</v>
      </c>
      <c r="O4" s="23">
        <f t="shared" si="0"/>
        <v>485.71300000000002</v>
      </c>
      <c r="P4" s="23">
        <f t="shared" si="0"/>
        <v>551.97799999999995</v>
      </c>
      <c r="Q4" s="23">
        <f t="shared" si="0"/>
        <v>552.71500000000003</v>
      </c>
      <c r="R4" s="23">
        <f t="shared" si="0"/>
        <v>557.27800000000002</v>
      </c>
      <c r="S4" s="23">
        <f t="shared" si="0"/>
        <v>559.58500000000004</v>
      </c>
      <c r="T4" s="23">
        <f t="shared" si="0"/>
        <v>584.70699999999999</v>
      </c>
      <c r="U4" s="23">
        <f t="shared" si="0"/>
        <v>633.88199999999995</v>
      </c>
      <c r="V4" s="23">
        <f t="shared" si="0"/>
        <v>722.00199999999995</v>
      </c>
      <c r="W4" s="23">
        <f t="shared" si="0"/>
        <v>883.23</v>
      </c>
      <c r="X4" s="23">
        <f t="shared" si="0"/>
        <v>1010.5410000000001</v>
      </c>
      <c r="Y4" s="23">
        <f t="shared" si="0"/>
        <v>1181.45</v>
      </c>
      <c r="Z4" s="23">
        <f t="shared" si="0"/>
        <v>1571.2940000000001</v>
      </c>
      <c r="AA4" s="23">
        <f t="shared" si="0"/>
        <v>2117.337</v>
      </c>
      <c r="AB4" s="23">
        <f t="shared" si="0"/>
        <v>2494.9989999999998</v>
      </c>
      <c r="AC4" s="23">
        <f t="shared" si="0"/>
        <v>3097.087</v>
      </c>
      <c r="AD4" s="23">
        <f t="shared" si="0"/>
        <v>3514.8150000000001</v>
      </c>
      <c r="AE4" s="23">
        <f t="shared" si="0"/>
        <v>3365.0309999999999</v>
      </c>
      <c r="AF4" s="23">
        <f t="shared" si="0"/>
        <v>3165.6750000000002</v>
      </c>
      <c r="AG4" s="23">
        <f t="shared" si="0"/>
        <v>3477.1329999999998</v>
      </c>
      <c r="AH4" s="23">
        <f t="shared" si="0"/>
        <v>3900.6239999999998</v>
      </c>
      <c r="AI4" s="23">
        <f t="shared" si="0"/>
        <v>3986.8629999999998</v>
      </c>
      <c r="AJ4" s="23">
        <f t="shared" si="0"/>
        <v>3283.366</v>
      </c>
      <c r="AK4" s="23">
        <f t="shared" si="0"/>
        <v>2633.5610000000001</v>
      </c>
      <c r="AL4" s="23">
        <f t="shared" si="0"/>
        <v>2201.663</v>
      </c>
      <c r="AM4" s="23">
        <f t="shared" si="0"/>
        <v>1567.653</v>
      </c>
      <c r="AN4" s="23">
        <f t="shared" si="0"/>
        <v>1543.683</v>
      </c>
      <c r="AO4" s="23">
        <f t="shared" si="0"/>
        <v>1286.116</v>
      </c>
      <c r="AP4" s="23">
        <f t="shared" si="0"/>
        <v>1090.4590000000001</v>
      </c>
      <c r="AQ4" s="23">
        <f t="shared" si="0"/>
        <v>1451.8430000000001</v>
      </c>
      <c r="AR4" s="23">
        <f t="shared" si="0"/>
        <v>1256.8589999999999</v>
      </c>
      <c r="AS4" s="23">
        <f t="shared" si="0"/>
        <v>1563.425</v>
      </c>
      <c r="AT4" s="23">
        <f t="shared" si="0"/>
        <v>1703.0909999999999</v>
      </c>
      <c r="AU4" s="23">
        <f t="shared" si="0"/>
        <v>1289.433</v>
      </c>
      <c r="AV4" s="23">
        <f t="shared" si="0"/>
        <v>1198.261</v>
      </c>
      <c r="AW4" s="23">
        <f t="shared" si="0"/>
        <v>990.70699999999999</v>
      </c>
      <c r="AX4" s="23">
        <f t="shared" si="0"/>
        <v>1123.789</v>
      </c>
      <c r="AY4" s="23">
        <f t="shared" si="0"/>
        <v>1058.7829999999999</v>
      </c>
      <c r="AZ4" s="23">
        <f t="shared" si="0"/>
        <v>754.59699999999998</v>
      </c>
      <c r="BA4" s="23">
        <f t="shared" si="0"/>
        <v>817.35599999999999</v>
      </c>
      <c r="BB4" s="23">
        <f t="shared" si="0"/>
        <v>926.80100000000004</v>
      </c>
      <c r="BC4" s="23">
        <f t="shared" si="0"/>
        <v>1306.2349999999999</v>
      </c>
      <c r="BD4" s="23">
        <f t="shared" si="0"/>
        <v>1211.3499999999999</v>
      </c>
      <c r="BE4" s="23">
        <f t="shared" si="0"/>
        <v>1144.32</v>
      </c>
      <c r="BF4" s="23">
        <f t="shared" si="0"/>
        <v>1276.5519999999999</v>
      </c>
      <c r="BG4" s="23">
        <f t="shared" si="0"/>
        <v>961.31600000000003</v>
      </c>
      <c r="BH4" s="23">
        <f t="shared" si="0"/>
        <v>1204.9849999999999</v>
      </c>
      <c r="BI4" s="23">
        <f t="shared" si="0"/>
        <v>1212.374</v>
      </c>
      <c r="BJ4" s="23">
        <f t="shared" si="0"/>
        <v>1234.529</v>
      </c>
      <c r="BK4" s="23">
        <f t="shared" si="0"/>
        <v>648.06500000000005</v>
      </c>
      <c r="BL4" s="23">
        <f t="shared" si="0"/>
        <v>657.12800000000004</v>
      </c>
      <c r="BM4" s="23">
        <f t="shared" si="0"/>
        <v>467.70699999999999</v>
      </c>
      <c r="BN4" s="23">
        <f t="shared" si="0"/>
        <v>389.93200000000002</v>
      </c>
      <c r="BO4" s="23">
        <f t="shared" si="0"/>
        <v>378.25799999999998</v>
      </c>
      <c r="BP4" s="23">
        <f t="shared" si="0"/>
        <v>302.95800000000003</v>
      </c>
      <c r="BQ4" s="23">
        <f t="shared" si="0"/>
        <v>219.20400000000001</v>
      </c>
      <c r="BR4" s="23">
        <f t="shared" si="0"/>
        <v>261.56400000000002</v>
      </c>
      <c r="BS4" s="76">
        <f>BS126</f>
        <v>205.01900000000001</v>
      </c>
      <c r="BT4" s="14">
        <f t="shared" ref="BT4:CS4" si="3">BT126</f>
        <v>204.70599999999999</v>
      </c>
      <c r="BU4" s="14">
        <f t="shared" si="3"/>
        <v>198.74</v>
      </c>
      <c r="BV4" s="14">
        <f t="shared" si="3"/>
        <v>174.637</v>
      </c>
      <c r="BW4" s="14">
        <f t="shared" si="3"/>
        <v>177.489</v>
      </c>
      <c r="BX4" s="14">
        <f t="shared" si="3"/>
        <v>176.69399999999999</v>
      </c>
      <c r="BY4" s="14">
        <f t="shared" si="3"/>
        <v>177.19499999999999</v>
      </c>
      <c r="BZ4" s="14">
        <f t="shared" si="3"/>
        <v>178.70600000000002</v>
      </c>
      <c r="CA4" s="14">
        <f t="shared" si="3"/>
        <v>179.96699999999998</v>
      </c>
      <c r="CB4" s="14">
        <f t="shared" si="3"/>
        <v>181.31200000000001</v>
      </c>
      <c r="CC4" s="14">
        <f t="shared" si="3"/>
        <v>183.20500000000001</v>
      </c>
      <c r="CD4" s="14">
        <f t="shared" si="3"/>
        <v>183.19299999999998</v>
      </c>
      <c r="CE4" s="14">
        <f t="shared" si="3"/>
        <v>180.672</v>
      </c>
      <c r="CF4" s="14">
        <f t="shared" si="3"/>
        <v>180.28299999999999</v>
      </c>
      <c r="CG4" s="14">
        <f t="shared" si="3"/>
        <v>180.53700000000001</v>
      </c>
      <c r="CH4" s="14">
        <f t="shared" si="3"/>
        <v>181.23700000000002</v>
      </c>
      <c r="CI4" s="14">
        <f t="shared" si="3"/>
        <v>181.971</v>
      </c>
      <c r="CJ4" s="14">
        <f t="shared" si="3"/>
        <v>179.62300000000002</v>
      </c>
      <c r="CK4" s="14">
        <f t="shared" si="3"/>
        <v>179.76400000000001</v>
      </c>
      <c r="CL4" s="14">
        <f t="shared" si="3"/>
        <v>180.12100000000001</v>
      </c>
      <c r="CM4" s="14">
        <f t="shared" si="3"/>
        <v>181.06</v>
      </c>
      <c r="CN4" s="14">
        <f t="shared" si="3"/>
        <v>181.65600000000001</v>
      </c>
      <c r="CO4" s="14">
        <f t="shared" si="3"/>
        <v>182.44800000000001</v>
      </c>
      <c r="CP4" s="14">
        <f t="shared" si="3"/>
        <v>183.13299999999998</v>
      </c>
      <c r="CQ4" s="14">
        <f t="shared" si="3"/>
        <v>184.012</v>
      </c>
      <c r="CR4" s="14">
        <f t="shared" si="3"/>
        <v>184.96</v>
      </c>
      <c r="CS4" s="14">
        <f t="shared" si="3"/>
        <v>185.85599999999999</v>
      </c>
    </row>
    <row r="5" spans="1:97" s="23" customFormat="1" x14ac:dyDescent="0.25">
      <c r="A5" s="23" t="s">
        <v>155</v>
      </c>
      <c r="B5" s="23" t="s">
        <v>158</v>
      </c>
      <c r="C5" s="23" t="s">
        <v>146</v>
      </c>
      <c r="D5" s="23" t="s">
        <v>474</v>
      </c>
      <c r="E5" s="23" t="s">
        <v>246</v>
      </c>
      <c r="F5" s="23">
        <f>IF(F35 = "Not Available", 0,F35)</f>
        <v>0</v>
      </c>
      <c r="G5" s="23">
        <f t="shared" ref="G5:BR8" si="4">IF(G35 = "Not Available", 0,G35)</f>
        <v>0</v>
      </c>
      <c r="H5" s="23">
        <f t="shared" si="4"/>
        <v>0</v>
      </c>
      <c r="I5" s="23">
        <f t="shared" si="4"/>
        <v>0</v>
      </c>
      <c r="J5" s="23">
        <f t="shared" si="4"/>
        <v>0</v>
      </c>
      <c r="K5" s="23">
        <f t="shared" si="4"/>
        <v>0</v>
      </c>
      <c r="L5" s="23">
        <f t="shared" si="4"/>
        <v>0</v>
      </c>
      <c r="M5" s="23">
        <f t="shared" si="4"/>
        <v>0</v>
      </c>
      <c r="N5" s="23">
        <f t="shared" si="4"/>
        <v>0.112</v>
      </c>
      <c r="O5" s="23">
        <f t="shared" si="4"/>
        <v>1.915</v>
      </c>
      <c r="P5" s="23">
        <f t="shared" si="4"/>
        <v>2.1869999999999998</v>
      </c>
      <c r="Q5" s="23">
        <f t="shared" si="4"/>
        <v>6.0259999999999998</v>
      </c>
      <c r="R5" s="23">
        <f t="shared" si="4"/>
        <v>19.678000000000001</v>
      </c>
      <c r="S5" s="23">
        <f t="shared" si="4"/>
        <v>26.393999999999998</v>
      </c>
      <c r="T5" s="23">
        <f t="shared" si="4"/>
        <v>38.146999999999998</v>
      </c>
      <c r="U5" s="23">
        <f t="shared" si="4"/>
        <v>39.819000000000003</v>
      </c>
      <c r="V5" s="23">
        <f t="shared" si="4"/>
        <v>43.164000000000001</v>
      </c>
      <c r="W5" s="23">
        <f t="shared" si="4"/>
        <v>64.158000000000001</v>
      </c>
      <c r="X5" s="23">
        <f t="shared" si="4"/>
        <v>88.456000000000003</v>
      </c>
      <c r="Y5" s="23">
        <f t="shared" si="4"/>
        <v>141.53399999999999</v>
      </c>
      <c r="Z5" s="23">
        <f t="shared" si="4"/>
        <v>153.72200000000001</v>
      </c>
      <c r="AA5" s="23">
        <f t="shared" si="4"/>
        <v>239.34700000000001</v>
      </c>
      <c r="AB5" s="23">
        <f t="shared" si="4"/>
        <v>412.93900000000002</v>
      </c>
      <c r="AC5" s="23">
        <f t="shared" si="4"/>
        <v>583.75199999999995</v>
      </c>
      <c r="AD5" s="23">
        <f t="shared" si="4"/>
        <v>910.17700000000002</v>
      </c>
      <c r="AE5" s="23">
        <f t="shared" si="4"/>
        <v>1272.0830000000001</v>
      </c>
      <c r="AF5" s="23">
        <f t="shared" si="4"/>
        <v>1899.798</v>
      </c>
      <c r="AG5" s="23">
        <f t="shared" si="4"/>
        <v>2111.1210000000001</v>
      </c>
      <c r="AH5" s="23">
        <f t="shared" si="4"/>
        <v>2701.7620000000002</v>
      </c>
      <c r="AI5" s="23">
        <f t="shared" si="4"/>
        <v>3024.1260000000002</v>
      </c>
      <c r="AJ5" s="23">
        <f t="shared" si="4"/>
        <v>2775.8270000000002</v>
      </c>
      <c r="AK5" s="23">
        <f t="shared" si="4"/>
        <v>2739.1689999999999</v>
      </c>
      <c r="AL5" s="23">
        <f t="shared" si="4"/>
        <v>3007.5889999999999</v>
      </c>
      <c r="AM5" s="23">
        <f t="shared" si="4"/>
        <v>3131.1480000000001</v>
      </c>
      <c r="AN5" s="23">
        <f t="shared" si="4"/>
        <v>3202.549</v>
      </c>
      <c r="AO5" s="23">
        <f t="shared" si="4"/>
        <v>3552.5309999999999</v>
      </c>
      <c r="AP5" s="23">
        <f t="shared" si="4"/>
        <v>4075.5630000000001</v>
      </c>
      <c r="AQ5" s="23">
        <f t="shared" si="4"/>
        <v>4380.1090000000004</v>
      </c>
      <c r="AR5" s="23">
        <f t="shared" si="4"/>
        <v>4753.933</v>
      </c>
      <c r="AS5" s="23">
        <f t="shared" si="4"/>
        <v>5586.9679999999998</v>
      </c>
      <c r="AT5" s="23">
        <f t="shared" si="4"/>
        <v>5602.1610000000001</v>
      </c>
      <c r="AU5" s="23">
        <f t="shared" si="4"/>
        <v>6104.35</v>
      </c>
      <c r="AV5" s="23">
        <f t="shared" si="4"/>
        <v>6422.1319999999996</v>
      </c>
      <c r="AW5" s="23">
        <f t="shared" si="4"/>
        <v>6479.2060000000001</v>
      </c>
      <c r="AX5" s="23">
        <f t="shared" si="4"/>
        <v>6410.4989999999998</v>
      </c>
      <c r="AY5" s="23">
        <f t="shared" si="4"/>
        <v>6693.8770000000004</v>
      </c>
      <c r="AZ5" s="23">
        <f t="shared" si="4"/>
        <v>7075.4359999999997</v>
      </c>
      <c r="BA5" s="23">
        <f t="shared" si="4"/>
        <v>7086.674</v>
      </c>
      <c r="BB5" s="23">
        <f t="shared" si="4"/>
        <v>6596.9920000000002</v>
      </c>
      <c r="BC5" s="23">
        <f t="shared" si="4"/>
        <v>7067.8090000000002</v>
      </c>
      <c r="BD5" s="23">
        <f t="shared" si="4"/>
        <v>7610.2560000000003</v>
      </c>
      <c r="BE5" s="23">
        <f t="shared" si="4"/>
        <v>7862.3490000000002</v>
      </c>
      <c r="BF5" s="23">
        <f t="shared" si="4"/>
        <v>8028.8530000000001</v>
      </c>
      <c r="BG5" s="23">
        <f t="shared" si="4"/>
        <v>8145.4290000000001</v>
      </c>
      <c r="BH5" s="23">
        <f t="shared" si="4"/>
        <v>7959.6220000000003</v>
      </c>
      <c r="BI5" s="23">
        <f t="shared" si="4"/>
        <v>8222.7739999999994</v>
      </c>
      <c r="BJ5" s="23">
        <f t="shared" si="4"/>
        <v>8160.81</v>
      </c>
      <c r="BK5" s="23">
        <f t="shared" si="4"/>
        <v>8214.6260000000002</v>
      </c>
      <c r="BL5" s="23">
        <f t="shared" si="4"/>
        <v>8458.5889999999999</v>
      </c>
      <c r="BM5" s="23">
        <f t="shared" si="4"/>
        <v>8426.491</v>
      </c>
      <c r="BN5" s="23">
        <f t="shared" si="4"/>
        <v>8355.2199999999993</v>
      </c>
      <c r="BO5" s="23">
        <f t="shared" si="4"/>
        <v>8434.4330000000009</v>
      </c>
      <c r="BP5" s="23">
        <f t="shared" si="4"/>
        <v>8268.6980000000003</v>
      </c>
      <c r="BQ5" s="23">
        <f t="shared" si="4"/>
        <v>8061.8220000000001</v>
      </c>
      <c r="BR5" s="23">
        <f t="shared" si="4"/>
        <v>8268.1039999999994</v>
      </c>
      <c r="BS5" s="76">
        <f>BS129</f>
        <v>7942.9809999999998</v>
      </c>
      <c r="BT5" s="14">
        <f t="shared" ref="BT5:CR5" si="5">BT129</f>
        <v>8096.2289999999994</v>
      </c>
      <c r="BU5" s="14">
        <f t="shared" si="5"/>
        <v>8207.116</v>
      </c>
      <c r="BV5" s="14">
        <f t="shared" si="5"/>
        <v>8341.3590000000004</v>
      </c>
      <c r="BW5" s="14">
        <f t="shared" si="5"/>
        <v>8301.3819999999996</v>
      </c>
      <c r="BX5" s="14">
        <f t="shared" si="5"/>
        <v>8281.0409999999993</v>
      </c>
      <c r="BY5" s="14">
        <f t="shared" si="5"/>
        <v>8154.7110000000011</v>
      </c>
      <c r="BZ5" s="14">
        <f t="shared" si="5"/>
        <v>8154.7110000000011</v>
      </c>
      <c r="CA5" s="14">
        <f t="shared" si="5"/>
        <v>8154.7110000000011</v>
      </c>
      <c r="CB5" s="14">
        <f t="shared" si="5"/>
        <v>8154.7110000000011</v>
      </c>
      <c r="CC5" s="14">
        <f t="shared" si="5"/>
        <v>8154.7110000000011</v>
      </c>
      <c r="CD5" s="14">
        <f t="shared" si="5"/>
        <v>8154.7160000000003</v>
      </c>
      <c r="CE5" s="14">
        <f t="shared" si="5"/>
        <v>8154.7160000000003</v>
      </c>
      <c r="CF5" s="14">
        <f t="shared" si="5"/>
        <v>8154.7110000000011</v>
      </c>
      <c r="CG5" s="14">
        <f t="shared" si="5"/>
        <v>8163.4560000000001</v>
      </c>
      <c r="CH5" s="14">
        <f t="shared" si="5"/>
        <v>8177.2489999999998</v>
      </c>
      <c r="CI5" s="14">
        <f t="shared" si="5"/>
        <v>8181.0159999999996</v>
      </c>
      <c r="CJ5" s="14">
        <f t="shared" si="5"/>
        <v>8190.2170000000006</v>
      </c>
      <c r="CK5" s="14">
        <f t="shared" si="5"/>
        <v>8192.5349999999999</v>
      </c>
      <c r="CL5" s="14">
        <f t="shared" si="5"/>
        <v>8203.628999999999</v>
      </c>
      <c r="CM5" s="14">
        <f t="shared" si="5"/>
        <v>8215.7309999999998</v>
      </c>
      <c r="CN5" s="14">
        <f t="shared" si="5"/>
        <v>8228.3960000000006</v>
      </c>
      <c r="CO5" s="14">
        <f t="shared" si="5"/>
        <v>8269.5059999999994</v>
      </c>
      <c r="CP5" s="14">
        <f t="shared" si="5"/>
        <v>8319.0789999999997</v>
      </c>
      <c r="CQ5" s="14">
        <f t="shared" si="5"/>
        <v>8370.7469999999994</v>
      </c>
      <c r="CR5" s="14">
        <f t="shared" si="5"/>
        <v>8434.3540000000012</v>
      </c>
      <c r="CS5" s="14">
        <f>CS129</f>
        <v>8491.16</v>
      </c>
    </row>
    <row r="6" spans="1:97" s="23" customFormat="1" x14ac:dyDescent="0.25">
      <c r="A6" s="23" t="s">
        <v>151</v>
      </c>
      <c r="B6" s="23" t="s">
        <v>158</v>
      </c>
      <c r="C6" s="23" t="s">
        <v>146</v>
      </c>
      <c r="D6" s="23" t="s">
        <v>474</v>
      </c>
      <c r="E6" s="23" t="s">
        <v>246</v>
      </c>
      <c r="F6" s="23">
        <f>IF(F36 = "Not Available", 0,F36)</f>
        <v>1349.1849999999999</v>
      </c>
      <c r="G6" s="23">
        <f t="shared" si="4"/>
        <v>1346.0150000000001</v>
      </c>
      <c r="H6" s="23">
        <f t="shared" si="4"/>
        <v>1360.6980000000001</v>
      </c>
      <c r="I6" s="23">
        <f t="shared" si="4"/>
        <v>1404.2739999999999</v>
      </c>
      <c r="J6" s="23">
        <f t="shared" si="4"/>
        <v>1356.3530000000001</v>
      </c>
      <c r="K6" s="23">
        <f t="shared" si="4"/>
        <v>1304.0940000000001</v>
      </c>
      <c r="L6" s="23">
        <f t="shared" si="4"/>
        <v>1321.6949999999999</v>
      </c>
      <c r="M6" s="23">
        <f t="shared" si="4"/>
        <v>1397.96</v>
      </c>
      <c r="N6" s="23">
        <f t="shared" si="4"/>
        <v>1480.0920000000001</v>
      </c>
      <c r="O6" s="23">
        <f t="shared" si="4"/>
        <v>1554.8050000000001</v>
      </c>
      <c r="P6" s="23">
        <f t="shared" si="4"/>
        <v>1511.462</v>
      </c>
      <c r="Q6" s="23">
        <f t="shared" si="4"/>
        <v>1569.1669999999999</v>
      </c>
      <c r="R6" s="23">
        <f t="shared" si="4"/>
        <v>1620.627</v>
      </c>
      <c r="S6" s="23">
        <f t="shared" si="4"/>
        <v>1780.1510000000001</v>
      </c>
      <c r="T6" s="23">
        <f t="shared" si="4"/>
        <v>1737.441</v>
      </c>
      <c r="U6" s="23">
        <f t="shared" si="4"/>
        <v>1852.5419999999999</v>
      </c>
      <c r="V6" s="23">
        <f t="shared" si="4"/>
        <v>2026.32</v>
      </c>
      <c r="W6" s="23">
        <f t="shared" si="4"/>
        <v>2028.3810000000001</v>
      </c>
      <c r="X6" s="23">
        <f t="shared" si="4"/>
        <v>2310.877</v>
      </c>
      <c r="Y6" s="23">
        <f t="shared" si="4"/>
        <v>2313.4569999999999</v>
      </c>
      <c r="Z6" s="23">
        <f t="shared" si="4"/>
        <v>2613.7629999999999</v>
      </c>
      <c r="AA6" s="23">
        <f t="shared" si="4"/>
        <v>2599.5070000000001</v>
      </c>
      <c r="AB6" s="23">
        <f t="shared" si="4"/>
        <v>2790.4050000000002</v>
      </c>
      <c r="AC6" s="23">
        <f t="shared" si="4"/>
        <v>2829.4450000000002</v>
      </c>
      <c r="AD6" s="23">
        <f t="shared" si="4"/>
        <v>2826.6750000000002</v>
      </c>
      <c r="AE6" s="23">
        <f t="shared" si="4"/>
        <v>3143.3780000000002</v>
      </c>
      <c r="AF6" s="23">
        <f t="shared" si="4"/>
        <v>3122.2849999999999</v>
      </c>
      <c r="AG6" s="23">
        <f t="shared" si="4"/>
        <v>2942.893</v>
      </c>
      <c r="AH6" s="23">
        <f t="shared" si="4"/>
        <v>2300.652</v>
      </c>
      <c r="AI6" s="23">
        <f t="shared" si="4"/>
        <v>2905.42</v>
      </c>
      <c r="AJ6" s="23">
        <f t="shared" si="4"/>
        <v>2896.5909999999999</v>
      </c>
      <c r="AK6" s="23">
        <f t="shared" si="4"/>
        <v>2867.306</v>
      </c>
      <c r="AL6" s="23">
        <f t="shared" si="4"/>
        <v>2724.9250000000002</v>
      </c>
      <c r="AM6" s="23">
        <f t="shared" si="4"/>
        <v>3232.5120000000002</v>
      </c>
      <c r="AN6" s="23">
        <f t="shared" si="4"/>
        <v>3494.0050000000001</v>
      </c>
      <c r="AO6" s="23">
        <f t="shared" si="4"/>
        <v>3352.8090000000002</v>
      </c>
      <c r="AP6" s="23">
        <f t="shared" si="4"/>
        <v>2937.1680000000001</v>
      </c>
      <c r="AQ6" s="23">
        <f t="shared" si="4"/>
        <v>3038.1570000000002</v>
      </c>
      <c r="AR6" s="23">
        <f t="shared" si="4"/>
        <v>2601.5720000000001</v>
      </c>
      <c r="AS6" s="23">
        <f t="shared" si="4"/>
        <v>2301.6289999999999</v>
      </c>
      <c r="AT6" s="23">
        <f t="shared" si="4"/>
        <v>2808.1819999999998</v>
      </c>
      <c r="AU6" s="23">
        <f t="shared" si="4"/>
        <v>3014.0120000000002</v>
      </c>
      <c r="AV6" s="23">
        <f t="shared" si="4"/>
        <v>2984.8989999999999</v>
      </c>
      <c r="AW6" s="23">
        <f t="shared" si="4"/>
        <v>2585.6619999999998</v>
      </c>
      <c r="AX6" s="23">
        <f t="shared" si="4"/>
        <v>2860.991</v>
      </c>
      <c r="AY6" s="23">
        <f t="shared" si="4"/>
        <v>2620.3139999999999</v>
      </c>
      <c r="AZ6" s="23">
        <f t="shared" si="4"/>
        <v>3149.3919999999998</v>
      </c>
      <c r="BA6" s="23">
        <f t="shared" si="4"/>
        <v>3527.5819999999999</v>
      </c>
      <c r="BB6" s="23">
        <f t="shared" si="4"/>
        <v>3581.1680000000001</v>
      </c>
      <c r="BC6" s="23">
        <f t="shared" si="4"/>
        <v>3241.2860000000001</v>
      </c>
      <c r="BD6" s="23">
        <f t="shared" si="4"/>
        <v>3217.7440000000001</v>
      </c>
      <c r="BE6" s="23">
        <f t="shared" si="4"/>
        <v>2767.9160000000002</v>
      </c>
      <c r="BF6" s="23">
        <f t="shared" si="4"/>
        <v>2208.6709999999998</v>
      </c>
      <c r="BG6" s="23">
        <f t="shared" si="4"/>
        <v>2649.9789999999998</v>
      </c>
      <c r="BH6" s="23">
        <f t="shared" si="4"/>
        <v>2749.056</v>
      </c>
      <c r="BI6" s="23">
        <f t="shared" si="4"/>
        <v>2654.88</v>
      </c>
      <c r="BJ6" s="23">
        <f t="shared" si="4"/>
        <v>2670.1309999999999</v>
      </c>
      <c r="BK6" s="23">
        <f t="shared" si="4"/>
        <v>2839.3530000000001</v>
      </c>
      <c r="BL6" s="23">
        <f t="shared" si="4"/>
        <v>2429.9090000000001</v>
      </c>
      <c r="BM6" s="23">
        <f t="shared" si="4"/>
        <v>2494.0030000000002</v>
      </c>
      <c r="BN6" s="23">
        <f t="shared" si="4"/>
        <v>2649.8980000000001</v>
      </c>
      <c r="BO6" s="23">
        <f t="shared" si="4"/>
        <v>2521.4859999999999</v>
      </c>
      <c r="BP6" s="23">
        <f t="shared" si="4"/>
        <v>3085.127</v>
      </c>
      <c r="BQ6" s="23">
        <f t="shared" si="4"/>
        <v>2606.047</v>
      </c>
      <c r="BR6" s="23">
        <f t="shared" si="4"/>
        <v>2528.7660000000001</v>
      </c>
      <c r="BS6" s="76">
        <f>BS186</f>
        <v>2637.6390000000001</v>
      </c>
      <c r="BT6" s="23">
        <f t="shared" ref="BT6:CS7" si="6">BT186</f>
        <v>2695.739</v>
      </c>
      <c r="BU6" s="23">
        <f t="shared" si="6"/>
        <v>2746.0030000000002</v>
      </c>
      <c r="BV6" s="23">
        <f t="shared" si="6"/>
        <v>2799.4780000000001</v>
      </c>
      <c r="BW6" s="23">
        <f t="shared" si="6"/>
        <v>2794.1220000000003</v>
      </c>
      <c r="BX6" s="23">
        <f t="shared" si="6"/>
        <v>2794.3020000000001</v>
      </c>
      <c r="BY6" s="23">
        <f t="shared" si="6"/>
        <v>2794.3980000000001</v>
      </c>
      <c r="BZ6" s="23">
        <f t="shared" si="6"/>
        <v>2807.6390000000001</v>
      </c>
      <c r="CA6" s="23">
        <f t="shared" si="6"/>
        <v>2808.4079999999999</v>
      </c>
      <c r="CB6" s="23">
        <f t="shared" si="6"/>
        <v>2821.98</v>
      </c>
      <c r="CC6" s="23">
        <f t="shared" si="6"/>
        <v>2828.27</v>
      </c>
      <c r="CD6" s="23">
        <f t="shared" si="6"/>
        <v>2828.433</v>
      </c>
      <c r="CE6" s="23">
        <f t="shared" si="6"/>
        <v>2829.6179999999999</v>
      </c>
      <c r="CF6" s="23">
        <f t="shared" si="6"/>
        <v>2837.848</v>
      </c>
      <c r="CG6" s="23">
        <f t="shared" si="6"/>
        <v>2842.8360000000002</v>
      </c>
      <c r="CH6" s="23">
        <f t="shared" si="6"/>
        <v>2854.239</v>
      </c>
      <c r="CI6" s="23">
        <f t="shared" si="6"/>
        <v>2859.3069999999998</v>
      </c>
      <c r="CJ6" s="23">
        <f t="shared" si="6"/>
        <v>2862.7</v>
      </c>
      <c r="CK6" s="23">
        <f t="shared" si="6"/>
        <v>2868.0709999999999</v>
      </c>
      <c r="CL6" s="23">
        <f t="shared" si="6"/>
        <v>2868.2080000000001</v>
      </c>
      <c r="CM6" s="23">
        <f t="shared" si="6"/>
        <v>2870.2909999999997</v>
      </c>
      <c r="CN6" s="23">
        <f t="shared" si="6"/>
        <v>2876.7249999999999</v>
      </c>
      <c r="CO6" s="23">
        <f t="shared" si="6"/>
        <v>2879.8409999999999</v>
      </c>
      <c r="CP6" s="23">
        <f t="shared" si="6"/>
        <v>2879.9879999999998</v>
      </c>
      <c r="CQ6" s="23">
        <f t="shared" si="6"/>
        <v>2881.4720000000002</v>
      </c>
      <c r="CR6" s="23">
        <f t="shared" si="6"/>
        <v>2887.7329999999997</v>
      </c>
      <c r="CS6" s="23">
        <f t="shared" si="6"/>
        <v>2888.3339999999998</v>
      </c>
    </row>
    <row r="7" spans="1:97" s="23" customFormat="1" x14ac:dyDescent="0.25">
      <c r="A7" s="23" t="s">
        <v>152</v>
      </c>
      <c r="B7" s="23" t="s">
        <v>158</v>
      </c>
      <c r="C7" s="23" t="s">
        <v>146</v>
      </c>
      <c r="D7" s="23" t="s">
        <v>474</v>
      </c>
      <c r="E7" s="23" t="s">
        <v>246</v>
      </c>
      <c r="F7" s="23">
        <f>IF(F37 = "Not Available", 0,F37)</f>
        <v>0</v>
      </c>
      <c r="G7" s="23">
        <f t="shared" si="4"/>
        <v>0</v>
      </c>
      <c r="H7" s="23">
        <f t="shared" si="4"/>
        <v>0</v>
      </c>
      <c r="I7" s="23">
        <f t="shared" si="4"/>
        <v>0</v>
      </c>
      <c r="J7" s="23">
        <f t="shared" si="4"/>
        <v>0</v>
      </c>
      <c r="K7" s="23">
        <f t="shared" si="4"/>
        <v>0</v>
      </c>
      <c r="L7" s="23">
        <f t="shared" si="4"/>
        <v>0</v>
      </c>
      <c r="M7" s="23">
        <f t="shared" si="4"/>
        <v>0</v>
      </c>
      <c r="N7" s="23">
        <f t="shared" si="4"/>
        <v>0</v>
      </c>
      <c r="O7" s="23">
        <f t="shared" si="4"/>
        <v>0</v>
      </c>
      <c r="P7" s="23">
        <f t="shared" si="4"/>
        <v>0</v>
      </c>
      <c r="Q7" s="23">
        <f t="shared" si="4"/>
        <v>0.35899999999999999</v>
      </c>
      <c r="R7" s="23">
        <f t="shared" si="4"/>
        <v>1.0009999999999999</v>
      </c>
      <c r="S7" s="23">
        <f t="shared" si="4"/>
        <v>1.0609999999999999</v>
      </c>
      <c r="T7" s="23">
        <f t="shared" si="4"/>
        <v>1.76</v>
      </c>
      <c r="U7" s="23">
        <f t="shared" si="4"/>
        <v>2.1320000000000001</v>
      </c>
      <c r="V7" s="23">
        <f t="shared" si="4"/>
        <v>1.978</v>
      </c>
      <c r="W7" s="23">
        <f t="shared" si="4"/>
        <v>1.958</v>
      </c>
      <c r="X7" s="23">
        <f t="shared" si="4"/>
        <v>3.3</v>
      </c>
      <c r="Y7" s="23">
        <f t="shared" si="4"/>
        <v>4.532</v>
      </c>
      <c r="Z7" s="23">
        <f t="shared" si="4"/>
        <v>6.4219999999999997</v>
      </c>
      <c r="AA7" s="23">
        <f t="shared" si="4"/>
        <v>5.5110000000000001</v>
      </c>
      <c r="AB7" s="23">
        <f t="shared" si="4"/>
        <v>5.7389999999999999</v>
      </c>
      <c r="AC7" s="23">
        <f t="shared" si="4"/>
        <v>15.079000000000001</v>
      </c>
      <c r="AD7" s="23">
        <f t="shared" si="4"/>
        <v>20.422000000000001</v>
      </c>
      <c r="AE7" s="23">
        <f t="shared" si="4"/>
        <v>25.61</v>
      </c>
      <c r="AF7" s="23">
        <f t="shared" si="4"/>
        <v>33.78</v>
      </c>
      <c r="AG7" s="23">
        <f t="shared" si="4"/>
        <v>37.512999999999998</v>
      </c>
      <c r="AH7" s="23">
        <f t="shared" si="4"/>
        <v>37.381999999999998</v>
      </c>
      <c r="AI7" s="23">
        <f t="shared" si="4"/>
        <v>30.850999999999999</v>
      </c>
      <c r="AJ7" s="23">
        <f t="shared" si="4"/>
        <v>40.262</v>
      </c>
      <c r="AK7" s="23">
        <f t="shared" si="4"/>
        <v>52.698999999999998</v>
      </c>
      <c r="AL7" s="23">
        <f t="shared" si="4"/>
        <v>59.436999999999998</v>
      </c>
      <c r="AM7" s="23">
        <f t="shared" si="4"/>
        <v>50.627000000000002</v>
      </c>
      <c r="AN7" s="23">
        <f t="shared" si="4"/>
        <v>63.91</v>
      </c>
      <c r="AO7" s="23">
        <f t="shared" si="4"/>
        <v>80.811000000000007</v>
      </c>
      <c r="AP7" s="23">
        <f t="shared" si="4"/>
        <v>97.421000000000006</v>
      </c>
      <c r="AQ7" s="23">
        <f t="shared" si="4"/>
        <v>107.67700000000001</v>
      </c>
      <c r="AR7" s="23">
        <f t="shared" si="4"/>
        <v>112.27</v>
      </c>
      <c r="AS7" s="23">
        <f t="shared" si="4"/>
        <v>106.33799999999999</v>
      </c>
      <c r="AT7" s="23">
        <f t="shared" si="4"/>
        <v>152.239</v>
      </c>
      <c r="AU7" s="23">
        <f t="shared" si="4"/>
        <v>160.547</v>
      </c>
      <c r="AV7" s="23">
        <f t="shared" si="4"/>
        <v>166.626</v>
      </c>
      <c r="AW7" s="23">
        <f t="shared" si="4"/>
        <v>166.899</v>
      </c>
      <c r="AX7" s="23">
        <f t="shared" si="4"/>
        <v>173.07300000000001</v>
      </c>
      <c r="AY7" s="23">
        <f t="shared" si="4"/>
        <v>160.26400000000001</v>
      </c>
      <c r="AZ7" s="23">
        <f t="shared" si="4"/>
        <v>137.95699999999999</v>
      </c>
      <c r="BA7" s="23">
        <f t="shared" si="4"/>
        <v>148.15899999999999</v>
      </c>
      <c r="BB7" s="23">
        <f t="shared" si="4"/>
        <v>150.398</v>
      </c>
      <c r="BC7" s="23">
        <f t="shared" si="4"/>
        <v>150.65</v>
      </c>
      <c r="BD7" s="23">
        <f t="shared" si="4"/>
        <v>151.62100000000001</v>
      </c>
      <c r="BE7" s="23">
        <f t="shared" si="4"/>
        <v>143.76400000000001</v>
      </c>
      <c r="BF7" s="23">
        <f t="shared" si="4"/>
        <v>141.98099999999999</v>
      </c>
      <c r="BG7" s="23">
        <f t="shared" si="4"/>
        <v>147.41999999999999</v>
      </c>
      <c r="BH7" s="23">
        <f t="shared" si="4"/>
        <v>146.04499999999999</v>
      </c>
      <c r="BI7" s="23">
        <f t="shared" si="4"/>
        <v>148.34700000000001</v>
      </c>
      <c r="BJ7" s="23">
        <f t="shared" si="4"/>
        <v>146.90299999999999</v>
      </c>
      <c r="BK7" s="23">
        <f t="shared" si="4"/>
        <v>144.5</v>
      </c>
      <c r="BL7" s="23">
        <f t="shared" si="4"/>
        <v>144.67400000000001</v>
      </c>
      <c r="BM7" s="23">
        <f t="shared" si="4"/>
        <v>146.233</v>
      </c>
      <c r="BN7" s="23">
        <f t="shared" si="4"/>
        <v>146.48500000000001</v>
      </c>
      <c r="BO7" s="23">
        <f t="shared" si="4"/>
        <v>148.47900000000001</v>
      </c>
      <c r="BP7" s="23">
        <f t="shared" si="4"/>
        <v>148.81100000000001</v>
      </c>
      <c r="BQ7" s="23">
        <f t="shared" si="4"/>
        <v>148.09200000000001</v>
      </c>
      <c r="BR7" s="23">
        <f t="shared" si="4"/>
        <v>157.17400000000001</v>
      </c>
      <c r="BS7" s="76">
        <f>BS187</f>
        <v>166.102</v>
      </c>
      <c r="BT7" s="23">
        <f t="shared" si="6"/>
        <v>166.11</v>
      </c>
      <c r="BU7" s="23">
        <f t="shared" si="6"/>
        <v>181.49299999999999</v>
      </c>
      <c r="BV7" s="23">
        <f t="shared" si="6"/>
        <v>210.39599999999999</v>
      </c>
      <c r="BW7" s="23">
        <f t="shared" si="6"/>
        <v>240.857</v>
      </c>
      <c r="BX7" s="23">
        <f t="shared" si="6"/>
        <v>262.358</v>
      </c>
      <c r="BY7" s="23">
        <f t="shared" si="6"/>
        <v>275.27100000000002</v>
      </c>
      <c r="BZ7" s="23">
        <f t="shared" si="6"/>
        <v>291.26600000000002</v>
      </c>
      <c r="CA7" s="23">
        <f t="shared" si="6"/>
        <v>306.55</v>
      </c>
      <c r="CB7" s="23">
        <f t="shared" si="6"/>
        <v>322.26300000000003</v>
      </c>
      <c r="CC7" s="23">
        <f t="shared" si="6"/>
        <v>346.19100000000003</v>
      </c>
      <c r="CD7" s="23">
        <f t="shared" si="6"/>
        <v>364.697</v>
      </c>
      <c r="CE7" s="23">
        <f t="shared" si="6"/>
        <v>381.43899999999996</v>
      </c>
      <c r="CF7" s="23">
        <f t="shared" si="6"/>
        <v>416.733</v>
      </c>
      <c r="CG7" s="23">
        <f t="shared" si="6"/>
        <v>438.80799999999999</v>
      </c>
      <c r="CH7" s="23">
        <f t="shared" si="6"/>
        <v>457.65800000000002</v>
      </c>
      <c r="CI7" s="23">
        <f t="shared" si="6"/>
        <v>477.39300000000003</v>
      </c>
      <c r="CJ7" s="23">
        <f t="shared" si="6"/>
        <v>503.56</v>
      </c>
      <c r="CK7" s="23">
        <f t="shared" si="6"/>
        <v>530.03899999999999</v>
      </c>
      <c r="CL7" s="23">
        <f t="shared" si="6"/>
        <v>553.64800000000002</v>
      </c>
      <c r="CM7" s="23">
        <f t="shared" si="6"/>
        <v>576.71100000000001</v>
      </c>
      <c r="CN7" s="23">
        <f t="shared" si="6"/>
        <v>589.70799999999997</v>
      </c>
      <c r="CO7" s="23">
        <f t="shared" si="6"/>
        <v>603.50199999999995</v>
      </c>
      <c r="CP7" s="23">
        <f t="shared" si="6"/>
        <v>614.399</v>
      </c>
      <c r="CQ7" s="23">
        <f t="shared" si="6"/>
        <v>630.59799999999996</v>
      </c>
      <c r="CR7" s="23">
        <f t="shared" si="6"/>
        <v>644.19000000000005</v>
      </c>
      <c r="CS7" s="23">
        <f t="shared" si="6"/>
        <v>654.40899999999999</v>
      </c>
    </row>
    <row r="8" spans="1:97" s="23" customFormat="1" x14ac:dyDescent="0.25">
      <c r="A8" s="23" t="s">
        <v>157</v>
      </c>
      <c r="B8" s="23" t="s">
        <v>158</v>
      </c>
      <c r="C8" s="23" t="s">
        <v>146</v>
      </c>
      <c r="D8" s="23" t="s">
        <v>474</v>
      </c>
      <c r="E8" s="23" t="s">
        <v>246</v>
      </c>
      <c r="F8" s="23">
        <f>IF(F38 = "Not Available", 0,F38)</f>
        <v>0</v>
      </c>
      <c r="G8" s="23">
        <f t="shared" si="4"/>
        <v>0</v>
      </c>
      <c r="H8" s="23">
        <f t="shared" si="4"/>
        <v>0</v>
      </c>
      <c r="I8" s="23">
        <f t="shared" si="4"/>
        <v>0</v>
      </c>
      <c r="J8" s="23">
        <f t="shared" si="4"/>
        <v>0</v>
      </c>
      <c r="K8" s="23">
        <f t="shared" si="4"/>
        <v>0</v>
      </c>
      <c r="L8" s="23">
        <f t="shared" si="4"/>
        <v>0</v>
      </c>
      <c r="M8" s="23">
        <f t="shared" si="4"/>
        <v>0</v>
      </c>
      <c r="N8" s="23">
        <f t="shared" si="4"/>
        <v>0</v>
      </c>
      <c r="O8" s="23">
        <f t="shared" si="4"/>
        <v>0</v>
      </c>
      <c r="P8" s="23">
        <f t="shared" si="4"/>
        <v>0</v>
      </c>
      <c r="Q8" s="23">
        <f t="shared" si="4"/>
        <v>0</v>
      </c>
      <c r="R8" s="23">
        <f t="shared" si="4"/>
        <v>0</v>
      </c>
      <c r="S8" s="23">
        <f t="shared" si="4"/>
        <v>0</v>
      </c>
      <c r="T8" s="23">
        <f t="shared" si="4"/>
        <v>0</v>
      </c>
      <c r="U8" s="23">
        <f t="shared" si="4"/>
        <v>0</v>
      </c>
      <c r="V8" s="23">
        <f t="shared" si="4"/>
        <v>0</v>
      </c>
      <c r="W8" s="23">
        <f t="shared" si="4"/>
        <v>0</v>
      </c>
      <c r="X8" s="23">
        <f t="shared" si="4"/>
        <v>0</v>
      </c>
      <c r="Y8" s="23">
        <f t="shared" si="4"/>
        <v>0</v>
      </c>
      <c r="Z8" s="23">
        <f t="shared" si="4"/>
        <v>0</v>
      </c>
      <c r="AA8" s="23">
        <f t="shared" si="4"/>
        <v>0</v>
      </c>
      <c r="AB8" s="23">
        <f t="shared" si="4"/>
        <v>0</v>
      </c>
      <c r="AC8" s="23">
        <f t="shared" si="4"/>
        <v>0</v>
      </c>
      <c r="AD8" s="23">
        <f t="shared" si="4"/>
        <v>0</v>
      </c>
      <c r="AE8" s="23">
        <f t="shared" si="4"/>
        <v>0</v>
      </c>
      <c r="AF8" s="23">
        <f t="shared" si="4"/>
        <v>0</v>
      </c>
      <c r="AG8" s="23">
        <f t="shared" si="4"/>
        <v>0</v>
      </c>
      <c r="AH8" s="23">
        <f t="shared" si="4"/>
        <v>0</v>
      </c>
      <c r="AI8" s="23">
        <f t="shared" si="4"/>
        <v>0</v>
      </c>
      <c r="AJ8" s="23">
        <f t="shared" si="4"/>
        <v>0</v>
      </c>
      <c r="AK8" s="23">
        <f t="shared" si="4"/>
        <v>0</v>
      </c>
      <c r="AL8" s="23">
        <f t="shared" si="4"/>
        <v>0</v>
      </c>
      <c r="AM8" s="23">
        <f t="shared" si="4"/>
        <v>0</v>
      </c>
      <c r="AN8" s="23">
        <f t="shared" si="4"/>
        <v>0</v>
      </c>
      <c r="AO8" s="23">
        <f t="shared" si="4"/>
        <v>5.5E-2</v>
      </c>
      <c r="AP8" s="23">
        <f t="shared" si="4"/>
        <v>0.111</v>
      </c>
      <c r="AQ8" s="23">
        <f t="shared" si="4"/>
        <v>0.14699999999999999</v>
      </c>
      <c r="AR8" s="23">
        <f t="shared" si="4"/>
        <v>0.109</v>
      </c>
      <c r="AS8" s="23">
        <f t="shared" si="4"/>
        <v>9.4E-2</v>
      </c>
      <c r="AT8" s="23">
        <f t="shared" si="4"/>
        <v>2.6139999999999999</v>
      </c>
      <c r="AU8" s="23">
        <f t="shared" si="4"/>
        <v>3.8180000000000001</v>
      </c>
      <c r="AV8" s="23">
        <f t="shared" si="4"/>
        <v>4.923</v>
      </c>
      <c r="AW8" s="23">
        <f t="shared" si="4"/>
        <v>4.133</v>
      </c>
      <c r="AX8" s="23">
        <f t="shared" si="4"/>
        <v>4.7670000000000003</v>
      </c>
      <c r="AY8" s="23">
        <f t="shared" si="4"/>
        <v>5.0199999999999996</v>
      </c>
      <c r="AZ8" s="23">
        <f t="shared" si="4"/>
        <v>5.1230000000000002</v>
      </c>
      <c r="BA8" s="23">
        <f t="shared" si="4"/>
        <v>5.3890000000000002</v>
      </c>
      <c r="BB8" s="23">
        <f t="shared" si="4"/>
        <v>5.2210000000000001</v>
      </c>
      <c r="BC8" s="23">
        <f t="shared" si="4"/>
        <v>5.1239999999999997</v>
      </c>
      <c r="BD8" s="23">
        <f t="shared" si="4"/>
        <v>5.0629999999999997</v>
      </c>
      <c r="BE8" s="23">
        <f t="shared" si="4"/>
        <v>5.0330000000000004</v>
      </c>
      <c r="BF8" s="23">
        <f t="shared" si="4"/>
        <v>5.6079999999999997</v>
      </c>
      <c r="BG8" s="23">
        <f t="shared" si="4"/>
        <v>5.6440000000000001</v>
      </c>
      <c r="BH8" s="23">
        <f t="shared" si="4"/>
        <v>5.407</v>
      </c>
      <c r="BI8" s="23">
        <f t="shared" si="4"/>
        <v>5.7610000000000001</v>
      </c>
      <c r="BJ8" s="23">
        <f t="shared" si="4"/>
        <v>5.5019999999999998</v>
      </c>
      <c r="BK8" s="23">
        <f t="shared" si="4"/>
        <v>5.0359999999999996</v>
      </c>
      <c r="BL8" s="23">
        <f t="shared" si="4"/>
        <v>6.0469999999999997</v>
      </c>
      <c r="BM8" s="23">
        <f t="shared" si="4"/>
        <v>8.516</v>
      </c>
      <c r="BN8" s="23">
        <f t="shared" si="4"/>
        <v>8.6969999999999992</v>
      </c>
      <c r="BO8" s="23">
        <f t="shared" si="4"/>
        <v>11.762</v>
      </c>
      <c r="BP8" s="23">
        <f t="shared" si="4"/>
        <v>16.782</v>
      </c>
      <c r="BQ8" s="23">
        <f t="shared" si="4"/>
        <v>39.625</v>
      </c>
      <c r="BR8" s="23">
        <f t="shared" ref="BR8" si="7">IF(BR38 = "Not Available", 0,BR38)</f>
        <v>84.864999999999995</v>
      </c>
      <c r="BS8" s="76">
        <f>SUM(BS192:BS193)</f>
        <v>129.58500000000001</v>
      </c>
      <c r="BT8" s="23">
        <f t="shared" ref="BT8:CS8" si="8">SUM(BT192:BT193)</f>
        <v>152.37</v>
      </c>
      <c r="BU8" s="23">
        <f t="shared" si="8"/>
        <v>168.09399999999999</v>
      </c>
      <c r="BV8" s="23">
        <f t="shared" si="8"/>
        <v>175.44200000000001</v>
      </c>
      <c r="BW8" s="23">
        <f t="shared" si="8"/>
        <v>175.416</v>
      </c>
      <c r="BX8" s="23">
        <f t="shared" si="8"/>
        <v>175.56600000000003</v>
      </c>
      <c r="BY8" s="23">
        <f t="shared" si="8"/>
        <v>175.54499999999999</v>
      </c>
      <c r="BZ8" s="23">
        <f t="shared" si="8"/>
        <v>175.85899999999998</v>
      </c>
      <c r="CA8" s="23">
        <f t="shared" si="8"/>
        <v>175.839</v>
      </c>
      <c r="CB8" s="23">
        <f t="shared" si="8"/>
        <v>175.80599999999998</v>
      </c>
      <c r="CC8" s="23">
        <f t="shared" si="8"/>
        <v>176.077</v>
      </c>
      <c r="CD8" s="23">
        <f t="shared" si="8"/>
        <v>176.59499999999997</v>
      </c>
      <c r="CE8" s="23">
        <f t="shared" si="8"/>
        <v>178.05499999999998</v>
      </c>
      <c r="CF8" s="23">
        <f t="shared" si="8"/>
        <v>179.608</v>
      </c>
      <c r="CG8" s="23">
        <f t="shared" si="8"/>
        <v>182.142</v>
      </c>
      <c r="CH8" s="23">
        <f t="shared" si="8"/>
        <v>185.833</v>
      </c>
      <c r="CI8" s="23">
        <f t="shared" si="8"/>
        <v>190.459</v>
      </c>
      <c r="CJ8" s="23">
        <f t="shared" si="8"/>
        <v>196.85299999999998</v>
      </c>
      <c r="CK8" s="23">
        <f t="shared" si="8"/>
        <v>200.95</v>
      </c>
      <c r="CL8" s="23">
        <f t="shared" si="8"/>
        <v>204.46200000000002</v>
      </c>
      <c r="CM8" s="23">
        <f t="shared" si="8"/>
        <v>213.76300000000001</v>
      </c>
      <c r="CN8" s="23">
        <f t="shared" si="8"/>
        <v>227.30700000000002</v>
      </c>
      <c r="CO8" s="23">
        <f t="shared" si="8"/>
        <v>247.441</v>
      </c>
      <c r="CP8" s="23">
        <f t="shared" si="8"/>
        <v>274.017</v>
      </c>
      <c r="CQ8" s="23">
        <f t="shared" si="8"/>
        <v>302.24599999999998</v>
      </c>
      <c r="CR8" s="23">
        <f t="shared" si="8"/>
        <v>336.36900000000003</v>
      </c>
      <c r="CS8" s="23">
        <f t="shared" si="8"/>
        <v>376.66300000000001</v>
      </c>
    </row>
    <row r="9" spans="1:97" s="23" customFormat="1" x14ac:dyDescent="0.25">
      <c r="A9" s="23" t="s">
        <v>153</v>
      </c>
      <c r="B9" s="23" t="s">
        <v>158</v>
      </c>
      <c r="C9" s="23" t="s">
        <v>146</v>
      </c>
      <c r="D9" s="23" t="s">
        <v>474</v>
      </c>
      <c r="E9" s="23" t="s">
        <v>246</v>
      </c>
      <c r="F9" s="23">
        <f>IF(F39 = "Not Available", 0,F39)</f>
        <v>0</v>
      </c>
      <c r="G9" s="23">
        <f t="shared" ref="G9:BR9" si="9">IF(G39 = "Not Available", 0,G39)</f>
        <v>0</v>
      </c>
      <c r="H9" s="23">
        <f t="shared" si="9"/>
        <v>0</v>
      </c>
      <c r="I9" s="23">
        <f t="shared" si="9"/>
        <v>0</v>
      </c>
      <c r="J9" s="23">
        <f t="shared" si="9"/>
        <v>0</v>
      </c>
      <c r="K9" s="23">
        <f t="shared" si="9"/>
        <v>0</v>
      </c>
      <c r="L9" s="23">
        <f t="shared" si="9"/>
        <v>0</v>
      </c>
      <c r="M9" s="23">
        <f t="shared" si="9"/>
        <v>0</v>
      </c>
      <c r="N9" s="23">
        <f t="shared" si="9"/>
        <v>0</v>
      </c>
      <c r="O9" s="23">
        <f t="shared" si="9"/>
        <v>0</v>
      </c>
      <c r="P9" s="23">
        <f t="shared" si="9"/>
        <v>0</v>
      </c>
      <c r="Q9" s="23">
        <f t="shared" si="9"/>
        <v>0</v>
      </c>
      <c r="R9" s="23">
        <f t="shared" si="9"/>
        <v>0</v>
      </c>
      <c r="S9" s="23">
        <f t="shared" si="9"/>
        <v>0</v>
      </c>
      <c r="T9" s="23">
        <f t="shared" si="9"/>
        <v>0</v>
      </c>
      <c r="U9" s="23">
        <f t="shared" si="9"/>
        <v>0</v>
      </c>
      <c r="V9" s="23">
        <f t="shared" si="9"/>
        <v>0</v>
      </c>
      <c r="W9" s="23">
        <f t="shared" si="9"/>
        <v>0</v>
      </c>
      <c r="X9" s="23">
        <f t="shared" si="9"/>
        <v>0</v>
      </c>
      <c r="Y9" s="23">
        <f t="shared" si="9"/>
        <v>0</v>
      </c>
      <c r="Z9" s="23">
        <f t="shared" si="9"/>
        <v>0</v>
      </c>
      <c r="AA9" s="23">
        <f t="shared" si="9"/>
        <v>0</v>
      </c>
      <c r="AB9" s="23">
        <f t="shared" si="9"/>
        <v>0</v>
      </c>
      <c r="AC9" s="23">
        <f t="shared" si="9"/>
        <v>0</v>
      </c>
      <c r="AD9" s="23">
        <f t="shared" si="9"/>
        <v>0</v>
      </c>
      <c r="AE9" s="23">
        <f t="shared" si="9"/>
        <v>0</v>
      </c>
      <c r="AF9" s="23">
        <f t="shared" si="9"/>
        <v>0</v>
      </c>
      <c r="AG9" s="23">
        <f t="shared" si="9"/>
        <v>0</v>
      </c>
      <c r="AH9" s="23">
        <f t="shared" si="9"/>
        <v>0</v>
      </c>
      <c r="AI9" s="23">
        <f t="shared" si="9"/>
        <v>0</v>
      </c>
      <c r="AJ9" s="23">
        <f t="shared" si="9"/>
        <v>0</v>
      </c>
      <c r="AK9" s="23">
        <f t="shared" si="9"/>
        <v>0</v>
      </c>
      <c r="AL9" s="23">
        <f t="shared" si="9"/>
        <v>0</v>
      </c>
      <c r="AM9" s="23">
        <f t="shared" si="9"/>
        <v>0</v>
      </c>
      <c r="AN9" s="23">
        <f t="shared" si="9"/>
        <v>2.8000000000000001E-2</v>
      </c>
      <c r="AO9" s="23">
        <f t="shared" si="9"/>
        <v>6.8000000000000005E-2</v>
      </c>
      <c r="AP9" s="23">
        <f t="shared" si="9"/>
        <v>0.06</v>
      </c>
      <c r="AQ9" s="23">
        <f t="shared" si="9"/>
        <v>4.3999999999999997E-2</v>
      </c>
      <c r="AR9" s="23">
        <f t="shared" si="9"/>
        <v>3.6999999999999998E-2</v>
      </c>
      <c r="AS9" s="23">
        <f t="shared" si="9"/>
        <v>8.9999999999999993E-3</v>
      </c>
      <c r="AT9" s="23">
        <f t="shared" si="9"/>
        <v>22.033000000000001</v>
      </c>
      <c r="AU9" s="23">
        <f t="shared" si="9"/>
        <v>29.007000000000001</v>
      </c>
      <c r="AV9" s="23">
        <f t="shared" si="9"/>
        <v>30.795999999999999</v>
      </c>
      <c r="AW9" s="23">
        <f t="shared" si="9"/>
        <v>29.863</v>
      </c>
      <c r="AX9" s="23">
        <f t="shared" si="9"/>
        <v>30.986999999999998</v>
      </c>
      <c r="AY9" s="23">
        <f t="shared" si="9"/>
        <v>35.56</v>
      </c>
      <c r="AZ9" s="23">
        <f t="shared" si="9"/>
        <v>32.630000000000003</v>
      </c>
      <c r="BA9" s="23">
        <f t="shared" si="9"/>
        <v>33.44</v>
      </c>
      <c r="BB9" s="23">
        <f t="shared" si="9"/>
        <v>33.581000000000003</v>
      </c>
      <c r="BC9" s="23">
        <f t="shared" si="9"/>
        <v>30.853000000000002</v>
      </c>
      <c r="BD9" s="23">
        <f t="shared" si="9"/>
        <v>45.893999999999998</v>
      </c>
      <c r="BE9" s="23">
        <f t="shared" si="9"/>
        <v>57.057000000000002</v>
      </c>
      <c r="BF9" s="23">
        <f t="shared" si="9"/>
        <v>69.617000000000004</v>
      </c>
      <c r="BG9" s="23">
        <f t="shared" si="9"/>
        <v>105.334</v>
      </c>
      <c r="BH9" s="23">
        <f t="shared" si="9"/>
        <v>113.273</v>
      </c>
      <c r="BI9" s="23">
        <f t="shared" si="9"/>
        <v>141.66399999999999</v>
      </c>
      <c r="BJ9" s="23">
        <f t="shared" si="9"/>
        <v>178.08799999999999</v>
      </c>
      <c r="BK9" s="23">
        <f t="shared" si="9"/>
        <v>263.738</v>
      </c>
      <c r="BL9" s="23">
        <f t="shared" si="9"/>
        <v>340.50299999999999</v>
      </c>
      <c r="BM9" s="23">
        <f t="shared" si="9"/>
        <v>545.548</v>
      </c>
      <c r="BN9" s="23">
        <f t="shared" si="9"/>
        <v>721.12699999999995</v>
      </c>
      <c r="BO9" s="23">
        <f t="shared" si="9"/>
        <v>923.27099999999996</v>
      </c>
      <c r="BP9" s="23">
        <f t="shared" si="9"/>
        <v>1167.0940000000001</v>
      </c>
      <c r="BQ9" s="23">
        <f t="shared" si="9"/>
        <v>1339.365</v>
      </c>
      <c r="BR9" s="23">
        <f t="shared" si="9"/>
        <v>1594.569</v>
      </c>
      <c r="BS9" s="76">
        <f>BS194</f>
        <v>1623.5420000000001</v>
      </c>
      <c r="BT9" s="23">
        <f t="shared" ref="BT9:CS9" si="10">BT194</f>
        <v>1927.1309999999999</v>
      </c>
      <c r="BU9" s="23">
        <f t="shared" si="10"/>
        <v>2112.9730000000004</v>
      </c>
      <c r="BV9" s="23">
        <f t="shared" si="10"/>
        <v>2113.21</v>
      </c>
      <c r="BW9" s="23">
        <f t="shared" si="10"/>
        <v>2113.1820000000002</v>
      </c>
      <c r="BX9" s="23">
        <f t="shared" si="10"/>
        <v>2113.2660000000001</v>
      </c>
      <c r="BY9" s="23">
        <f t="shared" si="10"/>
        <v>2113.337</v>
      </c>
      <c r="BZ9" s="23">
        <f t="shared" si="10"/>
        <v>2113.3130000000001</v>
      </c>
      <c r="CA9" s="23">
        <f t="shared" si="10"/>
        <v>2113.7530000000002</v>
      </c>
      <c r="CB9" s="23">
        <f t="shared" si="10"/>
        <v>2113.614</v>
      </c>
      <c r="CC9" s="23">
        <f t="shared" si="10"/>
        <v>2113.674</v>
      </c>
      <c r="CD9" s="23">
        <f t="shared" si="10"/>
        <v>2114.1969999999997</v>
      </c>
      <c r="CE9" s="23">
        <f t="shared" si="10"/>
        <v>2116.027</v>
      </c>
      <c r="CF9" s="23">
        <f t="shared" si="10"/>
        <v>2118.0070000000001</v>
      </c>
      <c r="CG9" s="23">
        <f t="shared" si="10"/>
        <v>2120.7930000000001</v>
      </c>
      <c r="CH9" s="23">
        <f t="shared" si="10"/>
        <v>2124.4939999999997</v>
      </c>
      <c r="CI9" s="23">
        <f t="shared" si="10"/>
        <v>2128.2629999999999</v>
      </c>
      <c r="CJ9" s="23">
        <f t="shared" si="10"/>
        <v>2132.462</v>
      </c>
      <c r="CK9" s="23">
        <f t="shared" si="10"/>
        <v>2136.3430000000003</v>
      </c>
      <c r="CL9" s="23">
        <f t="shared" si="10"/>
        <v>2142.2819999999997</v>
      </c>
      <c r="CM9" s="23">
        <f t="shared" si="10"/>
        <v>2153.768</v>
      </c>
      <c r="CN9" s="23">
        <f t="shared" si="10"/>
        <v>2187.0520000000001</v>
      </c>
      <c r="CO9" s="23">
        <f t="shared" si="10"/>
        <v>2240.0039999999999</v>
      </c>
      <c r="CP9" s="23">
        <f t="shared" si="10"/>
        <v>2284.759</v>
      </c>
      <c r="CQ9" s="23">
        <f t="shared" si="10"/>
        <v>2335.5540000000001</v>
      </c>
      <c r="CR9" s="23">
        <f t="shared" si="10"/>
        <v>2376.3119999999999</v>
      </c>
      <c r="CS9" s="23">
        <f t="shared" si="10"/>
        <v>2409.62</v>
      </c>
    </row>
    <row r="10" spans="1:97" s="23" customFormat="1" x14ac:dyDescent="0.25">
      <c r="A10" s="23" t="s">
        <v>62</v>
      </c>
      <c r="B10" s="23" t="s">
        <v>158</v>
      </c>
      <c r="C10" s="23" t="s">
        <v>146</v>
      </c>
      <c r="D10" s="23" t="s">
        <v>474</v>
      </c>
      <c r="E10" s="23" t="s">
        <v>246</v>
      </c>
      <c r="F10" s="23">
        <f>IF(F79 = "Not Available", 0,F79)</f>
        <v>0</v>
      </c>
      <c r="G10" s="23">
        <f t="shared" ref="G10:BR10" si="11">IF(G79 = "Not Available", 0,G79)</f>
        <v>0</v>
      </c>
      <c r="H10" s="23">
        <f t="shared" si="11"/>
        <v>0</v>
      </c>
      <c r="I10" s="23">
        <f t="shared" si="11"/>
        <v>0</v>
      </c>
      <c r="J10" s="23">
        <f t="shared" si="11"/>
        <v>0</v>
      </c>
      <c r="K10" s="23">
        <f t="shared" si="11"/>
        <v>0</v>
      </c>
      <c r="L10" s="23">
        <f t="shared" si="11"/>
        <v>0</v>
      </c>
      <c r="M10" s="23">
        <f t="shared" si="11"/>
        <v>0</v>
      </c>
      <c r="N10" s="23">
        <f t="shared" si="11"/>
        <v>0</v>
      </c>
      <c r="O10" s="23">
        <f t="shared" si="11"/>
        <v>0</v>
      </c>
      <c r="P10" s="23">
        <f t="shared" si="11"/>
        <v>0</v>
      </c>
      <c r="Q10" s="23">
        <f t="shared" si="11"/>
        <v>0</v>
      </c>
      <c r="R10" s="23">
        <f t="shared" si="11"/>
        <v>0</v>
      </c>
      <c r="S10" s="23">
        <f t="shared" si="11"/>
        <v>0</v>
      </c>
      <c r="T10" s="23">
        <f t="shared" si="11"/>
        <v>0</v>
      </c>
      <c r="U10" s="23">
        <f t="shared" si="11"/>
        <v>0</v>
      </c>
      <c r="V10" s="23">
        <f t="shared" si="11"/>
        <v>0</v>
      </c>
      <c r="W10" s="23">
        <f t="shared" si="11"/>
        <v>0</v>
      </c>
      <c r="X10" s="23">
        <f t="shared" si="11"/>
        <v>0</v>
      </c>
      <c r="Y10" s="23">
        <f t="shared" si="11"/>
        <v>0</v>
      </c>
      <c r="Z10" s="23">
        <f t="shared" si="11"/>
        <v>0</v>
      </c>
      <c r="AA10" s="23">
        <f t="shared" si="11"/>
        <v>2.3130000000000002</v>
      </c>
      <c r="AB10" s="23">
        <f t="shared" si="11"/>
        <v>2.0939999999999999</v>
      </c>
      <c r="AC10" s="23">
        <f t="shared" si="11"/>
        <v>2.073</v>
      </c>
      <c r="AD10" s="23">
        <f t="shared" si="11"/>
        <v>2.056</v>
      </c>
      <c r="AE10" s="23">
        <f t="shared" si="11"/>
        <v>1.9019999999999999</v>
      </c>
      <c r="AF10" s="23">
        <f t="shared" si="11"/>
        <v>1.806</v>
      </c>
      <c r="AG10" s="23">
        <f t="shared" si="11"/>
        <v>1.889</v>
      </c>
      <c r="AH10" s="23">
        <f t="shared" si="11"/>
        <v>1.8080000000000001</v>
      </c>
      <c r="AI10" s="23">
        <f t="shared" si="11"/>
        <v>1.4550000000000001</v>
      </c>
      <c r="AJ10" s="23">
        <f t="shared" si="11"/>
        <v>2.052</v>
      </c>
      <c r="AK10" s="23">
        <f t="shared" si="11"/>
        <v>1.639</v>
      </c>
      <c r="AL10" s="23">
        <f t="shared" si="11"/>
        <v>1.282</v>
      </c>
      <c r="AM10" s="23">
        <f t="shared" si="11"/>
        <v>1.3069999999999999</v>
      </c>
      <c r="AN10" s="23">
        <f t="shared" si="11"/>
        <v>1.712</v>
      </c>
      <c r="AO10" s="23">
        <f t="shared" si="11"/>
        <v>4.4320000000000004</v>
      </c>
      <c r="AP10" s="23">
        <f t="shared" si="11"/>
        <v>6.6820000000000004</v>
      </c>
      <c r="AQ10" s="23">
        <f t="shared" si="11"/>
        <v>7.1580000000000004</v>
      </c>
      <c r="AR10" s="23">
        <f t="shared" si="11"/>
        <v>7.23</v>
      </c>
      <c r="AS10" s="23">
        <f t="shared" si="11"/>
        <v>7.6219999999999999</v>
      </c>
      <c r="AT10" s="23">
        <f t="shared" si="11"/>
        <v>131.95500000000001</v>
      </c>
      <c r="AU10" s="23">
        <f t="shared" si="11"/>
        <v>187.99100000000001</v>
      </c>
      <c r="AV10" s="23">
        <f t="shared" si="11"/>
        <v>228.55600000000001</v>
      </c>
      <c r="AW10" s="23">
        <f t="shared" si="11"/>
        <v>262.23599999999999</v>
      </c>
      <c r="AX10" s="23">
        <f t="shared" si="11"/>
        <v>264.78699999999998</v>
      </c>
      <c r="AY10" s="23">
        <f t="shared" si="11"/>
        <v>281.55399999999997</v>
      </c>
      <c r="AZ10" s="23">
        <f t="shared" si="11"/>
        <v>296.25200000000001</v>
      </c>
      <c r="BA10" s="23">
        <f t="shared" si="11"/>
        <v>300.41300000000001</v>
      </c>
      <c r="BB10" s="23">
        <f t="shared" si="11"/>
        <v>308.98099999999999</v>
      </c>
      <c r="BC10" s="23">
        <f t="shared" si="11"/>
        <v>307.78899999999999</v>
      </c>
      <c r="BD10" s="23">
        <f t="shared" si="11"/>
        <v>315.19799999999998</v>
      </c>
      <c r="BE10" s="23">
        <f t="shared" si="11"/>
        <v>318.43299999999999</v>
      </c>
      <c r="BF10" s="23">
        <f t="shared" si="11"/>
        <v>210.73599999999999</v>
      </c>
      <c r="BG10" s="23">
        <f t="shared" si="11"/>
        <v>229.78200000000001</v>
      </c>
      <c r="BH10" s="23">
        <f t="shared" si="11"/>
        <v>229.88200000000001</v>
      </c>
      <c r="BI10" s="23">
        <f t="shared" si="11"/>
        <v>222.87700000000001</v>
      </c>
      <c r="BJ10" s="23">
        <f t="shared" si="11"/>
        <v>220.72200000000001</v>
      </c>
      <c r="BK10" s="23">
        <f t="shared" si="11"/>
        <v>230.667</v>
      </c>
      <c r="BL10" s="23">
        <f t="shared" si="11"/>
        <v>237.49199999999999</v>
      </c>
      <c r="BM10" s="23">
        <f t="shared" si="11"/>
        <v>257.92599999999999</v>
      </c>
      <c r="BN10" s="23">
        <f t="shared" si="11"/>
        <v>260.96600000000001</v>
      </c>
      <c r="BO10" s="23">
        <f t="shared" si="11"/>
        <v>263.77499999999998</v>
      </c>
      <c r="BP10" s="23">
        <f t="shared" si="11"/>
        <v>254.56800000000001</v>
      </c>
      <c r="BQ10" s="23">
        <f t="shared" si="11"/>
        <v>262.45299999999997</v>
      </c>
      <c r="BR10" s="23">
        <f t="shared" si="11"/>
        <v>258.21600000000001</v>
      </c>
      <c r="BS10" s="76">
        <f>BS188</f>
        <v>250.054</v>
      </c>
      <c r="BT10" s="23">
        <f t="shared" ref="BT10:CS11" si="12">BT188</f>
        <v>236.91799999999998</v>
      </c>
      <c r="BU10" s="23">
        <f t="shared" si="12"/>
        <v>238.28</v>
      </c>
      <c r="BV10" s="23">
        <f t="shared" si="12"/>
        <v>233.44200000000001</v>
      </c>
      <c r="BW10" s="23">
        <f t="shared" si="12"/>
        <v>236.8</v>
      </c>
      <c r="BX10" s="23">
        <f t="shared" si="12"/>
        <v>240.25</v>
      </c>
      <c r="BY10" s="23">
        <f t="shared" si="12"/>
        <v>248.679</v>
      </c>
      <c r="BZ10" s="23">
        <f t="shared" si="12"/>
        <v>240.22199999999998</v>
      </c>
      <c r="CA10" s="23">
        <f t="shared" si="12"/>
        <v>231.84</v>
      </c>
      <c r="CB10" s="23">
        <f t="shared" si="12"/>
        <v>240.036</v>
      </c>
      <c r="CC10" s="23">
        <f t="shared" si="12"/>
        <v>243.054</v>
      </c>
      <c r="CD10" s="23">
        <f t="shared" si="12"/>
        <v>233.13600000000002</v>
      </c>
      <c r="CE10" s="23">
        <f t="shared" si="12"/>
        <v>234.328</v>
      </c>
      <c r="CF10" s="23">
        <f t="shared" si="12"/>
        <v>234.39599999999999</v>
      </c>
      <c r="CG10" s="23">
        <f t="shared" si="12"/>
        <v>234.71800000000002</v>
      </c>
      <c r="CH10" s="23">
        <f t="shared" si="12"/>
        <v>232.49800000000002</v>
      </c>
      <c r="CI10" s="23">
        <f t="shared" si="12"/>
        <v>232.476</v>
      </c>
      <c r="CJ10" s="23">
        <f t="shared" si="12"/>
        <v>234.33200000000002</v>
      </c>
      <c r="CK10" s="23">
        <f t="shared" si="12"/>
        <v>239.19199999999998</v>
      </c>
      <c r="CL10" s="23">
        <f t="shared" si="12"/>
        <v>234.411</v>
      </c>
      <c r="CM10" s="23">
        <f t="shared" si="12"/>
        <v>243.56399999999999</v>
      </c>
      <c r="CN10" s="23">
        <f t="shared" si="12"/>
        <v>241.63399999999999</v>
      </c>
      <c r="CO10" s="23">
        <f t="shared" si="12"/>
        <v>243.38899999999998</v>
      </c>
      <c r="CP10" s="23">
        <f t="shared" si="12"/>
        <v>242.96200000000002</v>
      </c>
      <c r="CQ10" s="23">
        <f t="shared" si="12"/>
        <v>249.73600000000002</v>
      </c>
      <c r="CR10" s="23">
        <f t="shared" si="12"/>
        <v>242.876</v>
      </c>
      <c r="CS10" s="23">
        <f t="shared" si="12"/>
        <v>251.48599999999999</v>
      </c>
    </row>
    <row r="11" spans="1:97" s="23" customFormat="1" x14ac:dyDescent="0.25">
      <c r="A11" s="23" t="s">
        <v>149</v>
      </c>
      <c r="B11" s="23" t="s">
        <v>158</v>
      </c>
      <c r="C11" s="23" t="s">
        <v>146</v>
      </c>
      <c r="D11" s="23" t="s">
        <v>474</v>
      </c>
      <c r="E11" s="23" t="s">
        <v>246</v>
      </c>
      <c r="F11" s="23">
        <f>IF(F80 = "Not Available", 0,F80)</f>
        <v>5.8029999999999999</v>
      </c>
      <c r="G11" s="23">
        <f t="shared" ref="G11:AL11" si="13">IF(G80 = "Not Available", 0,G80)</f>
        <v>5.4660000000000002</v>
      </c>
      <c r="H11" s="23">
        <f t="shared" si="13"/>
        <v>5.3310000000000004</v>
      </c>
      <c r="I11" s="23">
        <f t="shared" si="13"/>
        <v>6.4349999999999996</v>
      </c>
      <c r="J11" s="23">
        <f t="shared" si="13"/>
        <v>5.0190000000000001</v>
      </c>
      <c r="K11" s="23">
        <f t="shared" si="13"/>
        <v>3.2090000000000001</v>
      </c>
      <c r="L11" s="23">
        <f t="shared" si="13"/>
        <v>3.234</v>
      </c>
      <c r="M11" s="23">
        <f t="shared" si="13"/>
        <v>1.738</v>
      </c>
      <c r="N11" s="23">
        <f t="shared" si="13"/>
        <v>2.008</v>
      </c>
      <c r="O11" s="23">
        <f t="shared" si="13"/>
        <v>1.94</v>
      </c>
      <c r="P11" s="23">
        <f t="shared" si="13"/>
        <v>1.677</v>
      </c>
      <c r="Q11" s="23">
        <f t="shared" si="13"/>
        <v>1.508</v>
      </c>
      <c r="R11" s="23">
        <f t="shared" si="13"/>
        <v>1.339</v>
      </c>
      <c r="S11" s="23">
        <f t="shared" si="13"/>
        <v>1.349</v>
      </c>
      <c r="T11" s="23">
        <f t="shared" si="13"/>
        <v>1.341</v>
      </c>
      <c r="U11" s="23">
        <f t="shared" si="13"/>
        <v>1.5489999999999999</v>
      </c>
      <c r="V11" s="23">
        <f t="shared" si="13"/>
        <v>2.81</v>
      </c>
      <c r="W11" s="23">
        <f t="shared" si="13"/>
        <v>3.4780000000000002</v>
      </c>
      <c r="X11" s="23">
        <f t="shared" si="13"/>
        <v>3.2930000000000001</v>
      </c>
      <c r="Y11" s="23">
        <f t="shared" si="13"/>
        <v>3.9</v>
      </c>
      <c r="Z11" s="23">
        <f t="shared" si="13"/>
        <v>3.3420000000000001</v>
      </c>
      <c r="AA11" s="23">
        <f t="shared" si="13"/>
        <v>3.74</v>
      </c>
      <c r="AB11" s="23">
        <f t="shared" si="13"/>
        <v>3.2610000000000001</v>
      </c>
      <c r="AC11" s="23">
        <f t="shared" si="13"/>
        <v>3.431</v>
      </c>
      <c r="AD11" s="23">
        <f t="shared" si="13"/>
        <v>3.411</v>
      </c>
      <c r="AE11" s="23">
        <f t="shared" si="13"/>
        <v>2.6179999999999999</v>
      </c>
      <c r="AF11" s="23">
        <f t="shared" si="13"/>
        <v>1.9890000000000001</v>
      </c>
      <c r="AG11" s="23">
        <f t="shared" si="13"/>
        <v>2.7639999999999998</v>
      </c>
      <c r="AH11" s="23">
        <f t="shared" si="13"/>
        <v>5.0179999999999998</v>
      </c>
      <c r="AI11" s="23">
        <f t="shared" si="13"/>
        <v>3.4980000000000002</v>
      </c>
      <c r="AJ11" s="23">
        <f t="shared" si="13"/>
        <v>5.1559999999999997</v>
      </c>
      <c r="AK11" s="23">
        <f t="shared" si="13"/>
        <v>4.5</v>
      </c>
      <c r="AL11" s="23">
        <f t="shared" si="13"/>
        <v>3.8450000000000002</v>
      </c>
      <c r="AM11" s="23">
        <f t="shared" ref="AM11:BR11" si="14">IF(AM80 = "Not Available", 0,AM80)</f>
        <v>3.355</v>
      </c>
      <c r="AN11" s="23">
        <f t="shared" si="14"/>
        <v>3.9830000000000001</v>
      </c>
      <c r="AO11" s="23">
        <f t="shared" si="14"/>
        <v>9.2490000000000006</v>
      </c>
      <c r="AP11" s="23">
        <f t="shared" si="14"/>
        <v>14.446999999999999</v>
      </c>
      <c r="AQ11" s="23">
        <f t="shared" si="14"/>
        <v>12.292</v>
      </c>
      <c r="AR11" s="23">
        <f t="shared" si="14"/>
        <v>15.388999999999999</v>
      </c>
      <c r="AS11" s="23">
        <f t="shared" si="14"/>
        <v>17.285</v>
      </c>
      <c r="AT11" s="23">
        <f t="shared" si="14"/>
        <v>231.53</v>
      </c>
      <c r="AU11" s="23">
        <f t="shared" si="14"/>
        <v>316.50700000000001</v>
      </c>
      <c r="AV11" s="23">
        <f t="shared" si="14"/>
        <v>354.351</v>
      </c>
      <c r="AW11" s="23">
        <f t="shared" si="14"/>
        <v>402.45699999999999</v>
      </c>
      <c r="AX11" s="23">
        <f t="shared" si="14"/>
        <v>414.61900000000003</v>
      </c>
      <c r="AY11" s="23">
        <f t="shared" si="14"/>
        <v>433.88900000000001</v>
      </c>
      <c r="AZ11" s="23">
        <f t="shared" si="14"/>
        <v>421.66399999999999</v>
      </c>
      <c r="BA11" s="23">
        <f t="shared" si="14"/>
        <v>438.27300000000002</v>
      </c>
      <c r="BB11" s="23">
        <f t="shared" si="14"/>
        <v>445.97300000000001</v>
      </c>
      <c r="BC11" s="23">
        <f t="shared" si="14"/>
        <v>444.49599999999998</v>
      </c>
      <c r="BD11" s="23">
        <f t="shared" si="14"/>
        <v>453.22399999999999</v>
      </c>
      <c r="BE11" s="23">
        <f t="shared" si="14"/>
        <v>452.75400000000002</v>
      </c>
      <c r="BF11" s="23">
        <f t="shared" si="14"/>
        <v>337.13799999999998</v>
      </c>
      <c r="BG11" s="23">
        <f t="shared" si="14"/>
        <v>379.97399999999999</v>
      </c>
      <c r="BH11" s="23">
        <f t="shared" si="14"/>
        <v>397.16899999999998</v>
      </c>
      <c r="BI11" s="23">
        <f t="shared" si="14"/>
        <v>388.06599999999997</v>
      </c>
      <c r="BJ11" s="23">
        <f t="shared" si="14"/>
        <v>405.69499999999999</v>
      </c>
      <c r="BK11" s="23">
        <f t="shared" si="14"/>
        <v>412.48200000000003</v>
      </c>
      <c r="BL11" s="23">
        <f t="shared" si="14"/>
        <v>423.447</v>
      </c>
      <c r="BM11" s="23">
        <f t="shared" si="14"/>
        <v>435.274</v>
      </c>
      <c r="BN11" s="23">
        <f t="shared" si="14"/>
        <v>441.012</v>
      </c>
      <c r="BO11" s="23">
        <f t="shared" si="14"/>
        <v>459.37200000000001</v>
      </c>
      <c r="BP11" s="23">
        <f t="shared" si="14"/>
        <v>436.72699999999998</v>
      </c>
      <c r="BQ11" s="23">
        <f t="shared" si="14"/>
        <v>452.64400000000001</v>
      </c>
      <c r="BR11" s="23">
        <f t="shared" si="14"/>
        <v>465.20800000000003</v>
      </c>
      <c r="BS11" s="76">
        <f>BS189</f>
        <v>202.94300000000001</v>
      </c>
      <c r="BT11" s="23">
        <f t="shared" si="12"/>
        <v>199.22699999999998</v>
      </c>
      <c r="BU11" s="23">
        <f t="shared" si="12"/>
        <v>273.55400000000003</v>
      </c>
      <c r="BV11" s="23">
        <f t="shared" si="12"/>
        <v>313.30700000000002</v>
      </c>
      <c r="BW11" s="23">
        <f t="shared" si="12"/>
        <v>369.00500000000005</v>
      </c>
      <c r="BX11" s="23">
        <f t="shared" si="12"/>
        <v>414.89100000000002</v>
      </c>
      <c r="BY11" s="23">
        <f t="shared" si="12"/>
        <v>469.05</v>
      </c>
      <c r="BZ11" s="23">
        <f t="shared" si="12"/>
        <v>537.28100000000006</v>
      </c>
      <c r="CA11" s="23">
        <f t="shared" si="12"/>
        <v>556.75600000000009</v>
      </c>
      <c r="CB11" s="23">
        <f t="shared" si="12"/>
        <v>615.83799999999997</v>
      </c>
      <c r="CC11" s="23">
        <f t="shared" si="12"/>
        <v>632.827</v>
      </c>
      <c r="CD11" s="23">
        <f t="shared" si="12"/>
        <v>699.20899999999995</v>
      </c>
      <c r="CE11" s="23">
        <f t="shared" si="12"/>
        <v>709.10700000000008</v>
      </c>
      <c r="CF11" s="23">
        <f t="shared" si="12"/>
        <v>713.92700000000002</v>
      </c>
      <c r="CG11" s="23">
        <f t="shared" si="12"/>
        <v>722.46299999999997</v>
      </c>
      <c r="CH11" s="23">
        <f t="shared" si="12"/>
        <v>765.13499999999999</v>
      </c>
      <c r="CI11" s="23">
        <f t="shared" si="12"/>
        <v>794.17499999999995</v>
      </c>
      <c r="CJ11" s="23">
        <f t="shared" si="12"/>
        <v>812.84</v>
      </c>
      <c r="CK11" s="23">
        <f t="shared" si="12"/>
        <v>819.44100000000003</v>
      </c>
      <c r="CL11" s="23">
        <f t="shared" si="12"/>
        <v>821.61300000000006</v>
      </c>
      <c r="CM11" s="23">
        <f t="shared" si="12"/>
        <v>828.90899999999999</v>
      </c>
      <c r="CN11" s="23">
        <f t="shared" si="12"/>
        <v>830.55500000000006</v>
      </c>
      <c r="CO11" s="23">
        <f t="shared" si="12"/>
        <v>833.93</v>
      </c>
      <c r="CP11" s="23">
        <f t="shared" si="12"/>
        <v>840.68799999999999</v>
      </c>
      <c r="CQ11" s="23">
        <f t="shared" si="12"/>
        <v>843.90100000000007</v>
      </c>
      <c r="CR11" s="23">
        <f t="shared" si="12"/>
        <v>850.17699999999991</v>
      </c>
      <c r="CS11" s="23">
        <f t="shared" si="12"/>
        <v>855.96600000000001</v>
      </c>
    </row>
    <row r="12" spans="1:97" s="23" customFormat="1" x14ac:dyDescent="0.25">
      <c r="A12" s="23" t="s">
        <v>158</v>
      </c>
      <c r="B12" s="23" t="s">
        <v>159</v>
      </c>
      <c r="C12" s="23" t="s">
        <v>146</v>
      </c>
      <c r="D12" s="23" t="s">
        <v>474</v>
      </c>
      <c r="E12" s="23" t="s">
        <v>246</v>
      </c>
      <c r="F12" s="23">
        <f>F46</f>
        <v>993.27442849299996</v>
      </c>
      <c r="G12" s="23">
        <f t="shared" ref="G12:BR12" si="15">G46</f>
        <v>1123.07570823983</v>
      </c>
      <c r="H12" s="23">
        <f t="shared" si="15"/>
        <v>1264.78877441699</v>
      </c>
      <c r="I12" s="23">
        <f t="shared" si="15"/>
        <v>1362.20883009512</v>
      </c>
      <c r="J12" s="23">
        <f t="shared" si="15"/>
        <v>1510.4356746439501</v>
      </c>
      <c r="K12" s="23">
        <f t="shared" si="15"/>
        <v>1609.4594368881801</v>
      </c>
      <c r="L12" s="23">
        <f t="shared" si="15"/>
        <v>1866.57113299194</v>
      </c>
      <c r="M12" s="23">
        <f t="shared" si="15"/>
        <v>2049.5642886088399</v>
      </c>
      <c r="N12" s="23">
        <f t="shared" si="15"/>
        <v>2154.82544575271</v>
      </c>
      <c r="O12" s="23">
        <f t="shared" si="15"/>
        <v>2201.16574122974</v>
      </c>
      <c r="P12" s="23">
        <f t="shared" si="15"/>
        <v>2422.6410301497799</v>
      </c>
      <c r="Q12" s="23">
        <f t="shared" si="15"/>
        <v>2578.0401964048701</v>
      </c>
      <c r="R12" s="23">
        <f t="shared" si="15"/>
        <v>2708.4215402288</v>
      </c>
      <c r="S12" s="23">
        <f t="shared" si="15"/>
        <v>2915.7944477920501</v>
      </c>
      <c r="T12" s="23">
        <f t="shared" si="15"/>
        <v>3128.2275613925899</v>
      </c>
      <c r="U12" s="23">
        <f t="shared" si="15"/>
        <v>3357.5132425037</v>
      </c>
      <c r="V12" s="23">
        <f t="shared" si="15"/>
        <v>3600.6692793407601</v>
      </c>
      <c r="W12" s="23">
        <f t="shared" si="15"/>
        <v>3904.6842742905001</v>
      </c>
      <c r="X12" s="23">
        <f t="shared" si="15"/>
        <v>4143.5853705149502</v>
      </c>
      <c r="Y12" s="23">
        <f t="shared" si="15"/>
        <v>4536.2478050120899</v>
      </c>
      <c r="Z12" s="23">
        <f t="shared" si="15"/>
        <v>4920.92924023666</v>
      </c>
      <c r="AA12" s="23">
        <f t="shared" si="15"/>
        <v>5226.9505744648404</v>
      </c>
      <c r="AB12" s="23">
        <f t="shared" si="15"/>
        <v>5502.5321932117904</v>
      </c>
      <c r="AC12" s="23">
        <f t="shared" si="15"/>
        <v>5970.0945486290602</v>
      </c>
      <c r="AD12" s="23">
        <f t="shared" si="15"/>
        <v>6349.0060523573002</v>
      </c>
      <c r="AE12" s="23">
        <f t="shared" si="15"/>
        <v>6370.9461230382003</v>
      </c>
      <c r="AF12" s="23">
        <f t="shared" si="15"/>
        <v>6543.2899846278697</v>
      </c>
      <c r="AG12" s="23">
        <f t="shared" si="15"/>
        <v>6952.9073508844804</v>
      </c>
      <c r="AH12" s="23">
        <f t="shared" si="15"/>
        <v>7248.490943866489</v>
      </c>
      <c r="AI12" s="23">
        <f t="shared" si="15"/>
        <v>7528.3138546595301</v>
      </c>
      <c r="AJ12" s="23">
        <f t="shared" si="15"/>
        <v>7668.3515592963604</v>
      </c>
      <c r="AK12" s="23">
        <f t="shared" si="15"/>
        <v>7801.65369635557</v>
      </c>
      <c r="AL12" s="23">
        <f t="shared" si="15"/>
        <v>7830.2235582235598</v>
      </c>
      <c r="AM12" s="23">
        <f t="shared" si="15"/>
        <v>7647.3293547139301</v>
      </c>
      <c r="AN12" s="23">
        <f t="shared" si="15"/>
        <v>7883.0196256645504</v>
      </c>
      <c r="AO12" s="23">
        <f t="shared" si="15"/>
        <v>8244.7714691355195</v>
      </c>
      <c r="AP12" s="23">
        <f t="shared" si="15"/>
        <v>8427.4472955808305</v>
      </c>
      <c r="AQ12" s="23">
        <f t="shared" si="15"/>
        <v>8487.0539977153003</v>
      </c>
      <c r="AR12" s="23">
        <f t="shared" si="15"/>
        <v>8776.4616143470103</v>
      </c>
      <c r="AS12" s="23">
        <f t="shared" si="15"/>
        <v>9227.2840029274994</v>
      </c>
      <c r="AT12" s="23">
        <f t="shared" si="15"/>
        <v>9718.5539183900091</v>
      </c>
      <c r="AU12" s="23">
        <f t="shared" si="15"/>
        <v>9899.7215782348594</v>
      </c>
      <c r="AV12" s="23">
        <f t="shared" si="15"/>
        <v>10016.54989550443</v>
      </c>
      <c r="AW12" s="23">
        <f t="shared" si="15"/>
        <v>10012.49968338962</v>
      </c>
      <c r="AX12" s="23">
        <f t="shared" si="15"/>
        <v>10386.20767113211</v>
      </c>
      <c r="AY12" s="23">
        <f t="shared" si="15"/>
        <v>10539.16715612175</v>
      </c>
      <c r="AZ12" s="23">
        <f t="shared" si="15"/>
        <v>10899.1651587949</v>
      </c>
      <c r="BA12" s="23">
        <f t="shared" si="15"/>
        <v>11205.954224889831</v>
      </c>
      <c r="BB12" s="23">
        <f t="shared" si="15"/>
        <v>11360.299039381251</v>
      </c>
      <c r="BC12" s="23">
        <f t="shared" si="15"/>
        <v>11797.19306582808</v>
      </c>
      <c r="BD12" s="23">
        <f t="shared" si="15"/>
        <v>12044.798535350659</v>
      </c>
      <c r="BE12" s="23">
        <f t="shared" si="15"/>
        <v>12411.76413123227</v>
      </c>
      <c r="BF12" s="23">
        <f t="shared" si="15"/>
        <v>12215.647878906389</v>
      </c>
      <c r="BG12" s="23">
        <f t="shared" si="15"/>
        <v>12619.66250860654</v>
      </c>
      <c r="BH12" s="23">
        <f t="shared" si="15"/>
        <v>12697.121535749169</v>
      </c>
      <c r="BI12" s="23">
        <f t="shared" si="15"/>
        <v>12994.663698026799</v>
      </c>
      <c r="BJ12" s="23">
        <f t="shared" si="15"/>
        <v>13314.83177145296</v>
      </c>
      <c r="BK12" s="23">
        <f t="shared" si="15"/>
        <v>13334.91222494551</v>
      </c>
      <c r="BL12" s="23">
        <f t="shared" si="15"/>
        <v>13666.79759272909</v>
      </c>
      <c r="BM12" s="23">
        <f t="shared" si="15"/>
        <v>13561.041675048869</v>
      </c>
      <c r="BN12" s="23">
        <f t="shared" si="15"/>
        <v>12999.70343121431</v>
      </c>
      <c r="BO12" s="23">
        <f t="shared" si="15"/>
        <v>13554.34364102918</v>
      </c>
      <c r="BP12" s="23">
        <f t="shared" si="15"/>
        <v>13471.76981358318</v>
      </c>
      <c r="BQ12" s="23">
        <f t="shared" si="15"/>
        <v>13274.45248740354</v>
      </c>
      <c r="BR12" s="23">
        <f t="shared" si="15"/>
        <v>13303.23048991096</v>
      </c>
      <c r="BS12" s="76">
        <f>BS173</f>
        <v>13440.65746603457</v>
      </c>
      <c r="BT12" s="23">
        <f t="shared" ref="BT12:CS12" si="16">BT173</f>
        <v>13679.448234071557</v>
      </c>
      <c r="BU12" s="23">
        <f t="shared" si="16"/>
        <v>13863.589756190457</v>
      </c>
      <c r="BV12" s="23">
        <f t="shared" si="16"/>
        <v>14057.708626109677</v>
      </c>
      <c r="BW12" s="23">
        <f t="shared" si="16"/>
        <v>14216.984664272632</v>
      </c>
      <c r="BX12" s="23">
        <f t="shared" si="16"/>
        <v>14327.254487054472</v>
      </c>
      <c r="BY12" s="23">
        <f t="shared" si="16"/>
        <v>14398.183047040717</v>
      </c>
      <c r="BZ12" s="23">
        <f t="shared" si="16"/>
        <v>14510.613779116833</v>
      </c>
      <c r="CA12" s="23">
        <f t="shared" si="16"/>
        <v>14646.053145207412</v>
      </c>
      <c r="CB12" s="23">
        <f t="shared" si="16"/>
        <v>14808.194850045473</v>
      </c>
      <c r="CC12" s="23">
        <f t="shared" si="16"/>
        <v>14952.044609547764</v>
      </c>
      <c r="CD12" s="23">
        <f t="shared" si="16"/>
        <v>15067.895812291599</v>
      </c>
      <c r="CE12" s="23">
        <f t="shared" si="16"/>
        <v>15186.549372834739</v>
      </c>
      <c r="CF12" s="23">
        <f t="shared" si="16"/>
        <v>15308.923300585599</v>
      </c>
      <c r="CG12" s="23">
        <f t="shared" si="16"/>
        <v>15419.518007020597</v>
      </c>
      <c r="CH12" s="23">
        <f t="shared" si="16"/>
        <v>15514.481508392917</v>
      </c>
      <c r="CI12" s="23">
        <f t="shared" si="16"/>
        <v>15604.553383997318</v>
      </c>
      <c r="CJ12" s="23">
        <f t="shared" si="16"/>
        <v>15681.629797462552</v>
      </c>
      <c r="CK12" s="23">
        <f t="shared" si="16"/>
        <v>15765.40720668641</v>
      </c>
      <c r="CL12" s="23">
        <f t="shared" si="16"/>
        <v>15867.196656443844</v>
      </c>
      <c r="CM12" s="23">
        <f t="shared" si="16"/>
        <v>15982.531373545573</v>
      </c>
      <c r="CN12" s="23">
        <f t="shared" si="16"/>
        <v>16090.763574534509</v>
      </c>
      <c r="CO12" s="23">
        <f t="shared" si="16"/>
        <v>16196.171760861214</v>
      </c>
      <c r="CP12" s="23">
        <f t="shared" si="16"/>
        <v>16310.271910526943</v>
      </c>
      <c r="CQ12" s="23">
        <f t="shared" si="16"/>
        <v>16437.259224368645</v>
      </c>
      <c r="CR12" s="23">
        <f t="shared" si="16"/>
        <v>16560.8543917303</v>
      </c>
      <c r="CS12" s="23">
        <f t="shared" si="16"/>
        <v>16678.764879954248</v>
      </c>
    </row>
    <row r="13" spans="1:97" s="23" customFormat="1" x14ac:dyDescent="0.25">
      <c r="A13" s="23" t="s">
        <v>158</v>
      </c>
      <c r="B13" s="23" t="s">
        <v>67</v>
      </c>
      <c r="C13" s="23" t="s">
        <v>146</v>
      </c>
      <c r="D13" s="23" t="s">
        <v>474</v>
      </c>
      <c r="E13" s="23" t="s">
        <v>246</v>
      </c>
      <c r="F13" s="23">
        <f>F43-F42-F12</f>
        <v>3340.7755715070002</v>
      </c>
      <c r="G13" s="23">
        <f t="shared" ref="G13:BQ13" si="17">G43-G42-G12</f>
        <v>3550.1132917601703</v>
      </c>
      <c r="H13" s="23">
        <f t="shared" si="17"/>
        <v>3798.5802255830095</v>
      </c>
      <c r="I13" s="23">
        <f t="shared" si="17"/>
        <v>3968.2341699048802</v>
      </c>
      <c r="J13" s="23">
        <f t="shared" si="17"/>
        <v>4213.0673253560499</v>
      </c>
      <c r="K13" s="23">
        <f t="shared" si="17"/>
        <v>4162.3025631118198</v>
      </c>
      <c r="L13" s="23">
        <f t="shared" si="17"/>
        <v>4581.0208670080592</v>
      </c>
      <c r="M13" s="23">
        <f t="shared" si="17"/>
        <v>4877.2127113911602</v>
      </c>
      <c r="N13" s="23">
        <f t="shared" si="17"/>
        <v>5063.9215542472903</v>
      </c>
      <c r="O13" s="23">
        <f t="shared" si="17"/>
        <v>4985.45025877026</v>
      </c>
      <c r="P13" s="23">
        <f t="shared" si="17"/>
        <v>5359.5269698502198</v>
      </c>
      <c r="Q13" s="23">
        <f t="shared" si="17"/>
        <v>5564.4148035951293</v>
      </c>
      <c r="R13" s="23">
        <f t="shared" si="17"/>
        <v>5735.4504597711993</v>
      </c>
      <c r="S13" s="23">
        <f t="shared" si="17"/>
        <v>6109.9045522079505</v>
      </c>
      <c r="T13" s="23">
        <f t="shared" si="17"/>
        <v>6496.3334386074093</v>
      </c>
      <c r="U13" s="23">
        <f t="shared" si="17"/>
        <v>6949.1927574963001</v>
      </c>
      <c r="V13" s="23">
        <f t="shared" si="17"/>
        <v>7412.0417206592392</v>
      </c>
      <c r="W13" s="23">
        <f t="shared" si="17"/>
        <v>8074.2417257094994</v>
      </c>
      <c r="X13" s="23">
        <f t="shared" si="17"/>
        <v>8552.0976294850516</v>
      </c>
      <c r="Y13" s="23">
        <f t="shared" si="17"/>
        <v>9347.7571949879093</v>
      </c>
      <c r="Z13" s="23">
        <f t="shared" si="17"/>
        <v>10242.667759763339</v>
      </c>
      <c r="AA13" s="23">
        <f t="shared" si="17"/>
        <v>11019.701425535161</v>
      </c>
      <c r="AB13" s="23">
        <f t="shared" si="17"/>
        <v>11603.216806788208</v>
      </c>
      <c r="AC13" s="23">
        <f t="shared" si="17"/>
        <v>12453.63945137094</v>
      </c>
      <c r="AD13" s="23">
        <f t="shared" si="17"/>
        <v>13332.9109476427</v>
      </c>
      <c r="AE13" s="23">
        <f t="shared" si="17"/>
        <v>13490.987876961797</v>
      </c>
      <c r="AF13" s="23">
        <f t="shared" si="17"/>
        <v>13705.845015372131</v>
      </c>
      <c r="AG13" s="23">
        <f t="shared" si="17"/>
        <v>14490.478649115517</v>
      </c>
      <c r="AH13" s="23">
        <f t="shared" si="17"/>
        <v>15242.717056133513</v>
      </c>
      <c r="AI13" s="23">
        <f t="shared" si="17"/>
        <v>15957.483145340473</v>
      </c>
      <c r="AJ13" s="23">
        <f t="shared" si="17"/>
        <v>16205.46544070364</v>
      </c>
      <c r="AK13" s="23">
        <f t="shared" si="17"/>
        <v>16396.378303644429</v>
      </c>
      <c r="AL13" s="23">
        <f t="shared" si="17"/>
        <v>16481.137441776442</v>
      </c>
      <c r="AM13" s="23">
        <f t="shared" si="17"/>
        <v>16232.056645286069</v>
      </c>
      <c r="AN13" s="23">
        <f t="shared" si="17"/>
        <v>16610.085374335449</v>
      </c>
      <c r="AO13" s="23">
        <f t="shared" si="17"/>
        <v>17254.922530864482</v>
      </c>
      <c r="AP13" s="23">
        <f t="shared" si="17"/>
        <v>17464.494704419172</v>
      </c>
      <c r="AQ13" s="23">
        <f t="shared" si="17"/>
        <v>17617.221002284699</v>
      </c>
      <c r="AR13" s="23">
        <f t="shared" si="17"/>
        <v>18053.033385652991</v>
      </c>
      <c r="AS13" s="23">
        <f t="shared" si="17"/>
        <v>18891.0509970725</v>
      </c>
      <c r="AT13" s="23">
        <f t="shared" si="17"/>
        <v>20113.084081609988</v>
      </c>
      <c r="AU13" s="23">
        <f t="shared" si="17"/>
        <v>20587.443421765143</v>
      </c>
      <c r="AV13" s="23">
        <f t="shared" si="17"/>
        <v>20772.506104495573</v>
      </c>
      <c r="AW13" s="23">
        <f t="shared" si="17"/>
        <v>20623.524316610383</v>
      </c>
      <c r="AX13" s="23">
        <f t="shared" si="17"/>
        <v>21365.947328867889</v>
      </c>
      <c r="AY13" s="23">
        <f t="shared" si="17"/>
        <v>21706.712843878246</v>
      </c>
      <c r="AZ13" s="23">
        <f t="shared" si="17"/>
        <v>22445.889841205098</v>
      </c>
      <c r="BA13" s="23">
        <f t="shared" si="17"/>
        <v>23142.39577511017</v>
      </c>
      <c r="BB13" s="23">
        <f t="shared" si="17"/>
        <v>23409.883960618747</v>
      </c>
      <c r="BC13" s="23">
        <f t="shared" si="17"/>
        <v>24339.839934171916</v>
      </c>
      <c r="BD13" s="23">
        <f t="shared" si="17"/>
        <v>24831.988464649345</v>
      </c>
      <c r="BE13" s="23">
        <f t="shared" si="17"/>
        <v>25534.975868767728</v>
      </c>
      <c r="BF13" s="23">
        <f t="shared" si="17"/>
        <v>24924.545121093608</v>
      </c>
      <c r="BG13" s="23">
        <f t="shared" si="17"/>
        <v>25325.027491393463</v>
      </c>
      <c r="BH13" s="23">
        <f t="shared" si="17"/>
        <v>25309.426464250835</v>
      </c>
      <c r="BI13" s="23">
        <f t="shared" si="17"/>
        <v>25679.171301973198</v>
      </c>
      <c r="BJ13" s="23">
        <f t="shared" si="17"/>
        <v>26238.614228547034</v>
      </c>
      <c r="BK13" s="23">
        <f t="shared" si="17"/>
        <v>26029.90977505449</v>
      </c>
      <c r="BL13" s="23">
        <f t="shared" si="17"/>
        <v>26606.457407270915</v>
      </c>
      <c r="BM13" s="23">
        <f t="shared" si="17"/>
        <v>26304.610324951132</v>
      </c>
      <c r="BN13" s="23">
        <f t="shared" si="17"/>
        <v>24960.387568785693</v>
      </c>
      <c r="BO13" s="23">
        <f t="shared" si="17"/>
        <v>25983.811358970819</v>
      </c>
      <c r="BP13" s="23">
        <f t="shared" si="17"/>
        <v>25701.807186416816</v>
      </c>
      <c r="BQ13" s="23">
        <f t="shared" si="17"/>
        <v>24700.384512596458</v>
      </c>
      <c r="BR13" s="23">
        <f>BR43-BR42-BR12</f>
        <v>24883.211510089044</v>
      </c>
      <c r="BS13" s="77">
        <f>SUM(BS2:BS11)-BS12</f>
        <v>24997.890533965423</v>
      </c>
      <c r="BT13" s="77">
        <f t="shared" ref="BT13:CS13" si="18">SUM(BT2:BT11)-BT12</f>
        <v>25255.907765928445</v>
      </c>
      <c r="BU13" s="77">
        <f t="shared" si="18"/>
        <v>25192.941243809531</v>
      </c>
      <c r="BV13" s="77">
        <f t="shared" si="18"/>
        <v>25423.106373890332</v>
      </c>
      <c r="BW13" s="77">
        <f t="shared" si="18"/>
        <v>25715.964335727367</v>
      </c>
      <c r="BX13" s="77">
        <f t="shared" si="18"/>
        <v>25902.605512945542</v>
      </c>
      <c r="BY13" s="77">
        <f t="shared" si="18"/>
        <v>25959.136952959285</v>
      </c>
      <c r="BZ13" s="77">
        <f t="shared" si="18"/>
        <v>26133.817220883178</v>
      </c>
      <c r="CA13" s="77">
        <f t="shared" si="18"/>
        <v>26294.26985479259</v>
      </c>
      <c r="CB13" s="77">
        <f t="shared" si="18"/>
        <v>26459.534149954532</v>
      </c>
      <c r="CC13" s="77">
        <f t="shared" si="18"/>
        <v>26615.12239045223</v>
      </c>
      <c r="CD13" s="77">
        <f t="shared" si="18"/>
        <v>26791.0211877084</v>
      </c>
      <c r="CE13" s="77">
        <f t="shared" si="18"/>
        <v>26869.690627165266</v>
      </c>
      <c r="CF13" s="77">
        <f t="shared" si="18"/>
        <v>26951.164699414396</v>
      </c>
      <c r="CG13" s="77">
        <f t="shared" si="18"/>
        <v>27030.990992979408</v>
      </c>
      <c r="CH13" s="77">
        <f t="shared" si="18"/>
        <v>27106.815491607089</v>
      </c>
      <c r="CI13" s="77">
        <f t="shared" si="18"/>
        <v>27167.045616002684</v>
      </c>
      <c r="CJ13" s="77">
        <f t="shared" si="18"/>
        <v>27193.49520253744</v>
      </c>
      <c r="CK13" s="77">
        <f t="shared" si="18"/>
        <v>27214.875793313586</v>
      </c>
      <c r="CL13" s="77">
        <f t="shared" si="18"/>
        <v>27302.273343556149</v>
      </c>
      <c r="CM13" s="77">
        <f t="shared" si="18"/>
        <v>27412.637626454423</v>
      </c>
      <c r="CN13" s="77">
        <f t="shared" si="18"/>
        <v>27504.211425465495</v>
      </c>
      <c r="CO13" s="77">
        <f t="shared" si="18"/>
        <v>27619.467239138787</v>
      </c>
      <c r="CP13" s="77">
        <f t="shared" si="18"/>
        <v>27746.107089473051</v>
      </c>
      <c r="CQ13" s="77">
        <f t="shared" si="18"/>
        <v>27897.298775631338</v>
      </c>
      <c r="CR13" s="77">
        <f t="shared" si="18"/>
        <v>28042.247608269699</v>
      </c>
      <c r="CS13" s="77">
        <f t="shared" si="18"/>
        <v>28182.774120045757</v>
      </c>
    </row>
    <row r="14" spans="1:97" s="23" customFormat="1" x14ac:dyDescent="0.25">
      <c r="A14" s="23" t="s">
        <v>63</v>
      </c>
      <c r="B14" s="23" t="s">
        <v>159</v>
      </c>
      <c r="C14" s="23" t="s">
        <v>146</v>
      </c>
      <c r="D14" s="23" t="s">
        <v>474</v>
      </c>
      <c r="E14" s="23" t="s">
        <v>246</v>
      </c>
      <c r="F14" s="23">
        <f>F50</f>
        <v>6.0190178353199997</v>
      </c>
      <c r="G14" s="23">
        <f t="shared" ref="G14:BR15" si="19">G50</f>
        <v>6.5956697707899998</v>
      </c>
      <c r="H14" s="23">
        <f t="shared" si="19"/>
        <v>8.1447820708100007</v>
      </c>
      <c r="I14" s="23">
        <f t="shared" si="19"/>
        <v>8.5508269247800008</v>
      </c>
      <c r="J14" s="23">
        <f t="shared" si="19"/>
        <v>8.3153891523100008</v>
      </c>
      <c r="K14" s="23">
        <f t="shared" si="19"/>
        <v>9.1718367014400002</v>
      </c>
      <c r="L14" s="23">
        <f t="shared" si="19"/>
        <v>15.583250824209999</v>
      </c>
      <c r="M14" s="23">
        <f t="shared" si="19"/>
        <v>17.67148150177</v>
      </c>
      <c r="N14" s="23">
        <f t="shared" si="19"/>
        <v>16.569359755280001</v>
      </c>
      <c r="O14" s="23">
        <f t="shared" si="19"/>
        <v>13.914713567140002</v>
      </c>
      <c r="P14" s="23">
        <f t="shared" si="19"/>
        <v>14.989538180589999</v>
      </c>
      <c r="Q14" s="23">
        <f t="shared" si="19"/>
        <v>18.162829896489999</v>
      </c>
      <c r="R14" s="23">
        <f t="shared" si="19"/>
        <v>10.8164889671</v>
      </c>
      <c r="S14" s="23">
        <f t="shared" si="19"/>
        <v>7.4964751611100002</v>
      </c>
      <c r="T14" s="23">
        <f t="shared" si="19"/>
        <v>7.1074910152900008</v>
      </c>
      <c r="U14" s="23">
        <f t="shared" si="19"/>
        <v>21.185987380669999</v>
      </c>
      <c r="V14" s="23">
        <f t="shared" si="19"/>
        <v>12.14039991954</v>
      </c>
      <c r="W14" s="23">
        <f t="shared" si="19"/>
        <v>14.56302047684</v>
      </c>
      <c r="X14" s="23">
        <f t="shared" si="19"/>
        <v>13.82258574313</v>
      </c>
      <c r="Y14" s="23">
        <f t="shared" si="19"/>
        <v>12.46796551602</v>
      </c>
      <c r="Z14" s="23">
        <f t="shared" si="19"/>
        <v>16.726318270259998</v>
      </c>
      <c r="AA14" s="23">
        <f t="shared" si="19"/>
        <v>21.052913857099998</v>
      </c>
      <c r="AB14" s="23">
        <f t="shared" si="19"/>
        <v>24.035125641720001</v>
      </c>
      <c r="AC14" s="23">
        <f t="shared" si="19"/>
        <v>35.810426406849999</v>
      </c>
      <c r="AD14" s="23">
        <f t="shared" si="19"/>
        <v>57.48776218223999</v>
      </c>
      <c r="AE14" s="23">
        <f t="shared" si="19"/>
        <v>52.615223934600003</v>
      </c>
      <c r="AF14" s="23">
        <f t="shared" si="19"/>
        <v>38.44801188684</v>
      </c>
      <c r="AG14" s="23">
        <f t="shared" si="19"/>
        <v>37.492612230440002</v>
      </c>
      <c r="AH14" s="23">
        <f t="shared" si="19"/>
        <v>68.78536311917</v>
      </c>
      <c r="AI14" s="23">
        <f t="shared" si="19"/>
        <v>72.364699689039995</v>
      </c>
      <c r="AJ14" s="23">
        <f t="shared" si="19"/>
        <v>76.827780941079993</v>
      </c>
      <c r="AK14" s="23">
        <f t="shared" si="19"/>
        <v>85.375195724229997</v>
      </c>
      <c r="AL14" s="23">
        <f t="shared" si="19"/>
        <v>123.85391688574001</v>
      </c>
      <c r="AM14" s="23">
        <f t="shared" si="19"/>
        <v>112.09567682875999</v>
      </c>
      <c r="AN14" s="23">
        <f t="shared" si="19"/>
        <v>131.94069254883999</v>
      </c>
      <c r="AO14" s="23">
        <f t="shared" si="19"/>
        <v>144.05720747697001</v>
      </c>
      <c r="AP14" s="23">
        <f t="shared" si="19"/>
        <v>156.60024010884999</v>
      </c>
      <c r="AQ14" s="23">
        <f t="shared" si="19"/>
        <v>138.91852218219</v>
      </c>
      <c r="AR14" s="23">
        <f t="shared" si="19"/>
        <v>178.17862377697</v>
      </c>
      <c r="AS14" s="23">
        <f t="shared" si="19"/>
        <v>132.51734448431</v>
      </c>
      <c r="AT14" s="23">
        <f t="shared" si="19"/>
        <v>89.091017959300004</v>
      </c>
      <c r="AU14" s="23">
        <f t="shared" si="19"/>
        <v>62.936952365350002</v>
      </c>
      <c r="AV14" s="23">
        <f t="shared" si="19"/>
        <v>74.831678087529994</v>
      </c>
      <c r="AW14" s="23">
        <f t="shared" si="19"/>
        <v>96.382764622609997</v>
      </c>
      <c r="AX14" s="23">
        <f t="shared" si="19"/>
        <v>106.99793723354</v>
      </c>
      <c r="AY14" s="23">
        <f t="shared" si="19"/>
        <v>159.80082895779</v>
      </c>
      <c r="AZ14" s="23">
        <f t="shared" si="19"/>
        <v>146.22391741202</v>
      </c>
      <c r="BA14" s="23">
        <f t="shared" si="19"/>
        <v>148.41792448011</v>
      </c>
      <c r="BB14" s="23">
        <f t="shared" si="19"/>
        <v>146.82786648052999</v>
      </c>
      <c r="BC14" s="23">
        <f t="shared" si="19"/>
        <v>134.82395222618999</v>
      </c>
      <c r="BD14" s="23">
        <f t="shared" si="19"/>
        <v>147.45570054045001</v>
      </c>
      <c r="BE14" s="23">
        <f t="shared" si="19"/>
        <v>165.80278608495999</v>
      </c>
      <c r="BF14" s="23">
        <f t="shared" si="19"/>
        <v>131.36745275499999</v>
      </c>
      <c r="BG14" s="23">
        <f t="shared" si="19"/>
        <v>125.49515700977</v>
      </c>
      <c r="BH14" s="23">
        <f t="shared" si="19"/>
        <v>103.71204484384999</v>
      </c>
      <c r="BI14" s="23">
        <f t="shared" si="19"/>
        <v>116.7293651623</v>
      </c>
      <c r="BJ14" s="23">
        <f t="shared" si="19"/>
        <v>149.89196966426999</v>
      </c>
      <c r="BK14" s="23">
        <f t="shared" si="19"/>
        <v>145.66773832633001</v>
      </c>
      <c r="BL14" s="23">
        <f t="shared" si="19"/>
        <v>175.37043121548001</v>
      </c>
      <c r="BM14" s="23">
        <f t="shared" si="19"/>
        <v>194.55690360097</v>
      </c>
      <c r="BN14" s="23">
        <f t="shared" si="19"/>
        <v>178.08308381133</v>
      </c>
      <c r="BO14" s="23">
        <f t="shared" si="19"/>
        <v>153.82958110529</v>
      </c>
      <c r="BP14" s="23">
        <f t="shared" si="19"/>
        <v>178.455007249</v>
      </c>
      <c r="BQ14" s="23">
        <f t="shared" si="19"/>
        <v>202.19327656890999</v>
      </c>
      <c r="BR14" s="23">
        <f t="shared" si="19"/>
        <v>217.05315336755999</v>
      </c>
      <c r="BS14" s="76">
        <f>BS201</f>
        <v>184.01098040442085</v>
      </c>
      <c r="BT14" s="23">
        <f t="shared" ref="BT14:CS14" si="20">BT201</f>
        <v>177.84896653767083</v>
      </c>
      <c r="BU14" s="23">
        <f t="shared" si="20"/>
        <v>184.77693795752327</v>
      </c>
      <c r="BV14" s="23">
        <f t="shared" si="20"/>
        <v>185.21282540218925</v>
      </c>
      <c r="BW14" s="23">
        <f t="shared" si="20"/>
        <v>170.78614728060077</v>
      </c>
      <c r="BX14" s="23">
        <f t="shared" si="20"/>
        <v>167.66174131783379</v>
      </c>
      <c r="BY14" s="23">
        <f t="shared" si="20"/>
        <v>164.8594415249388</v>
      </c>
      <c r="BZ14" s="23">
        <f t="shared" si="20"/>
        <v>170.32763392478628</v>
      </c>
      <c r="CA14" s="23">
        <f t="shared" si="20"/>
        <v>176.8893801834908</v>
      </c>
      <c r="CB14" s="23">
        <f t="shared" si="20"/>
        <v>171.90333363238722</v>
      </c>
      <c r="CC14" s="23">
        <f t="shared" si="20"/>
        <v>168.07555561829531</v>
      </c>
      <c r="CD14" s="23">
        <f t="shared" si="20"/>
        <v>172.5503985225339</v>
      </c>
      <c r="CE14" s="23">
        <f t="shared" si="20"/>
        <v>175.37056087686196</v>
      </c>
      <c r="CF14" s="23">
        <f t="shared" si="20"/>
        <v>169.76910728565483</v>
      </c>
      <c r="CG14" s="23">
        <f t="shared" si="20"/>
        <v>172.2923143660656</v>
      </c>
      <c r="CH14" s="23">
        <f t="shared" si="20"/>
        <v>178.17863060125327</v>
      </c>
      <c r="CI14" s="23">
        <f t="shared" si="20"/>
        <v>168.38746630897685</v>
      </c>
      <c r="CJ14" s="23">
        <f t="shared" si="20"/>
        <v>168.36084819212124</v>
      </c>
      <c r="CK14" s="23">
        <f t="shared" si="20"/>
        <v>166.14322227966838</v>
      </c>
      <c r="CL14" s="23">
        <f t="shared" si="20"/>
        <v>160.77180504073095</v>
      </c>
      <c r="CM14" s="23">
        <f t="shared" si="20"/>
        <v>156.26949780851248</v>
      </c>
      <c r="CN14" s="23">
        <f t="shared" si="20"/>
        <v>153.28961310448415</v>
      </c>
      <c r="CO14" s="23">
        <f t="shared" si="20"/>
        <v>155.73749715841265</v>
      </c>
      <c r="CP14" s="23">
        <f t="shared" si="20"/>
        <v>157.4455981976825</v>
      </c>
      <c r="CQ14" s="23">
        <f t="shared" si="20"/>
        <v>158.75016913136366</v>
      </c>
      <c r="CR14" s="23">
        <f t="shared" si="20"/>
        <v>160.89035648952367</v>
      </c>
      <c r="CS14" s="23">
        <f t="shared" si="20"/>
        <v>167.1159829126818</v>
      </c>
    </row>
    <row r="15" spans="1:97" s="23" customFormat="1" x14ac:dyDescent="0.25">
      <c r="A15" s="23" t="s">
        <v>159</v>
      </c>
      <c r="B15" s="23" t="s">
        <v>64</v>
      </c>
      <c r="C15" s="23" t="s">
        <v>146</v>
      </c>
      <c r="D15" s="23" t="s">
        <v>474</v>
      </c>
      <c r="E15" s="23" t="s">
        <v>246</v>
      </c>
      <c r="F15" s="23">
        <f>F51</f>
        <v>0.59712478525000001</v>
      </c>
      <c r="G15" s="23">
        <f t="shared" si="19"/>
        <v>0.50158481961000001</v>
      </c>
      <c r="H15" s="23">
        <f t="shared" si="19"/>
        <v>0.68242832600000003</v>
      </c>
      <c r="I15" s="23">
        <f t="shared" si="19"/>
        <v>0.80867756630999998</v>
      </c>
      <c r="J15" s="23">
        <f t="shared" si="19"/>
        <v>1.46380875927</v>
      </c>
      <c r="K15" s="23">
        <f t="shared" si="19"/>
        <v>1.18742528724</v>
      </c>
      <c r="L15" s="23">
        <f t="shared" si="19"/>
        <v>1.7060708149999999</v>
      </c>
      <c r="M15" s="23">
        <f t="shared" si="19"/>
        <v>2.15306136853</v>
      </c>
      <c r="N15" s="23">
        <f t="shared" si="19"/>
        <v>4.2788256040199997</v>
      </c>
      <c r="O15" s="23">
        <f t="shared" si="19"/>
        <v>2.5932276388000002</v>
      </c>
      <c r="P15" s="23">
        <f t="shared" si="19"/>
        <v>2.8593746859400002</v>
      </c>
      <c r="Q15" s="23">
        <f t="shared" si="19"/>
        <v>2.6887676044400002</v>
      </c>
      <c r="R15" s="23">
        <f t="shared" si="19"/>
        <v>3.12893387471</v>
      </c>
      <c r="S15" s="23">
        <f t="shared" si="19"/>
        <v>5.6675672474300001</v>
      </c>
      <c r="T15" s="23">
        <f t="shared" si="19"/>
        <v>6.7731011355500002</v>
      </c>
      <c r="U15" s="23">
        <f t="shared" si="19"/>
        <v>14.511838352390001</v>
      </c>
      <c r="V15" s="23">
        <f t="shared" si="19"/>
        <v>12.62151188937</v>
      </c>
      <c r="W15" s="23">
        <f t="shared" si="19"/>
        <v>10.836961816880001</v>
      </c>
      <c r="X15" s="23">
        <f t="shared" si="19"/>
        <v>14.8428160905</v>
      </c>
      <c r="Y15" s="23">
        <f t="shared" si="19"/>
        <v>14.62102688455</v>
      </c>
      <c r="Z15" s="23">
        <f t="shared" si="19"/>
        <v>13.0685024429</v>
      </c>
      <c r="AA15" s="23">
        <f t="shared" si="19"/>
        <v>14.361704120669998</v>
      </c>
      <c r="AB15" s="23">
        <f t="shared" si="19"/>
        <v>11.990265687819999</v>
      </c>
      <c r="AC15" s="23">
        <f t="shared" si="19"/>
        <v>9.5847058386700006</v>
      </c>
      <c r="AD15" s="23">
        <f t="shared" si="19"/>
        <v>8.7692039890999993</v>
      </c>
      <c r="AE15" s="23">
        <f t="shared" si="19"/>
        <v>9.3014980833800003</v>
      </c>
      <c r="AF15" s="23">
        <f t="shared" si="19"/>
        <v>17.34391590529</v>
      </c>
      <c r="AG15" s="23">
        <f t="shared" si="19"/>
        <v>8.1140727961400003</v>
      </c>
      <c r="AH15" s="23">
        <f t="shared" si="19"/>
        <v>9.3629166327199993</v>
      </c>
      <c r="AI15" s="23">
        <f t="shared" si="19"/>
        <v>5.0431453291399997</v>
      </c>
      <c r="AJ15" s="23">
        <f t="shared" si="19"/>
        <v>7.4452930366599999</v>
      </c>
      <c r="AK15" s="23">
        <f t="shared" si="19"/>
        <v>13.976132116480001</v>
      </c>
      <c r="AL15" s="23">
        <f t="shared" si="19"/>
        <v>10.4411533878</v>
      </c>
      <c r="AM15" s="23">
        <f t="shared" si="19"/>
        <v>12.06533280368</v>
      </c>
      <c r="AN15" s="23">
        <f t="shared" si="19"/>
        <v>11.38631661931</v>
      </c>
      <c r="AO15" s="23">
        <f t="shared" si="19"/>
        <v>8.7282582895399994</v>
      </c>
      <c r="AP15" s="23">
        <f t="shared" si="19"/>
        <v>16.941283192949999</v>
      </c>
      <c r="AQ15" s="23">
        <f t="shared" si="19"/>
        <v>16.432874090079999</v>
      </c>
      <c r="AR15" s="23">
        <f t="shared" si="19"/>
        <v>20.07021706766</v>
      </c>
      <c r="AS15" s="23">
        <f t="shared" si="19"/>
        <v>24.113604899209999</v>
      </c>
      <c r="AT15" s="23">
        <f t="shared" si="19"/>
        <v>51.642763570050001</v>
      </c>
      <c r="AU15" s="23">
        <f t="shared" si="19"/>
        <v>55.05149305842</v>
      </c>
      <c r="AV15" s="23">
        <f t="shared" si="19"/>
        <v>7.8649864571499997</v>
      </c>
      <c r="AW15" s="23">
        <f t="shared" si="19"/>
        <v>9.6461243880099996</v>
      </c>
      <c r="AX15" s="23">
        <f t="shared" si="19"/>
        <v>12.08239351183</v>
      </c>
      <c r="AY15" s="23">
        <f t="shared" si="19"/>
        <v>6.8584046762999993</v>
      </c>
      <c r="AZ15" s="23">
        <f t="shared" si="19"/>
        <v>12.36218912549</v>
      </c>
      <c r="BA15" s="23">
        <f t="shared" si="19"/>
        <v>11.266891662260001</v>
      </c>
      <c r="BB15" s="23">
        <f t="shared" si="19"/>
        <v>30.620558987620001</v>
      </c>
      <c r="BC15" s="23">
        <f t="shared" si="19"/>
        <v>46.596206099280003</v>
      </c>
      <c r="BD15" s="23">
        <f t="shared" si="19"/>
        <v>48.527478261859997</v>
      </c>
      <c r="BE15" s="23">
        <f t="shared" si="19"/>
        <v>50.598648231269998</v>
      </c>
      <c r="BF15" s="23">
        <f t="shared" si="19"/>
        <v>56.208209070989994</v>
      </c>
      <c r="BG15" s="23">
        <f t="shared" si="19"/>
        <v>53.89818918748</v>
      </c>
      <c r="BH15" s="23">
        <f t="shared" si="19"/>
        <v>81.806095579249998</v>
      </c>
      <c r="BI15" s="23">
        <f t="shared" si="19"/>
        <v>78.131219043740003</v>
      </c>
      <c r="BJ15" s="23">
        <f t="shared" si="19"/>
        <v>65.345924356129999</v>
      </c>
      <c r="BK15" s="23">
        <f t="shared" si="19"/>
        <v>82.816089501730005</v>
      </c>
      <c r="BL15" s="23">
        <f t="shared" si="19"/>
        <v>68.734180994720006</v>
      </c>
      <c r="BM15" s="23">
        <f t="shared" si="19"/>
        <v>82.567003162739994</v>
      </c>
      <c r="BN15" s="23">
        <f t="shared" si="19"/>
        <v>61.889424884939999</v>
      </c>
      <c r="BO15" s="23">
        <f t="shared" si="19"/>
        <v>65.192377982780002</v>
      </c>
      <c r="BP15" s="23">
        <f t="shared" si="19"/>
        <v>51.349319389869997</v>
      </c>
      <c r="BQ15" s="23">
        <f t="shared" si="19"/>
        <v>40.932050993479997</v>
      </c>
      <c r="BR15" s="23">
        <f t="shared" si="19"/>
        <v>38.502606152920002</v>
      </c>
      <c r="BS15" s="76">
        <f>BS205</f>
        <v>51.427894187325641</v>
      </c>
      <c r="BT15" s="23">
        <f t="shared" ref="BT15:CS15" si="21">BT205</f>
        <v>49.210002127825646</v>
      </c>
      <c r="BU15" s="23">
        <f t="shared" si="21"/>
        <v>53.211703825081933</v>
      </c>
      <c r="BV15" s="23">
        <f t="shared" si="21"/>
        <v>53.188200993534494</v>
      </c>
      <c r="BW15" s="23">
        <f t="shared" si="21"/>
        <v>53.435792814490554</v>
      </c>
      <c r="BX15" s="23">
        <f t="shared" si="21"/>
        <v>52.864515002087806</v>
      </c>
      <c r="BY15" s="23">
        <f t="shared" si="21"/>
        <v>52.253840602425072</v>
      </c>
      <c r="BZ15" s="23">
        <f t="shared" si="21"/>
        <v>52.842356554342579</v>
      </c>
      <c r="CA15" s="23">
        <f t="shared" si="21"/>
        <v>52.715803633427512</v>
      </c>
      <c r="CB15" s="23">
        <f t="shared" si="21"/>
        <v>52.283625186713344</v>
      </c>
      <c r="CC15" s="23">
        <f t="shared" si="21"/>
        <v>51.807146905216882</v>
      </c>
      <c r="CD15" s="23">
        <f t="shared" si="21"/>
        <v>51.59822829749524</v>
      </c>
      <c r="CE15" s="23">
        <f t="shared" si="21"/>
        <v>51.015001165104231</v>
      </c>
      <c r="CF15" s="23">
        <f t="shared" si="21"/>
        <v>50.411966550551071</v>
      </c>
      <c r="CG15" s="23">
        <f t="shared" si="21"/>
        <v>49.858407989632916</v>
      </c>
      <c r="CH15" s="23">
        <f t="shared" si="21"/>
        <v>49.854644397415022</v>
      </c>
      <c r="CI15" s="23">
        <f t="shared" si="21"/>
        <v>49.719083422596754</v>
      </c>
      <c r="CJ15" s="23">
        <f t="shared" si="21"/>
        <v>49.410738419918545</v>
      </c>
      <c r="CK15" s="23">
        <f t="shared" si="21"/>
        <v>49.281042916562242</v>
      </c>
      <c r="CL15" s="23">
        <f t="shared" si="21"/>
        <v>49.012650680229704</v>
      </c>
      <c r="CM15" s="23">
        <f t="shared" si="21"/>
        <v>48.950153894134623</v>
      </c>
      <c r="CN15" s="23">
        <f t="shared" si="21"/>
        <v>48.881972480083959</v>
      </c>
      <c r="CO15" s="23">
        <f t="shared" si="21"/>
        <v>48.881972480083959</v>
      </c>
      <c r="CP15" s="23">
        <f t="shared" si="21"/>
        <v>48.881972480083959</v>
      </c>
      <c r="CQ15" s="23">
        <f t="shared" si="21"/>
        <v>48.881972480083959</v>
      </c>
      <c r="CR15" s="23">
        <f t="shared" si="21"/>
        <v>48.881972480083959</v>
      </c>
      <c r="CS15" s="23">
        <f t="shared" si="21"/>
        <v>48.881972480083959</v>
      </c>
    </row>
    <row r="16" spans="1:97" s="23" customFormat="1" x14ac:dyDescent="0.25">
      <c r="A16" s="23" t="s">
        <v>159</v>
      </c>
      <c r="B16" s="23" t="s">
        <v>67</v>
      </c>
      <c r="C16" s="23" t="s">
        <v>146</v>
      </c>
      <c r="D16" s="23" t="s">
        <v>474</v>
      </c>
      <c r="E16" s="23" t="s">
        <v>246</v>
      </c>
      <c r="F16" s="23">
        <f>F53</f>
        <v>147.40793055763001</v>
      </c>
      <c r="G16" s="23">
        <f t="shared" ref="G16:BR16" si="22">G53</f>
        <v>151.60145262090001</v>
      </c>
      <c r="H16" s="23">
        <f t="shared" si="22"/>
        <v>161.05649707763001</v>
      </c>
      <c r="I16" s="23">
        <f t="shared" si="22"/>
        <v>170.38188015242</v>
      </c>
      <c r="J16" s="23">
        <f t="shared" si="22"/>
        <v>180.29756372919999</v>
      </c>
      <c r="K16" s="23">
        <f t="shared" si="22"/>
        <v>185.73651748742</v>
      </c>
      <c r="L16" s="23">
        <f t="shared" si="22"/>
        <v>196.60077643733999</v>
      </c>
      <c r="M16" s="23">
        <f t="shared" si="22"/>
        <v>212.04412945472001</v>
      </c>
      <c r="N16" s="23">
        <f t="shared" si="22"/>
        <v>212.99952911112001</v>
      </c>
      <c r="O16" s="23">
        <f t="shared" si="22"/>
        <v>218.05632300677999</v>
      </c>
      <c r="P16" s="23">
        <f t="shared" si="22"/>
        <v>239.00346047335</v>
      </c>
      <c r="Q16" s="23">
        <f t="shared" si="22"/>
        <v>258.01250149408003</v>
      </c>
      <c r="R16" s="23">
        <f t="shared" si="22"/>
        <v>264.19530212763999</v>
      </c>
      <c r="S16" s="23">
        <f t="shared" si="22"/>
        <v>275.9740150344</v>
      </c>
      <c r="T16" s="23">
        <f t="shared" si="22"/>
        <v>298.60675046619002</v>
      </c>
      <c r="U16" s="23">
        <f t="shared" si="22"/>
        <v>317.72156787745001</v>
      </c>
      <c r="V16" s="23">
        <f t="shared" si="22"/>
        <v>356.41525396165002</v>
      </c>
      <c r="W16" s="23">
        <f t="shared" si="22"/>
        <v>387.20642003077</v>
      </c>
      <c r="X16" s="23">
        <f t="shared" si="22"/>
        <v>403.58469985477001</v>
      </c>
      <c r="Y16" s="23">
        <f t="shared" si="22"/>
        <v>441.27180415812006</v>
      </c>
      <c r="Z16" s="23">
        <f t="shared" si="22"/>
        <v>452.77754573447999</v>
      </c>
      <c r="AA16" s="23">
        <f t="shared" si="22"/>
        <v>493.98256805836002</v>
      </c>
      <c r="AB16" s="23">
        <f t="shared" si="22"/>
        <v>511.28895040572002</v>
      </c>
      <c r="AC16" s="23">
        <f t="shared" si="22"/>
        <v>564.72308833151999</v>
      </c>
      <c r="AD16" s="23">
        <f t="shared" si="22"/>
        <v>564.45694128438004</v>
      </c>
      <c r="AE16" s="23">
        <f t="shared" si="22"/>
        <v>604.25274911506995</v>
      </c>
      <c r="AF16" s="23">
        <f t="shared" si="22"/>
        <v>613.67026001387001</v>
      </c>
      <c r="AG16" s="23">
        <f t="shared" si="22"/>
        <v>662.90405159314003</v>
      </c>
      <c r="AH16" s="23">
        <f t="shared" si="22"/>
        <v>670.49265457826004</v>
      </c>
      <c r="AI16" s="23">
        <f t="shared" si="22"/>
        <v>720.59313013154997</v>
      </c>
      <c r="AJ16" s="23">
        <f t="shared" si="22"/>
        <v>682.08711183699995</v>
      </c>
      <c r="AK16" s="23">
        <f t="shared" si="22"/>
        <v>737.28532698550998</v>
      </c>
      <c r="AL16" s="23">
        <f t="shared" si="22"/>
        <v>628.20257121604004</v>
      </c>
      <c r="AM16" s="23">
        <f t="shared" si="22"/>
        <v>638.91328379260995</v>
      </c>
      <c r="AN16" s="23">
        <f t="shared" si="22"/>
        <v>674.99326938823003</v>
      </c>
      <c r="AO16" s="23">
        <f t="shared" si="22"/>
        <v>591.4265087279</v>
      </c>
      <c r="AP16" s="23">
        <f t="shared" si="22"/>
        <v>648.16701189316996</v>
      </c>
      <c r="AQ16" s="23">
        <f t="shared" si="22"/>
        <v>537.80470301244998</v>
      </c>
      <c r="AR16" s="23">
        <f t="shared" si="22"/>
        <v>560.79230117376005</v>
      </c>
      <c r="AS16" s="23">
        <f t="shared" si="22"/>
        <v>549.76084728396995</v>
      </c>
      <c r="AT16" s="23">
        <f t="shared" si="22"/>
        <v>759.15715483380995</v>
      </c>
      <c r="AU16" s="23">
        <f t="shared" si="22"/>
        <v>692.85583082128005</v>
      </c>
      <c r="AV16" s="23">
        <f t="shared" si="22"/>
        <v>707.55874910495004</v>
      </c>
      <c r="AW16" s="23">
        <f t="shared" si="22"/>
        <v>723.70159115648005</v>
      </c>
      <c r="AX16" s="23">
        <f t="shared" si="22"/>
        <v>765.37066474204005</v>
      </c>
      <c r="AY16" s="23">
        <f t="shared" si="22"/>
        <v>721.52123265491002</v>
      </c>
      <c r="AZ16" s="23">
        <f t="shared" si="22"/>
        <v>780.54445857065002</v>
      </c>
      <c r="BA16" s="23">
        <f t="shared" si="22"/>
        <v>786.89786628571005</v>
      </c>
      <c r="BB16" s="23">
        <f t="shared" si="22"/>
        <v>765.61633893939995</v>
      </c>
      <c r="BC16" s="23">
        <f t="shared" si="22"/>
        <v>754.27438016127996</v>
      </c>
      <c r="BD16" s="23">
        <f t="shared" si="22"/>
        <v>819.20743538017996</v>
      </c>
      <c r="BE16" s="23">
        <f t="shared" si="22"/>
        <v>830.89402046293003</v>
      </c>
      <c r="BF16" s="23">
        <f t="shared" si="22"/>
        <v>687.76491550931996</v>
      </c>
      <c r="BG16" s="23">
        <f t="shared" si="22"/>
        <v>845.47751378955002</v>
      </c>
      <c r="BH16" s="23">
        <f t="shared" si="22"/>
        <v>776.52154358888004</v>
      </c>
      <c r="BI16" s="23">
        <f t="shared" si="22"/>
        <v>907.34987796634005</v>
      </c>
      <c r="BJ16" s="23">
        <f t="shared" si="22"/>
        <v>918.60653320370989</v>
      </c>
      <c r="BK16" s="23">
        <f t="shared" si="22"/>
        <v>908.57483681150995</v>
      </c>
      <c r="BL16" s="23">
        <f t="shared" si="22"/>
        <v>1016.01976459858</v>
      </c>
      <c r="BM16" s="23">
        <f t="shared" si="22"/>
        <v>979.45525489149998</v>
      </c>
      <c r="BN16" s="23">
        <f t="shared" si="22"/>
        <v>889.13927808703011</v>
      </c>
      <c r="BO16" s="23">
        <f t="shared" si="22"/>
        <v>902.96868811341994</v>
      </c>
      <c r="BP16" s="23">
        <f t="shared" si="22"/>
        <v>869.38639019096001</v>
      </c>
      <c r="BQ16" s="23">
        <f t="shared" si="22"/>
        <v>896.43784903360017</v>
      </c>
      <c r="BR16" s="23">
        <f t="shared" si="22"/>
        <v>953.13058221605002</v>
      </c>
      <c r="BS16" s="77">
        <f>BS173+BS174-BS180</f>
        <v>940.34180373183517</v>
      </c>
      <c r="BT16" s="77">
        <f t="shared" ref="BT16:CS16" si="23">BT173+BT174-BT180</f>
        <v>937.6455805979349</v>
      </c>
      <c r="BU16" s="77">
        <f t="shared" si="23"/>
        <v>932.95702502698259</v>
      </c>
      <c r="BV16" s="77">
        <f t="shared" si="23"/>
        <v>924.93188629028919</v>
      </c>
      <c r="BW16" s="77">
        <f t="shared" si="23"/>
        <v>914.76435595194016</v>
      </c>
      <c r="BX16" s="77">
        <f t="shared" si="23"/>
        <v>914.85529976280486</v>
      </c>
      <c r="BY16" s="77">
        <f t="shared" si="23"/>
        <v>911.19419804305289</v>
      </c>
      <c r="BZ16" s="77">
        <f t="shared" si="23"/>
        <v>906.98872324765216</v>
      </c>
      <c r="CA16" s="77">
        <f t="shared" si="23"/>
        <v>905.19913002983412</v>
      </c>
      <c r="CB16" s="77">
        <f t="shared" si="23"/>
        <v>917.63266703681074</v>
      </c>
      <c r="CC16" s="77">
        <f t="shared" si="23"/>
        <v>933.22309018272426</v>
      </c>
      <c r="CD16" s="77">
        <f t="shared" si="23"/>
        <v>931.49740296549135</v>
      </c>
      <c r="CE16" s="77">
        <f t="shared" si="23"/>
        <v>935.28234495356628</v>
      </c>
      <c r="CF16" s="77">
        <f t="shared" si="23"/>
        <v>943.91081857327299</v>
      </c>
      <c r="CG16" s="77">
        <f t="shared" si="23"/>
        <v>950.49136914450355</v>
      </c>
      <c r="CH16" s="77">
        <f t="shared" si="23"/>
        <v>955.57506095263307</v>
      </c>
      <c r="CI16" s="77">
        <f t="shared" si="23"/>
        <v>960.5176880014933</v>
      </c>
      <c r="CJ16" s="77">
        <f t="shared" si="23"/>
        <v>966.82231915195189</v>
      </c>
      <c r="CK16" s="77">
        <f t="shared" si="23"/>
        <v>971.65364214084366</v>
      </c>
      <c r="CL16" s="77">
        <f t="shared" si="23"/>
        <v>978.65139526917119</v>
      </c>
      <c r="CM16" s="77">
        <f t="shared" si="23"/>
        <v>990.77079004483676</v>
      </c>
      <c r="CN16" s="77">
        <f t="shared" si="23"/>
        <v>996.39278814079989</v>
      </c>
      <c r="CO16" s="77">
        <f t="shared" si="23"/>
        <v>998.38582347902229</v>
      </c>
      <c r="CP16" s="77">
        <f t="shared" si="23"/>
        <v>1000.0106136682552</v>
      </c>
      <c r="CQ16" s="77">
        <f t="shared" si="23"/>
        <v>1005.2154842742329</v>
      </c>
      <c r="CR16" s="77">
        <f t="shared" si="23"/>
        <v>1010.6612008971642</v>
      </c>
      <c r="CS16" s="77">
        <f t="shared" si="23"/>
        <v>1022.5698413329083</v>
      </c>
    </row>
    <row r="17" spans="1:97" s="23" customFormat="1" x14ac:dyDescent="0.25">
      <c r="A17" s="23" t="s">
        <v>159</v>
      </c>
      <c r="B17" s="23" t="s">
        <v>18</v>
      </c>
      <c r="C17" s="23" t="s">
        <v>146</v>
      </c>
      <c r="D17" s="23" t="s">
        <v>474</v>
      </c>
      <c r="E17" s="23" t="s">
        <v>246</v>
      </c>
      <c r="F17" s="23">
        <f>F84</f>
        <v>227.90365456242782</v>
      </c>
      <c r="G17" s="23">
        <f t="shared" ref="G17:BR20" si="24">G84</f>
        <v>246.35778581415423</v>
      </c>
      <c r="H17" s="23">
        <f t="shared" si="24"/>
        <v>283.52447368823823</v>
      </c>
      <c r="I17" s="23">
        <f t="shared" si="24"/>
        <v>319.188355436363</v>
      </c>
      <c r="J17" s="23">
        <f t="shared" si="24"/>
        <v>355.36189171905272</v>
      </c>
      <c r="K17" s="23">
        <f t="shared" si="24"/>
        <v>396.58737324414619</v>
      </c>
      <c r="L17" s="23">
        <f t="shared" si="24"/>
        <v>438.12108034696087</v>
      </c>
      <c r="M17" s="23">
        <f t="shared" si="24"/>
        <v>489.56197820603842</v>
      </c>
      <c r="N17" s="23">
        <f t="shared" si="24"/>
        <v>534.76199736887179</v>
      </c>
      <c r="O17" s="23">
        <f t="shared" si="24"/>
        <v>578.33153147809287</v>
      </c>
      <c r="P17" s="23">
        <f t="shared" si="24"/>
        <v>629.6905652351835</v>
      </c>
      <c r="Q17" s="23">
        <f t="shared" si="24"/>
        <v>687.42158923065108</v>
      </c>
      <c r="R17" s="23">
        <f t="shared" si="24"/>
        <v>731.71621026053049</v>
      </c>
      <c r="S17" s="23">
        <f t="shared" si="24"/>
        <v>794.35301699953914</v>
      </c>
      <c r="T17" s="23">
        <f t="shared" si="24"/>
        <v>855.60355930996116</v>
      </c>
      <c r="U17" s="23">
        <f t="shared" si="24"/>
        <v>927.56367454164888</v>
      </c>
      <c r="V17" s="23">
        <f t="shared" si="24"/>
        <v>992.97638474590281</v>
      </c>
      <c r="W17" s="23">
        <f t="shared" si="24"/>
        <v>1081.2679652184268</v>
      </c>
      <c r="X17" s="23">
        <f t="shared" si="24"/>
        <v>1160.5169199687557</v>
      </c>
      <c r="Y17" s="23">
        <f t="shared" si="24"/>
        <v>1301.9703597014307</v>
      </c>
      <c r="Z17" s="23">
        <f t="shared" si="24"/>
        <v>1456.0839572395771</v>
      </c>
      <c r="AA17" s="23">
        <f t="shared" si="24"/>
        <v>1591.0495269919786</v>
      </c>
      <c r="AB17" s="23">
        <f t="shared" si="24"/>
        <v>1704.4739293050184</v>
      </c>
      <c r="AC17" s="23">
        <f t="shared" si="24"/>
        <v>1837.8108190267301</v>
      </c>
      <c r="AD17" s="23">
        <f t="shared" si="24"/>
        <v>1976.4194846274997</v>
      </c>
      <c r="AE17" s="23">
        <f t="shared" si="24"/>
        <v>1972.8446486724397</v>
      </c>
      <c r="AF17" s="23">
        <f t="shared" si="24"/>
        <v>2006.8183192398608</v>
      </c>
      <c r="AG17" s="23">
        <f t="shared" si="24"/>
        <v>2069.3003955923737</v>
      </c>
      <c r="AH17" s="23">
        <f t="shared" si="24"/>
        <v>2201.6467542474629</v>
      </c>
      <c r="AI17" s="23">
        <f t="shared" si="24"/>
        <v>2301.3735166195802</v>
      </c>
      <c r="AJ17" s="23">
        <f t="shared" si="24"/>
        <v>2329.8751356549701</v>
      </c>
      <c r="AK17" s="23">
        <f t="shared" si="24"/>
        <v>2448.1945588168501</v>
      </c>
      <c r="AL17" s="23">
        <f t="shared" si="24"/>
        <v>2464.4705562833492</v>
      </c>
      <c r="AM17" s="23">
        <f t="shared" si="24"/>
        <v>2489.224770300742</v>
      </c>
      <c r="AN17" s="23">
        <f t="shared" si="24"/>
        <v>2562.3417585035145</v>
      </c>
      <c r="AO17" s="23">
        <f t="shared" si="24"/>
        <v>2661.783228301806</v>
      </c>
      <c r="AP17" s="23">
        <f t="shared" si="24"/>
        <v>2709.0147342268924</v>
      </c>
      <c r="AQ17" s="23">
        <f t="shared" si="24"/>
        <v>2794.8453382580537</v>
      </c>
      <c r="AR17" s="23">
        <f t="shared" si="24"/>
        <v>2901.7202200158495</v>
      </c>
      <c r="AS17" s="23">
        <f t="shared" si="24"/>
        <v>3046.5857297235502</v>
      </c>
      <c r="AT17" s="23">
        <f t="shared" si="24"/>
        <v>3089.7783006619138</v>
      </c>
      <c r="AU17" s="23">
        <f t="shared" si="24"/>
        <v>3152.8826697563395</v>
      </c>
      <c r="AV17" s="23">
        <f t="shared" si="24"/>
        <v>3260.0193139592807</v>
      </c>
      <c r="AW17" s="23">
        <f t="shared" si="24"/>
        <v>3193.5557016665448</v>
      </c>
      <c r="AX17" s="23">
        <f t="shared" si="24"/>
        <v>3394.3330418232536</v>
      </c>
      <c r="AY17" s="23">
        <f t="shared" si="24"/>
        <v>3441.082330244622</v>
      </c>
      <c r="AZ17" s="23">
        <f t="shared" si="24"/>
        <v>3557.1626685353381</v>
      </c>
      <c r="BA17" s="23">
        <f t="shared" si="24"/>
        <v>3693.6834071391527</v>
      </c>
      <c r="BB17" s="23">
        <f t="shared" si="24"/>
        <v>3671.055261037855</v>
      </c>
      <c r="BC17" s="23">
        <f t="shared" si="24"/>
        <v>3856.0923747946658</v>
      </c>
      <c r="BD17" s="23">
        <f t="shared" si="24"/>
        <v>3906.6396634701209</v>
      </c>
      <c r="BE17" s="23">
        <f t="shared" si="24"/>
        <v>4068.7963134885204</v>
      </c>
      <c r="BF17" s="23">
        <f t="shared" si="24"/>
        <v>4100.0518788577665</v>
      </c>
      <c r="BG17" s="23">
        <f t="shared" si="24"/>
        <v>4316.9729004528472</v>
      </c>
      <c r="BH17" s="23">
        <f t="shared" si="24"/>
        <v>4353.2918758603737</v>
      </c>
      <c r="BI17" s="23">
        <f t="shared" si="24"/>
        <v>4408.4241274868928</v>
      </c>
      <c r="BJ17" s="23">
        <f t="shared" si="24"/>
        <v>4637.8753964191646</v>
      </c>
      <c r="BK17" s="23">
        <f t="shared" si="24"/>
        <v>4611.5777786146991</v>
      </c>
      <c r="BL17" s="23">
        <f t="shared" si="24"/>
        <v>4750.5234614442634</v>
      </c>
      <c r="BM17" s="23">
        <f t="shared" si="24"/>
        <v>4708.69097357176</v>
      </c>
      <c r="BN17" s="23">
        <f t="shared" si="24"/>
        <v>4655.7799613156803</v>
      </c>
      <c r="BO17" s="23">
        <f t="shared" si="24"/>
        <v>4932.9618267171172</v>
      </c>
      <c r="BP17" s="23">
        <f t="shared" si="24"/>
        <v>4854.7988406348022</v>
      </c>
      <c r="BQ17" s="23">
        <f t="shared" si="24"/>
        <v>4690.0388562140943</v>
      </c>
      <c r="BR17" s="23">
        <f t="shared" si="24"/>
        <v>4746.5953971755243</v>
      </c>
      <c r="BS17" s="76">
        <f>BS176</f>
        <v>4685.0999620481753</v>
      </c>
      <c r="BT17" s="23">
        <f t="shared" ref="BT17:CS20" si="25">BT176</f>
        <v>4744.5521146396568</v>
      </c>
      <c r="BU17" s="23">
        <f t="shared" si="25"/>
        <v>4763.9095182601013</v>
      </c>
      <c r="BV17" s="23">
        <f t="shared" si="25"/>
        <v>4797.2678705031012</v>
      </c>
      <c r="BW17" s="23">
        <f t="shared" si="25"/>
        <v>4826.7246639935438</v>
      </c>
      <c r="BX17" s="23">
        <f t="shared" si="25"/>
        <v>4857.8692050984328</v>
      </c>
      <c r="BY17" s="23">
        <f t="shared" si="25"/>
        <v>4838.9516435948035</v>
      </c>
      <c r="BZ17" s="23">
        <f t="shared" si="25"/>
        <v>4858.4227602472092</v>
      </c>
      <c r="CA17" s="23">
        <f t="shared" si="25"/>
        <v>4892.6674674607266</v>
      </c>
      <c r="CB17" s="23">
        <f t="shared" si="25"/>
        <v>4931.9133438370509</v>
      </c>
      <c r="CC17" s="23">
        <f t="shared" si="25"/>
        <v>4970.6185766085264</v>
      </c>
      <c r="CD17" s="23">
        <f t="shared" si="25"/>
        <v>5004.1093779531784</v>
      </c>
      <c r="CE17" s="23">
        <f t="shared" si="25"/>
        <v>5043.0470287517819</v>
      </c>
      <c r="CF17" s="23">
        <f t="shared" si="25"/>
        <v>5083.3262961057435</v>
      </c>
      <c r="CG17" s="23">
        <f t="shared" si="25"/>
        <v>5126.4166631658636</v>
      </c>
      <c r="CH17" s="23">
        <f t="shared" si="25"/>
        <v>5171.6979322451898</v>
      </c>
      <c r="CI17" s="23">
        <f t="shared" si="25"/>
        <v>5207.0593310499571</v>
      </c>
      <c r="CJ17" s="23">
        <f t="shared" si="25"/>
        <v>5241.9204894189161</v>
      </c>
      <c r="CK17" s="23">
        <f t="shared" si="25"/>
        <v>5279.4536310676376</v>
      </c>
      <c r="CL17" s="23">
        <f t="shared" si="25"/>
        <v>5321.7634366084785</v>
      </c>
      <c r="CM17" s="23">
        <f t="shared" si="25"/>
        <v>5365.2999002410215</v>
      </c>
      <c r="CN17" s="23">
        <f t="shared" si="25"/>
        <v>5409.4269885290096</v>
      </c>
      <c r="CO17" s="23">
        <f t="shared" si="25"/>
        <v>5453.3699747153514</v>
      </c>
      <c r="CP17" s="23">
        <f t="shared" si="25"/>
        <v>5499.3930672700317</v>
      </c>
      <c r="CQ17" s="23">
        <f t="shared" si="25"/>
        <v>5549.642182537008</v>
      </c>
      <c r="CR17" s="23">
        <f t="shared" si="25"/>
        <v>5600.97342098838</v>
      </c>
      <c r="CS17" s="23">
        <f t="shared" si="25"/>
        <v>5652.5379134415798</v>
      </c>
    </row>
    <row r="18" spans="1:97" s="23" customFormat="1" x14ac:dyDescent="0.25">
      <c r="A18" s="23" t="s">
        <v>159</v>
      </c>
      <c r="B18" s="23" t="s">
        <v>19</v>
      </c>
      <c r="C18" s="23" t="s">
        <v>146</v>
      </c>
      <c r="D18" s="23" t="s">
        <v>474</v>
      </c>
      <c r="E18" s="23" t="s">
        <v>246</v>
      </c>
      <c r="F18" s="23">
        <f t="shared" ref="F18:U20" si="26">F85</f>
        <v>200.11256625150253</v>
      </c>
      <c r="G18" s="23">
        <f t="shared" si="26"/>
        <v>225.10312908318048</v>
      </c>
      <c r="H18" s="23">
        <f t="shared" si="26"/>
        <v>252.37082557733845</v>
      </c>
      <c r="I18" s="23">
        <f t="shared" si="26"/>
        <v>273.29806343392232</v>
      </c>
      <c r="J18" s="23">
        <f t="shared" si="26"/>
        <v>296.93988515851873</v>
      </c>
      <c r="K18" s="23">
        <f t="shared" si="26"/>
        <v>319.35903076069559</v>
      </c>
      <c r="L18" s="23">
        <f t="shared" si="26"/>
        <v>349.90596596836508</v>
      </c>
      <c r="M18" s="23">
        <f t="shared" si="26"/>
        <v>380.19321331300017</v>
      </c>
      <c r="N18" s="23">
        <f t="shared" si="26"/>
        <v>410.69617966362551</v>
      </c>
      <c r="O18" s="23">
        <f t="shared" si="26"/>
        <v>435.27387335807344</v>
      </c>
      <c r="P18" s="23">
        <f t="shared" si="26"/>
        <v>487.87986062528103</v>
      </c>
      <c r="Q18" s="23">
        <f t="shared" si="26"/>
        <v>543.02114077855288</v>
      </c>
      <c r="R18" s="23">
        <f t="shared" si="26"/>
        <v>572.06601370713838</v>
      </c>
      <c r="S18" s="23">
        <f t="shared" si="26"/>
        <v>620.88854668002773</v>
      </c>
      <c r="T18" s="23">
        <f t="shared" si="26"/>
        <v>687.591865334413</v>
      </c>
      <c r="U18" s="23">
        <f t="shared" si="26"/>
        <v>737.82072271653169</v>
      </c>
      <c r="V18" s="23">
        <f t="shared" si="24"/>
        <v>788.63562566002781</v>
      </c>
      <c r="W18" s="23">
        <f t="shared" si="24"/>
        <v>859.26902515885558</v>
      </c>
      <c r="X18" s="23">
        <f t="shared" si="24"/>
        <v>925.21683764995112</v>
      </c>
      <c r="Y18" s="23">
        <f t="shared" si="24"/>
        <v>1014.0013838723278</v>
      </c>
      <c r="Z18" s="23">
        <f t="shared" si="24"/>
        <v>1107.7785893762871</v>
      </c>
      <c r="AA18" s="23">
        <f t="shared" si="24"/>
        <v>1201.2123628251866</v>
      </c>
      <c r="AB18" s="23">
        <f t="shared" si="24"/>
        <v>1288.0627638617309</v>
      </c>
      <c r="AC18" s="23">
        <f t="shared" si="24"/>
        <v>1407.6246126217848</v>
      </c>
      <c r="AD18" s="23">
        <f t="shared" si="24"/>
        <v>1516.7156428347075</v>
      </c>
      <c r="AE18" s="23">
        <f t="shared" si="24"/>
        <v>1501.3962392741789</v>
      </c>
      <c r="AF18" s="23">
        <f t="shared" si="24"/>
        <v>1597.8926145645014</v>
      </c>
      <c r="AG18" s="23">
        <f t="shared" si="24"/>
        <v>1678.0126378908449</v>
      </c>
      <c r="AH18" s="23">
        <f t="shared" si="24"/>
        <v>1753.9386785147983</v>
      </c>
      <c r="AI18" s="23">
        <f t="shared" si="24"/>
        <v>1813.3456475268147</v>
      </c>
      <c r="AJ18" s="23">
        <f t="shared" si="24"/>
        <v>1854.1980898439251</v>
      </c>
      <c r="AK18" s="23">
        <f t="shared" si="24"/>
        <v>1906.1683268826312</v>
      </c>
      <c r="AL18" s="23">
        <f t="shared" si="24"/>
        <v>2033.3238729552586</v>
      </c>
      <c r="AM18" s="23">
        <f t="shared" si="24"/>
        <v>2077.1343383849739</v>
      </c>
      <c r="AN18" s="23">
        <f t="shared" si="24"/>
        <v>2116.524480109415</v>
      </c>
      <c r="AO18" s="23">
        <f t="shared" si="24"/>
        <v>2264.5685737646836</v>
      </c>
      <c r="AP18" s="23">
        <f t="shared" si="24"/>
        <v>2351.379772706041</v>
      </c>
      <c r="AQ18" s="23">
        <f t="shared" si="24"/>
        <v>2438.7300490792386</v>
      </c>
      <c r="AR18" s="23">
        <f t="shared" si="24"/>
        <v>2538.8609216210216</v>
      </c>
      <c r="AS18" s="23">
        <f t="shared" si="24"/>
        <v>2675.2189488390682</v>
      </c>
      <c r="AT18" s="23">
        <f t="shared" si="24"/>
        <v>2766.7552337396664</v>
      </c>
      <c r="AU18" s="23">
        <f t="shared" si="24"/>
        <v>2860.2724408757031</v>
      </c>
      <c r="AV18" s="23">
        <f t="shared" si="24"/>
        <v>2918.2131648593254</v>
      </c>
      <c r="AW18" s="23">
        <f t="shared" si="24"/>
        <v>2900.3440043443629</v>
      </c>
      <c r="AX18" s="23">
        <f t="shared" si="24"/>
        <v>3018.8798187041343</v>
      </c>
      <c r="AY18" s="23">
        <f t="shared" si="24"/>
        <v>3115.6459408510163</v>
      </c>
      <c r="AZ18" s="23">
        <f t="shared" si="24"/>
        <v>3252.1710401718346</v>
      </c>
      <c r="BA18" s="23">
        <f t="shared" si="24"/>
        <v>3344.1073440842843</v>
      </c>
      <c r="BB18" s="23">
        <f t="shared" si="24"/>
        <v>3502.9936713152515</v>
      </c>
      <c r="BC18" s="23">
        <f t="shared" si="24"/>
        <v>3678.1416786664381</v>
      </c>
      <c r="BD18" s="23">
        <f t="shared" si="24"/>
        <v>3766.3943027179726</v>
      </c>
      <c r="BE18" s="23">
        <f t="shared" si="24"/>
        <v>3955.8549339446236</v>
      </c>
      <c r="BF18" s="23">
        <f t="shared" si="24"/>
        <v>4062.2156059587783</v>
      </c>
      <c r="BG18" s="23">
        <f t="shared" si="24"/>
        <v>4110.0314377258601</v>
      </c>
      <c r="BH18" s="23">
        <f t="shared" si="24"/>
        <v>4090.2283504021298</v>
      </c>
      <c r="BI18" s="23">
        <f t="shared" si="24"/>
        <v>4198.3834472266517</v>
      </c>
      <c r="BJ18" s="23">
        <f t="shared" si="24"/>
        <v>4350.7502056816029</v>
      </c>
      <c r="BK18" s="23">
        <f t="shared" si="24"/>
        <v>4434.9095700395228</v>
      </c>
      <c r="BL18" s="23">
        <f t="shared" si="24"/>
        <v>4559.6967110732094</v>
      </c>
      <c r="BM18" s="23">
        <f t="shared" si="24"/>
        <v>4558.5568476281505</v>
      </c>
      <c r="BN18" s="23">
        <f t="shared" si="24"/>
        <v>4460.2417121333556</v>
      </c>
      <c r="BO18" s="23">
        <f t="shared" si="24"/>
        <v>4538.8286261039239</v>
      </c>
      <c r="BP18" s="23">
        <f t="shared" si="24"/>
        <v>4531.5200746430855</v>
      </c>
      <c r="BQ18" s="23">
        <f t="shared" si="24"/>
        <v>4528.2572380943893</v>
      </c>
      <c r="BR18" s="23">
        <f t="shared" si="24"/>
        <v>4566.9741676873737</v>
      </c>
      <c r="BS18" s="76">
        <f t="shared" ref="BS18:CH20" si="27">BS177</f>
        <v>4470.72649998832</v>
      </c>
      <c r="BT18" s="23">
        <f t="shared" si="27"/>
        <v>4509.4388129536783</v>
      </c>
      <c r="BU18" s="23">
        <f t="shared" si="27"/>
        <v>4532.8885379287885</v>
      </c>
      <c r="BV18" s="23">
        <f t="shared" si="27"/>
        <v>4567.4081477448681</v>
      </c>
      <c r="BW18" s="23">
        <f t="shared" si="27"/>
        <v>4605.6685361998989</v>
      </c>
      <c r="BX18" s="23">
        <f t="shared" si="27"/>
        <v>4646.3243367948726</v>
      </c>
      <c r="BY18" s="23">
        <f t="shared" si="27"/>
        <v>4687.4774638567023</v>
      </c>
      <c r="BZ18" s="23">
        <f t="shared" si="27"/>
        <v>4735.4515439283005</v>
      </c>
      <c r="CA18" s="23">
        <f t="shared" si="27"/>
        <v>4790.6372672263033</v>
      </c>
      <c r="CB18" s="23">
        <f t="shared" si="27"/>
        <v>4846.3199041220241</v>
      </c>
      <c r="CC18" s="23">
        <f t="shared" si="27"/>
        <v>4894.4410133764595</v>
      </c>
      <c r="CD18" s="23">
        <f t="shared" si="27"/>
        <v>4942.3638601414832</v>
      </c>
      <c r="CE18" s="23">
        <f t="shared" si="27"/>
        <v>4991.9669546336518</v>
      </c>
      <c r="CF18" s="23">
        <f t="shared" si="27"/>
        <v>5039.6661286905455</v>
      </c>
      <c r="CG18" s="23">
        <f t="shared" si="27"/>
        <v>5089.1863320260964</v>
      </c>
      <c r="CH18" s="23">
        <f t="shared" si="27"/>
        <v>5138.8277448687695</v>
      </c>
      <c r="CI18" s="23">
        <f t="shared" si="25"/>
        <v>5177.3751149077334</v>
      </c>
      <c r="CJ18" s="23">
        <f t="shared" si="25"/>
        <v>5216.0957603229517</v>
      </c>
      <c r="CK18" s="23">
        <f t="shared" si="25"/>
        <v>5261.4061827403657</v>
      </c>
      <c r="CL18" s="23">
        <f t="shared" si="25"/>
        <v>5312.8802909739279</v>
      </c>
      <c r="CM18" s="23">
        <f t="shared" si="25"/>
        <v>5365.6893450259622</v>
      </c>
      <c r="CN18" s="23">
        <f t="shared" si="25"/>
        <v>5419.7729568138993</v>
      </c>
      <c r="CO18" s="23">
        <f t="shared" si="25"/>
        <v>5475.9279296511777</v>
      </c>
      <c r="CP18" s="23">
        <f t="shared" si="25"/>
        <v>5534.880254675988</v>
      </c>
      <c r="CQ18" s="23">
        <f t="shared" si="25"/>
        <v>5597.4708951387429</v>
      </c>
      <c r="CR18" s="23">
        <f t="shared" si="25"/>
        <v>5659.6612572668828</v>
      </c>
      <c r="CS18" s="23">
        <f t="shared" si="25"/>
        <v>5716.1269533695558</v>
      </c>
    </row>
    <row r="19" spans="1:97" s="23" customFormat="1" x14ac:dyDescent="0.25">
      <c r="A19" s="23" t="s">
        <v>159</v>
      </c>
      <c r="B19" s="23" t="s">
        <v>20</v>
      </c>
      <c r="C19" s="23" t="s">
        <v>146</v>
      </c>
      <c r="D19" s="23" t="s">
        <v>474</v>
      </c>
      <c r="E19" s="23" t="s">
        <v>246</v>
      </c>
      <c r="F19" s="23">
        <f t="shared" si="26"/>
        <v>418.29759182842452</v>
      </c>
      <c r="G19" s="23">
        <f t="shared" si="24"/>
        <v>499.80617936681318</v>
      </c>
      <c r="H19" s="23">
        <f t="shared" si="24"/>
        <v>566.98895510233785</v>
      </c>
      <c r="I19" s="23">
        <f t="shared" si="24"/>
        <v>600.97195446497528</v>
      </c>
      <c r="J19" s="23">
        <f t="shared" si="24"/>
        <v>677.71313525148582</v>
      </c>
      <c r="K19" s="23">
        <f t="shared" si="24"/>
        <v>711.31120409255971</v>
      </c>
      <c r="L19" s="23">
        <f t="shared" si="24"/>
        <v>887.06943202857246</v>
      </c>
      <c r="M19" s="23">
        <f t="shared" si="24"/>
        <v>975.6931879009187</v>
      </c>
      <c r="N19" s="23">
        <f t="shared" si="24"/>
        <v>1003.1343610876875</v>
      </c>
      <c r="O19" s="23">
        <f t="shared" si="24"/>
        <v>977.74885992304519</v>
      </c>
      <c r="P19" s="23">
        <f t="shared" si="24"/>
        <v>1075.2835567356599</v>
      </c>
      <c r="Q19" s="23">
        <f t="shared" si="24"/>
        <v>1106.9052517260884</v>
      </c>
      <c r="R19" s="23">
        <f t="shared" si="24"/>
        <v>1149.2978733564316</v>
      </c>
      <c r="S19" s="23">
        <f t="shared" si="24"/>
        <v>1227.8718962559217</v>
      </c>
      <c r="T19" s="23">
        <f t="shared" si="24"/>
        <v>1287.8433836277716</v>
      </c>
      <c r="U19" s="23">
        <f t="shared" si="24"/>
        <v>1382.0847666426512</v>
      </c>
      <c r="V19" s="23">
        <f t="shared" si="24"/>
        <v>1462.8781522346837</v>
      </c>
      <c r="W19" s="23">
        <f t="shared" si="24"/>
        <v>1581.8804814223918</v>
      </c>
      <c r="X19" s="23">
        <f t="shared" si="24"/>
        <v>1654.9405516906345</v>
      </c>
      <c r="Y19" s="23">
        <f t="shared" si="24"/>
        <v>1778.1792765011937</v>
      </c>
      <c r="Z19" s="23">
        <f t="shared" si="24"/>
        <v>1908.7017669757902</v>
      </c>
      <c r="AA19" s="23">
        <f t="shared" si="24"/>
        <v>1947.835363419638</v>
      </c>
      <c r="AB19" s="23">
        <f t="shared" si="24"/>
        <v>2011.2800253988239</v>
      </c>
      <c r="AC19" s="23">
        <f t="shared" si="24"/>
        <v>2187.1074379185266</v>
      </c>
      <c r="AD19" s="23">
        <f t="shared" si="24"/>
        <v>2341.0198044040435</v>
      </c>
      <c r="AE19" s="23">
        <f t="shared" si="24"/>
        <v>2336.8907513447307</v>
      </c>
      <c r="AF19" s="23">
        <f t="shared" si="24"/>
        <v>2346.4603686931127</v>
      </c>
      <c r="AG19" s="23">
        <f t="shared" si="24"/>
        <v>2572.9897934504829</v>
      </c>
      <c r="AH19" s="23">
        <f t="shared" si="24"/>
        <v>2682.0700003501556</v>
      </c>
      <c r="AI19" s="23">
        <f t="shared" si="24"/>
        <v>2760.6887257171402</v>
      </c>
      <c r="AJ19" s="23">
        <f t="shared" si="24"/>
        <v>2872.69227472189</v>
      </c>
      <c r="AK19" s="23">
        <f t="shared" si="24"/>
        <v>2781.1240419392102</v>
      </c>
      <c r="AL19" s="23">
        <f t="shared" si="24"/>
        <v>2817.5535980326822</v>
      </c>
      <c r="AM19" s="23">
        <f t="shared" si="24"/>
        <v>2541.8719182324321</v>
      </c>
      <c r="AN19" s="23">
        <f t="shared" si="24"/>
        <v>2647.8194754351598</v>
      </c>
      <c r="AO19" s="23">
        <f t="shared" si="24"/>
        <v>2858.8155246425254</v>
      </c>
      <c r="AP19" s="23">
        <f t="shared" si="24"/>
        <v>2855.1845657819354</v>
      </c>
      <c r="AQ19" s="23">
        <f t="shared" si="24"/>
        <v>2833.8877042711401</v>
      </c>
      <c r="AR19" s="23">
        <f t="shared" si="24"/>
        <v>2928.4122711563182</v>
      </c>
      <c r="AS19" s="23">
        <f t="shared" si="24"/>
        <v>3058.9785462323107</v>
      </c>
      <c r="AT19" s="23">
        <f t="shared" si="24"/>
        <v>3158.4784796652907</v>
      </c>
      <c r="AU19" s="23">
        <f t="shared" si="24"/>
        <v>3226.2539375776632</v>
      </c>
      <c r="AV19" s="23">
        <f t="shared" si="24"/>
        <v>3229.8765946976673</v>
      </c>
      <c r="AW19" s="23">
        <f t="shared" si="24"/>
        <v>3319.037899362404</v>
      </c>
      <c r="AX19" s="23">
        <f t="shared" si="24"/>
        <v>3334.2228167727276</v>
      </c>
      <c r="AY19" s="23">
        <f t="shared" si="24"/>
        <v>3439.3747683237298</v>
      </c>
      <c r="AZ19" s="23">
        <f t="shared" si="24"/>
        <v>3455.4531379591608</v>
      </c>
      <c r="BA19" s="23">
        <f t="shared" si="24"/>
        <v>3526.8966549480665</v>
      </c>
      <c r="BB19" s="23">
        <f t="shared" si="24"/>
        <v>3542.4748353298141</v>
      </c>
      <c r="BC19" s="23">
        <f t="shared" si="24"/>
        <v>3586.8539068650362</v>
      </c>
      <c r="BD19" s="23">
        <f t="shared" si="24"/>
        <v>3610.7849417141911</v>
      </c>
      <c r="BE19" s="23">
        <f t="shared" si="24"/>
        <v>3631.335540553373</v>
      </c>
      <c r="BF19" s="23">
        <f t="shared" si="24"/>
        <v>3400.5721154965754</v>
      </c>
      <c r="BG19" s="23">
        <f t="shared" si="24"/>
        <v>3378.8310443276787</v>
      </c>
      <c r="BH19" s="23">
        <f t="shared" si="24"/>
        <v>3454.360901186973</v>
      </c>
      <c r="BI19" s="23">
        <f t="shared" si="24"/>
        <v>3473.0467612132175</v>
      </c>
      <c r="BJ19" s="23">
        <f t="shared" si="24"/>
        <v>3477.5048368534863</v>
      </c>
      <c r="BK19" s="23">
        <f t="shared" si="24"/>
        <v>3450.6905252662727</v>
      </c>
      <c r="BL19" s="23">
        <f t="shared" si="24"/>
        <v>3507.1080999355381</v>
      </c>
      <c r="BM19" s="23">
        <f t="shared" si="24"/>
        <v>3443.8756015107638</v>
      </c>
      <c r="BN19" s="23">
        <f t="shared" si="24"/>
        <v>3130.442256275383</v>
      </c>
      <c r="BO19" s="23">
        <f t="shared" si="24"/>
        <v>3312.7557508131449</v>
      </c>
      <c r="BP19" s="23">
        <f t="shared" si="24"/>
        <v>3382.5091043913294</v>
      </c>
      <c r="BQ19" s="23">
        <f t="shared" si="24"/>
        <v>3363.3952765011422</v>
      </c>
      <c r="BR19" s="23">
        <f t="shared" si="24"/>
        <v>3257.6583269162434</v>
      </c>
      <c r="BS19" s="76">
        <f t="shared" si="27"/>
        <v>3451.5224599899329</v>
      </c>
      <c r="BT19" s="23">
        <f t="shared" si="25"/>
        <v>3589.5346764094948</v>
      </c>
      <c r="BU19" s="23">
        <f t="shared" si="25"/>
        <v>3737.3305572340314</v>
      </c>
      <c r="BV19" s="23">
        <f t="shared" si="25"/>
        <v>3870.9663846839471</v>
      </c>
      <c r="BW19" s="23">
        <f t="shared" si="25"/>
        <v>3957.0071664030916</v>
      </c>
      <c r="BX19" s="23">
        <f t="shared" si="25"/>
        <v>3991.9874494606374</v>
      </c>
      <c r="BY19" s="23">
        <f t="shared" si="25"/>
        <v>4041.3914454886949</v>
      </c>
      <c r="BZ19" s="23">
        <f t="shared" si="25"/>
        <v>4094.7715521517839</v>
      </c>
      <c r="CA19" s="23">
        <f t="shared" si="25"/>
        <v>4148.5336105367933</v>
      </c>
      <c r="CB19" s="23">
        <f t="shared" si="25"/>
        <v>4197.9863387716105</v>
      </c>
      <c r="CC19" s="23">
        <f t="shared" si="25"/>
        <v>4235.2050037991448</v>
      </c>
      <c r="CD19" s="23">
        <f t="shared" si="25"/>
        <v>4275.0635847994017</v>
      </c>
      <c r="CE19" s="23">
        <f t="shared" si="25"/>
        <v>4303.6261105628873</v>
      </c>
      <c r="CF19" s="23">
        <f t="shared" si="25"/>
        <v>4323.0730658404118</v>
      </c>
      <c r="CG19" s="23">
        <f t="shared" si="25"/>
        <v>4336.0322910354689</v>
      </c>
      <c r="CH19" s="23">
        <f t="shared" si="25"/>
        <v>4335.2334029034955</v>
      </c>
      <c r="CI19" s="23">
        <f t="shared" si="25"/>
        <v>4335.063461189613</v>
      </c>
      <c r="CJ19" s="23">
        <f t="shared" si="25"/>
        <v>4330.6824931258989</v>
      </c>
      <c r="CK19" s="23">
        <f t="shared" si="25"/>
        <v>4322.7977469565703</v>
      </c>
      <c r="CL19" s="23">
        <f t="shared" si="25"/>
        <v>4316.7440276408724</v>
      </c>
      <c r="CM19" s="23">
        <f t="shared" si="25"/>
        <v>4317.2530168078201</v>
      </c>
      <c r="CN19" s="23">
        <f t="shared" si="25"/>
        <v>4316.8560721355771</v>
      </c>
      <c r="CO19" s="23">
        <f t="shared" si="25"/>
        <v>4320.7126418007429</v>
      </c>
      <c r="CP19" s="23">
        <f t="shared" si="25"/>
        <v>4328.0046784960914</v>
      </c>
      <c r="CQ19" s="23">
        <f t="shared" si="25"/>
        <v>4336.365090857209</v>
      </c>
      <c r="CR19" s="23">
        <f t="shared" si="25"/>
        <v>4341.2875385004718</v>
      </c>
      <c r="CS19" s="23">
        <f t="shared" si="25"/>
        <v>4343.6825343591354</v>
      </c>
    </row>
    <row r="20" spans="1:97" s="23" customFormat="1" x14ac:dyDescent="0.25">
      <c r="A20" s="23" t="s">
        <v>159</v>
      </c>
      <c r="B20" s="23" t="s">
        <v>22</v>
      </c>
      <c r="C20" s="23" t="s">
        <v>146</v>
      </c>
      <c r="D20" s="23" t="s">
        <v>474</v>
      </c>
      <c r="E20" s="23" t="s">
        <v>246</v>
      </c>
      <c r="F20" s="23">
        <f t="shared" si="26"/>
        <v>22.114905405879572</v>
      </c>
      <c r="G20" s="23">
        <f t="shared" si="24"/>
        <v>23.178811166113572</v>
      </c>
      <c r="H20" s="23">
        <f t="shared" si="24"/>
        <v>24.093521033575822</v>
      </c>
      <c r="I20" s="23">
        <f t="shared" si="24"/>
        <v>21.823501686394312</v>
      </c>
      <c r="J20" s="23">
        <f t="shared" si="24"/>
        <v>21.933253221923263</v>
      </c>
      <c r="K20" s="23">
        <f t="shared" si="24"/>
        <v>20.049324524459511</v>
      </c>
      <c r="L20" s="23">
        <f t="shared" si="24"/>
        <v>19.878232918848052</v>
      </c>
      <c r="M20" s="23">
        <f t="shared" si="24"/>
        <v>18.53802557798317</v>
      </c>
      <c r="N20" s="23">
        <f t="shared" si="24"/>
        <v>16.187452391200623</v>
      </c>
      <c r="O20" s="23">
        <f t="shared" si="24"/>
        <v>14.517727708843379</v>
      </c>
      <c r="P20" s="23">
        <f t="shared" si="24"/>
        <v>14.41907245789519</v>
      </c>
      <c r="Q20" s="23">
        <f t="shared" si="24"/>
        <v>10.46055823724981</v>
      </c>
      <c r="R20" s="23">
        <f t="shared" si="24"/>
        <v>10.316176876317991</v>
      </c>
      <c r="S20" s="23">
        <f t="shared" si="24"/>
        <v>10.16694686212994</v>
      </c>
      <c r="T20" s="23">
        <f t="shared" si="24"/>
        <v>9.9550392183404206</v>
      </c>
      <c r="U20" s="23">
        <f t="shared" si="24"/>
        <v>10.01110070532132</v>
      </c>
      <c r="V20" s="23">
        <f t="shared" si="24"/>
        <v>9.974058495786041</v>
      </c>
      <c r="W20" s="23">
        <f t="shared" si="24"/>
        <v>9.6425109300238301</v>
      </c>
      <c r="X20" s="23">
        <f t="shared" si="24"/>
        <v>10.010684424042461</v>
      </c>
      <c r="Y20" s="23">
        <f t="shared" si="24"/>
        <v>10.21525255118585</v>
      </c>
      <c r="Z20" s="23">
        <f t="shared" si="24"/>
        <v>10.42079996297705</v>
      </c>
      <c r="AA20" s="23">
        <f t="shared" si="24"/>
        <v>10.627196998034121</v>
      </c>
      <c r="AB20" s="23">
        <f t="shared" si="24"/>
        <v>10.462837547858651</v>
      </c>
      <c r="AC20" s="23">
        <f t="shared" si="24"/>
        <v>10.37133073362531</v>
      </c>
      <c r="AD20" s="23">
        <f t="shared" si="24"/>
        <v>10.532428176402501</v>
      </c>
      <c r="AE20" s="23">
        <f t="shared" si="24"/>
        <v>9.7217237979642803</v>
      </c>
      <c r="AF20" s="23">
        <f t="shared" si="24"/>
        <v>10.14935727202729</v>
      </c>
      <c r="AG20" s="23">
        <f t="shared" si="24"/>
        <v>10.05960429859177</v>
      </c>
      <c r="AH20" s="23">
        <f t="shared" si="24"/>
        <v>10.42896863003927</v>
      </c>
      <c r="AI20" s="23">
        <f t="shared" si="24"/>
        <v>10.0277724293255</v>
      </c>
      <c r="AJ20" s="23">
        <f t="shared" si="24"/>
        <v>10.117617530585031</v>
      </c>
      <c r="AK20" s="23">
        <f t="shared" si="24"/>
        <v>11.069697173179041</v>
      </c>
      <c r="AL20" s="23">
        <f t="shared" si="24"/>
        <v>10.87103205105555</v>
      </c>
      <c r="AM20" s="23">
        <f t="shared" si="24"/>
        <v>11.002368794535881</v>
      </c>
      <c r="AN20" s="23">
        <f t="shared" si="24"/>
        <v>12.675966257643172</v>
      </c>
      <c r="AO20" s="23">
        <f t="shared" si="24"/>
        <v>14.293706962267361</v>
      </c>
      <c r="AP20" s="23">
        <f t="shared" si="24"/>
        <v>14.148854725790601</v>
      </c>
      <c r="AQ20" s="23">
        <f t="shared" si="24"/>
        <v>15.057808310323042</v>
      </c>
      <c r="AR20" s="23">
        <f t="shared" si="24"/>
        <v>15.567421899188432</v>
      </c>
      <c r="AS20" s="23">
        <f t="shared" si="24"/>
        <v>15.931139136238281</v>
      </c>
      <c r="AT20" s="23">
        <f t="shared" si="24"/>
        <v>16.276294322820931</v>
      </c>
      <c r="AU20" s="23">
        <f t="shared" si="24"/>
        <v>16.211647887498952</v>
      </c>
      <c r="AV20" s="23">
        <f t="shared" si="24"/>
        <v>16.236481454282092</v>
      </c>
      <c r="AW20" s="23">
        <f t="shared" si="24"/>
        <v>16.056671826805982</v>
      </c>
      <c r="AX20" s="23">
        <f t="shared" si="24"/>
        <v>16.279095691099162</v>
      </c>
      <c r="AY20" s="23">
        <f t="shared" si="24"/>
        <v>17.041074687060981</v>
      </c>
      <c r="AZ20" s="23">
        <f t="shared" si="24"/>
        <v>16.973766781267599</v>
      </c>
      <c r="BA20" s="23">
        <f t="shared" si="24"/>
        <v>16.797215749048142</v>
      </c>
      <c r="BB20" s="23">
        <f t="shared" si="24"/>
        <v>16.74451522157279</v>
      </c>
      <c r="BC20" s="23">
        <f t="shared" si="24"/>
        <v>16.929675087124743</v>
      </c>
      <c r="BD20" s="23">
        <f t="shared" si="24"/>
        <v>17.49129995085622</v>
      </c>
      <c r="BE20" s="23">
        <f t="shared" si="24"/>
        <v>18.36326933226109</v>
      </c>
      <c r="BF20" s="23">
        <f t="shared" si="24"/>
        <v>19.532207636149749</v>
      </c>
      <c r="BG20" s="23">
        <f t="shared" si="24"/>
        <v>18.825460976752741</v>
      </c>
      <c r="BH20" s="23">
        <f t="shared" si="24"/>
        <v>23.23575639777664</v>
      </c>
      <c r="BI20" s="23">
        <f t="shared" si="24"/>
        <v>24.648089588416461</v>
      </c>
      <c r="BJ20" s="23">
        <f t="shared" si="24"/>
        <v>25.612630372243231</v>
      </c>
      <c r="BK20" s="23">
        <f t="shared" si="24"/>
        <v>25.10497876481509</v>
      </c>
      <c r="BL20" s="23">
        <f t="shared" si="24"/>
        <v>27.88605162462985</v>
      </c>
      <c r="BM20" s="23">
        <f t="shared" si="24"/>
        <v>26.272234882880163</v>
      </c>
      <c r="BN20" s="23">
        <f t="shared" si="24"/>
        <v>26.548417038553993</v>
      </c>
      <c r="BO20" s="23">
        <f t="shared" si="24"/>
        <v>26.315842052911563</v>
      </c>
      <c r="BP20" s="23">
        <f t="shared" si="24"/>
        <v>26.17823720525692</v>
      </c>
      <c r="BQ20" s="23">
        <f t="shared" si="24"/>
        <v>24.976972271565643</v>
      </c>
      <c r="BR20" s="23">
        <f t="shared" si="24"/>
        <v>25.677921702333283</v>
      </c>
      <c r="BS20" s="76">
        <f t="shared" si="27"/>
        <v>25.549058761534702</v>
      </c>
      <c r="BT20" s="23">
        <f t="shared" si="25"/>
        <v>26.916641714697072</v>
      </c>
      <c r="BU20" s="23">
        <f t="shared" si="25"/>
        <v>28.070235617675618</v>
      </c>
      <c r="BV20" s="23">
        <f t="shared" si="25"/>
        <v>29.160380747044318</v>
      </c>
      <c r="BW20" s="23">
        <f t="shared" si="25"/>
        <v>30.169248662786423</v>
      </c>
      <c r="BX20" s="23">
        <f t="shared" si="25"/>
        <v>31.015139045713202</v>
      </c>
      <c r="BY20" s="23">
        <f t="shared" si="25"/>
        <v>31.773490935122332</v>
      </c>
      <c r="BZ20" s="23">
        <f t="shared" si="25"/>
        <v>32.4630131035711</v>
      </c>
      <c r="CA20" s="23">
        <f t="shared" si="25"/>
        <v>33.191689597224119</v>
      </c>
      <c r="CB20" s="23">
        <f t="shared" si="25"/>
        <v>33.962898436295092</v>
      </c>
      <c r="CC20" s="23">
        <f t="shared" si="25"/>
        <v>34.824020619458189</v>
      </c>
      <c r="CD20" s="23">
        <f t="shared" si="25"/>
        <v>35.814043276977799</v>
      </c>
      <c r="CE20" s="23">
        <f t="shared" si="25"/>
        <v>36.98160648778957</v>
      </c>
      <c r="CF20" s="23">
        <f t="shared" si="25"/>
        <v>38.302047292191865</v>
      </c>
      <c r="CG20" s="23">
        <f t="shared" si="25"/>
        <v>39.824213909759749</v>
      </c>
      <c r="CH20" s="23">
        <f t="shared" si="25"/>
        <v>41.470555185526599</v>
      </c>
      <c r="CI20" s="23">
        <f t="shared" si="25"/>
        <v>43.204605561892599</v>
      </c>
      <c r="CJ20" s="23">
        <f t="shared" si="25"/>
        <v>45.05871555365178</v>
      </c>
      <c r="CK20" s="23">
        <f t="shared" si="25"/>
        <v>46.956913827412194</v>
      </c>
      <c r="CL20" s="23">
        <f t="shared" si="25"/>
        <v>48.916943519649834</v>
      </c>
      <c r="CM20" s="23">
        <f t="shared" si="25"/>
        <v>50.83931340471716</v>
      </c>
      <c r="CN20" s="23">
        <f t="shared" si="25"/>
        <v>52.722365181782003</v>
      </c>
      <c r="CO20" s="23">
        <f t="shared" si="25"/>
        <v>54.631127446028891</v>
      </c>
      <c r="CP20" s="23">
        <f t="shared" si="25"/>
        <v>56.546403488647456</v>
      </c>
      <c r="CQ20" s="23">
        <f t="shared" si="25"/>
        <v>58.433225682213447</v>
      </c>
      <c r="CR20" s="23">
        <f t="shared" si="25"/>
        <v>60.278856502022073</v>
      </c>
      <c r="CS20" s="23">
        <f t="shared" si="25"/>
        <v>62.082139232060776</v>
      </c>
    </row>
    <row r="21" spans="1:97" s="46" customFormat="1" x14ac:dyDescent="0.25"/>
    <row r="22" spans="1:97" x14ac:dyDescent="0.25">
      <c r="A22" s="18" t="s">
        <v>475</v>
      </c>
      <c r="D22" s="18"/>
      <c r="E22" s="18"/>
    </row>
    <row r="23" spans="1:97" x14ac:dyDescent="0.25">
      <c r="A23" s="18" t="s">
        <v>476</v>
      </c>
      <c r="D23" s="18"/>
      <c r="E23" s="18"/>
    </row>
    <row r="24" spans="1:97" x14ac:dyDescent="0.25">
      <c r="A24" s="18" t="s">
        <v>553</v>
      </c>
      <c r="D24" s="18"/>
      <c r="E24" s="18"/>
    </row>
    <row r="25" spans="1:97" x14ac:dyDescent="0.25">
      <c r="A25" s="18" t="s">
        <v>237</v>
      </c>
      <c r="D25" s="18"/>
      <c r="E25" s="18"/>
    </row>
    <row r="26" spans="1:97" x14ac:dyDescent="0.25">
      <c r="A26" s="18" t="s">
        <v>238</v>
      </c>
      <c r="D26" s="18"/>
      <c r="E26" s="18"/>
    </row>
    <row r="27" spans="1:97" x14ac:dyDescent="0.25">
      <c r="A27" s="18" t="s">
        <v>239</v>
      </c>
      <c r="D27" s="18"/>
      <c r="E27" s="18"/>
    </row>
    <row r="28" spans="1:97" x14ac:dyDescent="0.25">
      <c r="A28" s="18" t="s">
        <v>240</v>
      </c>
      <c r="D28" s="18"/>
      <c r="E28" s="18"/>
    </row>
    <row r="29" spans="1:97" x14ac:dyDescent="0.25"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</row>
    <row r="30" spans="1:97" x14ac:dyDescent="0.25">
      <c r="A30" s="61" t="s">
        <v>477</v>
      </c>
      <c r="B30" s="61"/>
      <c r="F30" s="64">
        <v>1949</v>
      </c>
      <c r="G30" s="64">
        <v>1950</v>
      </c>
      <c r="H30" s="64">
        <v>1951</v>
      </c>
      <c r="I30" s="64">
        <v>1952</v>
      </c>
      <c r="J30" s="64">
        <v>1953</v>
      </c>
      <c r="K30" s="64">
        <v>1954</v>
      </c>
      <c r="L30" s="64">
        <v>1955</v>
      </c>
      <c r="M30" s="64">
        <v>1956</v>
      </c>
      <c r="N30" s="64">
        <v>1957</v>
      </c>
      <c r="O30" s="64">
        <v>1958</v>
      </c>
      <c r="P30" s="64">
        <v>1959</v>
      </c>
      <c r="Q30" s="64">
        <v>1960</v>
      </c>
      <c r="R30" s="64">
        <v>1961</v>
      </c>
      <c r="S30" s="64">
        <v>1962</v>
      </c>
      <c r="T30" s="64">
        <v>1963</v>
      </c>
      <c r="U30" s="64">
        <v>1964</v>
      </c>
      <c r="V30" s="64">
        <v>1965</v>
      </c>
      <c r="W30" s="64">
        <v>1966</v>
      </c>
      <c r="X30" s="64">
        <v>1967</v>
      </c>
      <c r="Y30" s="64">
        <v>1968</v>
      </c>
      <c r="Z30" s="64">
        <v>1969</v>
      </c>
      <c r="AA30" s="64">
        <v>1970</v>
      </c>
      <c r="AB30" s="64">
        <v>1971</v>
      </c>
      <c r="AC30" s="64">
        <v>1972</v>
      </c>
      <c r="AD30" s="64">
        <v>1973</v>
      </c>
      <c r="AE30" s="64">
        <v>1974</v>
      </c>
      <c r="AF30" s="64">
        <v>1975</v>
      </c>
      <c r="AG30" s="64">
        <v>1976</v>
      </c>
      <c r="AH30" s="64">
        <v>1977</v>
      </c>
      <c r="AI30" s="64">
        <v>1978</v>
      </c>
      <c r="AJ30" s="64">
        <v>1979</v>
      </c>
      <c r="AK30" s="64">
        <v>1980</v>
      </c>
      <c r="AL30" s="64">
        <v>1981</v>
      </c>
      <c r="AM30" s="64">
        <v>1982</v>
      </c>
      <c r="AN30" s="64">
        <v>1983</v>
      </c>
      <c r="AO30" s="64">
        <v>1984</v>
      </c>
      <c r="AP30" s="64">
        <v>1985</v>
      </c>
      <c r="AQ30" s="64">
        <v>1986</v>
      </c>
      <c r="AR30" s="64">
        <v>1987</v>
      </c>
      <c r="AS30" s="64">
        <v>1988</v>
      </c>
      <c r="AT30" s="64">
        <v>1989</v>
      </c>
      <c r="AU30" s="64">
        <v>1990</v>
      </c>
      <c r="AV30" s="64">
        <v>1991</v>
      </c>
      <c r="AW30" s="64">
        <v>1992</v>
      </c>
      <c r="AX30" s="64">
        <v>1993</v>
      </c>
      <c r="AY30" s="64">
        <v>1994</v>
      </c>
      <c r="AZ30" s="64">
        <v>1995</v>
      </c>
      <c r="BA30" s="64">
        <v>1996</v>
      </c>
      <c r="BB30" s="64">
        <v>1997</v>
      </c>
      <c r="BC30" s="64">
        <v>1998</v>
      </c>
      <c r="BD30" s="64">
        <v>1999</v>
      </c>
      <c r="BE30" s="64">
        <v>2000</v>
      </c>
      <c r="BF30" s="64">
        <v>2001</v>
      </c>
      <c r="BG30" s="64">
        <v>2002</v>
      </c>
      <c r="BH30" s="64">
        <v>2003</v>
      </c>
      <c r="BI30" s="64">
        <v>2004</v>
      </c>
      <c r="BJ30" s="64">
        <v>2005</v>
      </c>
      <c r="BK30" s="64">
        <v>2006</v>
      </c>
      <c r="BL30" s="64">
        <v>2007</v>
      </c>
      <c r="BM30" s="64">
        <v>2008</v>
      </c>
      <c r="BN30" s="64">
        <v>2009</v>
      </c>
      <c r="BO30" s="64">
        <v>2010</v>
      </c>
      <c r="BP30" s="64">
        <v>2011</v>
      </c>
      <c r="BQ30" s="64">
        <v>2012</v>
      </c>
      <c r="BR30" s="64">
        <v>2013</v>
      </c>
    </row>
    <row r="31" spans="1:97" s="67" customFormat="1" x14ac:dyDescent="0.25">
      <c r="A31" s="65" t="s">
        <v>478</v>
      </c>
      <c r="B31" s="65"/>
      <c r="C31" s="5" t="s">
        <v>146</v>
      </c>
      <c r="D31" s="66" t="s">
        <v>474</v>
      </c>
      <c r="E31" s="65"/>
      <c r="F31" s="67">
        <v>1995.0550000000001</v>
      </c>
      <c r="G31" s="67">
        <v>2199.1109999999999</v>
      </c>
      <c r="H31" s="67">
        <v>2506.808</v>
      </c>
      <c r="I31" s="67">
        <v>2557.3969999999999</v>
      </c>
      <c r="J31" s="67">
        <v>2777.3609999999999</v>
      </c>
      <c r="K31" s="67">
        <v>2840.759</v>
      </c>
      <c r="L31" s="67">
        <v>3458.2710000000002</v>
      </c>
      <c r="M31" s="67">
        <v>3789.674</v>
      </c>
      <c r="N31" s="67">
        <v>3855.2460000000001</v>
      </c>
      <c r="O31" s="67">
        <v>3721.34</v>
      </c>
      <c r="P31" s="67">
        <v>4029.357</v>
      </c>
      <c r="Q31" s="67">
        <v>4227.5510000000004</v>
      </c>
      <c r="R31" s="67">
        <v>4354.9530000000004</v>
      </c>
      <c r="S31" s="67">
        <v>4622.3760000000002</v>
      </c>
      <c r="T31" s="67">
        <v>5050.2129999999997</v>
      </c>
      <c r="U31" s="67">
        <v>5379.5529999999999</v>
      </c>
      <c r="V31" s="67">
        <v>5821.0609999999997</v>
      </c>
      <c r="W31" s="67">
        <v>6301.6440000000002</v>
      </c>
      <c r="X31" s="67">
        <v>6444.982</v>
      </c>
      <c r="Y31" s="67">
        <v>6993.6390000000001</v>
      </c>
      <c r="Z31" s="67">
        <v>7219.2950000000001</v>
      </c>
      <c r="AA31" s="67">
        <v>7227.4620000000004</v>
      </c>
      <c r="AB31" s="67">
        <v>7299.1310000000003</v>
      </c>
      <c r="AC31" s="67">
        <v>7810.652</v>
      </c>
      <c r="AD31" s="67">
        <v>8658.4009999999998</v>
      </c>
      <c r="AE31" s="67">
        <v>8534.0310000000009</v>
      </c>
      <c r="AF31" s="67">
        <v>8785.8389999999999</v>
      </c>
      <c r="AG31" s="67">
        <v>9720.2340000000004</v>
      </c>
      <c r="AH31" s="67">
        <v>10262.025</v>
      </c>
      <c r="AI31" s="67">
        <v>10238.271000000001</v>
      </c>
      <c r="AJ31" s="67">
        <v>11259.923000000001</v>
      </c>
      <c r="AK31" s="67">
        <v>12122.683999999999</v>
      </c>
      <c r="AL31" s="67">
        <v>12583.460999999999</v>
      </c>
      <c r="AM31" s="67">
        <v>12582.15</v>
      </c>
      <c r="AN31" s="67">
        <v>13212.591</v>
      </c>
      <c r="AO31" s="67">
        <v>14019.485000000001</v>
      </c>
      <c r="AP31" s="67">
        <v>14542.209000000001</v>
      </c>
      <c r="AQ31" s="67">
        <v>14443.716</v>
      </c>
      <c r="AR31" s="67">
        <v>15173.411</v>
      </c>
      <c r="AS31" s="67">
        <v>15849.966</v>
      </c>
      <c r="AT31" s="67">
        <v>16137.221</v>
      </c>
      <c r="AU31" s="67">
        <v>16260.951999999999</v>
      </c>
      <c r="AV31" s="67">
        <v>16249.709000000001</v>
      </c>
      <c r="AW31" s="67">
        <v>16465.595000000001</v>
      </c>
      <c r="AX31" s="67">
        <v>17195.927</v>
      </c>
      <c r="AY31" s="67">
        <v>17260.875</v>
      </c>
      <c r="AZ31" s="67">
        <v>17466.285</v>
      </c>
      <c r="BA31" s="67">
        <v>18429.026999999998</v>
      </c>
      <c r="BB31" s="67">
        <v>18904.538</v>
      </c>
      <c r="BC31" s="67">
        <v>19215.682000000001</v>
      </c>
      <c r="BD31" s="67">
        <v>19279.487000000001</v>
      </c>
      <c r="BE31" s="67">
        <v>20220.170999999998</v>
      </c>
      <c r="BF31" s="67">
        <v>19613.672999999999</v>
      </c>
      <c r="BG31" s="67">
        <v>19782.780999999999</v>
      </c>
      <c r="BH31" s="67">
        <v>20184.742999999999</v>
      </c>
      <c r="BI31" s="67">
        <v>20305.035</v>
      </c>
      <c r="BJ31" s="67">
        <v>20737.241000000002</v>
      </c>
      <c r="BK31" s="67">
        <v>20461.883000000002</v>
      </c>
      <c r="BL31" s="67">
        <v>20807.722000000002</v>
      </c>
      <c r="BM31" s="67">
        <v>20512.955000000002</v>
      </c>
      <c r="BN31" s="67">
        <v>18225.331999999999</v>
      </c>
      <c r="BO31" s="67">
        <v>19133.455000000002</v>
      </c>
      <c r="BP31" s="67">
        <v>18035.174999999999</v>
      </c>
      <c r="BQ31" s="67">
        <v>15821.248</v>
      </c>
      <c r="BR31" s="67">
        <v>16488.917000000001</v>
      </c>
      <c r="BS31" s="62"/>
    </row>
    <row r="32" spans="1:97" s="67" customFormat="1" x14ac:dyDescent="0.25">
      <c r="A32" s="65" t="s">
        <v>479</v>
      </c>
      <c r="B32" s="65"/>
      <c r="C32" s="5" t="s">
        <v>146</v>
      </c>
      <c r="D32" s="66" t="s">
        <v>474</v>
      </c>
      <c r="E32" s="65"/>
      <c r="F32" s="67">
        <v>569.375</v>
      </c>
      <c r="G32" s="67">
        <v>650.93100000000004</v>
      </c>
      <c r="H32" s="67">
        <v>790.63499999999999</v>
      </c>
      <c r="I32" s="67">
        <v>941.971</v>
      </c>
      <c r="J32" s="67">
        <v>1070.472</v>
      </c>
      <c r="K32" s="67">
        <v>1206.2909999999999</v>
      </c>
      <c r="L32" s="67">
        <v>1193.644</v>
      </c>
      <c r="M32" s="67">
        <v>1282.6869999999999</v>
      </c>
      <c r="N32" s="67">
        <v>1382.9059999999999</v>
      </c>
      <c r="O32" s="67">
        <v>1420.903</v>
      </c>
      <c r="P32" s="67">
        <v>1685.5070000000001</v>
      </c>
      <c r="Q32" s="67">
        <v>1785.1289999999999</v>
      </c>
      <c r="R32" s="67">
        <v>1888.9960000000001</v>
      </c>
      <c r="S32" s="67">
        <v>2034.7829999999999</v>
      </c>
      <c r="T32" s="67">
        <v>2210.9520000000002</v>
      </c>
      <c r="U32" s="67">
        <v>2397.2280000000001</v>
      </c>
      <c r="V32" s="67">
        <v>2395.3760000000002</v>
      </c>
      <c r="W32" s="67">
        <v>2696.0770000000002</v>
      </c>
      <c r="X32" s="67">
        <v>2834.2359999999999</v>
      </c>
      <c r="Y32" s="67">
        <v>3245.4940000000001</v>
      </c>
      <c r="Z32" s="67">
        <v>3595.759</v>
      </c>
      <c r="AA32" s="67">
        <v>4053.7469999999998</v>
      </c>
      <c r="AB32" s="67">
        <v>4099.2749999999996</v>
      </c>
      <c r="AC32" s="67">
        <v>4084.2890000000002</v>
      </c>
      <c r="AD32" s="67">
        <v>3748.0160000000001</v>
      </c>
      <c r="AE32" s="67">
        <v>3519.1840000000002</v>
      </c>
      <c r="AF32" s="67">
        <v>3239.7689999999998</v>
      </c>
      <c r="AG32" s="67">
        <v>3151.7280000000001</v>
      </c>
      <c r="AH32" s="67">
        <v>3283.7449999999999</v>
      </c>
      <c r="AI32" s="67">
        <v>3296.7669999999998</v>
      </c>
      <c r="AJ32" s="67">
        <v>3612.6909999999998</v>
      </c>
      <c r="AK32" s="67">
        <v>3778.114</v>
      </c>
      <c r="AL32" s="67">
        <v>3730.4409999999998</v>
      </c>
      <c r="AM32" s="67">
        <v>3311.9409999999998</v>
      </c>
      <c r="AN32" s="67">
        <v>2972.3560000000002</v>
      </c>
      <c r="AO32" s="67">
        <v>3198.5720000000001</v>
      </c>
      <c r="AP32" s="67">
        <v>3134.5050000000001</v>
      </c>
      <c r="AQ32" s="67">
        <v>2670.29</v>
      </c>
      <c r="AR32" s="67">
        <v>2915.915</v>
      </c>
      <c r="AS32" s="67">
        <v>2692.62</v>
      </c>
      <c r="AT32" s="67">
        <v>3172.5680000000002</v>
      </c>
      <c r="AU32" s="67">
        <v>3308.538</v>
      </c>
      <c r="AV32" s="67">
        <v>3377.3589999999999</v>
      </c>
      <c r="AW32" s="67">
        <v>3511.502</v>
      </c>
      <c r="AX32" s="67">
        <v>3537.5010000000002</v>
      </c>
      <c r="AY32" s="67">
        <v>3977.299</v>
      </c>
      <c r="AZ32" s="67">
        <v>4301.9709999999995</v>
      </c>
      <c r="BA32" s="67">
        <v>3862.4490000000001</v>
      </c>
      <c r="BB32" s="67">
        <v>4125.5119999999997</v>
      </c>
      <c r="BC32" s="67">
        <v>4674.8999999999996</v>
      </c>
      <c r="BD32" s="67">
        <v>4902.1480000000001</v>
      </c>
      <c r="BE32" s="67">
        <v>5293.375</v>
      </c>
      <c r="BF32" s="67">
        <v>5458.1009999999997</v>
      </c>
      <c r="BG32" s="67">
        <v>5766.8119999999999</v>
      </c>
      <c r="BH32" s="67">
        <v>5246.2489999999998</v>
      </c>
      <c r="BI32" s="67">
        <v>5594.9350000000004</v>
      </c>
      <c r="BJ32" s="67">
        <v>6014.5479999999998</v>
      </c>
      <c r="BK32" s="67">
        <v>6375.1390000000001</v>
      </c>
      <c r="BL32" s="67">
        <v>7005.2340000000004</v>
      </c>
      <c r="BM32" s="67">
        <v>6828.924</v>
      </c>
      <c r="BN32" s="67">
        <v>7022.39</v>
      </c>
      <c r="BO32" s="67">
        <v>7527.6409999999996</v>
      </c>
      <c r="BP32" s="67">
        <v>7712.2049999999999</v>
      </c>
      <c r="BQ32" s="67">
        <v>9286.7900000000009</v>
      </c>
      <c r="BR32" s="67">
        <v>8337.2749999999996</v>
      </c>
      <c r="BS32" s="62"/>
    </row>
    <row r="33" spans="1:71" s="67" customFormat="1" x14ac:dyDescent="0.25">
      <c r="A33" s="65" t="s">
        <v>480</v>
      </c>
      <c r="B33" s="65"/>
      <c r="C33" s="5" t="s">
        <v>146</v>
      </c>
      <c r="D33" s="66" t="s">
        <v>474</v>
      </c>
      <c r="E33" s="65"/>
      <c r="F33" s="67">
        <v>414.63200000000001</v>
      </c>
      <c r="G33" s="67">
        <v>471.666</v>
      </c>
      <c r="H33" s="67">
        <v>399.89800000000002</v>
      </c>
      <c r="I33" s="67">
        <v>420.36700000000002</v>
      </c>
      <c r="J33" s="67">
        <v>514.29899999999998</v>
      </c>
      <c r="K33" s="67">
        <v>417.40899999999999</v>
      </c>
      <c r="L33" s="67">
        <v>470.74700000000001</v>
      </c>
      <c r="M33" s="67">
        <v>454.71899999999999</v>
      </c>
      <c r="N33" s="67">
        <v>498.38299999999998</v>
      </c>
      <c r="O33" s="67">
        <v>485.71300000000002</v>
      </c>
      <c r="P33" s="67">
        <v>551.97799999999995</v>
      </c>
      <c r="Q33" s="67">
        <v>552.71500000000003</v>
      </c>
      <c r="R33" s="67">
        <v>557.27800000000002</v>
      </c>
      <c r="S33" s="67">
        <v>559.58500000000004</v>
      </c>
      <c r="T33" s="67">
        <v>584.70699999999999</v>
      </c>
      <c r="U33" s="67">
        <v>633.88199999999995</v>
      </c>
      <c r="V33" s="67">
        <v>722.00199999999995</v>
      </c>
      <c r="W33" s="67">
        <v>883.23</v>
      </c>
      <c r="X33" s="67">
        <v>1010.5410000000001</v>
      </c>
      <c r="Y33" s="67">
        <v>1181.45</v>
      </c>
      <c r="Z33" s="67">
        <v>1571.2940000000001</v>
      </c>
      <c r="AA33" s="67">
        <v>2117.337</v>
      </c>
      <c r="AB33" s="67">
        <v>2494.9989999999998</v>
      </c>
      <c r="AC33" s="67">
        <v>3097.087</v>
      </c>
      <c r="AD33" s="67">
        <v>3514.8150000000001</v>
      </c>
      <c r="AE33" s="67">
        <v>3365.0309999999999</v>
      </c>
      <c r="AF33" s="67">
        <v>3165.6750000000002</v>
      </c>
      <c r="AG33" s="67">
        <v>3477.1329999999998</v>
      </c>
      <c r="AH33" s="67">
        <v>3900.6239999999998</v>
      </c>
      <c r="AI33" s="67">
        <v>3986.8629999999998</v>
      </c>
      <c r="AJ33" s="67">
        <v>3283.366</v>
      </c>
      <c r="AK33" s="67">
        <v>2633.5610000000001</v>
      </c>
      <c r="AL33" s="67">
        <v>2201.663</v>
      </c>
      <c r="AM33" s="67">
        <v>1567.653</v>
      </c>
      <c r="AN33" s="67">
        <v>1543.683</v>
      </c>
      <c r="AO33" s="67">
        <v>1286.116</v>
      </c>
      <c r="AP33" s="67">
        <v>1090.4590000000001</v>
      </c>
      <c r="AQ33" s="67">
        <v>1451.8430000000001</v>
      </c>
      <c r="AR33" s="67">
        <v>1256.8589999999999</v>
      </c>
      <c r="AS33" s="67">
        <v>1563.425</v>
      </c>
      <c r="AT33" s="67">
        <v>1703.0909999999999</v>
      </c>
      <c r="AU33" s="67">
        <v>1289.433</v>
      </c>
      <c r="AV33" s="67">
        <v>1198.261</v>
      </c>
      <c r="AW33" s="67">
        <v>990.70699999999999</v>
      </c>
      <c r="AX33" s="67">
        <v>1123.789</v>
      </c>
      <c r="AY33" s="67">
        <v>1058.7829999999999</v>
      </c>
      <c r="AZ33" s="67">
        <v>754.59699999999998</v>
      </c>
      <c r="BA33" s="67">
        <v>817.35599999999999</v>
      </c>
      <c r="BB33" s="67">
        <v>926.80100000000004</v>
      </c>
      <c r="BC33" s="67">
        <v>1306.2349999999999</v>
      </c>
      <c r="BD33" s="67">
        <v>1211.3499999999999</v>
      </c>
      <c r="BE33" s="67">
        <v>1144.32</v>
      </c>
      <c r="BF33" s="67">
        <v>1276.5519999999999</v>
      </c>
      <c r="BG33" s="67">
        <v>961.31600000000003</v>
      </c>
      <c r="BH33" s="67">
        <v>1204.9849999999999</v>
      </c>
      <c r="BI33" s="67">
        <v>1212.374</v>
      </c>
      <c r="BJ33" s="67">
        <v>1234.529</v>
      </c>
      <c r="BK33" s="67">
        <v>648.06500000000005</v>
      </c>
      <c r="BL33" s="67">
        <v>657.12800000000004</v>
      </c>
      <c r="BM33" s="67">
        <v>467.70699999999999</v>
      </c>
      <c r="BN33" s="67">
        <v>389.93200000000002</v>
      </c>
      <c r="BO33" s="67">
        <v>378.25799999999998</v>
      </c>
      <c r="BP33" s="67">
        <v>302.95800000000003</v>
      </c>
      <c r="BQ33" s="67">
        <v>219.20400000000001</v>
      </c>
      <c r="BR33" s="67">
        <v>261.56400000000002</v>
      </c>
      <c r="BS33" s="62"/>
    </row>
    <row r="34" spans="1:71" s="37" customFormat="1" x14ac:dyDescent="0.25">
      <c r="A34" s="68" t="s">
        <v>481</v>
      </c>
      <c r="B34" s="68"/>
      <c r="C34" s="5" t="s">
        <v>146</v>
      </c>
      <c r="D34" s="69" t="s">
        <v>474</v>
      </c>
      <c r="E34" s="68"/>
      <c r="F34" s="37">
        <v>2979.0619999999999</v>
      </c>
      <c r="G34" s="37">
        <v>3321.7080000000001</v>
      </c>
      <c r="H34" s="37">
        <v>3697.34</v>
      </c>
      <c r="I34" s="37">
        <v>3919.7339999999999</v>
      </c>
      <c r="J34" s="37">
        <v>4362.1310000000003</v>
      </c>
      <c r="K34" s="37">
        <v>4464.4579999999996</v>
      </c>
      <c r="L34" s="37">
        <v>5122.6629999999996</v>
      </c>
      <c r="M34" s="37">
        <v>5527.0789999999997</v>
      </c>
      <c r="N34" s="37">
        <v>5736.5339999999997</v>
      </c>
      <c r="O34" s="37">
        <v>5627.9560000000001</v>
      </c>
      <c r="P34" s="37">
        <v>6266.8419999999996</v>
      </c>
      <c r="Q34" s="37">
        <v>6565.3950000000004</v>
      </c>
      <c r="R34" s="37">
        <v>6801.2269999999999</v>
      </c>
      <c r="S34" s="37">
        <v>7216.7439999999997</v>
      </c>
      <c r="T34" s="37">
        <v>7845.8710000000001</v>
      </c>
      <c r="U34" s="37">
        <v>8410.6630000000005</v>
      </c>
      <c r="V34" s="37">
        <v>8938.4390000000003</v>
      </c>
      <c r="W34" s="37">
        <v>9880.9509999999991</v>
      </c>
      <c r="X34" s="37">
        <v>10289.758</v>
      </c>
      <c r="Y34" s="37">
        <v>11420.583000000001</v>
      </c>
      <c r="Z34" s="37">
        <v>12386.348</v>
      </c>
      <c r="AA34" s="37">
        <v>13398.545</v>
      </c>
      <c r="AB34" s="37">
        <v>13893.405000000001</v>
      </c>
      <c r="AC34" s="37">
        <v>14992.028</v>
      </c>
      <c r="AD34" s="37">
        <v>15921.233</v>
      </c>
      <c r="AE34" s="37">
        <v>15418.245000000001</v>
      </c>
      <c r="AF34" s="37">
        <v>15191.282999999999</v>
      </c>
      <c r="AG34" s="37">
        <v>16349.094999999999</v>
      </c>
      <c r="AH34" s="37">
        <v>17446.394</v>
      </c>
      <c r="AI34" s="37">
        <v>17521.901999999998</v>
      </c>
      <c r="AJ34" s="37">
        <v>18155.98</v>
      </c>
      <c r="AK34" s="37">
        <v>18534.359</v>
      </c>
      <c r="AL34" s="37">
        <v>18515.564999999999</v>
      </c>
      <c r="AM34" s="37">
        <v>17461.743999999999</v>
      </c>
      <c r="AN34" s="37">
        <v>17728.63</v>
      </c>
      <c r="AO34" s="37">
        <v>18504.171999999999</v>
      </c>
      <c r="AP34" s="37">
        <v>18767.172999999999</v>
      </c>
      <c r="AQ34" s="37">
        <v>18565.848999999998</v>
      </c>
      <c r="AR34" s="37">
        <v>19346.185000000001</v>
      </c>
      <c r="AS34" s="37">
        <v>20106.011999999999</v>
      </c>
      <c r="AT34" s="37">
        <v>21012.880000000001</v>
      </c>
      <c r="AU34" s="37">
        <v>20858.922999999999</v>
      </c>
      <c r="AV34" s="37">
        <v>20825.328000000001</v>
      </c>
      <c r="AW34" s="37">
        <v>20967.804</v>
      </c>
      <c r="AX34" s="37">
        <v>21857.217000000001</v>
      </c>
      <c r="AY34" s="37">
        <v>22296.955999999998</v>
      </c>
      <c r="AZ34" s="37">
        <v>22522.852999999999</v>
      </c>
      <c r="BA34" s="37">
        <v>23108.832999999999</v>
      </c>
      <c r="BB34" s="37">
        <v>23956.850999999999</v>
      </c>
      <c r="BC34" s="37">
        <v>25196.816999999999</v>
      </c>
      <c r="BD34" s="37">
        <v>25392.985000000001</v>
      </c>
      <c r="BE34" s="37">
        <v>26657.866999999998</v>
      </c>
      <c r="BF34" s="37">
        <v>26348.325000000001</v>
      </c>
      <c r="BG34" s="37">
        <v>26510.909</v>
      </c>
      <c r="BH34" s="37">
        <v>26635.975999999999</v>
      </c>
      <c r="BI34" s="37">
        <v>27112.344000000001</v>
      </c>
      <c r="BJ34" s="37">
        <v>27986.317999999999</v>
      </c>
      <c r="BK34" s="37">
        <v>27485.085999999999</v>
      </c>
      <c r="BL34" s="37">
        <v>28470.083999999999</v>
      </c>
      <c r="BM34" s="37">
        <v>27809.585999999999</v>
      </c>
      <c r="BN34" s="37">
        <v>25637.653999999999</v>
      </c>
      <c r="BO34" s="37">
        <v>27039.353999999999</v>
      </c>
      <c r="BP34" s="37">
        <v>26050.337</v>
      </c>
      <c r="BQ34" s="37">
        <v>25327.241999999998</v>
      </c>
      <c r="BR34" s="37">
        <v>25087.756000000001</v>
      </c>
      <c r="BS34" s="62"/>
    </row>
    <row r="35" spans="1:71" s="67" customFormat="1" x14ac:dyDescent="0.25">
      <c r="A35" s="65" t="s">
        <v>482</v>
      </c>
      <c r="B35" s="65"/>
      <c r="C35" s="5" t="s">
        <v>146</v>
      </c>
      <c r="D35" s="66" t="s">
        <v>474</v>
      </c>
      <c r="E35" s="65"/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0.112</v>
      </c>
      <c r="O35" s="67">
        <v>1.915</v>
      </c>
      <c r="P35" s="67">
        <v>2.1869999999999998</v>
      </c>
      <c r="Q35" s="67">
        <v>6.0259999999999998</v>
      </c>
      <c r="R35" s="67">
        <v>19.678000000000001</v>
      </c>
      <c r="S35" s="67">
        <v>26.393999999999998</v>
      </c>
      <c r="T35" s="67">
        <v>38.146999999999998</v>
      </c>
      <c r="U35" s="67">
        <v>39.819000000000003</v>
      </c>
      <c r="V35" s="67">
        <v>43.164000000000001</v>
      </c>
      <c r="W35" s="67">
        <v>64.158000000000001</v>
      </c>
      <c r="X35" s="67">
        <v>88.456000000000003</v>
      </c>
      <c r="Y35" s="67">
        <v>141.53399999999999</v>
      </c>
      <c r="Z35" s="67">
        <v>153.72200000000001</v>
      </c>
      <c r="AA35" s="67">
        <v>239.34700000000001</v>
      </c>
      <c r="AB35" s="67">
        <v>412.93900000000002</v>
      </c>
      <c r="AC35" s="67">
        <v>583.75199999999995</v>
      </c>
      <c r="AD35" s="67">
        <v>910.17700000000002</v>
      </c>
      <c r="AE35" s="67">
        <v>1272.0830000000001</v>
      </c>
      <c r="AF35" s="67">
        <v>1899.798</v>
      </c>
      <c r="AG35" s="67">
        <v>2111.1210000000001</v>
      </c>
      <c r="AH35" s="67">
        <v>2701.7620000000002</v>
      </c>
      <c r="AI35" s="67">
        <v>3024.1260000000002</v>
      </c>
      <c r="AJ35" s="67">
        <v>2775.8270000000002</v>
      </c>
      <c r="AK35" s="67">
        <v>2739.1689999999999</v>
      </c>
      <c r="AL35" s="67">
        <v>3007.5889999999999</v>
      </c>
      <c r="AM35" s="67">
        <v>3131.1480000000001</v>
      </c>
      <c r="AN35" s="67">
        <v>3202.549</v>
      </c>
      <c r="AO35" s="67">
        <v>3552.5309999999999</v>
      </c>
      <c r="AP35" s="67">
        <v>4075.5630000000001</v>
      </c>
      <c r="AQ35" s="67">
        <v>4380.1090000000004</v>
      </c>
      <c r="AR35" s="67">
        <v>4753.933</v>
      </c>
      <c r="AS35" s="67">
        <v>5586.9679999999998</v>
      </c>
      <c r="AT35" s="67">
        <v>5602.1610000000001</v>
      </c>
      <c r="AU35" s="67">
        <v>6104.35</v>
      </c>
      <c r="AV35" s="67">
        <v>6422.1319999999996</v>
      </c>
      <c r="AW35" s="67">
        <v>6479.2060000000001</v>
      </c>
      <c r="AX35" s="67">
        <v>6410.4989999999998</v>
      </c>
      <c r="AY35" s="67">
        <v>6693.8770000000004</v>
      </c>
      <c r="AZ35" s="67">
        <v>7075.4359999999997</v>
      </c>
      <c r="BA35" s="67">
        <v>7086.674</v>
      </c>
      <c r="BB35" s="67">
        <v>6596.9920000000002</v>
      </c>
      <c r="BC35" s="67">
        <v>7067.8090000000002</v>
      </c>
      <c r="BD35" s="67">
        <v>7610.2560000000003</v>
      </c>
      <c r="BE35" s="67">
        <v>7862.3490000000002</v>
      </c>
      <c r="BF35" s="67">
        <v>8028.8530000000001</v>
      </c>
      <c r="BG35" s="67">
        <v>8145.4290000000001</v>
      </c>
      <c r="BH35" s="67">
        <v>7959.6220000000003</v>
      </c>
      <c r="BI35" s="67">
        <v>8222.7739999999994</v>
      </c>
      <c r="BJ35" s="67">
        <v>8160.81</v>
      </c>
      <c r="BK35" s="67">
        <v>8214.6260000000002</v>
      </c>
      <c r="BL35" s="67">
        <v>8458.5889999999999</v>
      </c>
      <c r="BM35" s="67">
        <v>8426.491</v>
      </c>
      <c r="BN35" s="67">
        <v>8355.2199999999993</v>
      </c>
      <c r="BO35" s="67">
        <v>8434.4330000000009</v>
      </c>
      <c r="BP35" s="67">
        <v>8268.6980000000003</v>
      </c>
      <c r="BQ35" s="67">
        <v>8061.8220000000001</v>
      </c>
      <c r="BR35" s="67">
        <v>8268.1039999999994</v>
      </c>
      <c r="BS35" s="62"/>
    </row>
    <row r="36" spans="1:71" s="67" customFormat="1" x14ac:dyDescent="0.25">
      <c r="A36" s="65" t="s">
        <v>483</v>
      </c>
      <c r="B36" s="65"/>
      <c r="C36" s="5" t="s">
        <v>146</v>
      </c>
      <c r="D36" s="66" t="s">
        <v>474</v>
      </c>
      <c r="E36" s="65"/>
      <c r="F36" s="67">
        <v>1349.1849999999999</v>
      </c>
      <c r="G36" s="67">
        <v>1346.0150000000001</v>
      </c>
      <c r="H36" s="67">
        <v>1360.6980000000001</v>
      </c>
      <c r="I36" s="67">
        <v>1404.2739999999999</v>
      </c>
      <c r="J36" s="67">
        <v>1356.3530000000001</v>
      </c>
      <c r="K36" s="67">
        <v>1304.0940000000001</v>
      </c>
      <c r="L36" s="67">
        <v>1321.6949999999999</v>
      </c>
      <c r="M36" s="67">
        <v>1397.96</v>
      </c>
      <c r="N36" s="67">
        <v>1480.0920000000001</v>
      </c>
      <c r="O36" s="67">
        <v>1554.8050000000001</v>
      </c>
      <c r="P36" s="67">
        <v>1511.462</v>
      </c>
      <c r="Q36" s="67">
        <v>1569.1669999999999</v>
      </c>
      <c r="R36" s="67">
        <v>1620.627</v>
      </c>
      <c r="S36" s="67">
        <v>1780.1510000000001</v>
      </c>
      <c r="T36" s="67">
        <v>1737.441</v>
      </c>
      <c r="U36" s="67">
        <v>1852.5419999999999</v>
      </c>
      <c r="V36" s="67">
        <v>2026.32</v>
      </c>
      <c r="W36" s="67">
        <v>2028.3810000000001</v>
      </c>
      <c r="X36" s="67">
        <v>2310.877</v>
      </c>
      <c r="Y36" s="67">
        <v>2313.4569999999999</v>
      </c>
      <c r="Z36" s="67">
        <v>2613.7629999999999</v>
      </c>
      <c r="AA36" s="67">
        <v>2599.5070000000001</v>
      </c>
      <c r="AB36" s="67">
        <v>2790.4050000000002</v>
      </c>
      <c r="AC36" s="67">
        <v>2829.4450000000002</v>
      </c>
      <c r="AD36" s="67">
        <v>2826.6750000000002</v>
      </c>
      <c r="AE36" s="67">
        <v>3143.3780000000002</v>
      </c>
      <c r="AF36" s="67">
        <v>3122.2849999999999</v>
      </c>
      <c r="AG36" s="67">
        <v>2942.893</v>
      </c>
      <c r="AH36" s="67">
        <v>2300.652</v>
      </c>
      <c r="AI36" s="67">
        <v>2905.42</v>
      </c>
      <c r="AJ36" s="67">
        <v>2896.5909999999999</v>
      </c>
      <c r="AK36" s="67">
        <v>2867.306</v>
      </c>
      <c r="AL36" s="67">
        <v>2724.9250000000002</v>
      </c>
      <c r="AM36" s="67">
        <v>3232.5120000000002</v>
      </c>
      <c r="AN36" s="67">
        <v>3494.0050000000001</v>
      </c>
      <c r="AO36" s="67">
        <v>3352.8090000000002</v>
      </c>
      <c r="AP36" s="67">
        <v>2937.1680000000001</v>
      </c>
      <c r="AQ36" s="67">
        <v>3038.1570000000002</v>
      </c>
      <c r="AR36" s="67">
        <v>2601.5720000000001</v>
      </c>
      <c r="AS36" s="67">
        <v>2301.6289999999999</v>
      </c>
      <c r="AT36" s="67">
        <v>2808.1819999999998</v>
      </c>
      <c r="AU36" s="67">
        <v>3014.0120000000002</v>
      </c>
      <c r="AV36" s="67">
        <v>2984.8989999999999</v>
      </c>
      <c r="AW36" s="67">
        <v>2585.6619999999998</v>
      </c>
      <c r="AX36" s="67">
        <v>2860.991</v>
      </c>
      <c r="AY36" s="67">
        <v>2620.3139999999999</v>
      </c>
      <c r="AZ36" s="67">
        <v>3149.3919999999998</v>
      </c>
      <c r="BA36" s="67">
        <v>3527.5819999999999</v>
      </c>
      <c r="BB36" s="67">
        <v>3581.1680000000001</v>
      </c>
      <c r="BC36" s="67">
        <v>3241.2860000000001</v>
      </c>
      <c r="BD36" s="67">
        <v>3217.7440000000001</v>
      </c>
      <c r="BE36" s="67">
        <v>2767.9160000000002</v>
      </c>
      <c r="BF36" s="67">
        <v>2208.6709999999998</v>
      </c>
      <c r="BG36" s="67">
        <v>2649.9789999999998</v>
      </c>
      <c r="BH36" s="67">
        <v>2749.056</v>
      </c>
      <c r="BI36" s="67">
        <v>2654.88</v>
      </c>
      <c r="BJ36" s="67">
        <v>2670.1309999999999</v>
      </c>
      <c r="BK36" s="67">
        <v>2839.3530000000001</v>
      </c>
      <c r="BL36" s="67">
        <v>2429.9090000000001</v>
      </c>
      <c r="BM36" s="67">
        <v>2494.0030000000002</v>
      </c>
      <c r="BN36" s="67">
        <v>2649.8980000000001</v>
      </c>
      <c r="BO36" s="67">
        <v>2521.4859999999999</v>
      </c>
      <c r="BP36" s="67">
        <v>3085.127</v>
      </c>
      <c r="BQ36" s="67">
        <v>2606.047</v>
      </c>
      <c r="BR36" s="67">
        <v>2528.7660000000001</v>
      </c>
      <c r="BS36" s="62"/>
    </row>
    <row r="37" spans="1:71" s="67" customFormat="1" x14ac:dyDescent="0.25">
      <c r="A37" s="65" t="s">
        <v>484</v>
      </c>
      <c r="B37" s="65"/>
      <c r="C37" s="5" t="s">
        <v>146</v>
      </c>
      <c r="D37" s="66" t="s">
        <v>474</v>
      </c>
      <c r="E37" s="65"/>
      <c r="F37" s="67" t="s">
        <v>485</v>
      </c>
      <c r="G37" s="67" t="s">
        <v>485</v>
      </c>
      <c r="H37" s="67" t="s">
        <v>485</v>
      </c>
      <c r="I37" s="67" t="s">
        <v>485</v>
      </c>
      <c r="J37" s="67" t="s">
        <v>485</v>
      </c>
      <c r="K37" s="67" t="s">
        <v>485</v>
      </c>
      <c r="L37" s="67" t="s">
        <v>485</v>
      </c>
      <c r="M37" s="67" t="s">
        <v>485</v>
      </c>
      <c r="N37" s="67" t="s">
        <v>485</v>
      </c>
      <c r="O37" s="67" t="s">
        <v>485</v>
      </c>
      <c r="P37" s="67" t="s">
        <v>485</v>
      </c>
      <c r="Q37" s="67">
        <v>0.35899999999999999</v>
      </c>
      <c r="R37" s="67">
        <v>1.0009999999999999</v>
      </c>
      <c r="S37" s="67">
        <v>1.0609999999999999</v>
      </c>
      <c r="T37" s="67">
        <v>1.76</v>
      </c>
      <c r="U37" s="67">
        <v>2.1320000000000001</v>
      </c>
      <c r="V37" s="67">
        <v>1.978</v>
      </c>
      <c r="W37" s="67">
        <v>1.958</v>
      </c>
      <c r="X37" s="67">
        <v>3.3</v>
      </c>
      <c r="Y37" s="67">
        <v>4.532</v>
      </c>
      <c r="Z37" s="67">
        <v>6.4219999999999997</v>
      </c>
      <c r="AA37" s="67">
        <v>5.5110000000000001</v>
      </c>
      <c r="AB37" s="67">
        <v>5.7389999999999999</v>
      </c>
      <c r="AC37" s="67">
        <v>15.079000000000001</v>
      </c>
      <c r="AD37" s="67">
        <v>20.422000000000001</v>
      </c>
      <c r="AE37" s="67">
        <v>25.61</v>
      </c>
      <c r="AF37" s="67">
        <v>33.78</v>
      </c>
      <c r="AG37" s="67">
        <v>37.512999999999998</v>
      </c>
      <c r="AH37" s="67">
        <v>37.381999999999998</v>
      </c>
      <c r="AI37" s="67">
        <v>30.850999999999999</v>
      </c>
      <c r="AJ37" s="67">
        <v>40.262</v>
      </c>
      <c r="AK37" s="67">
        <v>52.698999999999998</v>
      </c>
      <c r="AL37" s="67">
        <v>59.436999999999998</v>
      </c>
      <c r="AM37" s="67">
        <v>50.627000000000002</v>
      </c>
      <c r="AN37" s="67">
        <v>63.91</v>
      </c>
      <c r="AO37" s="67">
        <v>80.811000000000007</v>
      </c>
      <c r="AP37" s="67">
        <v>97.421000000000006</v>
      </c>
      <c r="AQ37" s="67">
        <v>107.67700000000001</v>
      </c>
      <c r="AR37" s="67">
        <v>112.27</v>
      </c>
      <c r="AS37" s="67">
        <v>106.33799999999999</v>
      </c>
      <c r="AT37" s="67">
        <v>152.239</v>
      </c>
      <c r="AU37" s="67">
        <v>160.547</v>
      </c>
      <c r="AV37" s="67">
        <v>166.626</v>
      </c>
      <c r="AW37" s="67">
        <v>166.899</v>
      </c>
      <c r="AX37" s="67">
        <v>173.07300000000001</v>
      </c>
      <c r="AY37" s="67">
        <v>160.26400000000001</v>
      </c>
      <c r="AZ37" s="67">
        <v>137.95699999999999</v>
      </c>
      <c r="BA37" s="67">
        <v>148.15899999999999</v>
      </c>
      <c r="BB37" s="67">
        <v>150.398</v>
      </c>
      <c r="BC37" s="67">
        <v>150.65</v>
      </c>
      <c r="BD37" s="67">
        <v>151.62100000000001</v>
      </c>
      <c r="BE37" s="67">
        <v>143.76400000000001</v>
      </c>
      <c r="BF37" s="67">
        <v>141.98099999999999</v>
      </c>
      <c r="BG37" s="67">
        <v>147.41999999999999</v>
      </c>
      <c r="BH37" s="67">
        <v>146.04499999999999</v>
      </c>
      <c r="BI37" s="67">
        <v>148.34700000000001</v>
      </c>
      <c r="BJ37" s="67">
        <v>146.90299999999999</v>
      </c>
      <c r="BK37" s="67">
        <v>144.5</v>
      </c>
      <c r="BL37" s="67">
        <v>144.67400000000001</v>
      </c>
      <c r="BM37" s="67">
        <v>146.233</v>
      </c>
      <c r="BN37" s="67">
        <v>146.48500000000001</v>
      </c>
      <c r="BO37" s="67">
        <v>148.47900000000001</v>
      </c>
      <c r="BP37" s="67">
        <v>148.81100000000001</v>
      </c>
      <c r="BQ37" s="67">
        <v>148.09200000000001</v>
      </c>
      <c r="BR37" s="67">
        <v>157.17400000000001</v>
      </c>
      <c r="BS37" s="62"/>
    </row>
    <row r="38" spans="1:71" s="67" customFormat="1" x14ac:dyDescent="0.25">
      <c r="A38" s="65" t="s">
        <v>486</v>
      </c>
      <c r="B38" s="65"/>
      <c r="C38" s="5" t="s">
        <v>146</v>
      </c>
      <c r="D38" s="66" t="s">
        <v>474</v>
      </c>
      <c r="E38" s="65"/>
      <c r="F38" s="67" t="s">
        <v>485</v>
      </c>
      <c r="G38" s="67" t="s">
        <v>485</v>
      </c>
      <c r="H38" s="67" t="s">
        <v>485</v>
      </c>
      <c r="I38" s="67" t="s">
        <v>485</v>
      </c>
      <c r="J38" s="67" t="s">
        <v>485</v>
      </c>
      <c r="K38" s="67" t="s">
        <v>485</v>
      </c>
      <c r="L38" s="67" t="s">
        <v>485</v>
      </c>
      <c r="M38" s="67" t="s">
        <v>485</v>
      </c>
      <c r="N38" s="67" t="s">
        <v>485</v>
      </c>
      <c r="O38" s="67" t="s">
        <v>485</v>
      </c>
      <c r="P38" s="67" t="s">
        <v>485</v>
      </c>
      <c r="Q38" s="67" t="s">
        <v>485</v>
      </c>
      <c r="R38" s="67" t="s">
        <v>485</v>
      </c>
      <c r="S38" s="67" t="s">
        <v>485</v>
      </c>
      <c r="T38" s="67" t="s">
        <v>485</v>
      </c>
      <c r="U38" s="67" t="s">
        <v>485</v>
      </c>
      <c r="V38" s="67" t="s">
        <v>485</v>
      </c>
      <c r="W38" s="67" t="s">
        <v>485</v>
      </c>
      <c r="X38" s="67" t="s">
        <v>485</v>
      </c>
      <c r="Y38" s="67" t="s">
        <v>485</v>
      </c>
      <c r="Z38" s="67" t="s">
        <v>485</v>
      </c>
      <c r="AA38" s="67" t="s">
        <v>485</v>
      </c>
      <c r="AB38" s="67" t="s">
        <v>485</v>
      </c>
      <c r="AC38" s="67" t="s">
        <v>485</v>
      </c>
      <c r="AD38" s="67" t="s">
        <v>485</v>
      </c>
      <c r="AE38" s="67" t="s">
        <v>485</v>
      </c>
      <c r="AF38" s="67" t="s">
        <v>485</v>
      </c>
      <c r="AG38" s="67" t="s">
        <v>485</v>
      </c>
      <c r="AH38" s="67" t="s">
        <v>485</v>
      </c>
      <c r="AI38" s="67" t="s">
        <v>485</v>
      </c>
      <c r="AJ38" s="67" t="s">
        <v>485</v>
      </c>
      <c r="AK38" s="67" t="s">
        <v>485</v>
      </c>
      <c r="AL38" s="67" t="s">
        <v>485</v>
      </c>
      <c r="AM38" s="67" t="s">
        <v>485</v>
      </c>
      <c r="AN38" s="67" t="s">
        <v>485</v>
      </c>
      <c r="AO38" s="67">
        <v>5.5E-2</v>
      </c>
      <c r="AP38" s="67">
        <v>0.111</v>
      </c>
      <c r="AQ38" s="67">
        <v>0.14699999999999999</v>
      </c>
      <c r="AR38" s="67">
        <v>0.109</v>
      </c>
      <c r="AS38" s="67">
        <v>9.4E-2</v>
      </c>
      <c r="AT38" s="67">
        <v>2.6139999999999999</v>
      </c>
      <c r="AU38" s="67">
        <v>3.8180000000000001</v>
      </c>
      <c r="AV38" s="67">
        <v>4.923</v>
      </c>
      <c r="AW38" s="67">
        <v>4.133</v>
      </c>
      <c r="AX38" s="67">
        <v>4.7670000000000003</v>
      </c>
      <c r="AY38" s="67">
        <v>5.0199999999999996</v>
      </c>
      <c r="AZ38" s="67">
        <v>5.1230000000000002</v>
      </c>
      <c r="BA38" s="67">
        <v>5.3890000000000002</v>
      </c>
      <c r="BB38" s="67">
        <v>5.2210000000000001</v>
      </c>
      <c r="BC38" s="67">
        <v>5.1239999999999997</v>
      </c>
      <c r="BD38" s="67">
        <v>5.0629999999999997</v>
      </c>
      <c r="BE38" s="67">
        <v>5.0330000000000004</v>
      </c>
      <c r="BF38" s="67">
        <v>5.6079999999999997</v>
      </c>
      <c r="BG38" s="67">
        <v>5.6440000000000001</v>
      </c>
      <c r="BH38" s="67">
        <v>5.407</v>
      </c>
      <c r="BI38" s="67">
        <v>5.7610000000000001</v>
      </c>
      <c r="BJ38" s="67">
        <v>5.5019999999999998</v>
      </c>
      <c r="BK38" s="67">
        <v>5.0359999999999996</v>
      </c>
      <c r="BL38" s="67">
        <v>6.0469999999999997</v>
      </c>
      <c r="BM38" s="67">
        <v>8.516</v>
      </c>
      <c r="BN38" s="67">
        <v>8.6969999999999992</v>
      </c>
      <c r="BO38" s="67">
        <v>11.762</v>
      </c>
      <c r="BP38" s="67">
        <v>16.782</v>
      </c>
      <c r="BQ38" s="67">
        <v>39.625</v>
      </c>
      <c r="BR38" s="67">
        <v>84.864999999999995</v>
      </c>
      <c r="BS38" s="62"/>
    </row>
    <row r="39" spans="1:71" s="67" customFormat="1" x14ac:dyDescent="0.25">
      <c r="A39" s="65" t="s">
        <v>487</v>
      </c>
      <c r="B39" s="65"/>
      <c r="C39" s="5" t="s">
        <v>146</v>
      </c>
      <c r="D39" s="66" t="s">
        <v>474</v>
      </c>
      <c r="E39" s="65"/>
      <c r="F39" s="67" t="s">
        <v>485</v>
      </c>
      <c r="G39" s="67" t="s">
        <v>485</v>
      </c>
      <c r="H39" s="67" t="s">
        <v>485</v>
      </c>
      <c r="I39" s="67" t="s">
        <v>485</v>
      </c>
      <c r="J39" s="67" t="s">
        <v>485</v>
      </c>
      <c r="K39" s="67" t="s">
        <v>485</v>
      </c>
      <c r="L39" s="67" t="s">
        <v>485</v>
      </c>
      <c r="M39" s="67" t="s">
        <v>485</v>
      </c>
      <c r="N39" s="67" t="s">
        <v>485</v>
      </c>
      <c r="O39" s="67" t="s">
        <v>485</v>
      </c>
      <c r="P39" s="67" t="s">
        <v>485</v>
      </c>
      <c r="Q39" s="67" t="s">
        <v>485</v>
      </c>
      <c r="R39" s="67" t="s">
        <v>485</v>
      </c>
      <c r="S39" s="67" t="s">
        <v>485</v>
      </c>
      <c r="T39" s="67" t="s">
        <v>485</v>
      </c>
      <c r="U39" s="67" t="s">
        <v>485</v>
      </c>
      <c r="V39" s="67" t="s">
        <v>485</v>
      </c>
      <c r="W39" s="67" t="s">
        <v>485</v>
      </c>
      <c r="X39" s="67" t="s">
        <v>485</v>
      </c>
      <c r="Y39" s="67" t="s">
        <v>485</v>
      </c>
      <c r="Z39" s="67" t="s">
        <v>485</v>
      </c>
      <c r="AA39" s="67" t="s">
        <v>485</v>
      </c>
      <c r="AB39" s="67" t="s">
        <v>485</v>
      </c>
      <c r="AC39" s="67" t="s">
        <v>485</v>
      </c>
      <c r="AD39" s="67" t="s">
        <v>485</v>
      </c>
      <c r="AE39" s="67" t="s">
        <v>485</v>
      </c>
      <c r="AF39" s="67" t="s">
        <v>485</v>
      </c>
      <c r="AG39" s="67" t="s">
        <v>485</v>
      </c>
      <c r="AH39" s="67" t="s">
        <v>485</v>
      </c>
      <c r="AI39" s="67" t="s">
        <v>485</v>
      </c>
      <c r="AJ39" s="67" t="s">
        <v>485</v>
      </c>
      <c r="AK39" s="67" t="s">
        <v>485</v>
      </c>
      <c r="AL39" s="67" t="s">
        <v>485</v>
      </c>
      <c r="AM39" s="67" t="s">
        <v>485</v>
      </c>
      <c r="AN39" s="67">
        <v>2.8000000000000001E-2</v>
      </c>
      <c r="AO39" s="67">
        <v>6.8000000000000005E-2</v>
      </c>
      <c r="AP39" s="67">
        <v>0.06</v>
      </c>
      <c r="AQ39" s="67">
        <v>4.3999999999999997E-2</v>
      </c>
      <c r="AR39" s="67">
        <v>3.6999999999999998E-2</v>
      </c>
      <c r="AS39" s="67">
        <v>8.9999999999999993E-3</v>
      </c>
      <c r="AT39" s="67">
        <v>22.033000000000001</v>
      </c>
      <c r="AU39" s="67">
        <v>29.007000000000001</v>
      </c>
      <c r="AV39" s="67">
        <v>30.795999999999999</v>
      </c>
      <c r="AW39" s="67">
        <v>29.863</v>
      </c>
      <c r="AX39" s="67">
        <v>30.986999999999998</v>
      </c>
      <c r="AY39" s="67">
        <v>35.56</v>
      </c>
      <c r="AZ39" s="67">
        <v>32.630000000000003</v>
      </c>
      <c r="BA39" s="67">
        <v>33.44</v>
      </c>
      <c r="BB39" s="67">
        <v>33.581000000000003</v>
      </c>
      <c r="BC39" s="67">
        <v>30.853000000000002</v>
      </c>
      <c r="BD39" s="67">
        <v>45.893999999999998</v>
      </c>
      <c r="BE39" s="67">
        <v>57.057000000000002</v>
      </c>
      <c r="BF39" s="67">
        <v>69.617000000000004</v>
      </c>
      <c r="BG39" s="67">
        <v>105.334</v>
      </c>
      <c r="BH39" s="67">
        <v>113.273</v>
      </c>
      <c r="BI39" s="67">
        <v>141.66399999999999</v>
      </c>
      <c r="BJ39" s="67">
        <v>178.08799999999999</v>
      </c>
      <c r="BK39" s="67">
        <v>263.738</v>
      </c>
      <c r="BL39" s="67">
        <v>340.50299999999999</v>
      </c>
      <c r="BM39" s="67">
        <v>545.548</v>
      </c>
      <c r="BN39" s="67">
        <v>721.12699999999995</v>
      </c>
      <c r="BO39" s="67">
        <v>923.27099999999996</v>
      </c>
      <c r="BP39" s="67">
        <v>1167.0940000000001</v>
      </c>
      <c r="BQ39" s="67">
        <v>1339.365</v>
      </c>
      <c r="BR39" s="67">
        <v>1594.569</v>
      </c>
      <c r="BS39" s="62"/>
    </row>
    <row r="40" spans="1:71" s="37" customFormat="1" x14ac:dyDescent="0.25">
      <c r="A40" s="68" t="s">
        <v>488</v>
      </c>
      <c r="B40" s="68"/>
      <c r="C40" s="5" t="s">
        <v>146</v>
      </c>
      <c r="D40" s="69" t="s">
        <v>474</v>
      </c>
      <c r="E40" s="68"/>
      <c r="F40" s="37">
        <v>5.8029999999999999</v>
      </c>
      <c r="G40" s="37">
        <v>5.4660000000000002</v>
      </c>
      <c r="H40" s="37">
        <v>5.3310000000000004</v>
      </c>
      <c r="I40" s="37">
        <v>6.4349999999999996</v>
      </c>
      <c r="J40" s="37">
        <v>5.0190000000000001</v>
      </c>
      <c r="K40" s="37">
        <v>3.2090000000000001</v>
      </c>
      <c r="L40" s="37">
        <v>3.234</v>
      </c>
      <c r="M40" s="37">
        <v>1.738</v>
      </c>
      <c r="N40" s="37">
        <v>2.008</v>
      </c>
      <c r="O40" s="37">
        <v>1.94</v>
      </c>
      <c r="P40" s="37">
        <v>1.677</v>
      </c>
      <c r="Q40" s="37">
        <v>1.508</v>
      </c>
      <c r="R40" s="37">
        <v>1.339</v>
      </c>
      <c r="S40" s="37">
        <v>1.349</v>
      </c>
      <c r="T40" s="37">
        <v>1.341</v>
      </c>
      <c r="U40" s="37">
        <v>1.5489999999999999</v>
      </c>
      <c r="V40" s="37">
        <v>2.81</v>
      </c>
      <c r="W40" s="37">
        <v>3.4780000000000002</v>
      </c>
      <c r="X40" s="37">
        <v>3.2930000000000001</v>
      </c>
      <c r="Y40" s="37">
        <v>3.9</v>
      </c>
      <c r="Z40" s="37">
        <v>3.3420000000000001</v>
      </c>
      <c r="AA40" s="37">
        <v>3.74</v>
      </c>
      <c r="AB40" s="37">
        <v>3.2610000000000001</v>
      </c>
      <c r="AC40" s="37">
        <v>3.431</v>
      </c>
      <c r="AD40" s="37">
        <v>3.411</v>
      </c>
      <c r="AE40" s="37">
        <v>2.6179999999999999</v>
      </c>
      <c r="AF40" s="37">
        <v>1.9890000000000001</v>
      </c>
      <c r="AG40" s="37">
        <v>2.7639999999999998</v>
      </c>
      <c r="AH40" s="37">
        <v>5.0179999999999998</v>
      </c>
      <c r="AI40" s="37">
        <v>3.4980000000000002</v>
      </c>
      <c r="AJ40" s="37">
        <v>5.1559999999999997</v>
      </c>
      <c r="AK40" s="37">
        <v>4.5</v>
      </c>
      <c r="AL40" s="37">
        <v>3.8450000000000002</v>
      </c>
      <c r="AM40" s="37">
        <v>3.355</v>
      </c>
      <c r="AN40" s="37">
        <v>3.9830000000000001</v>
      </c>
      <c r="AO40" s="37">
        <v>9.2490000000000006</v>
      </c>
      <c r="AP40" s="37">
        <v>14.446999999999999</v>
      </c>
      <c r="AQ40" s="37">
        <v>12.292</v>
      </c>
      <c r="AR40" s="37">
        <v>15.388999999999999</v>
      </c>
      <c r="AS40" s="37">
        <v>17.285</v>
      </c>
      <c r="AT40" s="37">
        <v>231.53</v>
      </c>
      <c r="AU40" s="37">
        <v>316.50700000000001</v>
      </c>
      <c r="AV40" s="37">
        <v>354.351</v>
      </c>
      <c r="AW40" s="37">
        <v>402.45699999999999</v>
      </c>
      <c r="AX40" s="37">
        <v>414.61900000000003</v>
      </c>
      <c r="AY40" s="37">
        <v>433.88900000000001</v>
      </c>
      <c r="AZ40" s="37">
        <v>421.66399999999999</v>
      </c>
      <c r="BA40" s="37">
        <v>438.27300000000002</v>
      </c>
      <c r="BB40" s="37">
        <v>445.97300000000001</v>
      </c>
      <c r="BC40" s="37">
        <v>444.49599999999998</v>
      </c>
      <c r="BD40" s="37">
        <v>453.22399999999999</v>
      </c>
      <c r="BE40" s="37">
        <v>452.75400000000002</v>
      </c>
      <c r="BF40" s="37">
        <v>337.13799999999998</v>
      </c>
      <c r="BG40" s="37">
        <v>379.97399999999999</v>
      </c>
      <c r="BH40" s="37">
        <v>397.16899999999998</v>
      </c>
      <c r="BI40" s="37">
        <v>388.06599999999997</v>
      </c>
      <c r="BJ40" s="37">
        <v>405.69499999999999</v>
      </c>
      <c r="BK40" s="37">
        <v>412.48200000000003</v>
      </c>
      <c r="BL40" s="37">
        <v>423.447</v>
      </c>
      <c r="BM40" s="37">
        <v>435.274</v>
      </c>
      <c r="BN40" s="37">
        <v>441.012</v>
      </c>
      <c r="BO40" s="37">
        <v>459.37200000000001</v>
      </c>
      <c r="BP40" s="37">
        <v>436.72699999999998</v>
      </c>
      <c r="BQ40" s="37">
        <v>452.64400000000001</v>
      </c>
      <c r="BR40" s="37">
        <v>465.20800000000003</v>
      </c>
      <c r="BS40" s="62"/>
    </row>
    <row r="41" spans="1:71" s="37" customFormat="1" x14ac:dyDescent="0.25">
      <c r="A41" s="68" t="s">
        <v>489</v>
      </c>
      <c r="B41" s="68"/>
      <c r="C41" s="5" t="s">
        <v>146</v>
      </c>
      <c r="D41" s="69" t="s">
        <v>474</v>
      </c>
      <c r="E41" s="68"/>
      <c r="F41" s="37">
        <v>1354.9880000000001</v>
      </c>
      <c r="G41" s="37">
        <v>1351.481</v>
      </c>
      <c r="H41" s="37">
        <v>1366.029</v>
      </c>
      <c r="I41" s="37">
        <v>1410.7090000000001</v>
      </c>
      <c r="J41" s="37">
        <v>1361.3720000000001</v>
      </c>
      <c r="K41" s="37">
        <v>1307.3030000000001</v>
      </c>
      <c r="L41" s="37">
        <v>1324.9290000000001</v>
      </c>
      <c r="M41" s="37">
        <v>1399.6980000000001</v>
      </c>
      <c r="N41" s="37">
        <v>1482.1</v>
      </c>
      <c r="O41" s="37">
        <v>1556.7449999999999</v>
      </c>
      <c r="P41" s="37">
        <v>1513.1389999999999</v>
      </c>
      <c r="Q41" s="37">
        <v>1571.0340000000001</v>
      </c>
      <c r="R41" s="37">
        <v>1622.9670000000001</v>
      </c>
      <c r="S41" s="37">
        <v>1782.5609999999999</v>
      </c>
      <c r="T41" s="37">
        <v>1740.5419999999999</v>
      </c>
      <c r="U41" s="37">
        <v>1856.223</v>
      </c>
      <c r="V41" s="37">
        <v>2031.1079999999999</v>
      </c>
      <c r="W41" s="37">
        <v>2033.817</v>
      </c>
      <c r="X41" s="37">
        <v>2317.4699999999998</v>
      </c>
      <c r="Y41" s="37">
        <v>2321.8890000000001</v>
      </c>
      <c r="Z41" s="37">
        <v>2623.527</v>
      </c>
      <c r="AA41" s="37">
        <v>2608.759</v>
      </c>
      <c r="AB41" s="37">
        <v>2799.4050000000002</v>
      </c>
      <c r="AC41" s="37">
        <v>2847.9549999999999</v>
      </c>
      <c r="AD41" s="37">
        <v>2850.5070000000001</v>
      </c>
      <c r="AE41" s="37">
        <v>3171.6060000000002</v>
      </c>
      <c r="AF41" s="37">
        <v>3158.0540000000001</v>
      </c>
      <c r="AG41" s="37">
        <v>2983.17</v>
      </c>
      <c r="AH41" s="37">
        <v>2343.0509999999999</v>
      </c>
      <c r="AI41" s="37">
        <v>2939.7689999999998</v>
      </c>
      <c r="AJ41" s="37">
        <v>2942.01</v>
      </c>
      <c r="AK41" s="37">
        <v>2924.5050000000001</v>
      </c>
      <c r="AL41" s="37">
        <v>2788.2069999999999</v>
      </c>
      <c r="AM41" s="37">
        <v>3286.4940000000001</v>
      </c>
      <c r="AN41" s="37">
        <v>3561.9259999999999</v>
      </c>
      <c r="AO41" s="37">
        <v>3442.991</v>
      </c>
      <c r="AP41" s="37">
        <v>3049.2069999999999</v>
      </c>
      <c r="AQ41" s="37">
        <v>3158.317</v>
      </c>
      <c r="AR41" s="37">
        <v>2729.377</v>
      </c>
      <c r="AS41" s="37">
        <v>2425.355</v>
      </c>
      <c r="AT41" s="37">
        <v>3216.598</v>
      </c>
      <c r="AU41" s="37">
        <v>3523.8919999999998</v>
      </c>
      <c r="AV41" s="37">
        <v>3541.5949999999998</v>
      </c>
      <c r="AW41" s="37">
        <v>3189.0140000000001</v>
      </c>
      <c r="AX41" s="37">
        <v>3484.4380000000001</v>
      </c>
      <c r="AY41" s="37">
        <v>3255.047</v>
      </c>
      <c r="AZ41" s="37">
        <v>3746.7660000000001</v>
      </c>
      <c r="BA41" s="37">
        <v>4152.8429999999998</v>
      </c>
      <c r="BB41" s="37">
        <v>4216.34</v>
      </c>
      <c r="BC41" s="37">
        <v>3872.4079999999999</v>
      </c>
      <c r="BD41" s="37">
        <v>3873.5459999999998</v>
      </c>
      <c r="BE41" s="37">
        <v>3426.5239999999999</v>
      </c>
      <c r="BF41" s="37">
        <v>2763.0149999999999</v>
      </c>
      <c r="BG41" s="37">
        <v>3288.3510000000001</v>
      </c>
      <c r="BH41" s="37">
        <v>3410.95</v>
      </c>
      <c r="BI41" s="37">
        <v>3338.7170000000001</v>
      </c>
      <c r="BJ41" s="37">
        <v>3406.319</v>
      </c>
      <c r="BK41" s="37">
        <v>3665.1089999999999</v>
      </c>
      <c r="BL41" s="37">
        <v>3344.5810000000001</v>
      </c>
      <c r="BM41" s="37">
        <v>3629.5749999999998</v>
      </c>
      <c r="BN41" s="37">
        <v>3967.2179999999998</v>
      </c>
      <c r="BO41" s="37">
        <v>4064.3690000000001</v>
      </c>
      <c r="BP41" s="37">
        <v>4854.5410000000002</v>
      </c>
      <c r="BQ41" s="37">
        <v>4585.7730000000001</v>
      </c>
      <c r="BR41" s="37">
        <v>4830.5810000000001</v>
      </c>
      <c r="BS41" s="62"/>
    </row>
    <row r="42" spans="1:71" s="37" customFormat="1" x14ac:dyDescent="0.25">
      <c r="A42" s="68" t="s">
        <v>490</v>
      </c>
      <c r="B42" s="68"/>
      <c r="C42" s="5" t="s">
        <v>146</v>
      </c>
      <c r="D42" s="69" t="s">
        <v>474</v>
      </c>
      <c r="E42" s="68"/>
      <c r="F42" s="37">
        <v>5.42</v>
      </c>
      <c r="G42" s="37">
        <v>6.0940000000000003</v>
      </c>
      <c r="H42" s="37">
        <v>7.4610000000000003</v>
      </c>
      <c r="I42" s="37">
        <v>7.74</v>
      </c>
      <c r="J42" s="37">
        <v>6.8520000000000003</v>
      </c>
      <c r="K42" s="37">
        <v>7.9829999999999997</v>
      </c>
      <c r="L42" s="37">
        <v>13.879</v>
      </c>
      <c r="M42" s="37">
        <v>15.519</v>
      </c>
      <c r="N42" s="37">
        <v>12.288</v>
      </c>
      <c r="O42" s="37">
        <v>11.32</v>
      </c>
      <c r="P42" s="37">
        <v>12.127000000000001</v>
      </c>
      <c r="Q42" s="37">
        <v>15.474</v>
      </c>
      <c r="R42" s="37">
        <v>7.6890000000000001</v>
      </c>
      <c r="S42" s="37">
        <v>1.829</v>
      </c>
      <c r="T42" s="37">
        <v>0.33400000000000002</v>
      </c>
      <c r="U42" s="37">
        <v>6.6710000000000003</v>
      </c>
      <c r="V42" s="37">
        <v>-0.48199999999999998</v>
      </c>
      <c r="W42" s="37">
        <v>3.7250000000000001</v>
      </c>
      <c r="X42" s="37">
        <v>-1.02</v>
      </c>
      <c r="Y42" s="37">
        <v>-2.1520000000000001</v>
      </c>
      <c r="Z42" s="37">
        <v>3.6560000000000001</v>
      </c>
      <c r="AA42" s="37">
        <v>6.6879999999999997</v>
      </c>
      <c r="AB42" s="37">
        <v>12.045999999999999</v>
      </c>
      <c r="AC42" s="37">
        <v>26.227</v>
      </c>
      <c r="AD42" s="37">
        <v>48.715000000000003</v>
      </c>
      <c r="AE42" s="37">
        <v>43.311</v>
      </c>
      <c r="AF42" s="37">
        <v>21.103000000000002</v>
      </c>
      <c r="AG42" s="37">
        <v>29.378</v>
      </c>
      <c r="AH42" s="37">
        <v>59.421999999999997</v>
      </c>
      <c r="AI42" s="37">
        <v>67.317999999999998</v>
      </c>
      <c r="AJ42" s="37">
        <v>69.381</v>
      </c>
      <c r="AK42" s="37">
        <v>71.399000000000001</v>
      </c>
      <c r="AL42" s="37">
        <v>113.40600000000001</v>
      </c>
      <c r="AM42" s="37">
        <v>100.026</v>
      </c>
      <c r="AN42" s="37">
        <v>120.547</v>
      </c>
      <c r="AO42" s="37">
        <v>135.32300000000001</v>
      </c>
      <c r="AP42" s="37">
        <v>139.655</v>
      </c>
      <c r="AQ42" s="37">
        <v>122.48099999999999</v>
      </c>
      <c r="AR42" s="37">
        <v>158.101</v>
      </c>
      <c r="AS42" s="37">
        <v>108.399</v>
      </c>
      <c r="AT42" s="37">
        <v>37.450000000000003</v>
      </c>
      <c r="AU42" s="37">
        <v>7.8879999999999999</v>
      </c>
      <c r="AV42" s="37">
        <v>66.965000000000003</v>
      </c>
      <c r="AW42" s="37">
        <v>86.733000000000004</v>
      </c>
      <c r="AX42" s="37">
        <v>94.91</v>
      </c>
      <c r="AY42" s="37">
        <v>152.93700000000001</v>
      </c>
      <c r="AZ42" s="37">
        <v>133.85599999999999</v>
      </c>
      <c r="BA42" s="37">
        <v>137.14400000000001</v>
      </c>
      <c r="BB42" s="37">
        <v>116.203</v>
      </c>
      <c r="BC42" s="37">
        <v>88.224000000000004</v>
      </c>
      <c r="BD42" s="37">
        <v>98.924000000000007</v>
      </c>
      <c r="BE42" s="37">
        <v>115.199</v>
      </c>
      <c r="BF42" s="37">
        <v>75.156000000000006</v>
      </c>
      <c r="BG42" s="37">
        <v>71.594999999999999</v>
      </c>
      <c r="BH42" s="37">
        <v>21.905000000000001</v>
      </c>
      <c r="BI42" s="37">
        <v>38.597000000000001</v>
      </c>
      <c r="BJ42" s="37">
        <v>84.543999999999997</v>
      </c>
      <c r="BK42" s="37">
        <v>62.848999999999997</v>
      </c>
      <c r="BL42" s="37">
        <v>106.63200000000001</v>
      </c>
      <c r="BM42" s="37">
        <v>111.986</v>
      </c>
      <c r="BN42" s="37">
        <v>116.188</v>
      </c>
      <c r="BO42" s="37">
        <v>88.634</v>
      </c>
      <c r="BP42" s="37">
        <v>127.101</v>
      </c>
      <c r="BQ42" s="37">
        <v>161.256</v>
      </c>
      <c r="BR42" s="37">
        <v>178.54300000000001</v>
      </c>
      <c r="BS42" s="62"/>
    </row>
    <row r="43" spans="1:71" s="37" customFormat="1" x14ac:dyDescent="0.25">
      <c r="A43" s="68" t="s">
        <v>491</v>
      </c>
      <c r="B43" s="68"/>
      <c r="C43" s="5" t="s">
        <v>146</v>
      </c>
      <c r="D43" s="69" t="s">
        <v>474</v>
      </c>
      <c r="E43" s="68"/>
      <c r="F43" s="37">
        <v>4339.47</v>
      </c>
      <c r="G43" s="37">
        <v>4679.2830000000004</v>
      </c>
      <c r="H43" s="37">
        <v>5070.83</v>
      </c>
      <c r="I43" s="37">
        <v>5338.183</v>
      </c>
      <c r="J43" s="37">
        <v>5730.3549999999996</v>
      </c>
      <c r="K43" s="37">
        <v>5779.7449999999999</v>
      </c>
      <c r="L43" s="37">
        <v>6461.4709999999995</v>
      </c>
      <c r="M43" s="37">
        <v>6942.2960000000003</v>
      </c>
      <c r="N43" s="37">
        <v>7231.0349999999999</v>
      </c>
      <c r="O43" s="37">
        <v>7197.9359999999997</v>
      </c>
      <c r="P43" s="37">
        <v>7794.2950000000001</v>
      </c>
      <c r="Q43" s="37">
        <v>8157.9290000000001</v>
      </c>
      <c r="R43" s="37">
        <v>8451.5609999999997</v>
      </c>
      <c r="S43" s="37">
        <v>9027.5280000000002</v>
      </c>
      <c r="T43" s="37">
        <v>9624.8950000000004</v>
      </c>
      <c r="U43" s="37">
        <v>10313.377</v>
      </c>
      <c r="V43" s="37">
        <v>11012.228999999999</v>
      </c>
      <c r="W43" s="37">
        <v>11982.651</v>
      </c>
      <c r="X43" s="37">
        <v>12694.663</v>
      </c>
      <c r="Y43" s="37">
        <v>13881.852999999999</v>
      </c>
      <c r="Z43" s="37">
        <v>15167.253000000001</v>
      </c>
      <c r="AA43" s="37">
        <v>16253.34</v>
      </c>
      <c r="AB43" s="37">
        <v>17117.794999999998</v>
      </c>
      <c r="AC43" s="37">
        <v>18449.960999999999</v>
      </c>
      <c r="AD43" s="37">
        <v>19730.632000000001</v>
      </c>
      <c r="AE43" s="37">
        <v>19905.244999999999</v>
      </c>
      <c r="AF43" s="37">
        <v>20270.238000000001</v>
      </c>
      <c r="AG43" s="37">
        <v>21472.763999999999</v>
      </c>
      <c r="AH43" s="37">
        <v>22550.63</v>
      </c>
      <c r="AI43" s="37">
        <v>23553.115000000002</v>
      </c>
      <c r="AJ43" s="37">
        <v>23943.198</v>
      </c>
      <c r="AK43" s="37">
        <v>24269.431</v>
      </c>
      <c r="AL43" s="37">
        <v>24424.767</v>
      </c>
      <c r="AM43" s="37">
        <v>23979.412</v>
      </c>
      <c r="AN43" s="37">
        <v>24613.651999999998</v>
      </c>
      <c r="AO43" s="37">
        <v>25635.017</v>
      </c>
      <c r="AP43" s="37">
        <v>26031.597000000002</v>
      </c>
      <c r="AQ43" s="37">
        <v>26226.756000000001</v>
      </c>
      <c r="AR43" s="37">
        <v>26987.596000000001</v>
      </c>
      <c r="AS43" s="37">
        <v>28226.734</v>
      </c>
      <c r="AT43" s="37">
        <v>29869.088</v>
      </c>
      <c r="AU43" s="37">
        <v>30495.053</v>
      </c>
      <c r="AV43" s="37">
        <v>30856.021000000001</v>
      </c>
      <c r="AW43" s="37">
        <v>30722.757000000001</v>
      </c>
      <c r="AX43" s="37">
        <v>31847.064999999999</v>
      </c>
      <c r="AY43" s="37">
        <v>32398.816999999999</v>
      </c>
      <c r="AZ43" s="37">
        <v>33478.911</v>
      </c>
      <c r="BA43" s="37">
        <v>34485.493999999999</v>
      </c>
      <c r="BB43" s="37">
        <v>34886.385999999999</v>
      </c>
      <c r="BC43" s="37">
        <v>36225.256999999998</v>
      </c>
      <c r="BD43" s="37">
        <v>36975.711000000003</v>
      </c>
      <c r="BE43" s="37">
        <v>38061.938999999998</v>
      </c>
      <c r="BF43" s="37">
        <v>37215.349000000002</v>
      </c>
      <c r="BG43" s="37">
        <v>38016.285000000003</v>
      </c>
      <c r="BH43" s="37">
        <v>38028.453000000001</v>
      </c>
      <c r="BI43" s="37">
        <v>38712.432000000001</v>
      </c>
      <c r="BJ43" s="37">
        <v>39637.99</v>
      </c>
      <c r="BK43" s="37">
        <v>39427.671000000002</v>
      </c>
      <c r="BL43" s="37">
        <v>40379.887000000002</v>
      </c>
      <c r="BM43" s="37">
        <v>39977.637999999999</v>
      </c>
      <c r="BN43" s="37">
        <v>38076.279000000002</v>
      </c>
      <c r="BO43" s="37">
        <v>39626.788999999997</v>
      </c>
      <c r="BP43" s="37">
        <v>39300.678</v>
      </c>
      <c r="BQ43" s="37">
        <v>38136.093000000001</v>
      </c>
      <c r="BR43" s="37">
        <v>38364.985000000001</v>
      </c>
      <c r="BS43" s="62"/>
    </row>
    <row r="44" spans="1:71" s="37" customFormat="1" x14ac:dyDescent="0.25">
      <c r="A44" s="68"/>
      <c r="B44" s="68"/>
      <c r="C44" s="68"/>
      <c r="D44" s="69"/>
      <c r="E44" s="68"/>
      <c r="BS44" s="62"/>
    </row>
    <row r="45" spans="1:71" s="37" customFormat="1" x14ac:dyDescent="0.25">
      <c r="A45" s="70" t="s">
        <v>492</v>
      </c>
      <c r="B45" s="70"/>
      <c r="D45" s="63"/>
      <c r="F45" s="71">
        <v>1949</v>
      </c>
      <c r="G45" s="71">
        <v>1950</v>
      </c>
      <c r="H45" s="71">
        <v>1951</v>
      </c>
      <c r="I45" s="71">
        <v>1952</v>
      </c>
      <c r="J45" s="71">
        <v>1953</v>
      </c>
      <c r="K45" s="71">
        <v>1954</v>
      </c>
      <c r="L45" s="71">
        <v>1955</v>
      </c>
      <c r="M45" s="71">
        <v>1956</v>
      </c>
      <c r="N45" s="71">
        <v>1957</v>
      </c>
      <c r="O45" s="71">
        <v>1958</v>
      </c>
      <c r="P45" s="71">
        <v>1959</v>
      </c>
      <c r="Q45" s="71">
        <v>1960</v>
      </c>
      <c r="R45" s="71">
        <v>1961</v>
      </c>
      <c r="S45" s="71">
        <v>1962</v>
      </c>
      <c r="T45" s="71">
        <v>1963</v>
      </c>
      <c r="U45" s="71">
        <v>1964</v>
      </c>
      <c r="V45" s="71">
        <v>1965</v>
      </c>
      <c r="W45" s="71">
        <v>1966</v>
      </c>
      <c r="X45" s="71">
        <v>1967</v>
      </c>
      <c r="Y45" s="71">
        <v>1968</v>
      </c>
      <c r="Z45" s="71">
        <v>1969</v>
      </c>
      <c r="AA45" s="71">
        <v>1970</v>
      </c>
      <c r="AB45" s="71">
        <v>1971</v>
      </c>
      <c r="AC45" s="71">
        <v>1972</v>
      </c>
      <c r="AD45" s="71">
        <v>1973</v>
      </c>
      <c r="AE45" s="71">
        <v>1974</v>
      </c>
      <c r="AF45" s="71">
        <v>1975</v>
      </c>
      <c r="AG45" s="71">
        <v>1976</v>
      </c>
      <c r="AH45" s="71">
        <v>1977</v>
      </c>
      <c r="AI45" s="71">
        <v>1978</v>
      </c>
      <c r="AJ45" s="71">
        <v>1979</v>
      </c>
      <c r="AK45" s="71">
        <v>1980</v>
      </c>
      <c r="AL45" s="71">
        <v>1981</v>
      </c>
      <c r="AM45" s="71">
        <v>1982</v>
      </c>
      <c r="AN45" s="71">
        <v>1983</v>
      </c>
      <c r="AO45" s="71">
        <v>1984</v>
      </c>
      <c r="AP45" s="71">
        <v>1985</v>
      </c>
      <c r="AQ45" s="71">
        <v>1986</v>
      </c>
      <c r="AR45" s="71">
        <v>1987</v>
      </c>
      <c r="AS45" s="71">
        <v>1988</v>
      </c>
      <c r="AT45" s="71">
        <v>1989</v>
      </c>
      <c r="AU45" s="71">
        <v>1990</v>
      </c>
      <c r="AV45" s="71">
        <v>1991</v>
      </c>
      <c r="AW45" s="71">
        <v>1992</v>
      </c>
      <c r="AX45" s="71">
        <v>1993</v>
      </c>
      <c r="AY45" s="71">
        <v>1994</v>
      </c>
      <c r="AZ45" s="71">
        <v>1995</v>
      </c>
      <c r="BA45" s="71">
        <v>1996</v>
      </c>
      <c r="BB45" s="71">
        <v>1997</v>
      </c>
      <c r="BC45" s="71">
        <v>1998</v>
      </c>
      <c r="BD45" s="71">
        <v>1999</v>
      </c>
      <c r="BE45" s="71">
        <v>2000</v>
      </c>
      <c r="BF45" s="71">
        <v>2001</v>
      </c>
      <c r="BG45" s="71">
        <v>2002</v>
      </c>
      <c r="BH45" s="71">
        <v>2003</v>
      </c>
      <c r="BI45" s="71">
        <v>2004</v>
      </c>
      <c r="BJ45" s="71">
        <v>2005</v>
      </c>
      <c r="BK45" s="71">
        <v>2006</v>
      </c>
      <c r="BL45" s="71">
        <v>2007</v>
      </c>
      <c r="BM45" s="71">
        <v>2008</v>
      </c>
      <c r="BN45" s="71">
        <v>2009</v>
      </c>
      <c r="BO45" s="71">
        <v>2010</v>
      </c>
      <c r="BP45" s="71">
        <v>2011</v>
      </c>
      <c r="BQ45" s="71">
        <v>2012</v>
      </c>
      <c r="BR45" s="71">
        <v>2013</v>
      </c>
      <c r="BS45" s="62"/>
    </row>
    <row r="46" spans="1:71" s="67" customFormat="1" x14ac:dyDescent="0.25">
      <c r="A46" s="65" t="s">
        <v>493</v>
      </c>
      <c r="B46" s="65"/>
      <c r="C46" s="5" t="s">
        <v>146</v>
      </c>
      <c r="D46" s="66" t="s">
        <v>474</v>
      </c>
      <c r="E46" s="65"/>
      <c r="F46" s="67">
        <v>993.27442849299996</v>
      </c>
      <c r="G46" s="67">
        <v>1123.07570823983</v>
      </c>
      <c r="H46" s="67">
        <v>1264.78877441699</v>
      </c>
      <c r="I46" s="67">
        <v>1362.20883009512</v>
      </c>
      <c r="J46" s="67">
        <v>1510.4356746439501</v>
      </c>
      <c r="K46" s="67">
        <v>1609.4594368881801</v>
      </c>
      <c r="L46" s="67">
        <v>1866.57113299194</v>
      </c>
      <c r="M46" s="67">
        <v>2049.5642886088399</v>
      </c>
      <c r="N46" s="67">
        <v>2154.82544575271</v>
      </c>
      <c r="O46" s="67">
        <v>2201.16574122974</v>
      </c>
      <c r="P46" s="67">
        <v>2422.6410301497799</v>
      </c>
      <c r="Q46" s="67">
        <v>2578.0401964048701</v>
      </c>
      <c r="R46" s="67">
        <v>2708.4215402288</v>
      </c>
      <c r="S46" s="67">
        <v>2915.7944477920501</v>
      </c>
      <c r="T46" s="67">
        <v>3128.2275613925899</v>
      </c>
      <c r="U46" s="67">
        <v>3357.5132425037</v>
      </c>
      <c r="V46" s="67">
        <v>3600.6692793407601</v>
      </c>
      <c r="W46" s="67">
        <v>3904.6842742905001</v>
      </c>
      <c r="X46" s="67">
        <v>4143.5853705149502</v>
      </c>
      <c r="Y46" s="67">
        <v>4536.2478050120899</v>
      </c>
      <c r="Z46" s="67">
        <v>4920.92924023666</v>
      </c>
      <c r="AA46" s="67">
        <v>5226.9505744648404</v>
      </c>
      <c r="AB46" s="67">
        <v>5502.5321932117904</v>
      </c>
      <c r="AC46" s="67">
        <v>5970.0945486290602</v>
      </c>
      <c r="AD46" s="67">
        <v>6349.0060523573002</v>
      </c>
      <c r="AE46" s="67">
        <v>6370.9461230382003</v>
      </c>
      <c r="AF46" s="67">
        <v>6543.2899846278697</v>
      </c>
      <c r="AG46" s="67">
        <v>6952.9073508844804</v>
      </c>
      <c r="AH46" s="67">
        <v>7248.490943866489</v>
      </c>
      <c r="AI46" s="67">
        <v>7528.3138546595301</v>
      </c>
      <c r="AJ46" s="67">
        <v>7668.3515592963604</v>
      </c>
      <c r="AK46" s="67">
        <v>7801.65369635557</v>
      </c>
      <c r="AL46" s="67">
        <v>7830.2235582235598</v>
      </c>
      <c r="AM46" s="67">
        <v>7647.3293547139301</v>
      </c>
      <c r="AN46" s="67">
        <v>7883.0196256645504</v>
      </c>
      <c r="AO46" s="67">
        <v>8244.7714691355195</v>
      </c>
      <c r="AP46" s="67">
        <v>8427.4472955808305</v>
      </c>
      <c r="AQ46" s="67">
        <v>8487.0539977153003</v>
      </c>
      <c r="AR46" s="67">
        <v>8776.4616143470103</v>
      </c>
      <c r="AS46" s="67">
        <v>9227.2840029274994</v>
      </c>
      <c r="AT46" s="67">
        <v>9718.5539183900091</v>
      </c>
      <c r="AU46" s="67">
        <v>9899.7215782348594</v>
      </c>
      <c r="AV46" s="67">
        <v>10016.54989550443</v>
      </c>
      <c r="AW46" s="67">
        <v>10012.49968338962</v>
      </c>
      <c r="AX46" s="67">
        <v>10386.20767113211</v>
      </c>
      <c r="AY46" s="67">
        <v>10539.16715612175</v>
      </c>
      <c r="AZ46" s="67">
        <v>10899.1651587949</v>
      </c>
      <c r="BA46" s="67">
        <v>11205.954224889831</v>
      </c>
      <c r="BB46" s="67">
        <v>11360.299039381251</v>
      </c>
      <c r="BC46" s="67">
        <v>11797.19306582808</v>
      </c>
      <c r="BD46" s="67">
        <v>12044.798535350659</v>
      </c>
      <c r="BE46" s="67">
        <v>12411.76413123227</v>
      </c>
      <c r="BF46" s="67">
        <v>12215.647878906389</v>
      </c>
      <c r="BG46" s="67">
        <v>12619.66250860654</v>
      </c>
      <c r="BH46" s="67">
        <v>12697.121535749169</v>
      </c>
      <c r="BI46" s="67">
        <v>12994.663698026799</v>
      </c>
      <c r="BJ46" s="67">
        <v>13314.83177145296</v>
      </c>
      <c r="BK46" s="67">
        <v>13334.91222494551</v>
      </c>
      <c r="BL46" s="67">
        <v>13666.79759272909</v>
      </c>
      <c r="BM46" s="67">
        <v>13561.041675048869</v>
      </c>
      <c r="BN46" s="67">
        <v>12999.70343121431</v>
      </c>
      <c r="BO46" s="67">
        <v>13554.34364102918</v>
      </c>
      <c r="BP46" s="67">
        <v>13471.76981358318</v>
      </c>
      <c r="BQ46" s="67">
        <v>13274.45248740354</v>
      </c>
      <c r="BR46" s="67">
        <v>13303.23048991096</v>
      </c>
      <c r="BS46" s="62"/>
    </row>
    <row r="47" spans="1:71" s="37" customFormat="1" x14ac:dyDescent="0.25">
      <c r="A47" s="68" t="s">
        <v>494</v>
      </c>
      <c r="B47" s="68"/>
      <c r="C47" s="5" t="s">
        <v>146</v>
      </c>
      <c r="D47" s="69" t="s">
        <v>474</v>
      </c>
      <c r="E47" s="68"/>
      <c r="F47" s="37" t="s">
        <v>485</v>
      </c>
      <c r="G47" s="37" t="s">
        <v>485</v>
      </c>
      <c r="H47" s="37" t="s">
        <v>485</v>
      </c>
      <c r="I47" s="37" t="s">
        <v>485</v>
      </c>
      <c r="J47" s="37" t="s">
        <v>485</v>
      </c>
      <c r="K47" s="37" t="s">
        <v>485</v>
      </c>
      <c r="L47" s="37" t="s">
        <v>485</v>
      </c>
      <c r="M47" s="37" t="s">
        <v>485</v>
      </c>
      <c r="N47" s="37" t="s">
        <v>485</v>
      </c>
      <c r="O47" s="37" t="s">
        <v>485</v>
      </c>
      <c r="P47" s="37" t="s">
        <v>485</v>
      </c>
      <c r="Q47" s="37" t="s">
        <v>485</v>
      </c>
      <c r="R47" s="37" t="s">
        <v>485</v>
      </c>
      <c r="S47" s="37" t="s">
        <v>485</v>
      </c>
      <c r="T47" s="37" t="s">
        <v>485</v>
      </c>
      <c r="U47" s="37" t="s">
        <v>485</v>
      </c>
      <c r="V47" s="37" t="s">
        <v>485</v>
      </c>
      <c r="W47" s="37" t="s">
        <v>485</v>
      </c>
      <c r="X47" s="37" t="s">
        <v>485</v>
      </c>
      <c r="Y47" s="37" t="s">
        <v>485</v>
      </c>
      <c r="Z47" s="37" t="s">
        <v>485</v>
      </c>
      <c r="AA47" s="37" t="s">
        <v>485</v>
      </c>
      <c r="AB47" s="37" t="s">
        <v>485</v>
      </c>
      <c r="AC47" s="37" t="s">
        <v>485</v>
      </c>
      <c r="AD47" s="37" t="s">
        <v>485</v>
      </c>
      <c r="AE47" s="37" t="s">
        <v>485</v>
      </c>
      <c r="AF47" s="37" t="s">
        <v>485</v>
      </c>
      <c r="AG47" s="37" t="s">
        <v>485</v>
      </c>
      <c r="AH47" s="37" t="s">
        <v>485</v>
      </c>
      <c r="AI47" s="37" t="s">
        <v>485</v>
      </c>
      <c r="AJ47" s="37" t="s">
        <v>485</v>
      </c>
      <c r="AK47" s="37" t="s">
        <v>485</v>
      </c>
      <c r="AL47" s="37" t="s">
        <v>485</v>
      </c>
      <c r="AM47" s="37" t="s">
        <v>485</v>
      </c>
      <c r="AN47" s="37" t="s">
        <v>485</v>
      </c>
      <c r="AO47" s="37" t="s">
        <v>485</v>
      </c>
      <c r="AP47" s="37" t="s">
        <v>485</v>
      </c>
      <c r="AQ47" s="37" t="s">
        <v>485</v>
      </c>
      <c r="AR47" s="37" t="s">
        <v>485</v>
      </c>
      <c r="AS47" s="37" t="s">
        <v>485</v>
      </c>
      <c r="AT47" s="37">
        <v>14.505014069130002</v>
      </c>
      <c r="AU47" s="37">
        <v>19.91667069431</v>
      </c>
      <c r="AV47" s="37">
        <v>19.309309484170001</v>
      </c>
      <c r="AW47" s="37">
        <v>21.250818071640001</v>
      </c>
      <c r="AX47" s="37">
        <v>23.884991410000001</v>
      </c>
      <c r="AY47" s="37">
        <v>25.99710707897</v>
      </c>
      <c r="AZ47" s="37">
        <v>28.088749898159996</v>
      </c>
      <c r="BA47" s="37">
        <v>30.811638918900002</v>
      </c>
      <c r="BB47" s="37">
        <v>29.68904432263</v>
      </c>
      <c r="BC47" s="37">
        <v>29.849414979239999</v>
      </c>
      <c r="BD47" s="37">
        <v>29.218168777690003</v>
      </c>
      <c r="BE47" s="37">
        <v>26.966155301890002</v>
      </c>
      <c r="BF47" s="37">
        <v>25.30444232808</v>
      </c>
      <c r="BG47" s="37">
        <v>25.301030186449999</v>
      </c>
      <c r="BH47" s="37">
        <v>25.577413658480001</v>
      </c>
      <c r="BI47" s="37">
        <v>28.2184112801</v>
      </c>
      <c r="BJ47" s="37">
        <v>28.975906721960005</v>
      </c>
      <c r="BK47" s="37">
        <v>28.563037584730001</v>
      </c>
      <c r="BL47" s="37">
        <v>28.228647704989999</v>
      </c>
      <c r="BM47" s="37">
        <v>27.04463455938</v>
      </c>
      <c r="BN47" s="37">
        <v>27.860136408949995</v>
      </c>
      <c r="BO47" s="37">
        <v>29.317120884960001</v>
      </c>
      <c r="BP47" s="37">
        <v>34.394387630399997</v>
      </c>
      <c r="BQ47" s="37">
        <v>38.560612560629998</v>
      </c>
      <c r="BR47" s="37">
        <v>39.171385912399998</v>
      </c>
      <c r="BS47" s="62"/>
    </row>
    <row r="48" spans="1:71" s="37" customFormat="1" x14ac:dyDescent="0.25">
      <c r="A48" s="68" t="s">
        <v>495</v>
      </c>
      <c r="B48" s="68"/>
      <c r="C48" s="5" t="s">
        <v>146</v>
      </c>
      <c r="D48" s="69" t="s">
        <v>474</v>
      </c>
      <c r="E48" s="68"/>
      <c r="F48" s="37">
        <v>17.146011690750001</v>
      </c>
      <c r="G48" s="37">
        <v>16.876452501980001</v>
      </c>
      <c r="H48" s="37">
        <v>15.78456718038</v>
      </c>
      <c r="I48" s="37">
        <v>15.716324347780001</v>
      </c>
      <c r="J48" s="37">
        <v>14.958828905920001</v>
      </c>
      <c r="K48" s="37">
        <v>15.59689939073</v>
      </c>
      <c r="L48" s="37">
        <v>11.126993855429999</v>
      </c>
      <c r="M48" s="37">
        <v>10.94615034904</v>
      </c>
      <c r="N48" s="37">
        <v>10.66294259375</v>
      </c>
      <c r="O48" s="37">
        <v>11.437498743760001</v>
      </c>
      <c r="P48" s="37">
        <v>11.509153717989999</v>
      </c>
      <c r="Q48" s="37">
        <v>12.307594859410001</v>
      </c>
      <c r="R48" s="37">
        <v>11.48185658495</v>
      </c>
      <c r="S48" s="37">
        <v>11.631990816669999</v>
      </c>
      <c r="T48" s="37">
        <v>11.038278173049999</v>
      </c>
      <c r="U48" s="37">
        <v>11.014393181639999</v>
      </c>
      <c r="V48" s="37">
        <v>10.69365186842</v>
      </c>
      <c r="W48" s="37">
        <v>10.85743466666</v>
      </c>
      <c r="X48" s="37">
        <v>11.707057932530001</v>
      </c>
      <c r="Y48" s="37">
        <v>11.543275134290001</v>
      </c>
      <c r="Z48" s="37">
        <v>11.178175979880001</v>
      </c>
      <c r="AA48" s="37">
        <v>11.06898744772</v>
      </c>
      <c r="AB48" s="37">
        <v>10.990508190230001</v>
      </c>
      <c r="AC48" s="37">
        <v>11.314661645079999</v>
      </c>
      <c r="AD48" s="37">
        <v>11.420438035609999</v>
      </c>
      <c r="AE48" s="37">
        <v>10.850610383399999</v>
      </c>
      <c r="AF48" s="37">
        <v>10.598111902779999</v>
      </c>
      <c r="AG48" s="37">
        <v>10.97685962371</v>
      </c>
      <c r="AH48" s="37">
        <v>10.65953045212</v>
      </c>
      <c r="AI48" s="37">
        <v>10.39338340498</v>
      </c>
      <c r="AJ48" s="37">
        <v>11.23618238759</v>
      </c>
      <c r="AK48" s="37">
        <v>10.785779692429999</v>
      </c>
      <c r="AL48" s="37">
        <v>10.785779692429999</v>
      </c>
      <c r="AM48" s="37">
        <v>10.785779692429999</v>
      </c>
      <c r="AN48" s="37">
        <v>10.785779692429999</v>
      </c>
      <c r="AO48" s="37">
        <v>10.785779692429999</v>
      </c>
      <c r="AP48" s="37">
        <v>10.785779692429999</v>
      </c>
      <c r="AQ48" s="37">
        <v>10.785779692429999</v>
      </c>
      <c r="AR48" s="37">
        <v>10.785779692429999</v>
      </c>
      <c r="AS48" s="37">
        <v>10.785779692429999</v>
      </c>
      <c r="AT48" s="37">
        <v>391.80939908964001</v>
      </c>
      <c r="AU48" s="37">
        <v>446.41048945290004</v>
      </c>
      <c r="AV48" s="37">
        <v>452.37832516377006</v>
      </c>
      <c r="AW48" s="37">
        <v>488.89165274639998</v>
      </c>
      <c r="AX48" s="37">
        <v>499.17584761922001</v>
      </c>
      <c r="AY48" s="37">
        <v>515.84074734013996</v>
      </c>
      <c r="AZ48" s="37">
        <v>515.31868967075002</v>
      </c>
      <c r="BA48" s="37">
        <v>515.29139253770995</v>
      </c>
      <c r="BB48" s="37">
        <v>525.80078875811</v>
      </c>
      <c r="BC48" s="37">
        <v>525.92021371516</v>
      </c>
      <c r="BD48" s="37">
        <v>533.19489967031996</v>
      </c>
      <c r="BE48" s="37">
        <v>534.59046559699004</v>
      </c>
      <c r="BF48" s="37">
        <v>509.00622765524997</v>
      </c>
      <c r="BG48" s="37">
        <v>520.62456990539999</v>
      </c>
      <c r="BH48" s="37">
        <v>527.27824608389994</v>
      </c>
      <c r="BI48" s="37">
        <v>525.21390039774997</v>
      </c>
      <c r="BJ48" s="37">
        <v>493.86996738456997</v>
      </c>
      <c r="BK48" s="37">
        <v>505.86364521401998</v>
      </c>
      <c r="BL48" s="37">
        <v>488.37300721864</v>
      </c>
      <c r="BM48" s="37">
        <v>467.84897531419</v>
      </c>
      <c r="BN48" s="37">
        <v>451.52528975627007</v>
      </c>
      <c r="BO48" s="37">
        <v>491.62819033365997</v>
      </c>
      <c r="BP48" s="37">
        <v>484.09759375624998</v>
      </c>
      <c r="BQ48" s="37">
        <v>498.53777713441002</v>
      </c>
      <c r="BR48" s="37">
        <v>504.78199631731002</v>
      </c>
      <c r="BS48" s="62"/>
    </row>
    <row r="49" spans="1:71" s="37" customFormat="1" x14ac:dyDescent="0.25">
      <c r="A49" s="68" t="s">
        <v>496</v>
      </c>
      <c r="B49" s="68"/>
      <c r="C49" s="5" t="s">
        <v>146</v>
      </c>
      <c r="D49" s="69" t="s">
        <v>474</v>
      </c>
      <c r="E49" s="68"/>
      <c r="F49" s="37">
        <v>1010.41702804212</v>
      </c>
      <c r="G49" s="37">
        <v>1139.95557288344</v>
      </c>
      <c r="H49" s="37">
        <v>1280.5699294557401</v>
      </c>
      <c r="I49" s="37">
        <v>1377.9217423012699</v>
      </c>
      <c r="J49" s="37">
        <v>1525.39450354987</v>
      </c>
      <c r="K49" s="37">
        <v>1625.05974842054</v>
      </c>
      <c r="L49" s="37">
        <v>1877.6981268473701</v>
      </c>
      <c r="M49" s="37">
        <v>2060.5104389578801</v>
      </c>
      <c r="N49" s="37">
        <v>2165.4883883464599</v>
      </c>
      <c r="O49" s="37">
        <v>2212.6066521151301</v>
      </c>
      <c r="P49" s="37">
        <v>2434.15018386777</v>
      </c>
      <c r="Q49" s="37">
        <v>2590.3477912642802</v>
      </c>
      <c r="R49" s="37">
        <v>2719.8999846721199</v>
      </c>
      <c r="S49" s="37">
        <v>2927.4264386087202</v>
      </c>
      <c r="T49" s="37">
        <v>3139.2658395656399</v>
      </c>
      <c r="U49" s="37">
        <v>3368.5276356853401</v>
      </c>
      <c r="V49" s="37">
        <v>3611.3629312091798</v>
      </c>
      <c r="W49" s="37">
        <v>3915.5417089571602</v>
      </c>
      <c r="X49" s="37">
        <v>4155.2924284474802</v>
      </c>
      <c r="Y49" s="37">
        <v>4547.7910801463804</v>
      </c>
      <c r="Z49" s="37">
        <v>4932.1074162165396</v>
      </c>
      <c r="AA49" s="37">
        <v>5238.0161497709296</v>
      </c>
      <c r="AB49" s="37">
        <v>5513.5227014020202</v>
      </c>
      <c r="AC49" s="37">
        <v>5981.4092102741397</v>
      </c>
      <c r="AD49" s="37">
        <v>6360.4264903929097</v>
      </c>
      <c r="AE49" s="37">
        <v>6381.7933212799699</v>
      </c>
      <c r="AF49" s="37">
        <v>6553.8880965306498</v>
      </c>
      <c r="AG49" s="37">
        <v>6963.8876226498196</v>
      </c>
      <c r="AH49" s="37">
        <v>7259.1504743186097</v>
      </c>
      <c r="AI49" s="37">
        <v>7538.7072380645104</v>
      </c>
      <c r="AJ49" s="37">
        <v>7679.5877416839503</v>
      </c>
      <c r="AK49" s="37">
        <v>7812.439476048</v>
      </c>
      <c r="AL49" s="37">
        <v>7841.0093379159898</v>
      </c>
      <c r="AM49" s="37">
        <v>7658.1151344063601</v>
      </c>
      <c r="AN49" s="37">
        <v>7893.8054053569804</v>
      </c>
      <c r="AO49" s="37">
        <v>8255.5572488279504</v>
      </c>
      <c r="AP49" s="37">
        <v>8438.2330752732596</v>
      </c>
      <c r="AQ49" s="37">
        <v>8497.8397774077293</v>
      </c>
      <c r="AR49" s="37">
        <v>8787.2473940394393</v>
      </c>
      <c r="AS49" s="37">
        <v>9238.0697826199303</v>
      </c>
      <c r="AT49" s="37">
        <v>10124.32238888798</v>
      </c>
      <c r="AU49" s="37">
        <v>10365.495971438009</v>
      </c>
      <c r="AV49" s="37">
        <v>10488.23753015237</v>
      </c>
      <c r="AW49" s="37">
        <v>10522.64215420766</v>
      </c>
      <c r="AX49" s="37">
        <v>10909.26851016133</v>
      </c>
      <c r="AY49" s="37">
        <v>11081.005010540861</v>
      </c>
      <c r="AZ49" s="37">
        <v>11442.572598363809</v>
      </c>
      <c r="BA49" s="37">
        <v>11752.057256346439</v>
      </c>
      <c r="BB49" s="37">
        <v>11915.78546032036</v>
      </c>
      <c r="BC49" s="37">
        <v>12352.959282380851</v>
      </c>
      <c r="BD49" s="37">
        <v>12607.215015940301</v>
      </c>
      <c r="BE49" s="37">
        <v>12973.320752131151</v>
      </c>
      <c r="BF49" s="37">
        <v>12749.958548889719</v>
      </c>
      <c r="BG49" s="37">
        <v>13165.58469655676</v>
      </c>
      <c r="BH49" s="37">
        <v>13249.97719549155</v>
      </c>
      <c r="BI49" s="37">
        <v>13548.09600970465</v>
      </c>
      <c r="BJ49" s="37">
        <v>13837.67764555949</v>
      </c>
      <c r="BK49" s="37">
        <v>13869.338907744261</v>
      </c>
      <c r="BL49" s="37">
        <v>14183.40265979435</v>
      </c>
      <c r="BM49" s="37">
        <v>14055.93528492244</v>
      </c>
      <c r="BN49" s="37">
        <v>13479.088857379529</v>
      </c>
      <c r="BO49" s="37">
        <v>14075.288952247802</v>
      </c>
      <c r="BP49" s="37">
        <v>13990.261794969829</v>
      </c>
      <c r="BQ49" s="37">
        <v>13811.54746495695</v>
      </c>
      <c r="BR49" s="37">
        <v>13847.183872140669</v>
      </c>
      <c r="BS49" s="62"/>
    </row>
    <row r="50" spans="1:71" s="67" customFormat="1" x14ac:dyDescent="0.25">
      <c r="A50" s="65" t="s">
        <v>497</v>
      </c>
      <c r="B50" s="65"/>
      <c r="C50" s="5" t="s">
        <v>146</v>
      </c>
      <c r="D50" s="66" t="s">
        <v>474</v>
      </c>
      <c r="E50" s="65"/>
      <c r="F50" s="67">
        <v>6.0190178353199997</v>
      </c>
      <c r="G50" s="67">
        <v>6.5956697707899998</v>
      </c>
      <c r="H50" s="67">
        <v>8.1447820708100007</v>
      </c>
      <c r="I50" s="67">
        <v>8.5508269247800008</v>
      </c>
      <c r="J50" s="67">
        <v>8.3153891523100008</v>
      </c>
      <c r="K50" s="67">
        <v>9.1718367014400002</v>
      </c>
      <c r="L50" s="67">
        <v>15.583250824209999</v>
      </c>
      <c r="M50" s="67">
        <v>17.67148150177</v>
      </c>
      <c r="N50" s="67">
        <v>16.569359755280001</v>
      </c>
      <c r="O50" s="67">
        <v>13.914713567140002</v>
      </c>
      <c r="P50" s="67">
        <v>14.989538180589999</v>
      </c>
      <c r="Q50" s="67">
        <v>18.162829896489999</v>
      </c>
      <c r="R50" s="67">
        <v>10.8164889671</v>
      </c>
      <c r="S50" s="67">
        <v>7.4964751611100002</v>
      </c>
      <c r="T50" s="67">
        <v>7.1074910152900008</v>
      </c>
      <c r="U50" s="67">
        <v>21.185987380669999</v>
      </c>
      <c r="V50" s="67">
        <v>12.14039991954</v>
      </c>
      <c r="W50" s="67">
        <v>14.56302047684</v>
      </c>
      <c r="X50" s="67">
        <v>13.82258574313</v>
      </c>
      <c r="Y50" s="67">
        <v>12.46796551602</v>
      </c>
      <c r="Z50" s="67">
        <v>16.726318270259998</v>
      </c>
      <c r="AA50" s="67">
        <v>21.052913857099998</v>
      </c>
      <c r="AB50" s="67">
        <v>24.035125641720001</v>
      </c>
      <c r="AC50" s="67">
        <v>35.810426406849999</v>
      </c>
      <c r="AD50" s="67">
        <v>57.48776218223999</v>
      </c>
      <c r="AE50" s="67">
        <v>52.615223934600003</v>
      </c>
      <c r="AF50" s="67">
        <v>38.44801188684</v>
      </c>
      <c r="AG50" s="67">
        <v>37.492612230440002</v>
      </c>
      <c r="AH50" s="67">
        <v>68.78536311917</v>
      </c>
      <c r="AI50" s="67">
        <v>72.364699689039995</v>
      </c>
      <c r="AJ50" s="67">
        <v>76.827780941079993</v>
      </c>
      <c r="AK50" s="67">
        <v>85.375195724229997</v>
      </c>
      <c r="AL50" s="67">
        <v>123.85391688574001</v>
      </c>
      <c r="AM50" s="67">
        <v>112.09567682875999</v>
      </c>
      <c r="AN50" s="67">
        <v>131.94069254883999</v>
      </c>
      <c r="AO50" s="67">
        <v>144.05720747697001</v>
      </c>
      <c r="AP50" s="67">
        <v>156.60024010884999</v>
      </c>
      <c r="AQ50" s="67">
        <v>138.91852218219</v>
      </c>
      <c r="AR50" s="67">
        <v>178.17862377697</v>
      </c>
      <c r="AS50" s="67">
        <v>132.51734448431</v>
      </c>
      <c r="AT50" s="67">
        <v>89.091017959300004</v>
      </c>
      <c r="AU50" s="67">
        <v>62.936952365350002</v>
      </c>
      <c r="AV50" s="67">
        <v>74.831678087529994</v>
      </c>
      <c r="AW50" s="67">
        <v>96.382764622609997</v>
      </c>
      <c r="AX50" s="67">
        <v>106.99793723354</v>
      </c>
      <c r="AY50" s="67">
        <v>159.80082895779</v>
      </c>
      <c r="AZ50" s="67">
        <v>146.22391741202</v>
      </c>
      <c r="BA50" s="67">
        <v>148.41792448011</v>
      </c>
      <c r="BB50" s="67">
        <v>146.82786648052999</v>
      </c>
      <c r="BC50" s="67">
        <v>134.82395222618999</v>
      </c>
      <c r="BD50" s="67">
        <v>147.45570054045001</v>
      </c>
      <c r="BE50" s="67">
        <v>165.80278608495999</v>
      </c>
      <c r="BF50" s="67">
        <v>131.36745275499999</v>
      </c>
      <c r="BG50" s="67">
        <v>125.49515700977</v>
      </c>
      <c r="BH50" s="67">
        <v>103.71204484384999</v>
      </c>
      <c r="BI50" s="67">
        <v>116.7293651623</v>
      </c>
      <c r="BJ50" s="67">
        <v>149.89196966426999</v>
      </c>
      <c r="BK50" s="67">
        <v>145.66773832633001</v>
      </c>
      <c r="BL50" s="67">
        <v>175.37043121548001</v>
      </c>
      <c r="BM50" s="67">
        <v>194.55690360097</v>
      </c>
      <c r="BN50" s="67">
        <v>178.08308381133</v>
      </c>
      <c r="BO50" s="67">
        <v>153.82958110529</v>
      </c>
      <c r="BP50" s="67">
        <v>178.455007249</v>
      </c>
      <c r="BQ50" s="67">
        <v>202.19327656890999</v>
      </c>
      <c r="BR50" s="67">
        <v>217.05315336755999</v>
      </c>
      <c r="BS50" s="62"/>
    </row>
    <row r="51" spans="1:71" s="67" customFormat="1" x14ac:dyDescent="0.25">
      <c r="A51" s="65" t="s">
        <v>498</v>
      </c>
      <c r="B51" s="65"/>
      <c r="C51" s="5" t="s">
        <v>146</v>
      </c>
      <c r="D51" s="66" t="s">
        <v>474</v>
      </c>
      <c r="E51" s="65"/>
      <c r="F51" s="67">
        <v>0.59712478525000001</v>
      </c>
      <c r="G51" s="67">
        <v>0.50158481961000001</v>
      </c>
      <c r="H51" s="67">
        <v>0.68242832600000003</v>
      </c>
      <c r="I51" s="67">
        <v>0.80867756630999998</v>
      </c>
      <c r="J51" s="67">
        <v>1.46380875927</v>
      </c>
      <c r="K51" s="67">
        <v>1.18742528724</v>
      </c>
      <c r="L51" s="67">
        <v>1.7060708149999999</v>
      </c>
      <c r="M51" s="67">
        <v>2.15306136853</v>
      </c>
      <c r="N51" s="67">
        <v>4.2788256040199997</v>
      </c>
      <c r="O51" s="67">
        <v>2.5932276388000002</v>
      </c>
      <c r="P51" s="67">
        <v>2.8593746859400002</v>
      </c>
      <c r="Q51" s="67">
        <v>2.6887676044400002</v>
      </c>
      <c r="R51" s="67">
        <v>3.12893387471</v>
      </c>
      <c r="S51" s="67">
        <v>5.6675672474300001</v>
      </c>
      <c r="T51" s="67">
        <v>6.7731011355500002</v>
      </c>
      <c r="U51" s="67">
        <v>14.511838352390001</v>
      </c>
      <c r="V51" s="67">
        <v>12.62151188937</v>
      </c>
      <c r="W51" s="67">
        <v>10.836961816880001</v>
      </c>
      <c r="X51" s="67">
        <v>14.8428160905</v>
      </c>
      <c r="Y51" s="67">
        <v>14.62102688455</v>
      </c>
      <c r="Z51" s="67">
        <v>13.0685024429</v>
      </c>
      <c r="AA51" s="67">
        <v>14.361704120669998</v>
      </c>
      <c r="AB51" s="67">
        <v>11.990265687819999</v>
      </c>
      <c r="AC51" s="67">
        <v>9.5847058386700006</v>
      </c>
      <c r="AD51" s="67">
        <v>8.7692039890999993</v>
      </c>
      <c r="AE51" s="67">
        <v>9.3014980833800003</v>
      </c>
      <c r="AF51" s="67">
        <v>17.34391590529</v>
      </c>
      <c r="AG51" s="67">
        <v>8.1140727961400003</v>
      </c>
      <c r="AH51" s="67">
        <v>9.3629166327199993</v>
      </c>
      <c r="AI51" s="67">
        <v>5.0431453291399997</v>
      </c>
      <c r="AJ51" s="67">
        <v>7.4452930366599999</v>
      </c>
      <c r="AK51" s="67">
        <v>13.976132116480001</v>
      </c>
      <c r="AL51" s="67">
        <v>10.4411533878</v>
      </c>
      <c r="AM51" s="67">
        <v>12.06533280368</v>
      </c>
      <c r="AN51" s="67">
        <v>11.38631661931</v>
      </c>
      <c r="AO51" s="67">
        <v>8.7282582895399994</v>
      </c>
      <c r="AP51" s="67">
        <v>16.941283192949999</v>
      </c>
      <c r="AQ51" s="67">
        <v>16.432874090079999</v>
      </c>
      <c r="AR51" s="67">
        <v>20.07021706766</v>
      </c>
      <c r="AS51" s="67">
        <v>24.113604899209999</v>
      </c>
      <c r="AT51" s="67">
        <v>51.642763570050001</v>
      </c>
      <c r="AU51" s="67">
        <v>55.05149305842</v>
      </c>
      <c r="AV51" s="67">
        <v>7.8649864571499997</v>
      </c>
      <c r="AW51" s="67">
        <v>9.6461243880099996</v>
      </c>
      <c r="AX51" s="67">
        <v>12.08239351183</v>
      </c>
      <c r="AY51" s="67">
        <v>6.8584046762999993</v>
      </c>
      <c r="AZ51" s="67">
        <v>12.36218912549</v>
      </c>
      <c r="BA51" s="67">
        <v>11.266891662260001</v>
      </c>
      <c r="BB51" s="67">
        <v>30.620558987620001</v>
      </c>
      <c r="BC51" s="67">
        <v>46.596206099280003</v>
      </c>
      <c r="BD51" s="67">
        <v>48.527478261859997</v>
      </c>
      <c r="BE51" s="67">
        <v>50.598648231269998</v>
      </c>
      <c r="BF51" s="67">
        <v>56.208209070989994</v>
      </c>
      <c r="BG51" s="67">
        <v>53.89818918748</v>
      </c>
      <c r="BH51" s="67">
        <v>81.806095579249998</v>
      </c>
      <c r="BI51" s="67">
        <v>78.131219043740003</v>
      </c>
      <c r="BJ51" s="67">
        <v>65.345924356129999</v>
      </c>
      <c r="BK51" s="67">
        <v>82.816089501730005</v>
      </c>
      <c r="BL51" s="67">
        <v>68.734180994720006</v>
      </c>
      <c r="BM51" s="67">
        <v>82.567003162739994</v>
      </c>
      <c r="BN51" s="67">
        <v>61.889424884939999</v>
      </c>
      <c r="BO51" s="67">
        <v>65.192377982780002</v>
      </c>
      <c r="BP51" s="67">
        <v>51.349319389869997</v>
      </c>
      <c r="BQ51" s="67">
        <v>40.932050993479997</v>
      </c>
      <c r="BR51" s="67">
        <v>38.502606152920002</v>
      </c>
      <c r="BS51" s="62"/>
    </row>
    <row r="52" spans="1:71" s="37" customFormat="1" x14ac:dyDescent="0.25">
      <c r="A52" s="68" t="s">
        <v>499</v>
      </c>
      <c r="B52" s="68"/>
      <c r="C52" s="5" t="s">
        <v>146</v>
      </c>
      <c r="D52" s="69" t="s">
        <v>474</v>
      </c>
      <c r="E52" s="68"/>
      <c r="F52" s="37">
        <v>5.4184809084400003</v>
      </c>
      <c r="G52" s="37">
        <v>6.0940849511800002</v>
      </c>
      <c r="H52" s="37">
        <v>7.4623537448099997</v>
      </c>
      <c r="I52" s="37">
        <v>7.7421493584699999</v>
      </c>
      <c r="J52" s="37">
        <v>6.8515803930399999</v>
      </c>
      <c r="K52" s="37">
        <v>7.9844114142000002</v>
      </c>
      <c r="L52" s="37">
        <v>13.880592150839998</v>
      </c>
      <c r="M52" s="37">
        <v>15.518420133239999</v>
      </c>
      <c r="N52" s="37">
        <v>12.28712200963</v>
      </c>
      <c r="O52" s="37">
        <v>11.32148592834</v>
      </c>
      <c r="P52" s="37">
        <v>12.12675135302</v>
      </c>
      <c r="Q52" s="37">
        <v>15.47406229205</v>
      </c>
      <c r="R52" s="37">
        <v>7.6909672340200004</v>
      </c>
      <c r="S52" s="37">
        <v>1.8289079136800002</v>
      </c>
      <c r="T52" s="37">
        <v>0.33438987974000001</v>
      </c>
      <c r="U52" s="37">
        <v>6.6707368866500003</v>
      </c>
      <c r="V52" s="37">
        <v>-0.48111196982999999</v>
      </c>
      <c r="W52" s="37">
        <v>3.7260586599600001</v>
      </c>
      <c r="X52" s="37">
        <v>-1.0202303473700001</v>
      </c>
      <c r="Y52" s="37">
        <v>-2.15306136853</v>
      </c>
      <c r="Z52" s="37">
        <v>3.6578158273600003</v>
      </c>
      <c r="AA52" s="37">
        <v>6.6877975948000001</v>
      </c>
      <c r="AB52" s="37">
        <v>12.0448599539</v>
      </c>
      <c r="AC52" s="37">
        <v>26.229132709809999</v>
      </c>
      <c r="AD52" s="37">
        <v>48.718558193139998</v>
      </c>
      <c r="AE52" s="37">
        <v>43.313725851219999</v>
      </c>
      <c r="AF52" s="37">
        <v>21.10409598155</v>
      </c>
      <c r="AG52" s="37">
        <v>29.378539434299999</v>
      </c>
      <c r="AH52" s="37">
        <v>59.42585862808</v>
      </c>
      <c r="AI52" s="37">
        <v>67.321554359900006</v>
      </c>
      <c r="AJ52" s="37">
        <v>69.382487904420003</v>
      </c>
      <c r="AK52" s="37">
        <v>71.402475749380002</v>
      </c>
      <c r="AL52" s="37">
        <v>113.40935135631</v>
      </c>
      <c r="AM52" s="37">
        <v>100.03034402508</v>
      </c>
      <c r="AN52" s="37">
        <v>120.5509637879</v>
      </c>
      <c r="AO52" s="37">
        <v>135.32894918743</v>
      </c>
      <c r="AP52" s="37">
        <v>139.66236905752999</v>
      </c>
      <c r="AQ52" s="37">
        <v>122.48564809211</v>
      </c>
      <c r="AR52" s="37">
        <v>158.10840670931</v>
      </c>
      <c r="AS52" s="37">
        <v>108.4037395851</v>
      </c>
      <c r="AT52" s="37">
        <v>37.451666530879997</v>
      </c>
      <c r="AU52" s="37">
        <v>7.8888714485599998</v>
      </c>
      <c r="AV52" s="37">
        <v>66.966691630379998</v>
      </c>
      <c r="AW52" s="37">
        <v>86.736640234600003</v>
      </c>
      <c r="AX52" s="37">
        <v>94.915543721709994</v>
      </c>
      <c r="AY52" s="37">
        <v>152.94242428148999</v>
      </c>
      <c r="AZ52" s="37">
        <v>133.86172828653</v>
      </c>
      <c r="BA52" s="37">
        <v>137.15103281784999</v>
      </c>
      <c r="BB52" s="37">
        <v>116.20730749291002</v>
      </c>
      <c r="BC52" s="37">
        <v>88.227746126910006</v>
      </c>
      <c r="BD52" s="37">
        <v>98.928222278589999</v>
      </c>
      <c r="BE52" s="37">
        <v>115.20413785369</v>
      </c>
      <c r="BF52" s="37">
        <v>75.159243684009994</v>
      </c>
      <c r="BG52" s="37">
        <v>71.596967822289997</v>
      </c>
      <c r="BH52" s="37">
        <v>21.9059492646</v>
      </c>
      <c r="BI52" s="37">
        <v>38.598146118560003</v>
      </c>
      <c r="BJ52" s="37">
        <v>84.546045308139995</v>
      </c>
      <c r="BK52" s="37">
        <v>62.851648824599998</v>
      </c>
      <c r="BL52" s="37">
        <v>106.63625022076</v>
      </c>
      <c r="BM52" s="37">
        <v>111.98990043822998</v>
      </c>
      <c r="BN52" s="37">
        <v>116.19365892638999</v>
      </c>
      <c r="BO52" s="37">
        <v>88.637203122510002</v>
      </c>
      <c r="BP52" s="37">
        <v>127.10568785913</v>
      </c>
      <c r="BQ52" s="37">
        <v>161.26122557542999</v>
      </c>
      <c r="BR52" s="37">
        <v>178.55054721464001</v>
      </c>
      <c r="BS52" s="62"/>
    </row>
    <row r="53" spans="1:71" s="72" customFormat="1" x14ac:dyDescent="0.25">
      <c r="A53" s="65" t="s">
        <v>500</v>
      </c>
      <c r="B53" s="65"/>
      <c r="C53" s="5" t="s">
        <v>146</v>
      </c>
      <c r="D53" s="66" t="s">
        <v>474</v>
      </c>
      <c r="E53" s="65"/>
      <c r="F53" s="72">
        <v>147.40793055763001</v>
      </c>
      <c r="G53" s="72">
        <v>151.60145262090001</v>
      </c>
      <c r="H53" s="72">
        <v>161.05649707763001</v>
      </c>
      <c r="I53" s="72">
        <v>170.38188015242</v>
      </c>
      <c r="J53" s="72">
        <v>180.29756372919999</v>
      </c>
      <c r="K53" s="72">
        <v>185.73651748742</v>
      </c>
      <c r="L53" s="72">
        <v>196.60077643733999</v>
      </c>
      <c r="M53" s="72">
        <v>212.04412945472001</v>
      </c>
      <c r="N53" s="72">
        <v>212.99952911112001</v>
      </c>
      <c r="O53" s="72">
        <v>218.05632300677999</v>
      </c>
      <c r="P53" s="72">
        <v>239.00346047335</v>
      </c>
      <c r="Q53" s="72">
        <v>258.01250149408003</v>
      </c>
      <c r="R53" s="72">
        <v>264.19530212763999</v>
      </c>
      <c r="S53" s="72">
        <v>275.9740150344</v>
      </c>
      <c r="T53" s="72">
        <v>298.60675046619002</v>
      </c>
      <c r="U53" s="72">
        <v>317.72156787745001</v>
      </c>
      <c r="V53" s="72">
        <v>356.41525396165002</v>
      </c>
      <c r="W53" s="72">
        <v>387.20642003077</v>
      </c>
      <c r="X53" s="72">
        <v>403.58469985477001</v>
      </c>
      <c r="Y53" s="72">
        <v>441.27180415812006</v>
      </c>
      <c r="Z53" s="72">
        <v>452.77754573447999</v>
      </c>
      <c r="AA53" s="72">
        <v>493.98256805836002</v>
      </c>
      <c r="AB53" s="72">
        <v>511.28895040572002</v>
      </c>
      <c r="AC53" s="72">
        <v>564.72308833151999</v>
      </c>
      <c r="AD53" s="72">
        <v>564.45694128438004</v>
      </c>
      <c r="AE53" s="72">
        <v>604.25274911506995</v>
      </c>
      <c r="AF53" s="72">
        <v>613.67026001387001</v>
      </c>
      <c r="AG53" s="72">
        <v>662.90405159314003</v>
      </c>
      <c r="AH53" s="72">
        <v>670.49265457826004</v>
      </c>
      <c r="AI53" s="72">
        <v>720.59313013154997</v>
      </c>
      <c r="AJ53" s="72">
        <v>682.08711183699995</v>
      </c>
      <c r="AK53" s="72">
        <v>737.28532698550998</v>
      </c>
      <c r="AL53" s="72">
        <v>628.20257121604004</v>
      </c>
      <c r="AM53" s="72">
        <v>638.91328379260995</v>
      </c>
      <c r="AN53" s="72">
        <v>674.99326938823003</v>
      </c>
      <c r="AO53" s="72">
        <v>591.4265087279</v>
      </c>
      <c r="AP53" s="72">
        <v>648.16701189316996</v>
      </c>
      <c r="AQ53" s="72">
        <v>537.80470301244998</v>
      </c>
      <c r="AR53" s="72">
        <v>560.79230117376005</v>
      </c>
      <c r="AS53" s="72">
        <v>549.76084728396995</v>
      </c>
      <c r="AT53" s="72">
        <v>759.15715483380995</v>
      </c>
      <c r="AU53" s="72">
        <v>692.85583082128005</v>
      </c>
      <c r="AV53" s="72">
        <v>707.55874910495004</v>
      </c>
      <c r="AW53" s="72">
        <v>723.70159115648005</v>
      </c>
      <c r="AX53" s="72">
        <v>765.37066474204005</v>
      </c>
      <c r="AY53" s="72">
        <v>721.52123265491002</v>
      </c>
      <c r="AZ53" s="72">
        <v>780.54445857065002</v>
      </c>
      <c r="BA53" s="72">
        <v>786.89786628571005</v>
      </c>
      <c r="BB53" s="72">
        <v>765.61633893939995</v>
      </c>
      <c r="BC53" s="72">
        <v>754.27438016127996</v>
      </c>
      <c r="BD53" s="72">
        <v>819.20743538017996</v>
      </c>
      <c r="BE53" s="72">
        <v>830.89402046293003</v>
      </c>
      <c r="BF53" s="72">
        <v>687.76491550931996</v>
      </c>
      <c r="BG53" s="72">
        <v>845.47751378955002</v>
      </c>
      <c r="BH53" s="72">
        <v>776.52154358888004</v>
      </c>
      <c r="BI53" s="72">
        <v>907.34987796634005</v>
      </c>
      <c r="BJ53" s="72">
        <v>918.60653320370989</v>
      </c>
      <c r="BK53" s="72">
        <v>908.57483681150995</v>
      </c>
      <c r="BL53" s="72">
        <v>1016.01976459858</v>
      </c>
      <c r="BM53" s="72">
        <v>979.45525489149998</v>
      </c>
      <c r="BN53" s="72">
        <v>889.13927808703011</v>
      </c>
      <c r="BO53" s="72">
        <v>902.96868811341994</v>
      </c>
      <c r="BP53" s="72">
        <v>869.38639019096001</v>
      </c>
      <c r="BQ53" s="72">
        <v>896.43784903360017</v>
      </c>
      <c r="BR53" s="72">
        <v>953.13058221605002</v>
      </c>
      <c r="BS53" s="73"/>
    </row>
    <row r="54" spans="1:71" s="37" customFormat="1" x14ac:dyDescent="0.25">
      <c r="A54" s="68" t="s">
        <v>501</v>
      </c>
      <c r="B54" s="68"/>
      <c r="C54" s="5" t="s">
        <v>146</v>
      </c>
      <c r="D54" s="69" t="s">
        <v>474</v>
      </c>
      <c r="E54" s="68"/>
      <c r="F54" s="37">
        <v>868.42757839292995</v>
      </c>
      <c r="G54" s="37">
        <v>994.44479307208996</v>
      </c>
      <c r="H54" s="37">
        <v>1126.97919826455</v>
      </c>
      <c r="I54" s="37">
        <v>1215.28201150732</v>
      </c>
      <c r="J54" s="37">
        <v>1351.94852021371</v>
      </c>
      <c r="K54" s="37">
        <v>1447.3076423473201</v>
      </c>
      <c r="L54" s="37">
        <v>1694.97453041924</v>
      </c>
      <c r="M54" s="37">
        <v>1863.9847296364001</v>
      </c>
      <c r="N54" s="37">
        <v>1964.7793933866001</v>
      </c>
      <c r="O54" s="37">
        <v>2005.8718150366899</v>
      </c>
      <c r="P54" s="37">
        <v>2207.2734747474401</v>
      </c>
      <c r="Q54" s="37">
        <v>2347.8093520622501</v>
      </c>
      <c r="R54" s="37">
        <v>2463.3956497784998</v>
      </c>
      <c r="S54" s="37">
        <v>2653.281331488</v>
      </c>
      <c r="T54" s="37">
        <v>2840.9934789791901</v>
      </c>
      <c r="U54" s="37">
        <v>3057.4802168361698</v>
      </c>
      <c r="V54" s="37">
        <v>3254.4631531360701</v>
      </c>
      <c r="W54" s="37">
        <v>3532.0613475863502</v>
      </c>
      <c r="X54" s="37">
        <v>3750.6840861037103</v>
      </c>
      <c r="Y54" s="37">
        <v>4104.3662146197303</v>
      </c>
      <c r="Z54" s="37">
        <v>4482.9842741677903</v>
      </c>
      <c r="AA54" s="37">
        <v>4750.7247914489999</v>
      </c>
      <c r="AB54" s="37">
        <v>5014.2786109502003</v>
      </c>
      <c r="AC54" s="37">
        <v>5442.9152546524301</v>
      </c>
      <c r="AD54" s="37">
        <v>5844.6881073016702</v>
      </c>
      <c r="AE54" s="37">
        <v>5820.8542980161201</v>
      </c>
      <c r="AF54" s="37">
        <v>5961.3219324983302</v>
      </c>
      <c r="AG54" s="37">
        <v>6330.3621104909798</v>
      </c>
      <c r="AH54" s="37">
        <v>6648.0836783684299</v>
      </c>
      <c r="AI54" s="37">
        <v>6885.4356622928599</v>
      </c>
      <c r="AJ54" s="37">
        <v>7066.8831177513712</v>
      </c>
      <c r="AK54" s="37">
        <v>7146.5566248118703</v>
      </c>
      <c r="AL54" s="37">
        <v>7326.21953019789</v>
      </c>
      <c r="AM54" s="37">
        <v>7119.2321946388292</v>
      </c>
      <c r="AN54" s="37">
        <v>7339.3630997566497</v>
      </c>
      <c r="AO54" s="37">
        <v>7799.4596892874797</v>
      </c>
      <c r="AP54" s="37">
        <v>7929.7284324376196</v>
      </c>
      <c r="AQ54" s="37">
        <v>8082.5207224873902</v>
      </c>
      <c r="AR54" s="37">
        <v>8384.5600874333595</v>
      </c>
      <c r="AS54" s="37">
        <v>8796.7126749210602</v>
      </c>
      <c r="AT54" s="37">
        <v>9031.2871755586693</v>
      </c>
      <c r="AU54" s="37">
        <v>9255.6218391646507</v>
      </c>
      <c r="AV54" s="37">
        <v>9424.3454184848906</v>
      </c>
      <c r="AW54" s="37">
        <v>9428.9927553849502</v>
      </c>
      <c r="AX54" s="37">
        <v>9763.7136128630591</v>
      </c>
      <c r="AY54" s="37">
        <v>10013.144578157689</v>
      </c>
      <c r="AZ54" s="37">
        <v>10281.76201583781</v>
      </c>
      <c r="BA54" s="37">
        <v>10581.48453661701</v>
      </c>
      <c r="BB54" s="37">
        <v>10733.266832744301</v>
      </c>
      <c r="BC54" s="37">
        <v>11138.018485036529</v>
      </c>
      <c r="BD54" s="37">
        <v>11301.30993488181</v>
      </c>
      <c r="BE54" s="37">
        <v>11674.349142864819</v>
      </c>
      <c r="BF54" s="37">
        <v>11582.37145308654</v>
      </c>
      <c r="BG54" s="37">
        <v>11824.660805949579</v>
      </c>
      <c r="BH54" s="37">
        <v>11921.11522554642</v>
      </c>
      <c r="BI54" s="37">
        <v>12104.50077745077</v>
      </c>
      <c r="BJ54" s="37">
        <v>12491.744731039469</v>
      </c>
      <c r="BK54" s="37">
        <v>12522.283398627969</v>
      </c>
      <c r="BL54" s="37">
        <v>12845.215306774429</v>
      </c>
      <c r="BM54" s="37">
        <v>12737.39504340806</v>
      </c>
      <c r="BN54" s="37">
        <v>12273.01280398995</v>
      </c>
      <c r="BO54" s="37">
        <v>12810.86186484359</v>
      </c>
      <c r="BP54" s="37">
        <v>12795.005642688981</v>
      </c>
      <c r="BQ54" s="37">
        <v>12606.6690732795</v>
      </c>
      <c r="BR54" s="37">
        <v>12596.90693607607</v>
      </c>
      <c r="BS54" s="62"/>
    </row>
    <row r="55" spans="1:71" s="37" customFormat="1" x14ac:dyDescent="0.25">
      <c r="A55" s="68" t="s">
        <v>160</v>
      </c>
      <c r="B55" s="68"/>
      <c r="C55" s="5" t="s">
        <v>146</v>
      </c>
      <c r="D55" s="69" t="s">
        <v>474</v>
      </c>
      <c r="E55" s="68"/>
      <c r="F55" s="37" t="s">
        <v>485</v>
      </c>
      <c r="G55" s="37" t="s">
        <v>485</v>
      </c>
      <c r="H55" s="37" t="s">
        <v>485</v>
      </c>
      <c r="I55" s="37" t="s">
        <v>485</v>
      </c>
      <c r="J55" s="37" t="s">
        <v>485</v>
      </c>
      <c r="K55" s="37" t="s">
        <v>485</v>
      </c>
      <c r="L55" s="37" t="s">
        <v>485</v>
      </c>
      <c r="M55" s="37" t="s">
        <v>485</v>
      </c>
      <c r="N55" s="37" t="s">
        <v>485</v>
      </c>
      <c r="O55" s="37" t="s">
        <v>485</v>
      </c>
      <c r="P55" s="37" t="s">
        <v>485</v>
      </c>
      <c r="Q55" s="37" t="s">
        <v>485</v>
      </c>
      <c r="R55" s="37" t="s">
        <v>485</v>
      </c>
      <c r="S55" s="37" t="s">
        <v>485</v>
      </c>
      <c r="T55" s="37" t="s">
        <v>485</v>
      </c>
      <c r="U55" s="37" t="s">
        <v>485</v>
      </c>
      <c r="V55" s="37" t="s">
        <v>485</v>
      </c>
      <c r="W55" s="37" t="s">
        <v>485</v>
      </c>
      <c r="X55" s="37" t="s">
        <v>485</v>
      </c>
      <c r="Y55" s="37" t="s">
        <v>485</v>
      </c>
      <c r="Z55" s="37" t="s">
        <v>485</v>
      </c>
      <c r="AA55" s="37" t="s">
        <v>485</v>
      </c>
      <c r="AB55" s="37" t="s">
        <v>485</v>
      </c>
      <c r="AC55" s="37" t="s">
        <v>485</v>
      </c>
      <c r="AD55" s="37" t="s">
        <v>485</v>
      </c>
      <c r="AE55" s="37" t="s">
        <v>485</v>
      </c>
      <c r="AF55" s="37" t="s">
        <v>485</v>
      </c>
      <c r="AG55" s="37" t="s">
        <v>485</v>
      </c>
      <c r="AH55" s="37" t="s">
        <v>485</v>
      </c>
      <c r="AI55" s="37" t="s">
        <v>485</v>
      </c>
      <c r="AJ55" s="37" t="s">
        <v>485</v>
      </c>
      <c r="AK55" s="37" t="s">
        <v>485</v>
      </c>
      <c r="AL55" s="37" t="s">
        <v>485</v>
      </c>
      <c r="AM55" s="37" t="s">
        <v>485</v>
      </c>
      <c r="AN55" s="37" t="s">
        <v>485</v>
      </c>
      <c r="AO55" s="37" t="s">
        <v>485</v>
      </c>
      <c r="AP55" s="37" t="s">
        <v>485</v>
      </c>
      <c r="AQ55" s="37" t="s">
        <v>485</v>
      </c>
      <c r="AR55" s="37" t="s">
        <v>485</v>
      </c>
      <c r="AS55" s="37" t="s">
        <v>485</v>
      </c>
      <c r="AT55" s="37">
        <v>371.32972502638</v>
      </c>
      <c r="AU55" s="37">
        <v>424.91058504226999</v>
      </c>
      <c r="AV55" s="37">
        <v>423.30005419291001</v>
      </c>
      <c r="AW55" s="37">
        <v>456.68444790083004</v>
      </c>
      <c r="AX55" s="37">
        <v>475.09977627794001</v>
      </c>
      <c r="AY55" s="37">
        <v>499.28162400974998</v>
      </c>
      <c r="AZ55" s="37">
        <v>514.13126438351003</v>
      </c>
      <c r="BA55" s="37">
        <v>520.82247411994001</v>
      </c>
      <c r="BB55" s="37">
        <v>533.10959612957004</v>
      </c>
      <c r="BC55" s="37">
        <v>548.89757545158</v>
      </c>
      <c r="BD55" s="37">
        <v>585.62245581526997</v>
      </c>
      <c r="BE55" s="37">
        <v>583.28172665708996</v>
      </c>
      <c r="BF55" s="37">
        <v>554.98142397787001</v>
      </c>
      <c r="BG55" s="37">
        <v>567.04334463991995</v>
      </c>
      <c r="BH55" s="37">
        <v>574.24637562085002</v>
      </c>
      <c r="BI55" s="37">
        <v>574.84350040610002</v>
      </c>
      <c r="BJ55" s="37">
        <v>511.87583876607999</v>
      </c>
      <c r="BK55" s="37">
        <v>501.33573327100999</v>
      </c>
      <c r="BL55" s="37">
        <v>428.8038386421</v>
      </c>
      <c r="BM55" s="37">
        <v>451.07488706111002</v>
      </c>
      <c r="BN55" s="37">
        <v>433.13043422893998</v>
      </c>
      <c r="BO55" s="37">
        <v>450.09560241330001</v>
      </c>
      <c r="BP55" s="37">
        <v>452.97544994901995</v>
      </c>
      <c r="BQ55" s="37">
        <v>469.70518036090999</v>
      </c>
      <c r="BR55" s="37">
        <v>475.70031320482002</v>
      </c>
      <c r="BS55" s="62"/>
    </row>
    <row r="56" spans="1:71" s="37" customFormat="1" x14ac:dyDescent="0.25">
      <c r="A56" s="68" t="s">
        <v>502</v>
      </c>
      <c r="B56" s="68"/>
      <c r="C56" s="5" t="s">
        <v>146</v>
      </c>
      <c r="D56" s="69" t="s">
        <v>474</v>
      </c>
      <c r="E56" s="68"/>
      <c r="F56" s="37">
        <v>868.42757839292995</v>
      </c>
      <c r="G56" s="37">
        <v>994.44479307208996</v>
      </c>
      <c r="H56" s="37">
        <v>1126.97919826455</v>
      </c>
      <c r="I56" s="37">
        <v>1215.28201150732</v>
      </c>
      <c r="J56" s="37">
        <v>1351.94852021371</v>
      </c>
      <c r="K56" s="37">
        <v>1447.3076423473201</v>
      </c>
      <c r="L56" s="37">
        <v>1694.97453041924</v>
      </c>
      <c r="M56" s="37">
        <v>1863.9847296364001</v>
      </c>
      <c r="N56" s="37">
        <v>1964.7793933866001</v>
      </c>
      <c r="O56" s="37">
        <v>2005.8718150366899</v>
      </c>
      <c r="P56" s="37">
        <v>2207.2734747474401</v>
      </c>
      <c r="Q56" s="37">
        <v>2347.8093520622501</v>
      </c>
      <c r="R56" s="37">
        <v>2463.3956497784998</v>
      </c>
      <c r="S56" s="37">
        <v>2653.281331488</v>
      </c>
      <c r="T56" s="37">
        <v>2840.9934789791901</v>
      </c>
      <c r="U56" s="37">
        <v>3057.4802168361698</v>
      </c>
      <c r="V56" s="37">
        <v>3254.4631531360701</v>
      </c>
      <c r="W56" s="37">
        <v>3532.0613475863502</v>
      </c>
      <c r="X56" s="37">
        <v>3750.6840861037103</v>
      </c>
      <c r="Y56" s="37">
        <v>4104.3662146197303</v>
      </c>
      <c r="Z56" s="37">
        <v>4482.9842741677903</v>
      </c>
      <c r="AA56" s="37">
        <v>4750.7247914489999</v>
      </c>
      <c r="AB56" s="37">
        <v>5014.2786109502003</v>
      </c>
      <c r="AC56" s="37">
        <v>5442.9152546524301</v>
      </c>
      <c r="AD56" s="37">
        <v>5844.6881073016702</v>
      </c>
      <c r="AE56" s="37">
        <v>5820.8542980161201</v>
      </c>
      <c r="AF56" s="37">
        <v>5961.3219324983302</v>
      </c>
      <c r="AG56" s="37">
        <v>6330.3621104909798</v>
      </c>
      <c r="AH56" s="37">
        <v>6648.0836783684299</v>
      </c>
      <c r="AI56" s="37">
        <v>6885.4356622928599</v>
      </c>
      <c r="AJ56" s="37">
        <v>7066.8831177513712</v>
      </c>
      <c r="AK56" s="37">
        <v>7146.5566248118703</v>
      </c>
      <c r="AL56" s="37">
        <v>7326.21953019789</v>
      </c>
      <c r="AM56" s="37">
        <v>7119.2321946388292</v>
      </c>
      <c r="AN56" s="37">
        <v>7339.3630997566497</v>
      </c>
      <c r="AO56" s="37">
        <v>7799.4596892874797</v>
      </c>
      <c r="AP56" s="37">
        <v>7929.7284324376196</v>
      </c>
      <c r="AQ56" s="37">
        <v>8082.5207224873902</v>
      </c>
      <c r="AR56" s="37">
        <v>8384.5600874333595</v>
      </c>
      <c r="AS56" s="37">
        <v>8796.7126749210602</v>
      </c>
      <c r="AT56" s="37">
        <v>9402.6169005850497</v>
      </c>
      <c r="AU56" s="37">
        <v>9680.53242420692</v>
      </c>
      <c r="AV56" s="37">
        <v>9847.6454726777993</v>
      </c>
      <c r="AW56" s="37">
        <v>9885.6806154274109</v>
      </c>
      <c r="AX56" s="37">
        <v>10238.813389141</v>
      </c>
      <c r="AY56" s="37">
        <v>10512.42620216744</v>
      </c>
      <c r="AZ56" s="37">
        <v>10795.88986807969</v>
      </c>
      <c r="BA56" s="37">
        <v>11102.307010736949</v>
      </c>
      <c r="BB56" s="37">
        <v>11266.376428873869</v>
      </c>
      <c r="BC56" s="37">
        <v>11686.916060488111</v>
      </c>
      <c r="BD56" s="37">
        <v>11886.93239069708</v>
      </c>
      <c r="BE56" s="37">
        <v>12257.63086952191</v>
      </c>
      <c r="BF56" s="37">
        <v>12137.35287706441</v>
      </c>
      <c r="BG56" s="37">
        <v>12391.704150589499</v>
      </c>
      <c r="BH56" s="37">
        <v>12495.361601167269</v>
      </c>
      <c r="BI56" s="37">
        <v>12679.34427785687</v>
      </c>
      <c r="BJ56" s="37">
        <v>13003.617157663921</v>
      </c>
      <c r="BK56" s="37">
        <v>13023.61571975735</v>
      </c>
      <c r="BL56" s="37">
        <v>13274.019145416531</v>
      </c>
      <c r="BM56" s="37">
        <v>13188.469930469169</v>
      </c>
      <c r="BN56" s="37">
        <v>12706.14323821889</v>
      </c>
      <c r="BO56" s="37">
        <v>13260.957467256891</v>
      </c>
      <c r="BP56" s="37">
        <v>13247.981092638</v>
      </c>
      <c r="BQ56" s="37">
        <v>13076.37084149878</v>
      </c>
      <c r="BR56" s="37">
        <v>13072.607249280891</v>
      </c>
      <c r="BS56" s="62"/>
    </row>
    <row r="57" spans="1:71" s="37" customFormat="1" x14ac:dyDescent="0.25">
      <c r="D57" s="63"/>
      <c r="BS57" s="62"/>
    </row>
    <row r="58" spans="1:71" s="37" customFormat="1" x14ac:dyDescent="0.25">
      <c r="A58" s="70" t="s">
        <v>503</v>
      </c>
      <c r="B58" s="70"/>
      <c r="D58" s="63"/>
      <c r="F58" s="71">
        <v>1949</v>
      </c>
      <c r="G58" s="71">
        <v>1950</v>
      </c>
      <c r="H58" s="71">
        <v>1951</v>
      </c>
      <c r="I58" s="71">
        <v>1952</v>
      </c>
      <c r="J58" s="71">
        <v>1953</v>
      </c>
      <c r="K58" s="71">
        <v>1954</v>
      </c>
      <c r="L58" s="71">
        <v>1955</v>
      </c>
      <c r="M58" s="71">
        <v>1956</v>
      </c>
      <c r="N58" s="71">
        <v>1957</v>
      </c>
      <c r="O58" s="71">
        <v>1958</v>
      </c>
      <c r="P58" s="71">
        <v>1959</v>
      </c>
      <c r="Q58" s="71">
        <v>1960</v>
      </c>
      <c r="R58" s="71">
        <v>1961</v>
      </c>
      <c r="S58" s="71">
        <v>1962</v>
      </c>
      <c r="T58" s="71">
        <v>1963</v>
      </c>
      <c r="U58" s="71">
        <v>1964</v>
      </c>
      <c r="V58" s="71">
        <v>1965</v>
      </c>
      <c r="W58" s="71">
        <v>1966</v>
      </c>
      <c r="X58" s="71">
        <v>1967</v>
      </c>
      <c r="Y58" s="71">
        <v>1968</v>
      </c>
      <c r="Z58" s="71">
        <v>1969</v>
      </c>
      <c r="AA58" s="71">
        <v>1970</v>
      </c>
      <c r="AB58" s="71">
        <v>1971</v>
      </c>
      <c r="AC58" s="71">
        <v>1972</v>
      </c>
      <c r="AD58" s="71">
        <v>1973</v>
      </c>
      <c r="AE58" s="71">
        <v>1974</v>
      </c>
      <c r="AF58" s="71">
        <v>1975</v>
      </c>
      <c r="AG58" s="71">
        <v>1976</v>
      </c>
      <c r="AH58" s="71">
        <v>1977</v>
      </c>
      <c r="AI58" s="71">
        <v>1978</v>
      </c>
      <c r="AJ58" s="71">
        <v>1979</v>
      </c>
      <c r="AK58" s="71">
        <v>1980</v>
      </c>
      <c r="AL58" s="71">
        <v>1981</v>
      </c>
      <c r="AM58" s="71">
        <v>1982</v>
      </c>
      <c r="AN58" s="71">
        <v>1983</v>
      </c>
      <c r="AO58" s="71">
        <v>1984</v>
      </c>
      <c r="AP58" s="71">
        <v>1985</v>
      </c>
      <c r="AQ58" s="71">
        <v>1986</v>
      </c>
      <c r="AR58" s="71">
        <v>1987</v>
      </c>
      <c r="AS58" s="71">
        <v>1988</v>
      </c>
      <c r="AT58" s="71">
        <v>1989</v>
      </c>
      <c r="AU58" s="71">
        <v>1990</v>
      </c>
      <c r="AV58" s="71">
        <v>1991</v>
      </c>
      <c r="AW58" s="71">
        <v>1992</v>
      </c>
      <c r="AX58" s="71">
        <v>1993</v>
      </c>
      <c r="AY58" s="71">
        <v>1994</v>
      </c>
      <c r="AZ58" s="71">
        <v>1995</v>
      </c>
      <c r="BA58" s="71">
        <v>1996</v>
      </c>
      <c r="BB58" s="71">
        <v>1997</v>
      </c>
      <c r="BC58" s="71">
        <v>1998</v>
      </c>
      <c r="BD58" s="71">
        <v>1999</v>
      </c>
      <c r="BE58" s="71">
        <v>2000</v>
      </c>
      <c r="BF58" s="71">
        <v>2001</v>
      </c>
      <c r="BG58" s="71">
        <v>2002</v>
      </c>
      <c r="BH58" s="71">
        <v>2003</v>
      </c>
      <c r="BI58" s="71">
        <v>2004</v>
      </c>
      <c r="BJ58" s="71">
        <v>2005</v>
      </c>
      <c r="BK58" s="71">
        <v>2006</v>
      </c>
      <c r="BL58" s="71">
        <v>2007</v>
      </c>
      <c r="BM58" s="71">
        <v>2008</v>
      </c>
      <c r="BN58" s="71">
        <v>2009</v>
      </c>
      <c r="BO58" s="71">
        <v>2010</v>
      </c>
      <c r="BP58" s="71">
        <v>2011</v>
      </c>
      <c r="BQ58" s="71">
        <v>2012</v>
      </c>
      <c r="BR58" s="71">
        <v>2013</v>
      </c>
      <c r="BS58" s="62"/>
    </row>
    <row r="59" spans="1:71" s="37" customFormat="1" x14ac:dyDescent="0.25">
      <c r="A59" s="68" t="s">
        <v>504</v>
      </c>
      <c r="B59" s="68"/>
      <c r="C59" s="5" t="s">
        <v>146</v>
      </c>
      <c r="D59" s="69" t="s">
        <v>474</v>
      </c>
      <c r="E59" s="68"/>
      <c r="F59" s="37">
        <v>462.17908781045202</v>
      </c>
      <c r="G59" s="37">
        <v>527.24410419475021</v>
      </c>
      <c r="H59" s="37">
        <v>631.94110807794084</v>
      </c>
      <c r="I59" s="37">
        <v>666.85758408700565</v>
      </c>
      <c r="J59" s="37">
        <v>746.73465610500978</v>
      </c>
      <c r="K59" s="37">
        <v>815.99990623516464</v>
      </c>
      <c r="L59" s="37">
        <v>1028.2922075749177</v>
      </c>
      <c r="M59" s="37">
        <v>1155.021829656439</v>
      </c>
      <c r="N59" s="37">
        <v>1181.9187969624975</v>
      </c>
      <c r="O59" s="37">
        <v>1175.024817297563</v>
      </c>
      <c r="P59" s="37">
        <v>1291.2370007408622</v>
      </c>
      <c r="Q59" s="37">
        <v>1375.3229085137721</v>
      </c>
      <c r="R59" s="37">
        <v>1439.4824721708505</v>
      </c>
      <c r="S59" s="37">
        <v>1536.3141688555779</v>
      </c>
      <c r="T59" s="37">
        <v>1685.347920069212</v>
      </c>
      <c r="U59" s="37">
        <v>1795.571354785591</v>
      </c>
      <c r="V59" s="37">
        <v>1948.0802050544403</v>
      </c>
      <c r="W59" s="37">
        <v>2093.2629040359238</v>
      </c>
      <c r="X59" s="37">
        <v>2151.2985299147017</v>
      </c>
      <c r="Y59" s="37">
        <v>2336.9914299956654</v>
      </c>
      <c r="Z59" s="37">
        <v>2408.9762218356213</v>
      </c>
      <c r="AA59" s="37">
        <v>2403.4937257380611</v>
      </c>
      <c r="AB59" s="37">
        <v>2433.20656974856</v>
      </c>
      <c r="AC59" s="37">
        <v>2631.2090915010622</v>
      </c>
      <c r="AD59" s="37">
        <v>2892.3068685176959</v>
      </c>
      <c r="AE59" s="37">
        <v>2826.7304574066015</v>
      </c>
      <c r="AF59" s="37">
        <v>2909.827369576622</v>
      </c>
      <c r="AG59" s="37">
        <v>3222.3958222123383</v>
      </c>
      <c r="AH59" s="37">
        <v>3361.7053860617516</v>
      </c>
      <c r="AI59" s="37">
        <v>3329.3701815472155</v>
      </c>
      <c r="AJ59" s="37">
        <v>3668.1788119951984</v>
      </c>
      <c r="AK59" s="37">
        <v>3963.4153116941802</v>
      </c>
      <c r="AL59" s="37">
        <v>4105.4998372577484</v>
      </c>
      <c r="AM59" s="37">
        <v>4067.2871676034124</v>
      </c>
      <c r="AN59" s="37">
        <v>4297.3340122086347</v>
      </c>
      <c r="AO59" s="37">
        <v>4578.0047480689063</v>
      </c>
      <c r="AP59" s="37">
        <v>4784.2597459063436</v>
      </c>
      <c r="AQ59" s="37">
        <v>4728.653189532547</v>
      </c>
      <c r="AR59" s="37">
        <v>4994.6290734119611</v>
      </c>
      <c r="AS59" s="37">
        <v>5256.9254675403818</v>
      </c>
      <c r="AT59" s="37">
        <v>5404.0787329074574</v>
      </c>
      <c r="AU59" s="37">
        <v>5438.9929261937714</v>
      </c>
      <c r="AV59" s="37">
        <v>5427.4300960757992</v>
      </c>
      <c r="AW59" s="37">
        <v>5531.7846164793036</v>
      </c>
      <c r="AX59" s="37">
        <v>5766.7589962309576</v>
      </c>
      <c r="AY59" s="37">
        <v>5768.8869169399577</v>
      </c>
      <c r="AZ59" s="37">
        <v>5832.8052148866627</v>
      </c>
      <c r="BA59" s="37">
        <v>6125.4616168678367</v>
      </c>
      <c r="BB59" s="37">
        <v>6295.4550008106899</v>
      </c>
      <c r="BC59" s="37">
        <v>6392.7008803071749</v>
      </c>
      <c r="BD59" s="37">
        <v>6418.5360266715352</v>
      </c>
      <c r="BE59" s="37">
        <v>6709.1732836067322</v>
      </c>
      <c r="BF59" s="37">
        <v>6496.5673313840662</v>
      </c>
      <c r="BG59" s="37">
        <v>6596.114557100037</v>
      </c>
      <c r="BH59" s="37">
        <v>6734.6693381601863</v>
      </c>
      <c r="BI59" s="37">
        <v>6750.2416598947548</v>
      </c>
      <c r="BJ59" s="37">
        <v>6868.2079161615047</v>
      </c>
      <c r="BK59" s="37">
        <v>6791.9059087120504</v>
      </c>
      <c r="BL59" s="37">
        <v>6880.4320432123623</v>
      </c>
      <c r="BM59" s="37">
        <v>6775.8351037946131</v>
      </c>
      <c r="BN59" s="37">
        <v>5991.3939999553531</v>
      </c>
      <c r="BO59" s="37">
        <v>6303.2160636702147</v>
      </c>
      <c r="BP59" s="37">
        <v>5914.7086827516077</v>
      </c>
      <c r="BQ59" s="37">
        <v>5166.1289622423001</v>
      </c>
      <c r="BR59" s="37">
        <v>5411.6511213955509</v>
      </c>
      <c r="BS59" s="62"/>
    </row>
    <row r="60" spans="1:71" s="37" customFormat="1" x14ac:dyDescent="0.25">
      <c r="A60" s="68" t="s">
        <v>505</v>
      </c>
      <c r="B60" s="68"/>
      <c r="C60" s="5" t="s">
        <v>146</v>
      </c>
      <c r="D60" s="69" t="s">
        <v>474</v>
      </c>
      <c r="E60" s="68"/>
      <c r="F60" s="37">
        <v>97.40719872846816</v>
      </c>
      <c r="G60" s="37">
        <v>115.10616844320944</v>
      </c>
      <c r="H60" s="37">
        <v>97.969806288989076</v>
      </c>
      <c r="I60" s="37">
        <v>101.51039799065043</v>
      </c>
      <c r="J60" s="37">
        <v>131.04141921011188</v>
      </c>
      <c r="K60" s="37">
        <v>107.55130130238526</v>
      </c>
      <c r="L60" s="37">
        <v>126.72116679456205</v>
      </c>
      <c r="M60" s="37">
        <v>122.65547720531836</v>
      </c>
      <c r="N60" s="37">
        <v>138.18954200793192</v>
      </c>
      <c r="O60" s="37">
        <v>137.7534123012102</v>
      </c>
      <c r="P60" s="37">
        <v>159.82375513740197</v>
      </c>
      <c r="Q60" s="37">
        <v>163.73807529965561</v>
      </c>
      <c r="R60" s="37">
        <v>165.55498271122286</v>
      </c>
      <c r="S60" s="37">
        <v>166.7838996406837</v>
      </c>
      <c r="T60" s="37">
        <v>177.43685830802431</v>
      </c>
      <c r="U60" s="37">
        <v>194.33413169823055</v>
      </c>
      <c r="V60" s="37">
        <v>221.11095408535513</v>
      </c>
      <c r="W60" s="37">
        <v>269.30727717774039</v>
      </c>
      <c r="X60" s="37">
        <v>304.6043537006401</v>
      </c>
      <c r="Y60" s="37">
        <v>355.80391078222783</v>
      </c>
      <c r="Z60" s="37">
        <v>470.35400591613774</v>
      </c>
      <c r="AA60" s="37">
        <v>628.45985351922525</v>
      </c>
      <c r="AB60" s="37">
        <v>751.44033380265955</v>
      </c>
      <c r="AC60" s="37">
        <v>935.93666746895644</v>
      </c>
      <c r="AD60" s="37">
        <v>1072.5825839006093</v>
      </c>
      <c r="AE60" s="37">
        <v>1026.8176130359554</v>
      </c>
      <c r="AF60" s="37">
        <v>986.43274331068699</v>
      </c>
      <c r="AG60" s="37">
        <v>1091.8448399517017</v>
      </c>
      <c r="AH60" s="37">
        <v>1222.15686953056</v>
      </c>
      <c r="AI60" s="37">
        <v>1245.6379282022588</v>
      </c>
      <c r="AJ60" s="37">
        <v>1035.6710013833508</v>
      </c>
      <c r="AK60" s="37">
        <v>839.36701302498807</v>
      </c>
      <c r="AL60" s="37">
        <v>704.33691967436323</v>
      </c>
      <c r="AM60" s="37">
        <v>500.89382680850866</v>
      </c>
      <c r="AN60" s="37">
        <v>493.04966465172663</v>
      </c>
      <c r="AO60" s="37">
        <v>408.80156755071818</v>
      </c>
      <c r="AP60" s="37">
        <v>341.90434712392499</v>
      </c>
      <c r="AQ60" s="37">
        <v>466.04691071871326</v>
      </c>
      <c r="AR60" s="37">
        <v>404.31343435483075</v>
      </c>
      <c r="AS60" s="37">
        <v>508.06639077682445</v>
      </c>
      <c r="AT60" s="37">
        <v>560.8145483371876</v>
      </c>
      <c r="AU60" s="37">
        <v>431.50011978240923</v>
      </c>
      <c r="AV60" s="37">
        <v>408.60932749128398</v>
      </c>
      <c r="AW60" s="37">
        <v>341.74018899010571</v>
      </c>
      <c r="AX60" s="37">
        <v>384.84924434993343</v>
      </c>
      <c r="AY60" s="37">
        <v>361.34915275222232</v>
      </c>
      <c r="AZ60" s="37">
        <v>254.38902887222596</v>
      </c>
      <c r="BA60" s="37">
        <v>277.78662997179674</v>
      </c>
      <c r="BB60" s="37">
        <v>315.81033522266301</v>
      </c>
      <c r="BC60" s="37">
        <v>439.48443224450199</v>
      </c>
      <c r="BD60" s="37">
        <v>402.84030021248594</v>
      </c>
      <c r="BE60" s="37">
        <v>379.50168480527293</v>
      </c>
      <c r="BF60" s="37">
        <v>426.10900083770025</v>
      </c>
      <c r="BG60" s="37">
        <v>322.67734532015385</v>
      </c>
      <c r="BH60" s="37">
        <v>407.42896533721813</v>
      </c>
      <c r="BI60" s="37">
        <v>413.36409225842294</v>
      </c>
      <c r="BJ60" s="37">
        <v>417.04906873315775</v>
      </c>
      <c r="BK60" s="37">
        <v>218.94489245721482</v>
      </c>
      <c r="BL60" s="37">
        <v>224.31070354745415</v>
      </c>
      <c r="BM60" s="37">
        <v>157.78634148513757</v>
      </c>
      <c r="BN60" s="37">
        <v>132.85690375861947</v>
      </c>
      <c r="BO60" s="37">
        <v>126.45742530727119</v>
      </c>
      <c r="BP60" s="37">
        <v>102.98609465135937</v>
      </c>
      <c r="BQ60" s="37">
        <v>79.126001638833472</v>
      </c>
      <c r="BR60" s="37">
        <v>91.659173181402764</v>
      </c>
      <c r="BS60" s="62"/>
    </row>
    <row r="61" spans="1:71" s="37" customFormat="1" x14ac:dyDescent="0.25">
      <c r="A61" s="68" t="s">
        <v>506</v>
      </c>
      <c r="B61" s="68"/>
      <c r="C61" s="5" t="s">
        <v>146</v>
      </c>
      <c r="D61" s="69" t="s">
        <v>474</v>
      </c>
      <c r="E61" s="68"/>
      <c r="F61" s="37">
        <v>126.13564670299567</v>
      </c>
      <c r="G61" s="37">
        <v>152.0421614216892</v>
      </c>
      <c r="H61" s="37">
        <v>193.18071181447516</v>
      </c>
      <c r="I61" s="37">
        <v>233.57163126685344</v>
      </c>
      <c r="J61" s="37">
        <v>272.25810749578926</v>
      </c>
      <c r="K61" s="37">
        <v>319.67764972182175</v>
      </c>
      <c r="L61" s="37">
        <v>325.12741996900883</v>
      </c>
      <c r="M61" s="37">
        <v>354.98968848576908</v>
      </c>
      <c r="N61" s="37">
        <v>389.70931121991578</v>
      </c>
      <c r="O61" s="37">
        <v>408.63569993394225</v>
      </c>
      <c r="P61" s="37">
        <v>500.28612779634733</v>
      </c>
      <c r="Q61" s="37">
        <v>539.01528650493276</v>
      </c>
      <c r="R61" s="37">
        <v>577.62780115189673</v>
      </c>
      <c r="S61" s="37">
        <v>628.86211430812762</v>
      </c>
      <c r="T61" s="37">
        <v>687.894825977599</v>
      </c>
      <c r="U61" s="37">
        <v>750.80245439778071</v>
      </c>
      <c r="V61" s="37">
        <v>755.99216827063742</v>
      </c>
      <c r="W61" s="37">
        <v>856.96470013972612</v>
      </c>
      <c r="X61" s="37">
        <v>903.55484286332955</v>
      </c>
      <c r="Y61" s="37">
        <v>1038.7675676825586</v>
      </c>
      <c r="Z61" s="37">
        <v>1137.1949626369806</v>
      </c>
      <c r="AA61" s="37">
        <v>1272.3537073756227</v>
      </c>
      <c r="AB61" s="37">
        <v>1276.246008987938</v>
      </c>
      <c r="AC61" s="37">
        <v>1282.1046971123476</v>
      </c>
      <c r="AD61" s="37">
        <v>1163.056426849733</v>
      </c>
      <c r="AE61" s="37">
        <v>1092.1074110744134</v>
      </c>
      <c r="AF61" s="37">
        <v>1022.8863857119251</v>
      </c>
      <c r="AG61" s="37">
        <v>1005.2985119165151</v>
      </c>
      <c r="AH61" s="37">
        <v>1042.4258475611803</v>
      </c>
      <c r="AI61" s="37">
        <v>1042.0367849361028</v>
      </c>
      <c r="AJ61" s="37">
        <v>1124.2498500597044</v>
      </c>
      <c r="AK61" s="37">
        <v>1181.419576757037</v>
      </c>
      <c r="AL61" s="37">
        <v>1179.840686697012</v>
      </c>
      <c r="AM61" s="37">
        <v>1041.5894975262509</v>
      </c>
      <c r="AN61" s="37">
        <v>935.26275926060646</v>
      </c>
      <c r="AO61" s="37">
        <v>1014.7490694070015</v>
      </c>
      <c r="AP61" s="37">
        <v>996.16098088702302</v>
      </c>
      <c r="AQ61" s="37">
        <v>847.94596964536572</v>
      </c>
      <c r="AR61" s="37">
        <v>930.22079112032884</v>
      </c>
      <c r="AS61" s="37">
        <v>862.59180621170754</v>
      </c>
      <c r="AT61" s="37">
        <v>1203.2196336182915</v>
      </c>
      <c r="AU61" s="37">
        <v>1271.927500176761</v>
      </c>
      <c r="AV61" s="37">
        <v>1301.9129333577978</v>
      </c>
      <c r="AW61" s="37">
        <v>1378.7589863173066</v>
      </c>
      <c r="AX61" s="37">
        <v>1415.7890008584006</v>
      </c>
      <c r="AY61" s="37">
        <v>1570.3313237559319</v>
      </c>
      <c r="AZ61" s="37">
        <v>1692.6199650267506</v>
      </c>
      <c r="BA61" s="37">
        <v>1552.714074833229</v>
      </c>
      <c r="BB61" s="37">
        <v>1635.7761592736322</v>
      </c>
      <c r="BC61" s="37">
        <v>1812.7244807916397</v>
      </c>
      <c r="BD61" s="37">
        <v>1898.5023877074671</v>
      </c>
      <c r="BE61" s="37">
        <v>2050.8273235424595</v>
      </c>
      <c r="BF61" s="37">
        <v>2180.799073885124</v>
      </c>
      <c r="BG61" s="37">
        <v>2357.809465671523</v>
      </c>
      <c r="BH61" s="37">
        <v>2217.5765694727484</v>
      </c>
      <c r="BI61" s="37">
        <v>2422.9618294694078</v>
      </c>
      <c r="BJ61" s="37">
        <v>2596.5041614487741</v>
      </c>
      <c r="BK61" s="37">
        <v>2785.8115397462552</v>
      </c>
      <c r="BL61" s="37">
        <v>3059.2913509040995</v>
      </c>
      <c r="BM61" s="37">
        <v>3012.8548603302365</v>
      </c>
      <c r="BN61" s="37">
        <v>3142.5096977825901</v>
      </c>
      <c r="BO61" s="37">
        <v>3370.1628499672515</v>
      </c>
      <c r="BP61" s="37">
        <v>3458.8501945110147</v>
      </c>
      <c r="BQ61" s="37">
        <v>4182.9245484920057</v>
      </c>
      <c r="BR61" s="37">
        <v>3799.9843462019326</v>
      </c>
      <c r="BS61" s="62"/>
    </row>
    <row r="62" spans="1:71" s="37" customFormat="1" x14ac:dyDescent="0.25">
      <c r="A62" s="68" t="s">
        <v>507</v>
      </c>
      <c r="B62" s="68"/>
      <c r="C62" s="5" t="s">
        <v>146</v>
      </c>
      <c r="D62" s="69" t="s">
        <v>474</v>
      </c>
      <c r="E62" s="68"/>
      <c r="F62" s="37" t="s">
        <v>485</v>
      </c>
      <c r="G62" s="37" t="s">
        <v>485</v>
      </c>
      <c r="H62" s="37" t="s">
        <v>485</v>
      </c>
      <c r="I62" s="37" t="s">
        <v>485</v>
      </c>
      <c r="J62" s="37" t="s">
        <v>485</v>
      </c>
      <c r="K62" s="37" t="s">
        <v>485</v>
      </c>
      <c r="L62" s="37" t="s">
        <v>485</v>
      </c>
      <c r="M62" s="37" t="s">
        <v>485</v>
      </c>
      <c r="N62" s="37" t="s">
        <v>485</v>
      </c>
      <c r="O62" s="37" t="s">
        <v>485</v>
      </c>
      <c r="P62" s="37" t="s">
        <v>485</v>
      </c>
      <c r="Q62" s="37" t="s">
        <v>485</v>
      </c>
      <c r="R62" s="37" t="s">
        <v>485</v>
      </c>
      <c r="S62" s="37" t="s">
        <v>485</v>
      </c>
      <c r="T62" s="37" t="s">
        <v>485</v>
      </c>
      <c r="U62" s="37" t="s">
        <v>485</v>
      </c>
      <c r="V62" s="37" t="s">
        <v>485</v>
      </c>
      <c r="W62" s="37" t="s">
        <v>485</v>
      </c>
      <c r="X62" s="37" t="s">
        <v>485</v>
      </c>
      <c r="Y62" s="37" t="s">
        <v>485</v>
      </c>
      <c r="Z62" s="37" t="s">
        <v>485</v>
      </c>
      <c r="AA62" s="37" t="s">
        <v>485</v>
      </c>
      <c r="AB62" s="37" t="s">
        <v>485</v>
      </c>
      <c r="AC62" s="37" t="s">
        <v>485</v>
      </c>
      <c r="AD62" s="37" t="s">
        <v>485</v>
      </c>
      <c r="AE62" s="37" t="s">
        <v>485</v>
      </c>
      <c r="AF62" s="37" t="s">
        <v>485</v>
      </c>
      <c r="AG62" s="37" t="s">
        <v>485</v>
      </c>
      <c r="AH62" s="37" t="s">
        <v>485</v>
      </c>
      <c r="AI62" s="37" t="s">
        <v>485</v>
      </c>
      <c r="AJ62" s="37" t="s">
        <v>485</v>
      </c>
      <c r="AK62" s="37" t="s">
        <v>485</v>
      </c>
      <c r="AL62" s="37" t="s">
        <v>485</v>
      </c>
      <c r="AM62" s="37" t="s">
        <v>485</v>
      </c>
      <c r="AN62" s="37" t="s">
        <v>485</v>
      </c>
      <c r="AO62" s="37" t="s">
        <v>485</v>
      </c>
      <c r="AP62" s="37" t="s">
        <v>485</v>
      </c>
      <c r="AQ62" s="37" t="s">
        <v>485</v>
      </c>
      <c r="AR62" s="37" t="s">
        <v>485</v>
      </c>
      <c r="AS62" s="37" t="s">
        <v>485</v>
      </c>
      <c r="AT62" s="37">
        <v>26.827683770261341</v>
      </c>
      <c r="AU62" s="37">
        <v>35.427686480212898</v>
      </c>
      <c r="AV62" s="37">
        <v>38.678648776036596</v>
      </c>
      <c r="AW62" s="37">
        <v>45.279928107666315</v>
      </c>
      <c r="AX62" s="37">
        <v>44.207017705670744</v>
      </c>
      <c r="AY62" s="37">
        <v>45.446488389193135</v>
      </c>
      <c r="AZ62" s="37">
        <v>47.326237213160134</v>
      </c>
      <c r="BA62" s="37">
        <v>48.984067169795189</v>
      </c>
      <c r="BB62" s="37">
        <v>45.554254058293424</v>
      </c>
      <c r="BC62" s="37">
        <v>46.037399664534895</v>
      </c>
      <c r="BD62" s="37">
        <v>48.198520511594964</v>
      </c>
      <c r="BE62" s="37">
        <v>47.615610708375542</v>
      </c>
      <c r="BF62" s="37">
        <v>30.843962136560993</v>
      </c>
      <c r="BG62" s="37">
        <v>39.112301267934924</v>
      </c>
      <c r="BH62" s="37">
        <v>53.229484495115862</v>
      </c>
      <c r="BI62" s="37">
        <v>52.04345477380253</v>
      </c>
      <c r="BJ62" s="37">
        <v>45.941566254714722</v>
      </c>
      <c r="BK62" s="37">
        <v>48.373276757317036</v>
      </c>
      <c r="BL62" s="37">
        <v>45.904749246527025</v>
      </c>
      <c r="BM62" s="37">
        <v>39.945518956847884</v>
      </c>
      <c r="BN62" s="37">
        <v>36.278254909314413</v>
      </c>
      <c r="BO62" s="37">
        <v>38.600831474022812</v>
      </c>
      <c r="BP62" s="37">
        <v>39.465512520906003</v>
      </c>
      <c r="BQ62" s="37">
        <v>40.596245074963555</v>
      </c>
      <c r="BR62" s="37">
        <v>41.869270759275359</v>
      </c>
      <c r="BS62" s="62"/>
    </row>
    <row r="63" spans="1:71" s="37" customFormat="1" x14ac:dyDescent="0.25">
      <c r="A63" s="68" t="s">
        <v>508</v>
      </c>
      <c r="B63" s="68"/>
      <c r="C63" s="5" t="s">
        <v>146</v>
      </c>
      <c r="D63" s="69" t="s">
        <v>474</v>
      </c>
      <c r="E63" s="68"/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3.2995409562100002E-2</v>
      </c>
      <c r="O63" s="37">
        <v>0.56194901718632995</v>
      </c>
      <c r="P63" s="37">
        <v>0.64182725274463004</v>
      </c>
      <c r="Q63" s="37">
        <v>1.7681103741166602</v>
      </c>
      <c r="R63" s="37">
        <v>5.7738520470628698</v>
      </c>
      <c r="S63" s="37">
        <v>7.7444866754865496</v>
      </c>
      <c r="T63" s="37">
        <v>10.95923932433268</v>
      </c>
      <c r="U63" s="37">
        <v>11.40591254869109</v>
      </c>
      <c r="V63" s="37">
        <v>12.477174886279371</v>
      </c>
      <c r="W63" s="37">
        <v>18.83471129271167</v>
      </c>
      <c r="X63" s="37">
        <v>26.120674375958821</v>
      </c>
      <c r="Y63" s="37">
        <v>42.748740027982969</v>
      </c>
      <c r="Z63" s="37">
        <v>47.523759267837569</v>
      </c>
      <c r="AA63" s="37">
        <v>74.399864739970241</v>
      </c>
      <c r="AB63" s="37">
        <v>130.01810428670836</v>
      </c>
      <c r="AC63" s="37">
        <v>184.56661354745006</v>
      </c>
      <c r="AD63" s="37">
        <v>284.84375095234469</v>
      </c>
      <c r="AE63" s="37">
        <v>388.9013672640562</v>
      </c>
      <c r="AF63" s="37">
        <v>588.61174779377222</v>
      </c>
      <c r="AG63" s="37">
        <v>652.07231376509549</v>
      </c>
      <c r="AH63" s="37">
        <v>856.0492941953712</v>
      </c>
      <c r="AI63" s="37">
        <v>943.12642180680416</v>
      </c>
      <c r="AJ63" s="37">
        <v>870.62371122525553</v>
      </c>
      <c r="AK63" s="37">
        <v>856.8419073988872</v>
      </c>
      <c r="AL63" s="37">
        <v>930.40061098422996</v>
      </c>
      <c r="AM63" s="37">
        <v>964.86237135111423</v>
      </c>
      <c r="AN63" s="37">
        <v>1002.067923518364</v>
      </c>
      <c r="AO63" s="37">
        <v>1117.9320719275449</v>
      </c>
      <c r="AP63" s="37">
        <v>1309.207102641665</v>
      </c>
      <c r="AQ63" s="37">
        <v>1412.7565111668628</v>
      </c>
      <c r="AR63" s="37">
        <v>1553.4470233282027</v>
      </c>
      <c r="AS63" s="37">
        <v>1798.1066715566467</v>
      </c>
      <c r="AT63" s="37">
        <v>1806.2332669125685</v>
      </c>
      <c r="AU63" s="37">
        <v>1968.3337462554553</v>
      </c>
      <c r="AV63" s="37">
        <v>2090.1588344372717</v>
      </c>
      <c r="AW63" s="37">
        <v>2111.3522466381287</v>
      </c>
      <c r="AX63" s="37">
        <v>2082.400057712639</v>
      </c>
      <c r="AY63" s="37">
        <v>2185.2714122774064</v>
      </c>
      <c r="AZ63" s="37">
        <v>2297.7434176186807</v>
      </c>
      <c r="BA63" s="37">
        <v>2302.26936075597</v>
      </c>
      <c r="BB63" s="37">
        <v>2145.0229463259388</v>
      </c>
      <c r="BC63" s="37">
        <v>2298.7669952769893</v>
      </c>
      <c r="BD63" s="37">
        <v>2484.906213719582</v>
      </c>
      <c r="BE63" s="37">
        <v>2572.3894851370924</v>
      </c>
      <c r="BF63" s="37">
        <v>2623.3442517660019</v>
      </c>
      <c r="BG63" s="37">
        <v>2661.6891453206422</v>
      </c>
      <c r="BH63" s="37">
        <v>2605.964122801593</v>
      </c>
      <c r="BI63" s="37">
        <v>2690.5705357194511</v>
      </c>
      <c r="BJ63" s="37">
        <v>2668.2482301088748</v>
      </c>
      <c r="BK63" s="37">
        <v>2686.1014798074166</v>
      </c>
      <c r="BL63" s="37">
        <v>2751.6354711737677</v>
      </c>
      <c r="BM63" s="37">
        <v>2750.8973635206489</v>
      </c>
      <c r="BN63" s="37">
        <v>2725.8049857948736</v>
      </c>
      <c r="BO63" s="37">
        <v>2753.4901339324706</v>
      </c>
      <c r="BP63" s="37">
        <v>2696.2892168484987</v>
      </c>
      <c r="BQ63" s="37">
        <v>2625.0671819727959</v>
      </c>
      <c r="BR63" s="37">
        <v>2692.2360805283115</v>
      </c>
      <c r="BS63" s="62"/>
    </row>
    <row r="64" spans="1:71" s="37" customFormat="1" x14ac:dyDescent="0.25">
      <c r="A64" s="68" t="s">
        <v>509</v>
      </c>
      <c r="B64" s="68"/>
      <c r="C64" s="5" t="s">
        <v>146</v>
      </c>
      <c r="D64" s="69" t="s">
        <v>474</v>
      </c>
      <c r="E64" s="68"/>
      <c r="F64" s="37" t="s">
        <v>485</v>
      </c>
      <c r="G64" s="37" t="s">
        <v>485</v>
      </c>
      <c r="H64" s="37" t="s">
        <v>485</v>
      </c>
      <c r="I64" s="37" t="s">
        <v>485</v>
      </c>
      <c r="J64" s="37" t="s">
        <v>485</v>
      </c>
      <c r="K64" s="37" t="s">
        <v>485</v>
      </c>
      <c r="L64" s="37" t="s">
        <v>485</v>
      </c>
      <c r="M64" s="37" t="s">
        <v>485</v>
      </c>
      <c r="N64" s="37" t="s">
        <v>485</v>
      </c>
      <c r="O64" s="37" t="s">
        <v>485</v>
      </c>
      <c r="P64" s="37" t="s">
        <v>485</v>
      </c>
      <c r="Q64" s="37" t="s">
        <v>485</v>
      </c>
      <c r="R64" s="37" t="s">
        <v>485</v>
      </c>
      <c r="S64" s="37" t="s">
        <v>485</v>
      </c>
      <c r="T64" s="37" t="s">
        <v>485</v>
      </c>
      <c r="U64" s="37" t="s">
        <v>485</v>
      </c>
      <c r="V64" s="37" t="s">
        <v>485</v>
      </c>
      <c r="W64" s="37" t="s">
        <v>485</v>
      </c>
      <c r="X64" s="37" t="s">
        <v>485</v>
      </c>
      <c r="Y64" s="37" t="s">
        <v>485</v>
      </c>
      <c r="Z64" s="37" t="s">
        <v>485</v>
      </c>
      <c r="AA64" s="37" t="s">
        <v>485</v>
      </c>
      <c r="AB64" s="37" t="s">
        <v>485</v>
      </c>
      <c r="AC64" s="37" t="s">
        <v>485</v>
      </c>
      <c r="AD64" s="37" t="s">
        <v>485</v>
      </c>
      <c r="AE64" s="37" t="s">
        <v>485</v>
      </c>
      <c r="AF64" s="37" t="s">
        <v>485</v>
      </c>
      <c r="AG64" s="37" t="s">
        <v>485</v>
      </c>
      <c r="AH64" s="37" t="s">
        <v>485</v>
      </c>
      <c r="AI64" s="37" t="s">
        <v>485</v>
      </c>
      <c r="AJ64" s="37" t="s">
        <v>485</v>
      </c>
      <c r="AK64" s="37" t="s">
        <v>485</v>
      </c>
      <c r="AL64" s="37" t="s">
        <v>485</v>
      </c>
      <c r="AM64" s="37" t="s">
        <v>485</v>
      </c>
      <c r="AN64" s="37" t="s">
        <v>485</v>
      </c>
      <c r="AO64" s="37" t="s">
        <v>485</v>
      </c>
      <c r="AP64" s="37" t="s">
        <v>485</v>
      </c>
      <c r="AQ64" s="37" t="s">
        <v>485</v>
      </c>
      <c r="AR64" s="37" t="s">
        <v>485</v>
      </c>
      <c r="AS64" s="37" t="s">
        <v>485</v>
      </c>
      <c r="AT64" s="37" t="s">
        <v>485</v>
      </c>
      <c r="AU64" s="37">
        <v>-11.96890909335783</v>
      </c>
      <c r="AV64" s="37">
        <v>-15.496019423439051</v>
      </c>
      <c r="AW64" s="37">
        <v>-14.251089313308663</v>
      </c>
      <c r="AX64" s="37">
        <v>-13.769943222062359</v>
      </c>
      <c r="AY64" s="37">
        <v>-11.52561730135475</v>
      </c>
      <c r="AZ64" s="37">
        <v>-9.2985329323035302</v>
      </c>
      <c r="BA64" s="37">
        <v>-10.536959500487141</v>
      </c>
      <c r="BB64" s="37">
        <v>-13.78472803174515</v>
      </c>
      <c r="BC64" s="37">
        <v>-15.242992060866401</v>
      </c>
      <c r="BD64" s="37">
        <v>-20.80348289180537</v>
      </c>
      <c r="BE64" s="37">
        <v>-18.899374788741802</v>
      </c>
      <c r="BF64" s="37">
        <v>-30.106844004515352</v>
      </c>
      <c r="BG64" s="37">
        <v>-29.832108596892642</v>
      </c>
      <c r="BH64" s="37">
        <v>-29.122850601255951</v>
      </c>
      <c r="BI64" s="37">
        <v>-28.962974705182297</v>
      </c>
      <c r="BJ64" s="37">
        <v>-22.376101435514443</v>
      </c>
      <c r="BK64" s="37">
        <v>-22.376285691162462</v>
      </c>
      <c r="BL64" s="37">
        <v>-23.531329754333761</v>
      </c>
      <c r="BM64" s="37">
        <v>-21.455758122221059</v>
      </c>
      <c r="BN64" s="37">
        <v>-15.789156510872349</v>
      </c>
      <c r="BO64" s="37">
        <v>-18.770641509325159</v>
      </c>
      <c r="BP64" s="37">
        <v>-21.907709929681083</v>
      </c>
      <c r="BQ64" s="37">
        <v>-16.89179349074848</v>
      </c>
      <c r="BR64" s="37">
        <v>-15.094795925592241</v>
      </c>
      <c r="BS64" s="62"/>
    </row>
    <row r="65" spans="1:71" s="37" customFormat="1" x14ac:dyDescent="0.25">
      <c r="A65" s="68" t="s">
        <v>510</v>
      </c>
      <c r="B65" s="68"/>
      <c r="C65" s="5" t="s">
        <v>146</v>
      </c>
      <c r="D65" s="69" t="s">
        <v>474</v>
      </c>
      <c r="E65" s="68"/>
      <c r="F65" s="37">
        <v>323.37887140285693</v>
      </c>
      <c r="G65" s="37">
        <v>344.23245818235728</v>
      </c>
      <c r="H65" s="37">
        <v>356.14610422987562</v>
      </c>
      <c r="I65" s="37">
        <v>374.34009039158911</v>
      </c>
      <c r="J65" s="37">
        <v>374.03008026379553</v>
      </c>
      <c r="K65" s="37">
        <v>380.93071360490836</v>
      </c>
      <c r="L65" s="37">
        <v>396.613510249032</v>
      </c>
      <c r="M65" s="37">
        <v>427.32508811463225</v>
      </c>
      <c r="N65" s="37">
        <v>455.03614464362596</v>
      </c>
      <c r="O65" s="37">
        <v>490.03316766800839</v>
      </c>
      <c r="P65" s="37">
        <v>481.63925831250879</v>
      </c>
      <c r="Q65" s="37">
        <v>509.91056461215709</v>
      </c>
      <c r="R65" s="37">
        <v>530.71237555456378</v>
      </c>
      <c r="S65" s="37">
        <v>586.94174672794304</v>
      </c>
      <c r="T65" s="37">
        <v>576.6182917535283</v>
      </c>
      <c r="U65" s="37">
        <v>615.21427457429479</v>
      </c>
      <c r="V65" s="37">
        <v>672.13848403278234</v>
      </c>
      <c r="W65" s="37">
        <v>675.39091354950699</v>
      </c>
      <c r="X65" s="37">
        <v>767.55649973092613</v>
      </c>
      <c r="Y65" s="37">
        <v>770.71120551136755</v>
      </c>
      <c r="Z65" s="37">
        <v>864.86952335040633</v>
      </c>
      <c r="AA65" s="37">
        <v>856.30233520651052</v>
      </c>
      <c r="AB65" s="37">
        <v>919.67951184853814</v>
      </c>
      <c r="AC65" s="37">
        <v>941.50824093590961</v>
      </c>
      <c r="AD65" s="37">
        <v>939.80812772019567</v>
      </c>
      <c r="AE65" s="37">
        <v>1038.0137641779422</v>
      </c>
      <c r="AF65" s="37">
        <v>1034.399855789077</v>
      </c>
      <c r="AG65" s="37">
        <v>979.02613713582798</v>
      </c>
      <c r="AH65" s="37">
        <v>762.95038832603984</v>
      </c>
      <c r="AI65" s="37">
        <v>967.2234914676751</v>
      </c>
      <c r="AJ65" s="37">
        <v>965.89532216248085</v>
      </c>
      <c r="AK65" s="37">
        <v>952.60883163940673</v>
      </c>
      <c r="AL65" s="37">
        <v>900.27536188776241</v>
      </c>
      <c r="AM65" s="37">
        <v>1065.8643738874612</v>
      </c>
      <c r="AN65" s="37">
        <v>1144.0598845037937</v>
      </c>
      <c r="AO65" s="37">
        <v>1106.5963095986251</v>
      </c>
      <c r="AP65" s="37">
        <v>970.107822557497</v>
      </c>
      <c r="AQ65" s="37">
        <v>1003.187447187167</v>
      </c>
      <c r="AR65" s="37">
        <v>862.78080132445166</v>
      </c>
      <c r="AS65" s="37">
        <v>771.48796249272891</v>
      </c>
      <c r="AT65" s="37">
        <v>928.0238257254457</v>
      </c>
      <c r="AU65" s="37">
        <v>999.29974514176899</v>
      </c>
      <c r="AV65" s="37">
        <v>986.08910311498812</v>
      </c>
      <c r="AW65" s="37">
        <v>863.57211108986485</v>
      </c>
      <c r="AX65" s="37">
        <v>957.08528166235305</v>
      </c>
      <c r="AY65" s="37">
        <v>887.58584260356474</v>
      </c>
      <c r="AZ65" s="37">
        <v>1060.6053594180992</v>
      </c>
      <c r="BA65" s="37">
        <v>1184.5661275189827</v>
      </c>
      <c r="BB65" s="37">
        <v>1216.269127020171</v>
      </c>
      <c r="BC65" s="37">
        <v>1103.2670693616676</v>
      </c>
      <c r="BD65" s="37">
        <v>1090.3021868357873</v>
      </c>
      <c r="BE65" s="37">
        <v>940.29273031091316</v>
      </c>
      <c r="BF65" s="37">
        <v>740.30181373280334</v>
      </c>
      <c r="BG65" s="37">
        <v>901.92740826433453</v>
      </c>
      <c r="BH65" s="37">
        <v>941.09023652552651</v>
      </c>
      <c r="BI65" s="37">
        <v>915.8778708393321</v>
      </c>
      <c r="BJ65" s="37">
        <v>922.37440765934559</v>
      </c>
      <c r="BK65" s="37">
        <v>986.94973736189809</v>
      </c>
      <c r="BL65" s="37">
        <v>844.53908612561759</v>
      </c>
      <c r="BM65" s="37">
        <v>869.52077738905757</v>
      </c>
      <c r="BN65" s="37">
        <v>933.03338875666316</v>
      </c>
      <c r="BO65" s="37">
        <v>887.8497239886625</v>
      </c>
      <c r="BP65" s="37">
        <v>1089.6841626830535</v>
      </c>
      <c r="BQ65" s="37">
        <v>942.57076477878354</v>
      </c>
      <c r="BR65" s="37">
        <v>918.33167154684702</v>
      </c>
      <c r="BS65" s="62"/>
    </row>
    <row r="66" spans="1:71" s="37" customFormat="1" x14ac:dyDescent="0.25">
      <c r="A66" s="68" t="s">
        <v>511</v>
      </c>
      <c r="B66" s="68"/>
      <c r="C66" s="5" t="s">
        <v>146</v>
      </c>
      <c r="D66" s="69" t="s">
        <v>474</v>
      </c>
      <c r="E66" s="68"/>
      <c r="F66" s="37">
        <v>1.3172095062786799</v>
      </c>
      <c r="G66" s="37">
        <v>1.3293191969235501</v>
      </c>
      <c r="H66" s="37">
        <v>1.3334103547379199</v>
      </c>
      <c r="I66" s="37">
        <v>1.6434477796646101</v>
      </c>
      <c r="J66" s="37">
        <v>1.3287493692713401</v>
      </c>
      <c r="K66" s="37">
        <v>0.89887411815742013</v>
      </c>
      <c r="L66" s="37">
        <v>0.94335138430446996</v>
      </c>
      <c r="M66" s="37">
        <v>0.51754681815514003</v>
      </c>
      <c r="N66" s="37">
        <v>0.60285035890514005</v>
      </c>
      <c r="O66" s="37">
        <v>0.59713502167488997</v>
      </c>
      <c r="P66" s="37">
        <v>0.52163797596951</v>
      </c>
      <c r="Q66" s="37">
        <v>0.47826624371058002</v>
      </c>
      <c r="R66" s="37">
        <v>0.42902221570641996</v>
      </c>
      <c r="S66" s="37">
        <v>0.43605805174747997</v>
      </c>
      <c r="T66" s="37">
        <v>0.43654940014220001</v>
      </c>
      <c r="U66" s="37">
        <v>0.50525628400388001</v>
      </c>
      <c r="V66" s="37">
        <v>0.91719731871052002</v>
      </c>
      <c r="W66" s="37">
        <v>1.1394028059393801</v>
      </c>
      <c r="X66" s="37">
        <v>1.07717216689144</v>
      </c>
      <c r="Y66" s="37">
        <v>1.27976466403106</v>
      </c>
      <c r="Z66" s="37">
        <v>1.09165670811079</v>
      </c>
      <c r="AA66" s="37">
        <v>0.46405126167999999</v>
      </c>
      <c r="AB66" s="37">
        <v>0.37987372766790001</v>
      </c>
      <c r="AC66" s="37">
        <v>0.44650944156017003</v>
      </c>
      <c r="AD66" s="37">
        <v>0.44495350497688996</v>
      </c>
      <c r="AE66" s="37">
        <v>0.23381018091248998</v>
      </c>
      <c r="AF66" s="37">
        <v>5.9886497748130006E-2</v>
      </c>
      <c r="AG66" s="37">
        <v>0.28793698358918002</v>
      </c>
      <c r="AH66" s="37">
        <v>1.0496907782034199</v>
      </c>
      <c r="AI66" s="37">
        <v>0.67285044444458997</v>
      </c>
      <c r="AJ66" s="37">
        <v>1.02316137703017</v>
      </c>
      <c r="AK66" s="37">
        <v>0.93958779208658005</v>
      </c>
      <c r="AL66" s="37">
        <v>0.83666053981763</v>
      </c>
      <c r="AM66" s="37">
        <v>0.66857503098220006</v>
      </c>
      <c r="AN66" s="37">
        <v>0.73656877724321002</v>
      </c>
      <c r="AO66" s="37">
        <v>1.5743996816399299</v>
      </c>
      <c r="AP66" s="37">
        <v>2.5362244007292203</v>
      </c>
      <c r="AQ66" s="37">
        <v>1.6770983204196699</v>
      </c>
      <c r="AR66" s="37">
        <v>2.67200716475344</v>
      </c>
      <c r="AS66" s="37">
        <v>3.1937167956971804</v>
      </c>
      <c r="AT66" s="37">
        <v>92.935368745288841</v>
      </c>
      <c r="AU66" s="37">
        <v>110.96929134313908</v>
      </c>
      <c r="AV66" s="37">
        <v>115.07569801845355</v>
      </c>
      <c r="AW66" s="37">
        <v>124.64096829839906</v>
      </c>
      <c r="AX66" s="37">
        <v>128.3763932871334</v>
      </c>
      <c r="AY66" s="37">
        <v>129.44765903686331</v>
      </c>
      <c r="AZ66" s="37">
        <v>124.61510426484365</v>
      </c>
      <c r="BA66" s="37">
        <v>125.56786974790529</v>
      </c>
      <c r="BB66" s="37">
        <v>126.07331369969883</v>
      </c>
      <c r="BC66" s="37">
        <v>123.99171281332592</v>
      </c>
      <c r="BD66" s="37">
        <v>126.38823048715642</v>
      </c>
      <c r="BE66" s="37">
        <v>128.27900735287159</v>
      </c>
      <c r="BF66" s="37">
        <v>120.10706122254516</v>
      </c>
      <c r="BG66" s="37">
        <v>131.9305823731903</v>
      </c>
      <c r="BH66" s="37">
        <v>128.0545907978665</v>
      </c>
      <c r="BI66" s="37">
        <v>130.0602032901393</v>
      </c>
      <c r="BJ66" s="37">
        <v>132.58359803833972</v>
      </c>
      <c r="BK66" s="37">
        <v>132.2617614276565</v>
      </c>
      <c r="BL66" s="37">
        <v>133.12137544421913</v>
      </c>
      <c r="BM66" s="37">
        <v>127.27238121418038</v>
      </c>
      <c r="BN66" s="37">
        <v>123.00817663704494</v>
      </c>
      <c r="BO66" s="37">
        <v>126.83667461302079</v>
      </c>
      <c r="BP66" s="37">
        <v>127.78152051535922</v>
      </c>
      <c r="BQ66" s="37">
        <v>128.97598163864026</v>
      </c>
      <c r="BR66" s="37">
        <v>136.27164885268314</v>
      </c>
      <c r="BS66" s="62"/>
    </row>
    <row r="67" spans="1:71" s="37" customFormat="1" x14ac:dyDescent="0.25">
      <c r="A67" s="68" t="s">
        <v>512</v>
      </c>
      <c r="B67" s="68"/>
      <c r="C67" s="5" t="s">
        <v>146</v>
      </c>
      <c r="D67" s="69" t="s">
        <v>474</v>
      </c>
      <c r="E67" s="68"/>
      <c r="F67" s="37" t="s">
        <v>485</v>
      </c>
      <c r="G67" s="37" t="s">
        <v>485</v>
      </c>
      <c r="H67" s="37" t="s">
        <v>485</v>
      </c>
      <c r="I67" s="37" t="s">
        <v>485</v>
      </c>
      <c r="J67" s="37" t="s">
        <v>485</v>
      </c>
      <c r="K67" s="37" t="s">
        <v>485</v>
      </c>
      <c r="L67" s="37" t="s">
        <v>485</v>
      </c>
      <c r="M67" s="37" t="s">
        <v>485</v>
      </c>
      <c r="N67" s="37" t="s">
        <v>485</v>
      </c>
      <c r="O67" s="37" t="s">
        <v>485</v>
      </c>
      <c r="P67" s="37" t="s">
        <v>485</v>
      </c>
      <c r="Q67" s="37" t="s">
        <v>485</v>
      </c>
      <c r="R67" s="37" t="s">
        <v>485</v>
      </c>
      <c r="S67" s="37" t="s">
        <v>485</v>
      </c>
      <c r="T67" s="37" t="s">
        <v>485</v>
      </c>
      <c r="U67" s="37" t="s">
        <v>485</v>
      </c>
      <c r="V67" s="37" t="s">
        <v>485</v>
      </c>
      <c r="W67" s="37" t="s">
        <v>485</v>
      </c>
      <c r="X67" s="37" t="s">
        <v>485</v>
      </c>
      <c r="Y67" s="37" t="s">
        <v>485</v>
      </c>
      <c r="Z67" s="37" t="s">
        <v>485</v>
      </c>
      <c r="AA67" s="37">
        <v>0.7522066223335</v>
      </c>
      <c r="AB67" s="37">
        <v>0.68198133544646999</v>
      </c>
      <c r="AC67" s="37">
        <v>0.68165718199161995</v>
      </c>
      <c r="AD67" s="37">
        <v>0.67522870716070005</v>
      </c>
      <c r="AE67" s="37">
        <v>0.62153524647101999</v>
      </c>
      <c r="AF67" s="37">
        <v>0.59223859843583992</v>
      </c>
      <c r="AG67" s="37">
        <v>0.62127592370714002</v>
      </c>
      <c r="AH67" s="37">
        <v>0.59122519237172999</v>
      </c>
      <c r="AI67" s="37">
        <v>0.47918069766742</v>
      </c>
      <c r="AJ67" s="37">
        <v>0.67625917393295998</v>
      </c>
      <c r="AK67" s="37">
        <v>0.53842571278911</v>
      </c>
      <c r="AL67" s="37">
        <v>0.41842410380364004</v>
      </c>
      <c r="AM67" s="37">
        <v>0.42644604877577003</v>
      </c>
      <c r="AN67" s="37">
        <v>0.55530898957434993</v>
      </c>
      <c r="AO67" s="37">
        <v>1.4485906076002</v>
      </c>
      <c r="AP67" s="37">
        <v>2.18233071943214</v>
      </c>
      <c r="AQ67" s="37">
        <v>2.33811545769142</v>
      </c>
      <c r="AR67" s="37">
        <v>2.3678249748638303</v>
      </c>
      <c r="AS67" s="37">
        <v>2.5190408554805401</v>
      </c>
      <c r="AT67" s="37">
        <v>31.265068183685813</v>
      </c>
      <c r="AU67" s="37">
        <v>45.246291215477775</v>
      </c>
      <c r="AV67" s="37">
        <v>53.450331949975983</v>
      </c>
      <c r="AW67" s="37">
        <v>60.790834705037057</v>
      </c>
      <c r="AX67" s="37">
        <v>62.554898279180534</v>
      </c>
      <c r="AY67" s="37">
        <v>65.269475322909855</v>
      </c>
      <c r="AZ67" s="37">
        <v>69.624651008042733</v>
      </c>
      <c r="BA67" s="37">
        <v>71.352440104517683</v>
      </c>
      <c r="BB67" s="37">
        <v>74.074431732008989</v>
      </c>
      <c r="BC67" s="37">
        <v>76.595533521034042</v>
      </c>
      <c r="BD67" s="37">
        <v>77.019457997145253</v>
      </c>
      <c r="BE67" s="37">
        <v>78.927319456001825</v>
      </c>
      <c r="BF67" s="37">
        <v>49.640355078767755</v>
      </c>
      <c r="BG67" s="37">
        <v>51.331275984930564</v>
      </c>
      <c r="BH67" s="37">
        <v>53.952756156426958</v>
      </c>
      <c r="BI67" s="37">
        <v>52.617168855329105</v>
      </c>
      <c r="BJ67" s="37">
        <v>52.616564906260592</v>
      </c>
      <c r="BK67" s="37">
        <v>54.930447334095753</v>
      </c>
      <c r="BL67" s="37">
        <v>56.384118620583024</v>
      </c>
      <c r="BM67" s="37">
        <v>60.510097340287174</v>
      </c>
      <c r="BN67" s="37">
        <v>62.928749576871482</v>
      </c>
      <c r="BO67" s="37">
        <v>64.548189528027407</v>
      </c>
      <c r="BP67" s="37">
        <v>65.587377734293696</v>
      </c>
      <c r="BQ67" s="37">
        <v>67.639009780730319</v>
      </c>
      <c r="BR67" s="37">
        <v>68.094824132515498</v>
      </c>
      <c r="BS67" s="62"/>
    </row>
    <row r="68" spans="1:71" s="37" customFormat="1" x14ac:dyDescent="0.25">
      <c r="A68" s="68" t="s">
        <v>513</v>
      </c>
      <c r="B68" s="68"/>
      <c r="C68" s="5" t="s">
        <v>146</v>
      </c>
      <c r="D68" s="69" t="s">
        <v>474</v>
      </c>
      <c r="E68" s="68"/>
      <c r="F68" s="37" t="s">
        <v>485</v>
      </c>
      <c r="G68" s="37" t="s">
        <v>485</v>
      </c>
      <c r="H68" s="37" t="s">
        <v>485</v>
      </c>
      <c r="I68" s="37" t="s">
        <v>485</v>
      </c>
      <c r="J68" s="37" t="s">
        <v>485</v>
      </c>
      <c r="K68" s="37" t="s">
        <v>485</v>
      </c>
      <c r="L68" s="37" t="s">
        <v>485</v>
      </c>
      <c r="M68" s="37" t="s">
        <v>485</v>
      </c>
      <c r="N68" s="37" t="s">
        <v>485</v>
      </c>
      <c r="O68" s="37" t="s">
        <v>485</v>
      </c>
      <c r="P68" s="37" t="s">
        <v>485</v>
      </c>
      <c r="Q68" s="37">
        <v>0.11385634190984001</v>
      </c>
      <c r="R68" s="37">
        <v>0.32081296819423</v>
      </c>
      <c r="S68" s="37">
        <v>0.34279057243305999</v>
      </c>
      <c r="T68" s="37">
        <v>0.57307942318339</v>
      </c>
      <c r="U68" s="37">
        <v>0.69536375491933</v>
      </c>
      <c r="V68" s="37">
        <v>0.64562496637882005</v>
      </c>
      <c r="W68" s="37">
        <v>0.64144168074044006</v>
      </c>
      <c r="X68" s="37">
        <v>1.0792911068436701</v>
      </c>
      <c r="Y68" s="37">
        <v>1.4871000380363801</v>
      </c>
      <c r="Z68" s="37">
        <v>2.0974775813773001</v>
      </c>
      <c r="AA68" s="37">
        <v>1.79199877766829</v>
      </c>
      <c r="AB68" s="37">
        <v>1.8690074021157601</v>
      </c>
      <c r="AC68" s="37">
        <v>4.9571422993558505</v>
      </c>
      <c r="AD68" s="37">
        <v>6.7072911599321907</v>
      </c>
      <c r="AE68" s="37">
        <v>8.368741398836681</v>
      </c>
      <c r="AF68" s="37">
        <v>11.07639861934036</v>
      </c>
      <c r="AG68" s="37">
        <v>12.33969287572341</v>
      </c>
      <c r="AH68" s="37">
        <v>12.223434386106051</v>
      </c>
      <c r="AI68" s="37">
        <v>10.160095281736901</v>
      </c>
      <c r="AJ68" s="37">
        <v>13.26970961053784</v>
      </c>
      <c r="AK68" s="37">
        <v>17.31006404817877</v>
      </c>
      <c r="AL68" s="37">
        <v>19.401993487265692</v>
      </c>
      <c r="AM68" s="37">
        <v>16.524541274969952</v>
      </c>
      <c r="AN68" s="37">
        <v>20.729105028554628</v>
      </c>
      <c r="AO68" s="37">
        <v>26.41169593558152</v>
      </c>
      <c r="AP68" s="37">
        <v>31.819005492324901</v>
      </c>
      <c r="AQ68" s="37">
        <v>35.17219896352502</v>
      </c>
      <c r="AR68" s="37">
        <v>36.767399060541429</v>
      </c>
      <c r="AS68" s="37">
        <v>35.145328348188769</v>
      </c>
      <c r="AT68" s="37">
        <v>49.794894385332093</v>
      </c>
      <c r="AU68" s="37">
        <v>52.663918607801733</v>
      </c>
      <c r="AV68" s="37">
        <v>54.479768255463718</v>
      </c>
      <c r="AW68" s="37">
        <v>55.065011963558064</v>
      </c>
      <c r="AX68" s="37">
        <v>57.284961544460948</v>
      </c>
      <c r="AY68" s="37">
        <v>53.009165922208389</v>
      </c>
      <c r="AZ68" s="37">
        <v>45.64851105868054</v>
      </c>
      <c r="BA68" s="37">
        <v>48.891499179514923</v>
      </c>
      <c r="BB68" s="37">
        <v>50.24754568182626</v>
      </c>
      <c r="BC68" s="37">
        <v>50.41070064600634</v>
      </c>
      <c r="BD68" s="37">
        <v>50.591868305851186</v>
      </c>
      <c r="BE68" s="37">
        <v>48.087851109967538</v>
      </c>
      <c r="BF68" s="37">
        <v>46.884535479156632</v>
      </c>
      <c r="BG68" s="37">
        <v>49.446402124235306</v>
      </c>
      <c r="BH68" s="37">
        <v>49.217519075836535</v>
      </c>
      <c r="BI68" s="37">
        <v>50.53714437838925</v>
      </c>
      <c r="BJ68" s="37">
        <v>50.130314731844351</v>
      </c>
      <c r="BK68" s="37">
        <v>49.708178217947271</v>
      </c>
      <c r="BL68" s="37">
        <v>49.944243824477191</v>
      </c>
      <c r="BM68" s="37">
        <v>50.636103309942506</v>
      </c>
      <c r="BN68" s="37">
        <v>51.21166677223254</v>
      </c>
      <c r="BO68" s="37">
        <v>51.930110253137187</v>
      </c>
      <c r="BP68" s="37">
        <v>52.260593230710846</v>
      </c>
      <c r="BQ68" s="37">
        <v>53.101201618394384</v>
      </c>
      <c r="BR68" s="37">
        <v>56.357568746559998</v>
      </c>
      <c r="BS68" s="62"/>
    </row>
    <row r="69" spans="1:71" s="37" customFormat="1" x14ac:dyDescent="0.25">
      <c r="A69" s="68" t="s">
        <v>514</v>
      </c>
      <c r="B69" s="68"/>
      <c r="C69" s="5" t="s">
        <v>146</v>
      </c>
      <c r="D69" s="69" t="s">
        <v>474</v>
      </c>
      <c r="E69" s="68"/>
      <c r="F69" s="37" t="s">
        <v>485</v>
      </c>
      <c r="G69" s="37" t="s">
        <v>485</v>
      </c>
      <c r="H69" s="37" t="s">
        <v>485</v>
      </c>
      <c r="I69" s="37" t="s">
        <v>485</v>
      </c>
      <c r="J69" s="37" t="s">
        <v>485</v>
      </c>
      <c r="K69" s="37" t="s">
        <v>485</v>
      </c>
      <c r="L69" s="37" t="s">
        <v>485</v>
      </c>
      <c r="M69" s="37" t="s">
        <v>485</v>
      </c>
      <c r="N69" s="37" t="s">
        <v>485</v>
      </c>
      <c r="O69" s="37" t="s">
        <v>485</v>
      </c>
      <c r="P69" s="37" t="s">
        <v>485</v>
      </c>
      <c r="Q69" s="37" t="s">
        <v>485</v>
      </c>
      <c r="R69" s="37" t="s">
        <v>485</v>
      </c>
      <c r="S69" s="37" t="s">
        <v>485</v>
      </c>
      <c r="T69" s="37" t="s">
        <v>485</v>
      </c>
      <c r="U69" s="37" t="s">
        <v>485</v>
      </c>
      <c r="V69" s="37" t="s">
        <v>485</v>
      </c>
      <c r="W69" s="37" t="s">
        <v>485</v>
      </c>
      <c r="X69" s="37" t="s">
        <v>485</v>
      </c>
      <c r="Y69" s="37" t="s">
        <v>485</v>
      </c>
      <c r="Z69" s="37" t="s">
        <v>485</v>
      </c>
      <c r="AA69" s="37" t="s">
        <v>485</v>
      </c>
      <c r="AB69" s="37" t="s">
        <v>485</v>
      </c>
      <c r="AC69" s="37" t="s">
        <v>485</v>
      </c>
      <c r="AD69" s="37" t="s">
        <v>485</v>
      </c>
      <c r="AE69" s="37" t="s">
        <v>485</v>
      </c>
      <c r="AF69" s="37" t="s">
        <v>485</v>
      </c>
      <c r="AG69" s="37" t="s">
        <v>485</v>
      </c>
      <c r="AH69" s="37" t="s">
        <v>485</v>
      </c>
      <c r="AI69" s="37" t="s">
        <v>485</v>
      </c>
      <c r="AJ69" s="37" t="s">
        <v>485</v>
      </c>
      <c r="AK69" s="37" t="s">
        <v>485</v>
      </c>
      <c r="AL69" s="37" t="s">
        <v>485</v>
      </c>
      <c r="AM69" s="37" t="s">
        <v>485</v>
      </c>
      <c r="AN69" s="37" t="s">
        <v>485</v>
      </c>
      <c r="AO69" s="37">
        <v>1.7906919274240003E-2</v>
      </c>
      <c r="AP69" s="37">
        <v>3.6271065526900001E-2</v>
      </c>
      <c r="AQ69" s="37">
        <v>4.7879171352160001E-2</v>
      </c>
      <c r="AR69" s="37">
        <v>3.5817250690109999E-2</v>
      </c>
      <c r="AS69" s="37">
        <v>3.103001598322E-2</v>
      </c>
      <c r="AT69" s="37">
        <v>0.85508610461962997</v>
      </c>
      <c r="AU69" s="37">
        <v>1.25255283453181</v>
      </c>
      <c r="AV69" s="37">
        <v>1.6097289960769499</v>
      </c>
      <c r="AW69" s="37">
        <v>1.3636282810131999</v>
      </c>
      <c r="AX69" s="37">
        <v>1.57795172107676</v>
      </c>
      <c r="AY69" s="37">
        <v>1.6604231842738602</v>
      </c>
      <c r="AZ69" s="37">
        <v>1.69522361675823</v>
      </c>
      <c r="BA69" s="37">
        <v>1.7784252782641501</v>
      </c>
      <c r="BB69" s="37">
        <v>1.7441776127238402</v>
      </c>
      <c r="BC69" s="37">
        <v>1.71450904125099</v>
      </c>
      <c r="BD69" s="37">
        <v>1.6892899024636601</v>
      </c>
      <c r="BE69" s="37">
        <v>1.68346537670125</v>
      </c>
      <c r="BF69" s="37">
        <v>1.8519569303906502</v>
      </c>
      <c r="BG69" s="37">
        <v>1.89316195271453</v>
      </c>
      <c r="BH69" s="37">
        <v>1.8220870425616302</v>
      </c>
      <c r="BI69" s="37">
        <v>1.9625103192026501</v>
      </c>
      <c r="BJ69" s="37">
        <v>1.87768106613922</v>
      </c>
      <c r="BK69" s="37">
        <v>1.7323647784007801</v>
      </c>
      <c r="BL69" s="37">
        <v>2.08752436424259</v>
      </c>
      <c r="BM69" s="37">
        <v>2.9491651929334504</v>
      </c>
      <c r="BN69" s="37">
        <v>3.04082896568177</v>
      </c>
      <c r="BO69" s="37">
        <v>4.13613666533666</v>
      </c>
      <c r="BP69" s="37">
        <v>6.2022361922844809</v>
      </c>
      <c r="BQ69" s="37">
        <v>14.76322788698025</v>
      </c>
      <c r="BR69" s="37">
        <v>31.569663242712654</v>
      </c>
      <c r="BS69" s="62"/>
    </row>
    <row r="70" spans="1:71" s="37" customFormat="1" x14ac:dyDescent="0.25">
      <c r="A70" s="68" t="s">
        <v>515</v>
      </c>
      <c r="B70" s="68"/>
      <c r="C70" s="5" t="s">
        <v>146</v>
      </c>
      <c r="D70" s="69" t="s">
        <v>474</v>
      </c>
      <c r="E70" s="68"/>
      <c r="F70" s="37" t="s">
        <v>485</v>
      </c>
      <c r="G70" s="37" t="s">
        <v>485</v>
      </c>
      <c r="H70" s="37" t="s">
        <v>485</v>
      </c>
      <c r="I70" s="37" t="s">
        <v>485</v>
      </c>
      <c r="J70" s="37" t="s">
        <v>485</v>
      </c>
      <c r="K70" s="37" t="s">
        <v>485</v>
      </c>
      <c r="L70" s="37" t="s">
        <v>485</v>
      </c>
      <c r="M70" s="37" t="s">
        <v>485</v>
      </c>
      <c r="N70" s="37" t="s">
        <v>485</v>
      </c>
      <c r="O70" s="37" t="s">
        <v>485</v>
      </c>
      <c r="P70" s="37" t="s">
        <v>485</v>
      </c>
      <c r="Q70" s="37" t="s">
        <v>485</v>
      </c>
      <c r="R70" s="37" t="s">
        <v>485</v>
      </c>
      <c r="S70" s="37" t="s">
        <v>485</v>
      </c>
      <c r="T70" s="37" t="s">
        <v>485</v>
      </c>
      <c r="U70" s="37" t="s">
        <v>485</v>
      </c>
      <c r="V70" s="37" t="s">
        <v>485</v>
      </c>
      <c r="W70" s="37" t="s">
        <v>485</v>
      </c>
      <c r="X70" s="37" t="s">
        <v>485</v>
      </c>
      <c r="Y70" s="37" t="s">
        <v>485</v>
      </c>
      <c r="Z70" s="37" t="s">
        <v>485</v>
      </c>
      <c r="AA70" s="37" t="s">
        <v>485</v>
      </c>
      <c r="AB70" s="37" t="s">
        <v>485</v>
      </c>
      <c r="AC70" s="37" t="s">
        <v>485</v>
      </c>
      <c r="AD70" s="37" t="s">
        <v>485</v>
      </c>
      <c r="AE70" s="37" t="s">
        <v>485</v>
      </c>
      <c r="AF70" s="37" t="s">
        <v>485</v>
      </c>
      <c r="AG70" s="37" t="s">
        <v>485</v>
      </c>
      <c r="AH70" s="37" t="s">
        <v>485</v>
      </c>
      <c r="AI70" s="37" t="s">
        <v>485</v>
      </c>
      <c r="AJ70" s="37" t="s">
        <v>485</v>
      </c>
      <c r="AK70" s="37" t="s">
        <v>485</v>
      </c>
      <c r="AL70" s="37" t="s">
        <v>485</v>
      </c>
      <c r="AM70" s="37" t="s">
        <v>485</v>
      </c>
      <c r="AN70" s="37">
        <v>9.10359386884E-3</v>
      </c>
      <c r="AO70" s="37">
        <v>2.2144799178700002E-2</v>
      </c>
      <c r="AP70" s="37">
        <v>1.966076007206E-2</v>
      </c>
      <c r="AQ70" s="37">
        <v>1.4293461288070001E-2</v>
      </c>
      <c r="AR70" s="37">
        <v>1.2082393511830001E-2</v>
      </c>
      <c r="AS70" s="37">
        <v>2.9719753597300001E-3</v>
      </c>
      <c r="AT70" s="37">
        <v>7.2065898446500904</v>
      </c>
      <c r="AU70" s="37">
        <v>9.5150981494179998</v>
      </c>
      <c r="AV70" s="37">
        <v>10.069062755190131</v>
      </c>
      <c r="AW70" s="37">
        <v>9.8526374358824906</v>
      </c>
      <c r="AX70" s="37">
        <v>10.256307439278009</v>
      </c>
      <c r="AY70" s="37">
        <v>11.76202412204767</v>
      </c>
      <c r="AZ70" s="37">
        <v>10.796879389152391</v>
      </c>
      <c r="BA70" s="37">
        <v>11.035101469192471</v>
      </c>
      <c r="BB70" s="37">
        <v>11.219241104397051</v>
      </c>
      <c r="BC70" s="37">
        <v>10.324103281324481</v>
      </c>
      <c r="BD70" s="37">
        <v>15.31368481115674</v>
      </c>
      <c r="BE70" s="37">
        <v>19.084998705555428</v>
      </c>
      <c r="BF70" s="37">
        <v>22.988727580189533</v>
      </c>
      <c r="BG70" s="37">
        <v>35.330269836676401</v>
      </c>
      <c r="BH70" s="37">
        <v>38.17321847280958</v>
      </c>
      <c r="BI70" s="37">
        <v>48.260447470037825</v>
      </c>
      <c r="BJ70" s="37">
        <v>60.772115696054875</v>
      </c>
      <c r="BK70" s="37">
        <v>90.725901263473318</v>
      </c>
      <c r="BL70" s="37">
        <v>117.54803006716102</v>
      </c>
      <c r="BM70" s="37">
        <v>188.906738275853</v>
      </c>
      <c r="BN70" s="37">
        <v>252.10994687687514</v>
      </c>
      <c r="BO70" s="37">
        <v>322.96686894960101</v>
      </c>
      <c r="BP70" s="37">
        <v>410.05957639971638</v>
      </c>
      <c r="BQ70" s="37">
        <v>480.50359521379585</v>
      </c>
      <c r="BR70" s="37">
        <v>572.0962350455552</v>
      </c>
      <c r="BS70" s="62"/>
    </row>
    <row r="71" spans="1:71" s="37" customFormat="1" x14ac:dyDescent="0.25">
      <c r="A71" s="68" t="s">
        <v>516</v>
      </c>
      <c r="B71" s="68"/>
      <c r="C71" s="5" t="s">
        <v>146</v>
      </c>
      <c r="D71" s="69" t="s">
        <v>474</v>
      </c>
      <c r="E71" s="68"/>
      <c r="F71" s="37">
        <v>1010.4180141510511</v>
      </c>
      <c r="G71" s="37">
        <v>1139.9542114389299</v>
      </c>
      <c r="H71" s="37">
        <v>1280.5711407660187</v>
      </c>
      <c r="I71" s="37">
        <v>1377.9231515157633</v>
      </c>
      <c r="J71" s="37">
        <v>1525.3930124439778</v>
      </c>
      <c r="K71" s="37">
        <v>1625.0584449824375</v>
      </c>
      <c r="L71" s="37">
        <v>1877.697655971825</v>
      </c>
      <c r="M71" s="37">
        <v>2060.5096302803136</v>
      </c>
      <c r="N71" s="37">
        <v>2165.4896406024382</v>
      </c>
      <c r="O71" s="37">
        <v>2212.6061812395851</v>
      </c>
      <c r="P71" s="37">
        <v>2434.1496072158343</v>
      </c>
      <c r="Q71" s="37">
        <v>2590.3470678902545</v>
      </c>
      <c r="R71" s="37">
        <v>2719.9013188194976</v>
      </c>
      <c r="S71" s="37">
        <v>2927.4252648319994</v>
      </c>
      <c r="T71" s="37">
        <v>3139.2667642560218</v>
      </c>
      <c r="U71" s="37">
        <v>3368.5287480435113</v>
      </c>
      <c r="V71" s="37">
        <v>3611.3618086145839</v>
      </c>
      <c r="W71" s="37">
        <v>3915.5413506822888</v>
      </c>
      <c r="X71" s="37">
        <v>4155.2913638592918</v>
      </c>
      <c r="Y71" s="37">
        <v>4547.7897187018698</v>
      </c>
      <c r="Z71" s="37">
        <v>4932.1076072964706</v>
      </c>
      <c r="AA71" s="37">
        <v>5238.017743241071</v>
      </c>
      <c r="AB71" s="37">
        <v>5513.521391139634</v>
      </c>
      <c r="AC71" s="37">
        <v>5981.4106194886326</v>
      </c>
      <c r="AD71" s="37">
        <v>6360.4252347247902</v>
      </c>
      <c r="AE71" s="37">
        <v>6381.7946997851886</v>
      </c>
      <c r="AF71" s="37">
        <v>6553.8866258976077</v>
      </c>
      <c r="AG71" s="37">
        <v>6963.8865341766405</v>
      </c>
      <c r="AH71" s="37">
        <v>7259.1521394437259</v>
      </c>
      <c r="AI71" s="37">
        <v>7538.7069343839048</v>
      </c>
      <c r="AJ71" s="37">
        <v>7679.5878269874911</v>
      </c>
      <c r="AK71" s="37">
        <v>7812.4407180675526</v>
      </c>
      <c r="AL71" s="37">
        <v>7841.0104912198613</v>
      </c>
      <c r="AM71" s="37">
        <v>7658.1167961193341</v>
      </c>
      <c r="AN71" s="37">
        <v>7893.8043339445076</v>
      </c>
      <c r="AO71" s="37">
        <v>8255.5585010839277</v>
      </c>
      <c r="AP71" s="37">
        <v>8438.2334847302554</v>
      </c>
      <c r="AQ71" s="37">
        <v>8497.8396136249321</v>
      </c>
      <c r="AR71" s="37">
        <v>8787.2462577962779</v>
      </c>
      <c r="AS71" s="37">
        <v>9238.0703899811397</v>
      </c>
      <c r="AT71" s="37">
        <v>10124.322685744302</v>
      </c>
      <c r="AU71" s="37">
        <v>10365.497121329739</v>
      </c>
      <c r="AV71" s="37">
        <v>10488.237137756081</v>
      </c>
      <c r="AW71" s="37">
        <v>10522.642850284552</v>
      </c>
      <c r="AX71" s="37">
        <v>10909.268837726926</v>
      </c>
      <c r="AY71" s="37">
        <v>11081.006334451811</v>
      </c>
      <c r="AZ71" s="37">
        <v>11442.57383355908</v>
      </c>
      <c r="BA71" s="37">
        <v>11752.055963144761</v>
      </c>
      <c r="BB71" s="37">
        <v>11915.786425956441</v>
      </c>
      <c r="BC71" s="37">
        <v>12352.960981627382</v>
      </c>
      <c r="BD71" s="37">
        <v>12607.214367633391</v>
      </c>
      <c r="BE71" s="37">
        <v>12973.320898853241</v>
      </c>
      <c r="BF71" s="37">
        <v>12749.957351228008</v>
      </c>
      <c r="BG71" s="37">
        <v>13165.585535943603</v>
      </c>
      <c r="BH71" s="37">
        <v>13249.977891568442</v>
      </c>
      <c r="BI71" s="37">
        <v>13548.096910510039</v>
      </c>
      <c r="BJ71" s="37">
        <v>13837.676792524082</v>
      </c>
      <c r="BK71" s="37">
        <v>13869.339685712552</v>
      </c>
      <c r="BL71" s="37">
        <v>14183.40171804326</v>
      </c>
      <c r="BM71" s="37">
        <v>14055.93446600845</v>
      </c>
      <c r="BN71" s="37">
        <v>13479.088608293192</v>
      </c>
      <c r="BO71" s="37">
        <v>14075.288611033639</v>
      </c>
      <c r="BP71" s="37">
        <v>13990.261545883492</v>
      </c>
      <c r="BQ71" s="37">
        <v>13811.548352113774</v>
      </c>
      <c r="BR71" s="37">
        <v>13847.184660345387</v>
      </c>
      <c r="BS71" s="62"/>
    </row>
    <row r="72" spans="1:71" s="37" customFormat="1" x14ac:dyDescent="0.25">
      <c r="D72" s="63"/>
      <c r="BS72" s="62"/>
    </row>
    <row r="73" spans="1:71" s="37" customFormat="1" x14ac:dyDescent="0.25">
      <c r="A73" s="70" t="s">
        <v>517</v>
      </c>
      <c r="B73" s="70"/>
      <c r="D73" s="63"/>
      <c r="F73" s="71">
        <v>1949</v>
      </c>
      <c r="G73" s="71">
        <v>1950</v>
      </c>
      <c r="H73" s="71">
        <v>1951</v>
      </c>
      <c r="I73" s="71">
        <v>1952</v>
      </c>
      <c r="J73" s="71">
        <v>1953</v>
      </c>
      <c r="K73" s="71">
        <v>1954</v>
      </c>
      <c r="L73" s="71">
        <v>1955</v>
      </c>
      <c r="M73" s="71">
        <v>1956</v>
      </c>
      <c r="N73" s="71">
        <v>1957</v>
      </c>
      <c r="O73" s="71">
        <v>1958</v>
      </c>
      <c r="P73" s="71">
        <v>1959</v>
      </c>
      <c r="Q73" s="71">
        <v>1960</v>
      </c>
      <c r="R73" s="71">
        <v>1961</v>
      </c>
      <c r="S73" s="71">
        <v>1962</v>
      </c>
      <c r="T73" s="71">
        <v>1963</v>
      </c>
      <c r="U73" s="71">
        <v>1964</v>
      </c>
      <c r="V73" s="71">
        <v>1965</v>
      </c>
      <c r="W73" s="71">
        <v>1966</v>
      </c>
      <c r="X73" s="71">
        <v>1967</v>
      </c>
      <c r="Y73" s="71">
        <v>1968</v>
      </c>
      <c r="Z73" s="71">
        <v>1969</v>
      </c>
      <c r="AA73" s="71">
        <v>1970</v>
      </c>
      <c r="AB73" s="71">
        <v>1971</v>
      </c>
      <c r="AC73" s="71">
        <v>1972</v>
      </c>
      <c r="AD73" s="71">
        <v>1973</v>
      </c>
      <c r="AE73" s="71">
        <v>1974</v>
      </c>
      <c r="AF73" s="71">
        <v>1975</v>
      </c>
      <c r="AG73" s="71">
        <v>1976</v>
      </c>
      <c r="AH73" s="71">
        <v>1977</v>
      </c>
      <c r="AI73" s="71">
        <v>1978</v>
      </c>
      <c r="AJ73" s="71">
        <v>1979</v>
      </c>
      <c r="AK73" s="71">
        <v>1980</v>
      </c>
      <c r="AL73" s="71">
        <v>1981</v>
      </c>
      <c r="AM73" s="71">
        <v>1982</v>
      </c>
      <c r="AN73" s="71">
        <v>1983</v>
      </c>
      <c r="AO73" s="71">
        <v>1984</v>
      </c>
      <c r="AP73" s="71">
        <v>1985</v>
      </c>
      <c r="AQ73" s="71">
        <v>1986</v>
      </c>
      <c r="AR73" s="71">
        <v>1987</v>
      </c>
      <c r="AS73" s="71">
        <v>1988</v>
      </c>
      <c r="AT73" s="71">
        <v>1989</v>
      </c>
      <c r="AU73" s="71">
        <v>1990</v>
      </c>
      <c r="AV73" s="71">
        <v>1991</v>
      </c>
      <c r="AW73" s="71">
        <v>1992</v>
      </c>
      <c r="AX73" s="71">
        <v>1993</v>
      </c>
      <c r="AY73" s="71">
        <v>1994</v>
      </c>
      <c r="AZ73" s="71">
        <v>1995</v>
      </c>
      <c r="BA73" s="71">
        <v>1996</v>
      </c>
      <c r="BB73" s="71">
        <v>1997</v>
      </c>
      <c r="BC73" s="71">
        <v>1998</v>
      </c>
      <c r="BD73" s="71">
        <v>1999</v>
      </c>
      <c r="BE73" s="71">
        <v>2000</v>
      </c>
      <c r="BF73" s="71">
        <v>2001</v>
      </c>
      <c r="BG73" s="71">
        <v>2002</v>
      </c>
      <c r="BH73" s="71">
        <v>2003</v>
      </c>
      <c r="BI73" s="71">
        <v>2004</v>
      </c>
      <c r="BJ73" s="71">
        <v>2005</v>
      </c>
      <c r="BK73" s="71">
        <v>2006</v>
      </c>
      <c r="BL73" s="71">
        <v>2007</v>
      </c>
      <c r="BM73" s="71">
        <v>2008</v>
      </c>
      <c r="BN73" s="71">
        <v>2009</v>
      </c>
      <c r="BO73" s="71">
        <v>2010</v>
      </c>
      <c r="BP73" s="71">
        <v>2011</v>
      </c>
      <c r="BQ73" s="71">
        <v>2012</v>
      </c>
      <c r="BR73" s="71">
        <v>2013</v>
      </c>
      <c r="BS73" s="62"/>
    </row>
    <row r="74" spans="1:71" s="37" customFormat="1" x14ac:dyDescent="0.25">
      <c r="A74" s="68" t="s">
        <v>483</v>
      </c>
      <c r="B74" s="68"/>
      <c r="C74" s="5" t="s">
        <v>146</v>
      </c>
      <c r="D74" s="69" t="s">
        <v>474</v>
      </c>
      <c r="E74" s="68"/>
      <c r="F74" s="37">
        <v>1349.1849999999999</v>
      </c>
      <c r="G74" s="37">
        <v>1346.0150000000001</v>
      </c>
      <c r="H74" s="37">
        <v>1360.6980000000001</v>
      </c>
      <c r="I74" s="37">
        <v>1404.2739999999999</v>
      </c>
      <c r="J74" s="37">
        <v>1356.3530000000001</v>
      </c>
      <c r="K74" s="37">
        <v>1304.0940000000001</v>
      </c>
      <c r="L74" s="37">
        <v>1321.6949999999999</v>
      </c>
      <c r="M74" s="37">
        <v>1397.96</v>
      </c>
      <c r="N74" s="37">
        <v>1480.0920000000001</v>
      </c>
      <c r="O74" s="37">
        <v>1554.8050000000001</v>
      </c>
      <c r="P74" s="37">
        <v>1511.462</v>
      </c>
      <c r="Q74" s="37">
        <v>1569.1669999999999</v>
      </c>
      <c r="R74" s="37">
        <v>1620.627</v>
      </c>
      <c r="S74" s="37">
        <v>1780.1510000000001</v>
      </c>
      <c r="T74" s="37">
        <v>1737.441</v>
      </c>
      <c r="U74" s="37">
        <v>1852.5419999999999</v>
      </c>
      <c r="V74" s="37">
        <v>2026.32</v>
      </c>
      <c r="W74" s="37">
        <v>2028.3810000000001</v>
      </c>
      <c r="X74" s="37">
        <v>2310.877</v>
      </c>
      <c r="Y74" s="37">
        <v>2313.4569999999999</v>
      </c>
      <c r="Z74" s="37">
        <v>2613.7629999999999</v>
      </c>
      <c r="AA74" s="37">
        <v>2599.5070000000001</v>
      </c>
      <c r="AB74" s="37">
        <v>2790.4050000000002</v>
      </c>
      <c r="AC74" s="37">
        <v>2829.4450000000002</v>
      </c>
      <c r="AD74" s="37">
        <v>2826.6750000000002</v>
      </c>
      <c r="AE74" s="37">
        <v>3143.3780000000002</v>
      </c>
      <c r="AF74" s="37">
        <v>3122.2849999999999</v>
      </c>
      <c r="AG74" s="37">
        <v>2942.893</v>
      </c>
      <c r="AH74" s="37">
        <v>2300.652</v>
      </c>
      <c r="AI74" s="37">
        <v>2905.42</v>
      </c>
      <c r="AJ74" s="37">
        <v>2896.5909999999999</v>
      </c>
      <c r="AK74" s="37">
        <v>2867.306</v>
      </c>
      <c r="AL74" s="37">
        <v>2724.9250000000002</v>
      </c>
      <c r="AM74" s="37">
        <v>3232.5120000000002</v>
      </c>
      <c r="AN74" s="37">
        <v>3494.0050000000001</v>
      </c>
      <c r="AO74" s="37">
        <v>3352.8090000000002</v>
      </c>
      <c r="AP74" s="37">
        <v>2937.1680000000001</v>
      </c>
      <c r="AQ74" s="37">
        <v>3038.1570000000002</v>
      </c>
      <c r="AR74" s="37">
        <v>2601.5720000000001</v>
      </c>
      <c r="AS74" s="37">
        <v>2301.6289999999999</v>
      </c>
      <c r="AT74" s="37">
        <v>2808.1819999999998</v>
      </c>
      <c r="AU74" s="37">
        <v>3014.0120000000002</v>
      </c>
      <c r="AV74" s="37">
        <v>2984.8989999999999</v>
      </c>
      <c r="AW74" s="37">
        <v>2585.6619999999998</v>
      </c>
      <c r="AX74" s="37">
        <v>2860.991</v>
      </c>
      <c r="AY74" s="37">
        <v>2620.3139999999999</v>
      </c>
      <c r="AZ74" s="37">
        <v>3149.3919999999998</v>
      </c>
      <c r="BA74" s="37">
        <v>3527.5819999999999</v>
      </c>
      <c r="BB74" s="37">
        <v>3581.1680000000001</v>
      </c>
      <c r="BC74" s="37">
        <v>3241.2860000000001</v>
      </c>
      <c r="BD74" s="37">
        <v>3217.7440000000001</v>
      </c>
      <c r="BE74" s="37">
        <v>2767.9160000000002</v>
      </c>
      <c r="BF74" s="37">
        <v>2208.6709999999998</v>
      </c>
      <c r="BG74" s="37">
        <v>2649.9789999999998</v>
      </c>
      <c r="BH74" s="37">
        <v>2749.056</v>
      </c>
      <c r="BI74" s="37">
        <v>2654.88</v>
      </c>
      <c r="BJ74" s="37">
        <v>2670.1309999999999</v>
      </c>
      <c r="BK74" s="37">
        <v>2839.3530000000001</v>
      </c>
      <c r="BL74" s="37">
        <v>2429.9090000000001</v>
      </c>
      <c r="BM74" s="37">
        <v>2494.0030000000002</v>
      </c>
      <c r="BN74" s="37">
        <v>2649.8980000000001</v>
      </c>
      <c r="BO74" s="37">
        <v>2521.4859999999999</v>
      </c>
      <c r="BP74" s="37">
        <v>3085.127</v>
      </c>
      <c r="BQ74" s="37">
        <v>2606.047</v>
      </c>
      <c r="BR74" s="37">
        <v>2528.7660000000001</v>
      </c>
      <c r="BS74" s="62"/>
    </row>
    <row r="75" spans="1:71" s="37" customFormat="1" x14ac:dyDescent="0.25">
      <c r="A75" s="68" t="s">
        <v>484</v>
      </c>
      <c r="B75" s="68"/>
      <c r="C75" s="5" t="s">
        <v>146</v>
      </c>
      <c r="D75" s="69" t="s">
        <v>474</v>
      </c>
      <c r="E75" s="68"/>
      <c r="F75" s="37" t="s">
        <v>485</v>
      </c>
      <c r="G75" s="37" t="s">
        <v>485</v>
      </c>
      <c r="H75" s="37" t="s">
        <v>485</v>
      </c>
      <c r="I75" s="37" t="s">
        <v>485</v>
      </c>
      <c r="J75" s="37" t="s">
        <v>485</v>
      </c>
      <c r="K75" s="37" t="s">
        <v>485</v>
      </c>
      <c r="L75" s="37" t="s">
        <v>485</v>
      </c>
      <c r="M75" s="37" t="s">
        <v>485</v>
      </c>
      <c r="N75" s="37" t="s">
        <v>485</v>
      </c>
      <c r="O75" s="37" t="s">
        <v>485</v>
      </c>
      <c r="P75" s="37" t="s">
        <v>485</v>
      </c>
      <c r="Q75" s="37">
        <v>0.35899999999999999</v>
      </c>
      <c r="R75" s="37">
        <v>1.0009999999999999</v>
      </c>
      <c r="S75" s="37">
        <v>1.0609999999999999</v>
      </c>
      <c r="T75" s="37">
        <v>1.76</v>
      </c>
      <c r="U75" s="37">
        <v>2.1320000000000001</v>
      </c>
      <c r="V75" s="37">
        <v>1.978</v>
      </c>
      <c r="W75" s="37">
        <v>1.958</v>
      </c>
      <c r="X75" s="37">
        <v>3.3</v>
      </c>
      <c r="Y75" s="37">
        <v>4.532</v>
      </c>
      <c r="Z75" s="37">
        <v>6.4219999999999997</v>
      </c>
      <c r="AA75" s="37">
        <v>5.5110000000000001</v>
      </c>
      <c r="AB75" s="37">
        <v>5.7389999999999999</v>
      </c>
      <c r="AC75" s="37">
        <v>15.079000000000001</v>
      </c>
      <c r="AD75" s="37">
        <v>20.422000000000001</v>
      </c>
      <c r="AE75" s="37">
        <v>25.61</v>
      </c>
      <c r="AF75" s="37">
        <v>33.78</v>
      </c>
      <c r="AG75" s="37">
        <v>37.512999999999998</v>
      </c>
      <c r="AH75" s="37">
        <v>37.381999999999998</v>
      </c>
      <c r="AI75" s="37">
        <v>30.850999999999999</v>
      </c>
      <c r="AJ75" s="37">
        <v>40.262</v>
      </c>
      <c r="AK75" s="37">
        <v>52.698999999999998</v>
      </c>
      <c r="AL75" s="37">
        <v>59.436999999999998</v>
      </c>
      <c r="AM75" s="37">
        <v>50.627000000000002</v>
      </c>
      <c r="AN75" s="37">
        <v>63.91</v>
      </c>
      <c r="AO75" s="37">
        <v>80.811000000000007</v>
      </c>
      <c r="AP75" s="37">
        <v>97.421000000000006</v>
      </c>
      <c r="AQ75" s="37">
        <v>107.67700000000001</v>
      </c>
      <c r="AR75" s="37">
        <v>112.27</v>
      </c>
      <c r="AS75" s="37">
        <v>106.33799999999999</v>
      </c>
      <c r="AT75" s="37">
        <v>152.239</v>
      </c>
      <c r="AU75" s="37">
        <v>160.547</v>
      </c>
      <c r="AV75" s="37">
        <v>166.626</v>
      </c>
      <c r="AW75" s="37">
        <v>166.899</v>
      </c>
      <c r="AX75" s="37">
        <v>173.07300000000001</v>
      </c>
      <c r="AY75" s="37">
        <v>160.26400000000001</v>
      </c>
      <c r="AZ75" s="37">
        <v>137.95699999999999</v>
      </c>
      <c r="BA75" s="37">
        <v>148.15899999999999</v>
      </c>
      <c r="BB75" s="37">
        <v>150.398</v>
      </c>
      <c r="BC75" s="37">
        <v>150.65</v>
      </c>
      <c r="BD75" s="37">
        <v>151.62100000000001</v>
      </c>
      <c r="BE75" s="37">
        <v>143.76400000000001</v>
      </c>
      <c r="BF75" s="37">
        <v>141.98099999999999</v>
      </c>
      <c r="BG75" s="37">
        <v>147.41999999999999</v>
      </c>
      <c r="BH75" s="37">
        <v>146.04499999999999</v>
      </c>
      <c r="BI75" s="37">
        <v>148.34700000000001</v>
      </c>
      <c r="BJ75" s="37">
        <v>146.90299999999999</v>
      </c>
      <c r="BK75" s="37">
        <v>144.5</v>
      </c>
      <c r="BL75" s="37">
        <v>144.67400000000001</v>
      </c>
      <c r="BM75" s="37">
        <v>146.233</v>
      </c>
      <c r="BN75" s="37">
        <v>146.48500000000001</v>
      </c>
      <c r="BO75" s="37">
        <v>148.47900000000001</v>
      </c>
      <c r="BP75" s="37">
        <v>148.81100000000001</v>
      </c>
      <c r="BQ75" s="37">
        <v>148.09200000000001</v>
      </c>
      <c r="BR75" s="37">
        <v>157.17400000000001</v>
      </c>
      <c r="BS75" s="62"/>
    </row>
    <row r="76" spans="1:71" s="37" customFormat="1" x14ac:dyDescent="0.25">
      <c r="A76" s="68" t="s">
        <v>486</v>
      </c>
      <c r="B76" s="68"/>
      <c r="C76" s="5" t="s">
        <v>146</v>
      </c>
      <c r="D76" s="69" t="s">
        <v>474</v>
      </c>
      <c r="E76" s="68"/>
      <c r="F76" s="37" t="s">
        <v>485</v>
      </c>
      <c r="G76" s="37" t="s">
        <v>485</v>
      </c>
      <c r="H76" s="37" t="s">
        <v>485</v>
      </c>
      <c r="I76" s="37" t="s">
        <v>485</v>
      </c>
      <c r="J76" s="37" t="s">
        <v>485</v>
      </c>
      <c r="K76" s="37" t="s">
        <v>485</v>
      </c>
      <c r="L76" s="37" t="s">
        <v>485</v>
      </c>
      <c r="M76" s="37" t="s">
        <v>485</v>
      </c>
      <c r="N76" s="37" t="s">
        <v>485</v>
      </c>
      <c r="O76" s="37" t="s">
        <v>485</v>
      </c>
      <c r="P76" s="37" t="s">
        <v>485</v>
      </c>
      <c r="Q76" s="37" t="s">
        <v>485</v>
      </c>
      <c r="R76" s="37" t="s">
        <v>485</v>
      </c>
      <c r="S76" s="37" t="s">
        <v>485</v>
      </c>
      <c r="T76" s="37" t="s">
        <v>485</v>
      </c>
      <c r="U76" s="37" t="s">
        <v>485</v>
      </c>
      <c r="V76" s="37" t="s">
        <v>485</v>
      </c>
      <c r="W76" s="37" t="s">
        <v>485</v>
      </c>
      <c r="X76" s="37" t="s">
        <v>485</v>
      </c>
      <c r="Y76" s="37" t="s">
        <v>485</v>
      </c>
      <c r="Z76" s="37" t="s">
        <v>485</v>
      </c>
      <c r="AA76" s="37" t="s">
        <v>485</v>
      </c>
      <c r="AB76" s="37" t="s">
        <v>485</v>
      </c>
      <c r="AC76" s="37" t="s">
        <v>485</v>
      </c>
      <c r="AD76" s="37" t="s">
        <v>485</v>
      </c>
      <c r="AE76" s="37" t="s">
        <v>485</v>
      </c>
      <c r="AF76" s="37" t="s">
        <v>485</v>
      </c>
      <c r="AG76" s="37" t="s">
        <v>485</v>
      </c>
      <c r="AH76" s="37" t="s">
        <v>485</v>
      </c>
      <c r="AI76" s="37" t="s">
        <v>485</v>
      </c>
      <c r="AJ76" s="37" t="s">
        <v>485</v>
      </c>
      <c r="AK76" s="37" t="s">
        <v>485</v>
      </c>
      <c r="AL76" s="37" t="s">
        <v>485</v>
      </c>
      <c r="AM76" s="37" t="s">
        <v>485</v>
      </c>
      <c r="AN76" s="37" t="s">
        <v>485</v>
      </c>
      <c r="AO76" s="37">
        <v>5.5E-2</v>
      </c>
      <c r="AP76" s="37">
        <v>0.111</v>
      </c>
      <c r="AQ76" s="37">
        <v>0.14699999999999999</v>
      </c>
      <c r="AR76" s="37">
        <v>0.109</v>
      </c>
      <c r="AS76" s="37">
        <v>9.4E-2</v>
      </c>
      <c r="AT76" s="37">
        <v>2.6139999999999999</v>
      </c>
      <c r="AU76" s="37">
        <v>3.8180000000000001</v>
      </c>
      <c r="AV76" s="37">
        <v>4.923</v>
      </c>
      <c r="AW76" s="37">
        <v>4.133</v>
      </c>
      <c r="AX76" s="37">
        <v>4.7670000000000003</v>
      </c>
      <c r="AY76" s="37">
        <v>5.0199999999999996</v>
      </c>
      <c r="AZ76" s="37">
        <v>5.1230000000000002</v>
      </c>
      <c r="BA76" s="37">
        <v>5.3890000000000002</v>
      </c>
      <c r="BB76" s="37">
        <v>5.2210000000000001</v>
      </c>
      <c r="BC76" s="37">
        <v>5.1239999999999997</v>
      </c>
      <c r="BD76" s="37">
        <v>5.0629999999999997</v>
      </c>
      <c r="BE76" s="37">
        <v>5.0330000000000004</v>
      </c>
      <c r="BF76" s="37">
        <v>5.6079999999999997</v>
      </c>
      <c r="BG76" s="37">
        <v>5.6440000000000001</v>
      </c>
      <c r="BH76" s="37">
        <v>5.407</v>
      </c>
      <c r="BI76" s="37">
        <v>5.7610000000000001</v>
      </c>
      <c r="BJ76" s="37">
        <v>5.5019999999999998</v>
      </c>
      <c r="BK76" s="37">
        <v>5.0359999999999996</v>
      </c>
      <c r="BL76" s="37">
        <v>6.0469999999999997</v>
      </c>
      <c r="BM76" s="37">
        <v>8.516</v>
      </c>
      <c r="BN76" s="37">
        <v>8.6969999999999992</v>
      </c>
      <c r="BO76" s="37">
        <v>11.762</v>
      </c>
      <c r="BP76" s="37">
        <v>16.782</v>
      </c>
      <c r="BQ76" s="37">
        <v>39.625</v>
      </c>
      <c r="BR76" s="37">
        <v>84.864999999999995</v>
      </c>
      <c r="BS76" s="62"/>
    </row>
    <row r="77" spans="1:71" s="37" customFormat="1" x14ac:dyDescent="0.25">
      <c r="A77" s="68" t="s">
        <v>487</v>
      </c>
      <c r="B77" s="68"/>
      <c r="C77" s="5" t="s">
        <v>146</v>
      </c>
      <c r="D77" s="69" t="s">
        <v>474</v>
      </c>
      <c r="E77" s="68"/>
      <c r="F77" s="37" t="s">
        <v>485</v>
      </c>
      <c r="G77" s="37" t="s">
        <v>485</v>
      </c>
      <c r="H77" s="37" t="s">
        <v>485</v>
      </c>
      <c r="I77" s="37" t="s">
        <v>485</v>
      </c>
      <c r="J77" s="37" t="s">
        <v>485</v>
      </c>
      <c r="K77" s="37" t="s">
        <v>485</v>
      </c>
      <c r="L77" s="37" t="s">
        <v>485</v>
      </c>
      <c r="M77" s="37" t="s">
        <v>485</v>
      </c>
      <c r="N77" s="37" t="s">
        <v>485</v>
      </c>
      <c r="O77" s="37" t="s">
        <v>485</v>
      </c>
      <c r="P77" s="37" t="s">
        <v>485</v>
      </c>
      <c r="Q77" s="37" t="s">
        <v>485</v>
      </c>
      <c r="R77" s="37" t="s">
        <v>485</v>
      </c>
      <c r="S77" s="37" t="s">
        <v>485</v>
      </c>
      <c r="T77" s="37" t="s">
        <v>485</v>
      </c>
      <c r="U77" s="37" t="s">
        <v>485</v>
      </c>
      <c r="V77" s="37" t="s">
        <v>485</v>
      </c>
      <c r="W77" s="37" t="s">
        <v>485</v>
      </c>
      <c r="X77" s="37" t="s">
        <v>485</v>
      </c>
      <c r="Y77" s="37" t="s">
        <v>485</v>
      </c>
      <c r="Z77" s="37" t="s">
        <v>485</v>
      </c>
      <c r="AA77" s="37" t="s">
        <v>485</v>
      </c>
      <c r="AB77" s="37" t="s">
        <v>485</v>
      </c>
      <c r="AC77" s="37" t="s">
        <v>485</v>
      </c>
      <c r="AD77" s="37" t="s">
        <v>485</v>
      </c>
      <c r="AE77" s="37" t="s">
        <v>485</v>
      </c>
      <c r="AF77" s="37" t="s">
        <v>485</v>
      </c>
      <c r="AG77" s="37" t="s">
        <v>485</v>
      </c>
      <c r="AH77" s="37" t="s">
        <v>485</v>
      </c>
      <c r="AI77" s="37" t="s">
        <v>485</v>
      </c>
      <c r="AJ77" s="37" t="s">
        <v>485</v>
      </c>
      <c r="AK77" s="37" t="s">
        <v>485</v>
      </c>
      <c r="AL77" s="37" t="s">
        <v>485</v>
      </c>
      <c r="AM77" s="37" t="s">
        <v>485</v>
      </c>
      <c r="AN77" s="37">
        <v>2.8000000000000001E-2</v>
      </c>
      <c r="AO77" s="37">
        <v>6.8000000000000005E-2</v>
      </c>
      <c r="AP77" s="37">
        <v>0.06</v>
      </c>
      <c r="AQ77" s="37">
        <v>4.3999999999999997E-2</v>
      </c>
      <c r="AR77" s="37">
        <v>3.6999999999999998E-2</v>
      </c>
      <c r="AS77" s="37">
        <v>8.9999999999999993E-3</v>
      </c>
      <c r="AT77" s="37">
        <v>22.033000000000001</v>
      </c>
      <c r="AU77" s="37">
        <v>29.007000000000001</v>
      </c>
      <c r="AV77" s="37">
        <v>30.795999999999999</v>
      </c>
      <c r="AW77" s="37">
        <v>29.863</v>
      </c>
      <c r="AX77" s="37">
        <v>30.986999999999998</v>
      </c>
      <c r="AY77" s="37">
        <v>35.56</v>
      </c>
      <c r="AZ77" s="37">
        <v>32.630000000000003</v>
      </c>
      <c r="BA77" s="37">
        <v>33.44</v>
      </c>
      <c r="BB77" s="37">
        <v>33.581000000000003</v>
      </c>
      <c r="BC77" s="37">
        <v>30.853000000000002</v>
      </c>
      <c r="BD77" s="37">
        <v>45.893999999999998</v>
      </c>
      <c r="BE77" s="37">
        <v>57.057000000000002</v>
      </c>
      <c r="BF77" s="37">
        <v>69.617000000000004</v>
      </c>
      <c r="BG77" s="37">
        <v>105.334</v>
      </c>
      <c r="BH77" s="37">
        <v>113.273</v>
      </c>
      <c r="BI77" s="37">
        <v>141.66399999999999</v>
      </c>
      <c r="BJ77" s="37">
        <v>178.08799999999999</v>
      </c>
      <c r="BK77" s="37">
        <v>263.738</v>
      </c>
      <c r="BL77" s="37">
        <v>340.50299999999999</v>
      </c>
      <c r="BM77" s="37">
        <v>545.548</v>
      </c>
      <c r="BN77" s="37">
        <v>721.12699999999995</v>
      </c>
      <c r="BO77" s="37">
        <v>923.27099999999996</v>
      </c>
      <c r="BP77" s="37">
        <v>1167.0940000000001</v>
      </c>
      <c r="BQ77" s="37">
        <v>1339.365</v>
      </c>
      <c r="BR77" s="37">
        <v>1594.569</v>
      </c>
      <c r="BS77" s="62"/>
    </row>
    <row r="78" spans="1:71" s="37" customFormat="1" x14ac:dyDescent="0.25">
      <c r="A78" s="68" t="s">
        <v>518</v>
      </c>
      <c r="B78" s="68"/>
      <c r="C78" s="5" t="s">
        <v>146</v>
      </c>
      <c r="D78" s="69" t="s">
        <v>474</v>
      </c>
      <c r="E78" s="68"/>
      <c r="F78" s="37">
        <v>5.8029999999999999</v>
      </c>
      <c r="G78" s="37">
        <v>5.4660000000000002</v>
      </c>
      <c r="H78" s="37">
        <v>5.3310000000000004</v>
      </c>
      <c r="I78" s="37">
        <v>6.4349999999999996</v>
      </c>
      <c r="J78" s="37">
        <v>5.0190000000000001</v>
      </c>
      <c r="K78" s="37">
        <v>3.2090000000000001</v>
      </c>
      <c r="L78" s="37">
        <v>3.234</v>
      </c>
      <c r="M78" s="37">
        <v>1.738</v>
      </c>
      <c r="N78" s="37">
        <v>2.008</v>
      </c>
      <c r="O78" s="37">
        <v>1.94</v>
      </c>
      <c r="P78" s="37">
        <v>1.677</v>
      </c>
      <c r="Q78" s="37">
        <v>1.508</v>
      </c>
      <c r="R78" s="37">
        <v>1.339</v>
      </c>
      <c r="S78" s="37">
        <v>1.349</v>
      </c>
      <c r="T78" s="37">
        <v>1.341</v>
      </c>
      <c r="U78" s="37">
        <v>1.5489999999999999</v>
      </c>
      <c r="V78" s="37">
        <v>2.81</v>
      </c>
      <c r="W78" s="37">
        <v>3.4780000000000002</v>
      </c>
      <c r="X78" s="37">
        <v>3.2930000000000001</v>
      </c>
      <c r="Y78" s="37">
        <v>3.9</v>
      </c>
      <c r="Z78" s="37">
        <v>3.3420000000000001</v>
      </c>
      <c r="AA78" s="37">
        <v>1.427</v>
      </c>
      <c r="AB78" s="37">
        <v>1.167</v>
      </c>
      <c r="AC78" s="37">
        <v>1.3580000000000001</v>
      </c>
      <c r="AD78" s="37">
        <v>1.355</v>
      </c>
      <c r="AE78" s="37">
        <v>0.71599999999999997</v>
      </c>
      <c r="AF78" s="37">
        <v>0.183</v>
      </c>
      <c r="AG78" s="37">
        <v>0.875</v>
      </c>
      <c r="AH78" s="37">
        <v>3.21</v>
      </c>
      <c r="AI78" s="37">
        <v>2.0430000000000001</v>
      </c>
      <c r="AJ78" s="37">
        <v>3.1040000000000001</v>
      </c>
      <c r="AK78" s="37">
        <v>2.8610000000000002</v>
      </c>
      <c r="AL78" s="37">
        <v>2.5630000000000002</v>
      </c>
      <c r="AM78" s="37">
        <v>2.048</v>
      </c>
      <c r="AN78" s="37">
        <v>2.2709999999999999</v>
      </c>
      <c r="AO78" s="37">
        <v>4.8170000000000002</v>
      </c>
      <c r="AP78" s="37">
        <v>7.7649999999999997</v>
      </c>
      <c r="AQ78" s="37">
        <v>5.1340000000000003</v>
      </c>
      <c r="AR78" s="37">
        <v>8.1590000000000007</v>
      </c>
      <c r="AS78" s="37">
        <v>9.6630000000000003</v>
      </c>
      <c r="AT78" s="37">
        <v>99.575000000000003</v>
      </c>
      <c r="AU78" s="37">
        <v>128.51599999999999</v>
      </c>
      <c r="AV78" s="37">
        <v>125.795</v>
      </c>
      <c r="AW78" s="37">
        <v>140.221</v>
      </c>
      <c r="AX78" s="37">
        <v>149.83199999999999</v>
      </c>
      <c r="AY78" s="37">
        <v>152.33500000000001</v>
      </c>
      <c r="AZ78" s="37">
        <v>125.41200000000001</v>
      </c>
      <c r="BA78" s="37">
        <v>137.86000000000001</v>
      </c>
      <c r="BB78" s="37">
        <v>136.99199999999999</v>
      </c>
      <c r="BC78" s="37">
        <v>136.70699999999999</v>
      </c>
      <c r="BD78" s="37">
        <v>138.02600000000001</v>
      </c>
      <c r="BE78" s="37">
        <v>134.321</v>
      </c>
      <c r="BF78" s="37">
        <v>126.402</v>
      </c>
      <c r="BG78" s="37">
        <v>150.19200000000001</v>
      </c>
      <c r="BH78" s="37">
        <v>167.28700000000001</v>
      </c>
      <c r="BI78" s="37">
        <v>165.18899999999999</v>
      </c>
      <c r="BJ78" s="37">
        <v>184.97300000000001</v>
      </c>
      <c r="BK78" s="37">
        <v>181.815</v>
      </c>
      <c r="BL78" s="37">
        <v>185.95599999999999</v>
      </c>
      <c r="BM78" s="37">
        <v>177.34800000000001</v>
      </c>
      <c r="BN78" s="37">
        <v>180.04599999999999</v>
      </c>
      <c r="BO78" s="37">
        <v>195.59700000000001</v>
      </c>
      <c r="BP78" s="37">
        <v>182.15899999999999</v>
      </c>
      <c r="BQ78" s="37">
        <v>190.191</v>
      </c>
      <c r="BR78" s="37">
        <v>206.99199999999999</v>
      </c>
      <c r="BS78" s="62"/>
    </row>
    <row r="79" spans="1:71" s="37" customFormat="1" x14ac:dyDescent="0.25">
      <c r="A79" s="68" t="s">
        <v>519</v>
      </c>
      <c r="B79" s="68"/>
      <c r="C79" s="5" t="s">
        <v>146</v>
      </c>
      <c r="D79" s="69" t="s">
        <v>474</v>
      </c>
      <c r="E79" s="68"/>
      <c r="F79" s="37" t="s">
        <v>485</v>
      </c>
      <c r="G79" s="37" t="s">
        <v>485</v>
      </c>
      <c r="H79" s="37" t="s">
        <v>485</v>
      </c>
      <c r="I79" s="37" t="s">
        <v>485</v>
      </c>
      <c r="J79" s="37" t="s">
        <v>485</v>
      </c>
      <c r="K79" s="37" t="s">
        <v>485</v>
      </c>
      <c r="L79" s="37" t="s">
        <v>485</v>
      </c>
      <c r="M79" s="37" t="s">
        <v>485</v>
      </c>
      <c r="N79" s="37" t="s">
        <v>485</v>
      </c>
      <c r="O79" s="37" t="s">
        <v>485</v>
      </c>
      <c r="P79" s="37" t="s">
        <v>485</v>
      </c>
      <c r="Q79" s="37" t="s">
        <v>485</v>
      </c>
      <c r="R79" s="37" t="s">
        <v>485</v>
      </c>
      <c r="S79" s="37" t="s">
        <v>485</v>
      </c>
      <c r="T79" s="37" t="s">
        <v>485</v>
      </c>
      <c r="U79" s="37" t="s">
        <v>485</v>
      </c>
      <c r="V79" s="37" t="s">
        <v>485</v>
      </c>
      <c r="W79" s="37" t="s">
        <v>485</v>
      </c>
      <c r="X79" s="37" t="s">
        <v>485</v>
      </c>
      <c r="Y79" s="37" t="s">
        <v>485</v>
      </c>
      <c r="Z79" s="37" t="s">
        <v>485</v>
      </c>
      <c r="AA79" s="37">
        <v>2.3130000000000002</v>
      </c>
      <c r="AB79" s="37">
        <v>2.0939999999999999</v>
      </c>
      <c r="AC79" s="37">
        <v>2.073</v>
      </c>
      <c r="AD79" s="37">
        <v>2.056</v>
      </c>
      <c r="AE79" s="37">
        <v>1.9019999999999999</v>
      </c>
      <c r="AF79" s="37">
        <v>1.806</v>
      </c>
      <c r="AG79" s="37">
        <v>1.889</v>
      </c>
      <c r="AH79" s="37">
        <v>1.8080000000000001</v>
      </c>
      <c r="AI79" s="37">
        <v>1.4550000000000001</v>
      </c>
      <c r="AJ79" s="37">
        <v>2.052</v>
      </c>
      <c r="AK79" s="37">
        <v>1.639</v>
      </c>
      <c r="AL79" s="37">
        <v>1.282</v>
      </c>
      <c r="AM79" s="37">
        <v>1.3069999999999999</v>
      </c>
      <c r="AN79" s="37">
        <v>1.712</v>
      </c>
      <c r="AO79" s="37">
        <v>4.4320000000000004</v>
      </c>
      <c r="AP79" s="37">
        <v>6.6820000000000004</v>
      </c>
      <c r="AQ79" s="37">
        <v>7.1580000000000004</v>
      </c>
      <c r="AR79" s="37">
        <v>7.23</v>
      </c>
      <c r="AS79" s="37">
        <v>7.6219999999999999</v>
      </c>
      <c r="AT79" s="37">
        <v>131.95500000000001</v>
      </c>
      <c r="AU79" s="37">
        <v>187.99100000000001</v>
      </c>
      <c r="AV79" s="37">
        <v>228.55600000000001</v>
      </c>
      <c r="AW79" s="37">
        <v>262.23599999999999</v>
      </c>
      <c r="AX79" s="37">
        <v>264.78699999999998</v>
      </c>
      <c r="AY79" s="37">
        <v>281.55399999999997</v>
      </c>
      <c r="AZ79" s="37">
        <v>296.25200000000001</v>
      </c>
      <c r="BA79" s="37">
        <v>300.41300000000001</v>
      </c>
      <c r="BB79" s="37">
        <v>308.98099999999999</v>
      </c>
      <c r="BC79" s="37">
        <v>307.78899999999999</v>
      </c>
      <c r="BD79" s="37">
        <v>315.19799999999998</v>
      </c>
      <c r="BE79" s="37">
        <v>318.43299999999999</v>
      </c>
      <c r="BF79" s="37">
        <v>210.73599999999999</v>
      </c>
      <c r="BG79" s="37">
        <v>229.78200000000001</v>
      </c>
      <c r="BH79" s="37">
        <v>229.88200000000001</v>
      </c>
      <c r="BI79" s="37">
        <v>222.87700000000001</v>
      </c>
      <c r="BJ79" s="37">
        <v>220.72200000000001</v>
      </c>
      <c r="BK79" s="37">
        <v>230.667</v>
      </c>
      <c r="BL79" s="37">
        <v>237.49199999999999</v>
      </c>
      <c r="BM79" s="37">
        <v>257.92599999999999</v>
      </c>
      <c r="BN79" s="37">
        <v>260.96600000000001</v>
      </c>
      <c r="BO79" s="37">
        <v>263.77499999999998</v>
      </c>
      <c r="BP79" s="37">
        <v>254.56800000000001</v>
      </c>
      <c r="BQ79" s="37">
        <v>262.45299999999997</v>
      </c>
      <c r="BR79" s="37">
        <v>258.21600000000001</v>
      </c>
      <c r="BS79" s="62"/>
    </row>
    <row r="80" spans="1:71" s="37" customFormat="1" x14ac:dyDescent="0.25">
      <c r="A80" s="68" t="s">
        <v>488</v>
      </c>
      <c r="B80" s="68"/>
      <c r="C80" s="5" t="s">
        <v>146</v>
      </c>
      <c r="D80" s="69" t="s">
        <v>474</v>
      </c>
      <c r="E80" s="68"/>
      <c r="F80" s="37">
        <v>5.8029999999999999</v>
      </c>
      <c r="G80" s="37">
        <v>5.4660000000000002</v>
      </c>
      <c r="H80" s="37">
        <v>5.3310000000000004</v>
      </c>
      <c r="I80" s="37">
        <v>6.4349999999999996</v>
      </c>
      <c r="J80" s="37">
        <v>5.0190000000000001</v>
      </c>
      <c r="K80" s="37">
        <v>3.2090000000000001</v>
      </c>
      <c r="L80" s="37">
        <v>3.234</v>
      </c>
      <c r="M80" s="37">
        <v>1.738</v>
      </c>
      <c r="N80" s="37">
        <v>2.008</v>
      </c>
      <c r="O80" s="37">
        <v>1.94</v>
      </c>
      <c r="P80" s="37">
        <v>1.677</v>
      </c>
      <c r="Q80" s="37">
        <v>1.508</v>
      </c>
      <c r="R80" s="37">
        <v>1.339</v>
      </c>
      <c r="S80" s="37">
        <v>1.349</v>
      </c>
      <c r="T80" s="37">
        <v>1.341</v>
      </c>
      <c r="U80" s="37">
        <v>1.5489999999999999</v>
      </c>
      <c r="V80" s="37">
        <v>2.81</v>
      </c>
      <c r="W80" s="37">
        <v>3.4780000000000002</v>
      </c>
      <c r="X80" s="37">
        <v>3.2930000000000001</v>
      </c>
      <c r="Y80" s="37">
        <v>3.9</v>
      </c>
      <c r="Z80" s="37">
        <v>3.3420000000000001</v>
      </c>
      <c r="AA80" s="37">
        <v>3.74</v>
      </c>
      <c r="AB80" s="37">
        <v>3.2610000000000001</v>
      </c>
      <c r="AC80" s="37">
        <v>3.431</v>
      </c>
      <c r="AD80" s="37">
        <v>3.411</v>
      </c>
      <c r="AE80" s="37">
        <v>2.6179999999999999</v>
      </c>
      <c r="AF80" s="37">
        <v>1.9890000000000001</v>
      </c>
      <c r="AG80" s="37">
        <v>2.7639999999999998</v>
      </c>
      <c r="AH80" s="37">
        <v>5.0179999999999998</v>
      </c>
      <c r="AI80" s="37">
        <v>3.4980000000000002</v>
      </c>
      <c r="AJ80" s="37">
        <v>5.1559999999999997</v>
      </c>
      <c r="AK80" s="37">
        <v>4.5</v>
      </c>
      <c r="AL80" s="37">
        <v>3.8450000000000002</v>
      </c>
      <c r="AM80" s="37">
        <v>3.355</v>
      </c>
      <c r="AN80" s="37">
        <v>3.9830000000000001</v>
      </c>
      <c r="AO80" s="37">
        <v>9.2490000000000006</v>
      </c>
      <c r="AP80" s="37">
        <v>14.446999999999999</v>
      </c>
      <c r="AQ80" s="37">
        <v>12.292</v>
      </c>
      <c r="AR80" s="37">
        <v>15.388999999999999</v>
      </c>
      <c r="AS80" s="37">
        <v>17.285</v>
      </c>
      <c r="AT80" s="37">
        <v>231.53</v>
      </c>
      <c r="AU80" s="37">
        <v>316.50700000000001</v>
      </c>
      <c r="AV80" s="37">
        <v>354.351</v>
      </c>
      <c r="AW80" s="37">
        <v>402.45699999999999</v>
      </c>
      <c r="AX80" s="37">
        <v>414.61900000000003</v>
      </c>
      <c r="AY80" s="37">
        <v>433.88900000000001</v>
      </c>
      <c r="AZ80" s="37">
        <v>421.66399999999999</v>
      </c>
      <c r="BA80" s="37">
        <v>438.27300000000002</v>
      </c>
      <c r="BB80" s="37">
        <v>445.97300000000001</v>
      </c>
      <c r="BC80" s="37">
        <v>444.49599999999998</v>
      </c>
      <c r="BD80" s="37">
        <v>453.22399999999999</v>
      </c>
      <c r="BE80" s="37">
        <v>452.75400000000002</v>
      </c>
      <c r="BF80" s="37">
        <v>337.13799999999998</v>
      </c>
      <c r="BG80" s="37">
        <v>379.97399999999999</v>
      </c>
      <c r="BH80" s="37">
        <v>397.16899999999998</v>
      </c>
      <c r="BI80" s="37">
        <v>388.06599999999997</v>
      </c>
      <c r="BJ80" s="37">
        <v>405.69499999999999</v>
      </c>
      <c r="BK80" s="37">
        <v>412.48200000000003</v>
      </c>
      <c r="BL80" s="37">
        <v>423.447</v>
      </c>
      <c r="BM80" s="37">
        <v>435.274</v>
      </c>
      <c r="BN80" s="37">
        <v>441.012</v>
      </c>
      <c r="BO80" s="37">
        <v>459.37200000000001</v>
      </c>
      <c r="BP80" s="37">
        <v>436.72699999999998</v>
      </c>
      <c r="BQ80" s="37">
        <v>452.64400000000001</v>
      </c>
      <c r="BR80" s="37">
        <v>465.20800000000003</v>
      </c>
      <c r="BS80" s="62"/>
    </row>
    <row r="81" spans="1:71" s="37" customFormat="1" x14ac:dyDescent="0.25">
      <c r="A81" s="68" t="s">
        <v>489</v>
      </c>
      <c r="B81" s="68"/>
      <c r="C81" s="5" t="s">
        <v>146</v>
      </c>
      <c r="D81" s="69" t="s">
        <v>474</v>
      </c>
      <c r="E81" s="68"/>
      <c r="F81" s="37">
        <v>1354.9880000000001</v>
      </c>
      <c r="G81" s="37">
        <v>1351.481</v>
      </c>
      <c r="H81" s="37">
        <v>1366.029</v>
      </c>
      <c r="I81" s="37">
        <v>1410.7090000000001</v>
      </c>
      <c r="J81" s="37">
        <v>1361.3720000000001</v>
      </c>
      <c r="K81" s="37">
        <v>1307.3030000000001</v>
      </c>
      <c r="L81" s="37">
        <v>1324.9290000000001</v>
      </c>
      <c r="M81" s="37">
        <v>1399.6980000000001</v>
      </c>
      <c r="N81" s="37">
        <v>1482.1</v>
      </c>
      <c r="O81" s="37">
        <v>1556.7449999999999</v>
      </c>
      <c r="P81" s="37">
        <v>1513.1389999999999</v>
      </c>
      <c r="Q81" s="37">
        <v>1571.0340000000001</v>
      </c>
      <c r="R81" s="37">
        <v>1622.9670000000001</v>
      </c>
      <c r="S81" s="37">
        <v>1782.5609999999999</v>
      </c>
      <c r="T81" s="37">
        <v>1740.5419999999999</v>
      </c>
      <c r="U81" s="37">
        <v>1856.223</v>
      </c>
      <c r="V81" s="37">
        <v>2031.1079999999999</v>
      </c>
      <c r="W81" s="37">
        <v>2033.817</v>
      </c>
      <c r="X81" s="37">
        <v>2317.4699999999998</v>
      </c>
      <c r="Y81" s="37">
        <v>2321.8890000000001</v>
      </c>
      <c r="Z81" s="37">
        <v>2623.527</v>
      </c>
      <c r="AA81" s="37">
        <v>2608.759</v>
      </c>
      <c r="AB81" s="37">
        <v>2799.4050000000002</v>
      </c>
      <c r="AC81" s="37">
        <v>2847.9549999999999</v>
      </c>
      <c r="AD81" s="37">
        <v>2850.5070000000001</v>
      </c>
      <c r="AE81" s="37">
        <v>3171.6060000000002</v>
      </c>
      <c r="AF81" s="37">
        <v>3158.0540000000001</v>
      </c>
      <c r="AG81" s="37">
        <v>2983.17</v>
      </c>
      <c r="AH81" s="37">
        <v>2343.0509999999999</v>
      </c>
      <c r="AI81" s="37">
        <v>2939.7689999999998</v>
      </c>
      <c r="AJ81" s="37">
        <v>2942.01</v>
      </c>
      <c r="AK81" s="37">
        <v>2924.5050000000001</v>
      </c>
      <c r="AL81" s="37">
        <v>2788.2069999999999</v>
      </c>
      <c r="AM81" s="37">
        <v>3286.4940000000001</v>
      </c>
      <c r="AN81" s="37">
        <v>3561.9259999999999</v>
      </c>
      <c r="AO81" s="37">
        <v>3442.991</v>
      </c>
      <c r="AP81" s="37">
        <v>3049.2069999999999</v>
      </c>
      <c r="AQ81" s="37">
        <v>3158.317</v>
      </c>
      <c r="AR81" s="37">
        <v>2729.377</v>
      </c>
      <c r="AS81" s="37">
        <v>2425.355</v>
      </c>
      <c r="AT81" s="37">
        <v>3216.598</v>
      </c>
      <c r="AU81" s="37">
        <v>3523.8919999999998</v>
      </c>
      <c r="AV81" s="37">
        <v>3541.5949999999998</v>
      </c>
      <c r="AW81" s="37">
        <v>3189.0140000000001</v>
      </c>
      <c r="AX81" s="37">
        <v>3484.4380000000001</v>
      </c>
      <c r="AY81" s="37">
        <v>3255.047</v>
      </c>
      <c r="AZ81" s="37">
        <v>3746.7660000000001</v>
      </c>
      <c r="BA81" s="37">
        <v>4152.8429999999998</v>
      </c>
      <c r="BB81" s="37">
        <v>4216.34</v>
      </c>
      <c r="BC81" s="37">
        <v>3872.4079999999999</v>
      </c>
      <c r="BD81" s="37">
        <v>3873.5459999999998</v>
      </c>
      <c r="BE81" s="37">
        <v>3426.5239999999999</v>
      </c>
      <c r="BF81" s="37">
        <v>2763.0149999999999</v>
      </c>
      <c r="BG81" s="37">
        <v>3288.3510000000001</v>
      </c>
      <c r="BH81" s="37">
        <v>3410.95</v>
      </c>
      <c r="BI81" s="37">
        <v>3338.7170000000001</v>
      </c>
      <c r="BJ81" s="37">
        <v>3406.319</v>
      </c>
      <c r="BK81" s="37">
        <v>3665.1089999999999</v>
      </c>
      <c r="BL81" s="37">
        <v>3344.5810000000001</v>
      </c>
      <c r="BM81" s="37">
        <v>3629.5749999999998</v>
      </c>
      <c r="BN81" s="37">
        <v>3967.2179999999998</v>
      </c>
      <c r="BO81" s="37">
        <v>4064.3690000000001</v>
      </c>
      <c r="BP81" s="37">
        <v>4854.5410000000002</v>
      </c>
      <c r="BQ81" s="37">
        <v>4585.7730000000001</v>
      </c>
      <c r="BR81" s="37">
        <v>4830.5810000000001</v>
      </c>
      <c r="BS81" s="62"/>
    </row>
    <row r="82" spans="1:71" s="37" customFormat="1" x14ac:dyDescent="0.25">
      <c r="A82" s="68"/>
      <c r="B82" s="68"/>
      <c r="C82" s="68"/>
      <c r="D82" s="69"/>
      <c r="E82" s="68"/>
      <c r="BS82" s="62"/>
    </row>
    <row r="83" spans="1:71" s="37" customFormat="1" x14ac:dyDescent="0.25">
      <c r="A83" s="70" t="s">
        <v>520</v>
      </c>
      <c r="B83" s="70"/>
      <c r="D83" s="63"/>
      <c r="F83" s="71">
        <v>1949</v>
      </c>
      <c r="G83" s="71">
        <v>1950</v>
      </c>
      <c r="H83" s="71">
        <v>1951</v>
      </c>
      <c r="I83" s="71">
        <v>1952</v>
      </c>
      <c r="J83" s="71">
        <v>1953</v>
      </c>
      <c r="K83" s="71">
        <v>1954</v>
      </c>
      <c r="L83" s="71">
        <v>1955</v>
      </c>
      <c r="M83" s="71">
        <v>1956</v>
      </c>
      <c r="N83" s="71">
        <v>1957</v>
      </c>
      <c r="O83" s="71">
        <v>1958</v>
      </c>
      <c r="P83" s="71">
        <v>1959</v>
      </c>
      <c r="Q83" s="71">
        <v>1960</v>
      </c>
      <c r="R83" s="71">
        <v>1961</v>
      </c>
      <c r="S83" s="71">
        <v>1962</v>
      </c>
      <c r="T83" s="71">
        <v>1963</v>
      </c>
      <c r="U83" s="71">
        <v>1964</v>
      </c>
      <c r="V83" s="71">
        <v>1965</v>
      </c>
      <c r="W83" s="71">
        <v>1966</v>
      </c>
      <c r="X83" s="71">
        <v>1967</v>
      </c>
      <c r="Y83" s="71">
        <v>1968</v>
      </c>
      <c r="Z83" s="71">
        <v>1969</v>
      </c>
      <c r="AA83" s="71">
        <v>1970</v>
      </c>
      <c r="AB83" s="71">
        <v>1971</v>
      </c>
      <c r="AC83" s="71">
        <v>1972</v>
      </c>
      <c r="AD83" s="71">
        <v>1973</v>
      </c>
      <c r="AE83" s="71">
        <v>1974</v>
      </c>
      <c r="AF83" s="71">
        <v>1975</v>
      </c>
      <c r="AG83" s="71">
        <v>1976</v>
      </c>
      <c r="AH83" s="71">
        <v>1977</v>
      </c>
      <c r="AI83" s="71">
        <v>1978</v>
      </c>
      <c r="AJ83" s="71">
        <v>1979</v>
      </c>
      <c r="AK83" s="71">
        <v>1980</v>
      </c>
      <c r="AL83" s="71">
        <v>1981</v>
      </c>
      <c r="AM83" s="71">
        <v>1982</v>
      </c>
      <c r="AN83" s="71">
        <v>1983</v>
      </c>
      <c r="AO83" s="71">
        <v>1984</v>
      </c>
      <c r="AP83" s="71">
        <v>1985</v>
      </c>
      <c r="AQ83" s="71">
        <v>1986</v>
      </c>
      <c r="AR83" s="71">
        <v>1987</v>
      </c>
      <c r="AS83" s="71">
        <v>1988</v>
      </c>
      <c r="AT83" s="71">
        <v>1989</v>
      </c>
      <c r="AU83" s="71">
        <v>1990</v>
      </c>
      <c r="AV83" s="71">
        <v>1991</v>
      </c>
      <c r="AW83" s="71">
        <v>1992</v>
      </c>
      <c r="AX83" s="71">
        <v>1993</v>
      </c>
      <c r="AY83" s="71">
        <v>1994</v>
      </c>
      <c r="AZ83" s="71">
        <v>1995</v>
      </c>
      <c r="BA83" s="71">
        <v>1996</v>
      </c>
      <c r="BB83" s="71">
        <v>1997</v>
      </c>
      <c r="BC83" s="71">
        <v>1998</v>
      </c>
      <c r="BD83" s="71">
        <v>1999</v>
      </c>
      <c r="BE83" s="71">
        <v>2000</v>
      </c>
      <c r="BF83" s="71">
        <v>2001</v>
      </c>
      <c r="BG83" s="71">
        <v>2002</v>
      </c>
      <c r="BH83" s="71">
        <v>2003</v>
      </c>
      <c r="BI83" s="71">
        <v>2004</v>
      </c>
      <c r="BJ83" s="71">
        <v>2005</v>
      </c>
      <c r="BK83" s="71">
        <v>2006</v>
      </c>
      <c r="BL83" s="71">
        <v>2007</v>
      </c>
      <c r="BM83" s="71">
        <v>2008</v>
      </c>
      <c r="BN83" s="71">
        <v>2009</v>
      </c>
      <c r="BO83" s="71">
        <v>2010</v>
      </c>
      <c r="BP83" s="71">
        <v>2011</v>
      </c>
      <c r="BQ83" s="71">
        <v>2012</v>
      </c>
      <c r="BR83" s="71">
        <v>2013</v>
      </c>
      <c r="BS83" s="62"/>
    </row>
    <row r="84" spans="1:71" s="67" customFormat="1" x14ac:dyDescent="0.25">
      <c r="A84" s="65" t="s">
        <v>521</v>
      </c>
      <c r="B84" s="65"/>
      <c r="C84" s="5" t="s">
        <v>146</v>
      </c>
      <c r="D84" s="66" t="s">
        <v>474</v>
      </c>
      <c r="E84" s="65"/>
      <c r="F84" s="67">
        <v>227.90365456242782</v>
      </c>
      <c r="G84" s="67">
        <v>246.35778581415423</v>
      </c>
      <c r="H84" s="67">
        <v>283.52447368823823</v>
      </c>
      <c r="I84" s="67">
        <v>319.188355436363</v>
      </c>
      <c r="J84" s="67">
        <v>355.36189171905272</v>
      </c>
      <c r="K84" s="67">
        <v>396.58737324414619</v>
      </c>
      <c r="L84" s="67">
        <v>438.12108034696087</v>
      </c>
      <c r="M84" s="67">
        <v>489.56197820603842</v>
      </c>
      <c r="N84" s="67">
        <v>534.76199736887179</v>
      </c>
      <c r="O84" s="67">
        <v>578.33153147809287</v>
      </c>
      <c r="P84" s="67">
        <v>629.6905652351835</v>
      </c>
      <c r="Q84" s="67">
        <v>687.42158923065108</v>
      </c>
      <c r="R84" s="67">
        <v>731.71621026053049</v>
      </c>
      <c r="S84" s="67">
        <v>794.35301699953914</v>
      </c>
      <c r="T84" s="67">
        <v>855.60355930996116</v>
      </c>
      <c r="U84" s="67">
        <v>927.56367454164888</v>
      </c>
      <c r="V84" s="67">
        <v>992.97638474590281</v>
      </c>
      <c r="W84" s="67">
        <v>1081.2679652184268</v>
      </c>
      <c r="X84" s="67">
        <v>1160.5169199687557</v>
      </c>
      <c r="Y84" s="67">
        <v>1301.9703597014307</v>
      </c>
      <c r="Z84" s="67">
        <v>1456.0839572395771</v>
      </c>
      <c r="AA84" s="67">
        <v>1591.0495269919786</v>
      </c>
      <c r="AB84" s="67">
        <v>1704.4739293050184</v>
      </c>
      <c r="AC84" s="67">
        <v>1837.8108190267301</v>
      </c>
      <c r="AD84" s="67">
        <v>1976.4194846274997</v>
      </c>
      <c r="AE84" s="67">
        <v>1972.8446486724397</v>
      </c>
      <c r="AF84" s="67">
        <v>2006.8183192398608</v>
      </c>
      <c r="AG84" s="67">
        <v>2069.3003955923737</v>
      </c>
      <c r="AH84" s="67">
        <v>2201.6467542474629</v>
      </c>
      <c r="AI84" s="67">
        <v>2301.3735166195802</v>
      </c>
      <c r="AJ84" s="67">
        <v>2329.8751356549701</v>
      </c>
      <c r="AK84" s="67">
        <v>2448.1945588168501</v>
      </c>
      <c r="AL84" s="67">
        <v>2464.4705562833492</v>
      </c>
      <c r="AM84" s="67">
        <v>2489.224770300742</v>
      </c>
      <c r="AN84" s="67">
        <v>2562.3417585035145</v>
      </c>
      <c r="AO84" s="67">
        <v>2661.783228301806</v>
      </c>
      <c r="AP84" s="67">
        <v>2709.0147342268924</v>
      </c>
      <c r="AQ84" s="67">
        <v>2794.8453382580537</v>
      </c>
      <c r="AR84" s="67">
        <v>2901.7202200158495</v>
      </c>
      <c r="AS84" s="67">
        <v>3046.5857297235502</v>
      </c>
      <c r="AT84" s="67">
        <v>3089.7783006619138</v>
      </c>
      <c r="AU84" s="67">
        <v>3152.8826697563395</v>
      </c>
      <c r="AV84" s="67">
        <v>3260.0193139592807</v>
      </c>
      <c r="AW84" s="67">
        <v>3193.5557016665448</v>
      </c>
      <c r="AX84" s="67">
        <v>3394.3330418232536</v>
      </c>
      <c r="AY84" s="67">
        <v>3441.082330244622</v>
      </c>
      <c r="AZ84" s="67">
        <v>3557.1626685353381</v>
      </c>
      <c r="BA84" s="67">
        <v>3693.6834071391527</v>
      </c>
      <c r="BB84" s="67">
        <v>3671.055261037855</v>
      </c>
      <c r="BC84" s="67">
        <v>3856.0923747946658</v>
      </c>
      <c r="BD84" s="67">
        <v>3906.6396634701209</v>
      </c>
      <c r="BE84" s="67">
        <v>4068.7963134885204</v>
      </c>
      <c r="BF84" s="67">
        <v>4100.0518788577665</v>
      </c>
      <c r="BG84" s="67">
        <v>4316.9729004528472</v>
      </c>
      <c r="BH84" s="67">
        <v>4353.2918758603737</v>
      </c>
      <c r="BI84" s="67">
        <v>4408.4241274868928</v>
      </c>
      <c r="BJ84" s="67">
        <v>4637.8753964191646</v>
      </c>
      <c r="BK84" s="67">
        <v>4611.5777786146991</v>
      </c>
      <c r="BL84" s="67">
        <v>4750.5234614442634</v>
      </c>
      <c r="BM84" s="67">
        <v>4708.69097357176</v>
      </c>
      <c r="BN84" s="67">
        <v>4655.7799613156803</v>
      </c>
      <c r="BO84" s="67">
        <v>4932.9618267171172</v>
      </c>
      <c r="BP84" s="67">
        <v>4854.7988406348022</v>
      </c>
      <c r="BQ84" s="67">
        <v>4690.0388562140943</v>
      </c>
      <c r="BR84" s="67">
        <v>4746.5953971755243</v>
      </c>
      <c r="BS84" s="62"/>
    </row>
    <row r="85" spans="1:71" s="67" customFormat="1" x14ac:dyDescent="0.25">
      <c r="A85" s="65" t="s">
        <v>522</v>
      </c>
      <c r="B85" s="65"/>
      <c r="C85" s="5" t="s">
        <v>146</v>
      </c>
      <c r="D85" s="66" t="s">
        <v>474</v>
      </c>
      <c r="E85" s="65"/>
      <c r="F85" s="67">
        <v>200.11256625150253</v>
      </c>
      <c r="G85" s="67">
        <v>225.10312908318048</v>
      </c>
      <c r="H85" s="67">
        <v>252.37082557733845</v>
      </c>
      <c r="I85" s="67">
        <v>273.29806343392232</v>
      </c>
      <c r="J85" s="67">
        <v>296.93988515851873</v>
      </c>
      <c r="K85" s="67">
        <v>319.35903076069559</v>
      </c>
      <c r="L85" s="67">
        <v>349.90596596836508</v>
      </c>
      <c r="M85" s="67">
        <v>380.19321331300017</v>
      </c>
      <c r="N85" s="67">
        <v>410.69617966362551</v>
      </c>
      <c r="O85" s="67">
        <v>435.27387335807344</v>
      </c>
      <c r="P85" s="67">
        <v>487.87986062528103</v>
      </c>
      <c r="Q85" s="67">
        <v>543.02114077855288</v>
      </c>
      <c r="R85" s="67">
        <v>572.06601370713838</v>
      </c>
      <c r="S85" s="67">
        <v>620.88854668002773</v>
      </c>
      <c r="T85" s="67">
        <v>687.591865334413</v>
      </c>
      <c r="U85" s="67">
        <v>737.82072271653169</v>
      </c>
      <c r="V85" s="67">
        <v>788.63562566002781</v>
      </c>
      <c r="W85" s="67">
        <v>859.26902515885558</v>
      </c>
      <c r="X85" s="67">
        <v>925.21683764995112</v>
      </c>
      <c r="Y85" s="67">
        <v>1014.0013838723278</v>
      </c>
      <c r="Z85" s="67">
        <v>1107.7785893762871</v>
      </c>
      <c r="AA85" s="67">
        <v>1201.2123628251866</v>
      </c>
      <c r="AB85" s="67">
        <v>1288.0627638617309</v>
      </c>
      <c r="AC85" s="67">
        <v>1407.6246126217848</v>
      </c>
      <c r="AD85" s="67">
        <v>1516.7156428347075</v>
      </c>
      <c r="AE85" s="67">
        <v>1501.3962392741789</v>
      </c>
      <c r="AF85" s="67">
        <v>1597.8926145645014</v>
      </c>
      <c r="AG85" s="67">
        <v>1678.0126378908449</v>
      </c>
      <c r="AH85" s="67">
        <v>1753.9386785147983</v>
      </c>
      <c r="AI85" s="67">
        <v>1813.3456475268147</v>
      </c>
      <c r="AJ85" s="67">
        <v>1854.1980898439251</v>
      </c>
      <c r="AK85" s="67">
        <v>1906.1683268826312</v>
      </c>
      <c r="AL85" s="67">
        <v>2033.3238729552586</v>
      </c>
      <c r="AM85" s="67">
        <v>2077.1343383849739</v>
      </c>
      <c r="AN85" s="67">
        <v>2116.524480109415</v>
      </c>
      <c r="AO85" s="67">
        <v>2264.5685737646836</v>
      </c>
      <c r="AP85" s="67">
        <v>2351.379772706041</v>
      </c>
      <c r="AQ85" s="67">
        <v>2438.7300490792386</v>
      </c>
      <c r="AR85" s="67">
        <v>2538.8609216210216</v>
      </c>
      <c r="AS85" s="67">
        <v>2675.2189488390682</v>
      </c>
      <c r="AT85" s="67">
        <v>2766.7552337396664</v>
      </c>
      <c r="AU85" s="67">
        <v>2860.2724408757031</v>
      </c>
      <c r="AV85" s="67">
        <v>2918.2131648593254</v>
      </c>
      <c r="AW85" s="67">
        <v>2900.3440043443629</v>
      </c>
      <c r="AX85" s="67">
        <v>3018.8798187041343</v>
      </c>
      <c r="AY85" s="67">
        <v>3115.6459408510163</v>
      </c>
      <c r="AZ85" s="67">
        <v>3252.1710401718346</v>
      </c>
      <c r="BA85" s="67">
        <v>3344.1073440842843</v>
      </c>
      <c r="BB85" s="67">
        <v>3502.9936713152515</v>
      </c>
      <c r="BC85" s="67">
        <v>3678.1416786664381</v>
      </c>
      <c r="BD85" s="67">
        <v>3766.3943027179726</v>
      </c>
      <c r="BE85" s="67">
        <v>3955.8549339446236</v>
      </c>
      <c r="BF85" s="67">
        <v>4062.2156059587783</v>
      </c>
      <c r="BG85" s="67">
        <v>4110.0314377258601</v>
      </c>
      <c r="BH85" s="67">
        <v>4090.2283504021298</v>
      </c>
      <c r="BI85" s="67">
        <v>4198.3834472266517</v>
      </c>
      <c r="BJ85" s="67">
        <v>4350.7502056816029</v>
      </c>
      <c r="BK85" s="67">
        <v>4434.9095700395228</v>
      </c>
      <c r="BL85" s="67">
        <v>4559.6967110732094</v>
      </c>
      <c r="BM85" s="67">
        <v>4558.5568476281505</v>
      </c>
      <c r="BN85" s="67">
        <v>4460.2417121333556</v>
      </c>
      <c r="BO85" s="67">
        <v>4538.8286261039239</v>
      </c>
      <c r="BP85" s="67">
        <v>4531.5200746430855</v>
      </c>
      <c r="BQ85" s="67">
        <v>4528.2572380943893</v>
      </c>
      <c r="BR85" s="67">
        <v>4566.9741676873737</v>
      </c>
      <c r="BS85" s="62"/>
    </row>
    <row r="86" spans="1:71" s="67" customFormat="1" x14ac:dyDescent="0.25">
      <c r="A86" s="65" t="s">
        <v>523</v>
      </c>
      <c r="B86" s="65"/>
      <c r="C86" s="5" t="s">
        <v>146</v>
      </c>
      <c r="D86" s="66" t="s">
        <v>474</v>
      </c>
      <c r="E86" s="65"/>
      <c r="F86" s="67">
        <v>418.29759182842452</v>
      </c>
      <c r="G86" s="67">
        <v>499.80617936681318</v>
      </c>
      <c r="H86" s="67">
        <v>566.98895510233785</v>
      </c>
      <c r="I86" s="67">
        <v>600.97195446497528</v>
      </c>
      <c r="J86" s="67">
        <v>677.71313525148582</v>
      </c>
      <c r="K86" s="67">
        <v>711.31120409255971</v>
      </c>
      <c r="L86" s="67">
        <v>887.06943202857246</v>
      </c>
      <c r="M86" s="67">
        <v>975.6931879009187</v>
      </c>
      <c r="N86" s="67">
        <v>1003.1343610876875</v>
      </c>
      <c r="O86" s="67">
        <v>977.74885992304519</v>
      </c>
      <c r="P86" s="67">
        <v>1075.2835567356599</v>
      </c>
      <c r="Q86" s="67">
        <v>1106.9052517260884</v>
      </c>
      <c r="R86" s="67">
        <v>1149.2978733564316</v>
      </c>
      <c r="S86" s="67">
        <v>1227.8718962559217</v>
      </c>
      <c r="T86" s="67">
        <v>1287.8433836277716</v>
      </c>
      <c r="U86" s="67">
        <v>1382.0847666426512</v>
      </c>
      <c r="V86" s="67">
        <v>1462.8781522346837</v>
      </c>
      <c r="W86" s="67">
        <v>1581.8804814223918</v>
      </c>
      <c r="X86" s="67">
        <v>1654.9405516906345</v>
      </c>
      <c r="Y86" s="67">
        <v>1778.1792765011937</v>
      </c>
      <c r="Z86" s="67">
        <v>1908.7017669757902</v>
      </c>
      <c r="AA86" s="67">
        <v>1947.835363419638</v>
      </c>
      <c r="AB86" s="67">
        <v>2011.2800253988239</v>
      </c>
      <c r="AC86" s="67">
        <v>2187.1074379185266</v>
      </c>
      <c r="AD86" s="67">
        <v>2341.0198044040435</v>
      </c>
      <c r="AE86" s="67">
        <v>2336.8907513447307</v>
      </c>
      <c r="AF86" s="67">
        <v>2346.4603686931127</v>
      </c>
      <c r="AG86" s="67">
        <v>2572.9897934504829</v>
      </c>
      <c r="AH86" s="67">
        <v>2682.0700003501556</v>
      </c>
      <c r="AI86" s="67">
        <v>2760.6887257171402</v>
      </c>
      <c r="AJ86" s="67">
        <v>2872.69227472189</v>
      </c>
      <c r="AK86" s="67">
        <v>2781.1240419392102</v>
      </c>
      <c r="AL86" s="67">
        <v>2817.5535980326822</v>
      </c>
      <c r="AM86" s="67">
        <v>2541.8719182324321</v>
      </c>
      <c r="AN86" s="67">
        <v>2647.8194754351598</v>
      </c>
      <c r="AO86" s="67">
        <v>2858.8155246425254</v>
      </c>
      <c r="AP86" s="67">
        <v>2855.1845657819354</v>
      </c>
      <c r="AQ86" s="67">
        <v>2833.8877042711401</v>
      </c>
      <c r="AR86" s="67">
        <v>2928.4122711563182</v>
      </c>
      <c r="AS86" s="67">
        <v>3058.9785462323107</v>
      </c>
      <c r="AT86" s="67">
        <v>3158.4784796652907</v>
      </c>
      <c r="AU86" s="67">
        <v>3226.2539375776632</v>
      </c>
      <c r="AV86" s="67">
        <v>3229.8765946976673</v>
      </c>
      <c r="AW86" s="67">
        <v>3319.037899362404</v>
      </c>
      <c r="AX86" s="67">
        <v>3334.2228167727276</v>
      </c>
      <c r="AY86" s="67">
        <v>3439.3747683237298</v>
      </c>
      <c r="AZ86" s="67">
        <v>3455.4531379591608</v>
      </c>
      <c r="BA86" s="67">
        <v>3526.8966549480665</v>
      </c>
      <c r="BB86" s="67">
        <v>3542.4748353298141</v>
      </c>
      <c r="BC86" s="67">
        <v>3586.8539068650362</v>
      </c>
      <c r="BD86" s="67">
        <v>3610.7849417141911</v>
      </c>
      <c r="BE86" s="67">
        <v>3631.335540553373</v>
      </c>
      <c r="BF86" s="67">
        <v>3400.5721154965754</v>
      </c>
      <c r="BG86" s="67">
        <v>3378.8310443276787</v>
      </c>
      <c r="BH86" s="67">
        <v>3454.360901186973</v>
      </c>
      <c r="BI86" s="67">
        <v>3473.0467612132175</v>
      </c>
      <c r="BJ86" s="67">
        <v>3477.5048368534863</v>
      </c>
      <c r="BK86" s="67">
        <v>3450.6905252662727</v>
      </c>
      <c r="BL86" s="67">
        <v>3507.1080999355381</v>
      </c>
      <c r="BM86" s="67">
        <v>3443.8756015107638</v>
      </c>
      <c r="BN86" s="67">
        <v>3130.442256275383</v>
      </c>
      <c r="BO86" s="67">
        <v>3312.7557508131449</v>
      </c>
      <c r="BP86" s="67">
        <v>3382.5091043913294</v>
      </c>
      <c r="BQ86" s="67">
        <v>3363.3952765011422</v>
      </c>
      <c r="BR86" s="67">
        <v>3257.6583269162434</v>
      </c>
      <c r="BS86" s="62"/>
    </row>
    <row r="87" spans="1:71" s="67" customFormat="1" x14ac:dyDescent="0.25">
      <c r="A87" s="65" t="s">
        <v>524</v>
      </c>
      <c r="B87" s="65"/>
      <c r="C87" s="5" t="s">
        <v>146</v>
      </c>
      <c r="D87" s="66" t="s">
        <v>474</v>
      </c>
      <c r="E87" s="65"/>
      <c r="F87" s="67">
        <v>22.114905405879572</v>
      </c>
      <c r="G87" s="67">
        <v>23.178811166113572</v>
      </c>
      <c r="H87" s="67">
        <v>24.093521033575822</v>
      </c>
      <c r="I87" s="67">
        <v>21.823501686394312</v>
      </c>
      <c r="J87" s="67">
        <v>21.933253221923263</v>
      </c>
      <c r="K87" s="67">
        <v>20.049324524459511</v>
      </c>
      <c r="L87" s="67">
        <v>19.878232918848052</v>
      </c>
      <c r="M87" s="67">
        <v>18.53802557798317</v>
      </c>
      <c r="N87" s="67">
        <v>16.187452391200623</v>
      </c>
      <c r="O87" s="67">
        <v>14.517727708843379</v>
      </c>
      <c r="P87" s="67">
        <v>14.41907245789519</v>
      </c>
      <c r="Q87" s="67">
        <v>10.46055823724981</v>
      </c>
      <c r="R87" s="67">
        <v>10.316176876317991</v>
      </c>
      <c r="S87" s="67">
        <v>10.16694686212994</v>
      </c>
      <c r="T87" s="67">
        <v>9.9550392183404206</v>
      </c>
      <c r="U87" s="67">
        <v>10.01110070532132</v>
      </c>
      <c r="V87" s="67">
        <v>9.974058495786041</v>
      </c>
      <c r="W87" s="67">
        <v>9.6425109300238301</v>
      </c>
      <c r="X87" s="67">
        <v>10.010684424042461</v>
      </c>
      <c r="Y87" s="67">
        <v>10.21525255118585</v>
      </c>
      <c r="Z87" s="67">
        <v>10.42079996297705</v>
      </c>
      <c r="AA87" s="67">
        <v>10.627196998034121</v>
      </c>
      <c r="AB87" s="67">
        <v>10.462837547858651</v>
      </c>
      <c r="AC87" s="67">
        <v>10.37133073362531</v>
      </c>
      <c r="AD87" s="67">
        <v>10.532428176402501</v>
      </c>
      <c r="AE87" s="67">
        <v>9.7217237979642803</v>
      </c>
      <c r="AF87" s="67">
        <v>10.14935727202729</v>
      </c>
      <c r="AG87" s="67">
        <v>10.05960429859177</v>
      </c>
      <c r="AH87" s="67">
        <v>10.42896863003927</v>
      </c>
      <c r="AI87" s="67">
        <v>10.0277724293255</v>
      </c>
      <c r="AJ87" s="67">
        <v>10.117617530585031</v>
      </c>
      <c r="AK87" s="67">
        <v>11.069697173179041</v>
      </c>
      <c r="AL87" s="67">
        <v>10.87103205105555</v>
      </c>
      <c r="AM87" s="67">
        <v>11.002368794535881</v>
      </c>
      <c r="AN87" s="67">
        <v>12.675966257643172</v>
      </c>
      <c r="AO87" s="67">
        <v>14.293706962267361</v>
      </c>
      <c r="AP87" s="67">
        <v>14.148854725790601</v>
      </c>
      <c r="AQ87" s="67">
        <v>15.057808310323042</v>
      </c>
      <c r="AR87" s="67">
        <v>15.567421899188432</v>
      </c>
      <c r="AS87" s="67">
        <v>15.931139136238281</v>
      </c>
      <c r="AT87" s="67">
        <v>16.276294322820931</v>
      </c>
      <c r="AU87" s="67">
        <v>16.211647887498952</v>
      </c>
      <c r="AV87" s="67">
        <v>16.236481454282092</v>
      </c>
      <c r="AW87" s="67">
        <v>16.056671826805982</v>
      </c>
      <c r="AX87" s="67">
        <v>16.279095691099162</v>
      </c>
      <c r="AY87" s="67">
        <v>17.041074687060981</v>
      </c>
      <c r="AZ87" s="67">
        <v>16.973766781267599</v>
      </c>
      <c r="BA87" s="67">
        <v>16.797215749048142</v>
      </c>
      <c r="BB87" s="67">
        <v>16.74451522157279</v>
      </c>
      <c r="BC87" s="67">
        <v>16.929675087124743</v>
      </c>
      <c r="BD87" s="67">
        <v>17.49129995085622</v>
      </c>
      <c r="BE87" s="67">
        <v>18.36326933226109</v>
      </c>
      <c r="BF87" s="67">
        <v>19.532207636149749</v>
      </c>
      <c r="BG87" s="67">
        <v>18.825460976752741</v>
      </c>
      <c r="BH87" s="67">
        <v>23.23575639777664</v>
      </c>
      <c r="BI87" s="67">
        <v>24.648089588416461</v>
      </c>
      <c r="BJ87" s="67">
        <v>25.612630372243231</v>
      </c>
      <c r="BK87" s="67">
        <v>25.10497876481509</v>
      </c>
      <c r="BL87" s="67">
        <v>27.88605162462985</v>
      </c>
      <c r="BM87" s="67">
        <v>26.272234882880163</v>
      </c>
      <c r="BN87" s="67">
        <v>26.548417038553993</v>
      </c>
      <c r="BO87" s="67">
        <v>26.315842052911563</v>
      </c>
      <c r="BP87" s="67">
        <v>26.17823720525692</v>
      </c>
      <c r="BQ87" s="67">
        <v>24.976972271565643</v>
      </c>
      <c r="BR87" s="67">
        <v>25.677921702333283</v>
      </c>
      <c r="BS87" s="62"/>
    </row>
    <row r="88" spans="1:71" s="37" customFormat="1" x14ac:dyDescent="0.25">
      <c r="A88" s="68" t="s">
        <v>501</v>
      </c>
      <c r="B88" s="68"/>
      <c r="C88" s="5" t="s">
        <v>146</v>
      </c>
      <c r="D88" s="69" t="s">
        <v>474</v>
      </c>
      <c r="E88" s="68"/>
      <c r="F88" s="37">
        <v>868.42871804823449</v>
      </c>
      <c r="G88" s="37">
        <v>994.4459054302614</v>
      </c>
      <c r="H88" s="37">
        <v>1126.9777754014904</v>
      </c>
      <c r="I88" s="37">
        <v>1215.281875021655</v>
      </c>
      <c r="J88" s="37">
        <v>1351.9481653509806</v>
      </c>
      <c r="K88" s="37">
        <v>1447.3069326218611</v>
      </c>
      <c r="L88" s="37">
        <v>1694.9747112627465</v>
      </c>
      <c r="M88" s="37">
        <v>1863.9864049979406</v>
      </c>
      <c r="N88" s="37">
        <v>1964.7799905113854</v>
      </c>
      <c r="O88" s="37">
        <v>2005.8719924680549</v>
      </c>
      <c r="P88" s="37">
        <v>2207.2730550540196</v>
      </c>
      <c r="Q88" s="37">
        <v>2347.8085399725423</v>
      </c>
      <c r="R88" s="37">
        <v>2463.3962742004182</v>
      </c>
      <c r="S88" s="37">
        <v>2653.2804067976185</v>
      </c>
      <c r="T88" s="37">
        <v>2840.9938474904861</v>
      </c>
      <c r="U88" s="37">
        <v>3057.480264606153</v>
      </c>
      <c r="V88" s="37">
        <v>3254.4642211364003</v>
      </c>
      <c r="W88" s="37">
        <v>3532.0599827296983</v>
      </c>
      <c r="X88" s="37">
        <v>3750.6849937333841</v>
      </c>
      <c r="Y88" s="37">
        <v>4104.3662726261382</v>
      </c>
      <c r="Z88" s="37">
        <v>4482.9851135546314</v>
      </c>
      <c r="AA88" s="37">
        <v>4750.7244502348376</v>
      </c>
      <c r="AB88" s="37">
        <v>5014.2795561134317</v>
      </c>
      <c r="AC88" s="37">
        <v>5442.9142003006664</v>
      </c>
      <c r="AD88" s="37">
        <v>5844.6873600426534</v>
      </c>
      <c r="AE88" s="37">
        <v>5820.8533630893135</v>
      </c>
      <c r="AF88" s="37">
        <v>5961.3206597695025</v>
      </c>
      <c r="AG88" s="37">
        <v>6330.3624312322936</v>
      </c>
      <c r="AH88" s="37">
        <v>6648.0844017424561</v>
      </c>
      <c r="AI88" s="37">
        <v>6885.4356622928608</v>
      </c>
      <c r="AJ88" s="37">
        <v>7066.8831177513703</v>
      </c>
      <c r="AK88" s="37">
        <v>7146.5566248118703</v>
      </c>
      <c r="AL88" s="37">
        <v>7326.2190593223468</v>
      </c>
      <c r="AM88" s="37">
        <v>7119.2333957126839</v>
      </c>
      <c r="AN88" s="37">
        <v>7339.3616803057312</v>
      </c>
      <c r="AO88" s="37">
        <v>7799.4610336712831</v>
      </c>
      <c r="AP88" s="37">
        <v>7929.7279274406592</v>
      </c>
      <c r="AQ88" s="37">
        <v>8082.5208999187553</v>
      </c>
      <c r="AR88" s="37">
        <v>8384.5608346923782</v>
      </c>
      <c r="AS88" s="37">
        <v>8796.7143639311671</v>
      </c>
      <c r="AT88" s="37">
        <v>9031.2883083896922</v>
      </c>
      <c r="AU88" s="37">
        <v>9255.6206960972049</v>
      </c>
      <c r="AV88" s="37">
        <v>9424.3455549705559</v>
      </c>
      <c r="AW88" s="37">
        <v>9428.9942772001177</v>
      </c>
      <c r="AX88" s="37">
        <v>9763.714772991214</v>
      </c>
      <c r="AY88" s="37">
        <v>10013.14411410643</v>
      </c>
      <c r="AZ88" s="37">
        <v>10281.760613447601</v>
      </c>
      <c r="BA88" s="37">
        <v>10581.484621920552</v>
      </c>
      <c r="BB88" s="37">
        <v>10733.268282904493</v>
      </c>
      <c r="BC88" s="37">
        <v>11138.017635413265</v>
      </c>
      <c r="BD88" s="37">
        <v>11301.310207853141</v>
      </c>
      <c r="BE88" s="37">
        <v>11674.350057318778</v>
      </c>
      <c r="BF88" s="37">
        <v>11582.37180794927</v>
      </c>
      <c r="BG88" s="37">
        <v>11824.660843483138</v>
      </c>
      <c r="BH88" s="37">
        <v>11921.116883847253</v>
      </c>
      <c r="BI88" s="37">
        <v>12104.502425515178</v>
      </c>
      <c r="BJ88" s="37">
        <v>12491.743069326498</v>
      </c>
      <c r="BK88" s="37">
        <v>12522.28285268531</v>
      </c>
      <c r="BL88" s="37">
        <v>12845.21432407764</v>
      </c>
      <c r="BM88" s="37">
        <v>12737.395657593554</v>
      </c>
      <c r="BN88" s="37">
        <v>12273.012346762973</v>
      </c>
      <c r="BO88" s="37">
        <v>12810.862045687098</v>
      </c>
      <c r="BP88" s="37">
        <v>12795.006256874474</v>
      </c>
      <c r="BQ88" s="37">
        <v>12606.668343081192</v>
      </c>
      <c r="BR88" s="37">
        <v>12596.905813481475</v>
      </c>
      <c r="BS88" s="62"/>
    </row>
    <row r="89" spans="1:71" s="37" customFormat="1" x14ac:dyDescent="0.25">
      <c r="A89" s="68" t="s">
        <v>160</v>
      </c>
      <c r="B89" s="68"/>
      <c r="C89" s="5" t="s">
        <v>146</v>
      </c>
      <c r="D89" s="69" t="s">
        <v>474</v>
      </c>
      <c r="E89" s="68"/>
      <c r="F89" s="37" t="s">
        <v>485</v>
      </c>
      <c r="G89" s="37" t="s">
        <v>485</v>
      </c>
      <c r="H89" s="37" t="s">
        <v>485</v>
      </c>
      <c r="I89" s="37" t="s">
        <v>485</v>
      </c>
      <c r="J89" s="37" t="s">
        <v>485</v>
      </c>
      <c r="K89" s="37" t="s">
        <v>485</v>
      </c>
      <c r="L89" s="37" t="s">
        <v>485</v>
      </c>
      <c r="M89" s="37" t="s">
        <v>485</v>
      </c>
      <c r="N89" s="37" t="s">
        <v>485</v>
      </c>
      <c r="O89" s="37" t="s">
        <v>485</v>
      </c>
      <c r="P89" s="37" t="s">
        <v>485</v>
      </c>
      <c r="Q89" s="37" t="s">
        <v>485</v>
      </c>
      <c r="R89" s="37" t="s">
        <v>485</v>
      </c>
      <c r="S89" s="37" t="s">
        <v>485</v>
      </c>
      <c r="T89" s="37" t="s">
        <v>485</v>
      </c>
      <c r="U89" s="37" t="s">
        <v>485</v>
      </c>
      <c r="V89" s="37" t="s">
        <v>485</v>
      </c>
      <c r="W89" s="37" t="s">
        <v>485</v>
      </c>
      <c r="X89" s="37" t="s">
        <v>485</v>
      </c>
      <c r="Y89" s="37" t="s">
        <v>485</v>
      </c>
      <c r="Z89" s="37" t="s">
        <v>485</v>
      </c>
      <c r="AA89" s="37" t="s">
        <v>485</v>
      </c>
      <c r="AB89" s="37" t="s">
        <v>485</v>
      </c>
      <c r="AC89" s="37" t="s">
        <v>485</v>
      </c>
      <c r="AD89" s="37" t="s">
        <v>485</v>
      </c>
      <c r="AE89" s="37" t="s">
        <v>485</v>
      </c>
      <c r="AF89" s="37" t="s">
        <v>485</v>
      </c>
      <c r="AG89" s="37" t="s">
        <v>485</v>
      </c>
      <c r="AH89" s="37" t="s">
        <v>485</v>
      </c>
      <c r="AI89" s="37" t="s">
        <v>485</v>
      </c>
      <c r="AJ89" s="37" t="s">
        <v>485</v>
      </c>
      <c r="AK89" s="37" t="s">
        <v>485</v>
      </c>
      <c r="AL89" s="37" t="s">
        <v>485</v>
      </c>
      <c r="AM89" s="37" t="s">
        <v>485</v>
      </c>
      <c r="AN89" s="37" t="s">
        <v>485</v>
      </c>
      <c r="AO89" s="37" t="s">
        <v>485</v>
      </c>
      <c r="AP89" s="37" t="s">
        <v>485</v>
      </c>
      <c r="AQ89" s="37" t="s">
        <v>485</v>
      </c>
      <c r="AR89" s="37" t="s">
        <v>485</v>
      </c>
      <c r="AS89" s="37" t="s">
        <v>485</v>
      </c>
      <c r="AT89" s="37">
        <v>371.32911425302825</v>
      </c>
      <c r="AU89" s="37">
        <v>424.91038031377224</v>
      </c>
      <c r="AV89" s="37">
        <v>423.30066496626182</v>
      </c>
      <c r="AW89" s="37">
        <v>456.68528046338776</v>
      </c>
      <c r="AX89" s="37">
        <v>475.09935658451951</v>
      </c>
      <c r="AY89" s="37">
        <v>499.28276366505446</v>
      </c>
      <c r="AZ89" s="37">
        <v>514.12969479836022</v>
      </c>
      <c r="BA89" s="37">
        <v>520.8225287142061</v>
      </c>
      <c r="BB89" s="37">
        <v>533.10924809112373</v>
      </c>
      <c r="BC89" s="37">
        <v>548.89717964315093</v>
      </c>
      <c r="BD89" s="37">
        <v>585.62342827563464</v>
      </c>
      <c r="BE89" s="37">
        <v>583.2800512955497</v>
      </c>
      <c r="BF89" s="37">
        <v>554.98011030334249</v>
      </c>
      <c r="BG89" s="37">
        <v>567.04435463384254</v>
      </c>
      <c r="BH89" s="37">
        <v>574.24475826571745</v>
      </c>
      <c r="BI89" s="37">
        <v>574.84350723038324</v>
      </c>
      <c r="BJ89" s="37">
        <v>511.87423847165559</v>
      </c>
      <c r="BK89" s="37">
        <v>501.33440936005758</v>
      </c>
      <c r="BL89" s="37">
        <v>428.80446988830158</v>
      </c>
      <c r="BM89" s="37">
        <v>451.07381223649656</v>
      </c>
      <c r="BN89" s="37">
        <v>433.13029091899159</v>
      </c>
      <c r="BO89" s="37">
        <v>450.09645203656595</v>
      </c>
      <c r="BP89" s="37">
        <v>452.9755761982604</v>
      </c>
      <c r="BQ89" s="37">
        <v>469.70350841151134</v>
      </c>
      <c r="BR89" s="37">
        <v>475.70044627834358</v>
      </c>
      <c r="BS89" s="62"/>
    </row>
    <row r="90" spans="1:71" s="37" customFormat="1" x14ac:dyDescent="0.25">
      <c r="A90" s="68" t="s">
        <v>502</v>
      </c>
      <c r="B90" s="68"/>
      <c r="C90" s="5" t="s">
        <v>146</v>
      </c>
      <c r="D90" s="69" t="s">
        <v>474</v>
      </c>
      <c r="E90" s="68"/>
      <c r="F90" s="37">
        <v>868.42871804823449</v>
      </c>
      <c r="G90" s="37">
        <v>994.4459054302614</v>
      </c>
      <c r="H90" s="37">
        <v>1126.9777754014904</v>
      </c>
      <c r="I90" s="37">
        <v>1215.281875021655</v>
      </c>
      <c r="J90" s="37">
        <v>1351.9481653509806</v>
      </c>
      <c r="K90" s="37">
        <v>1447.3069326218611</v>
      </c>
      <c r="L90" s="37">
        <v>1694.9747112627465</v>
      </c>
      <c r="M90" s="37">
        <v>1863.9864049979406</v>
      </c>
      <c r="N90" s="37">
        <v>1964.7799905113854</v>
      </c>
      <c r="O90" s="37">
        <v>2005.8719924680549</v>
      </c>
      <c r="P90" s="37">
        <v>2207.2730550540196</v>
      </c>
      <c r="Q90" s="37">
        <v>2347.8085399725423</v>
      </c>
      <c r="R90" s="37">
        <v>2463.3962742004182</v>
      </c>
      <c r="S90" s="37">
        <v>2653.2804067976185</v>
      </c>
      <c r="T90" s="37">
        <v>2840.9938474904861</v>
      </c>
      <c r="U90" s="37">
        <v>3057.480264606153</v>
      </c>
      <c r="V90" s="37">
        <v>3254.4642211364003</v>
      </c>
      <c r="W90" s="37">
        <v>3532.0599827296983</v>
      </c>
      <c r="X90" s="37">
        <v>3750.6849937333841</v>
      </c>
      <c r="Y90" s="37">
        <v>4104.3662726261382</v>
      </c>
      <c r="Z90" s="37">
        <v>4482.9851135546314</v>
      </c>
      <c r="AA90" s="37">
        <v>4750.7244502348376</v>
      </c>
      <c r="AB90" s="37">
        <v>5014.2795561134317</v>
      </c>
      <c r="AC90" s="37">
        <v>5442.9142003006664</v>
      </c>
      <c r="AD90" s="37">
        <v>5844.6873600426534</v>
      </c>
      <c r="AE90" s="37">
        <v>5820.8533630893135</v>
      </c>
      <c r="AF90" s="37">
        <v>5961.3206597695025</v>
      </c>
      <c r="AG90" s="37">
        <v>6330.3624312322936</v>
      </c>
      <c r="AH90" s="37">
        <v>6648.0844017424561</v>
      </c>
      <c r="AI90" s="37">
        <v>6885.4356622928608</v>
      </c>
      <c r="AJ90" s="37">
        <v>7066.8831177513703</v>
      </c>
      <c r="AK90" s="37">
        <v>7146.5566248118703</v>
      </c>
      <c r="AL90" s="37">
        <v>7326.2190593223468</v>
      </c>
      <c r="AM90" s="37">
        <v>7119.2333957126839</v>
      </c>
      <c r="AN90" s="37">
        <v>7339.3616803057312</v>
      </c>
      <c r="AO90" s="37">
        <v>7799.4610336712831</v>
      </c>
      <c r="AP90" s="37">
        <v>7929.7279274406592</v>
      </c>
      <c r="AQ90" s="37">
        <v>8082.5208999187553</v>
      </c>
      <c r="AR90" s="37">
        <v>8384.5608346923782</v>
      </c>
      <c r="AS90" s="37">
        <v>8796.7143639311671</v>
      </c>
      <c r="AT90" s="37">
        <v>9402.6174226427192</v>
      </c>
      <c r="AU90" s="37">
        <v>9680.5310764109763</v>
      </c>
      <c r="AV90" s="37">
        <v>9847.6462199368179</v>
      </c>
      <c r="AW90" s="37">
        <v>9885.679557663505</v>
      </c>
      <c r="AX90" s="37">
        <v>10238.814129575734</v>
      </c>
      <c r="AY90" s="37">
        <v>10512.426877771484</v>
      </c>
      <c r="AZ90" s="37">
        <v>10795.89030824596</v>
      </c>
      <c r="BA90" s="37">
        <v>11102.307150634757</v>
      </c>
      <c r="BB90" s="37">
        <v>11266.377530995616</v>
      </c>
      <c r="BC90" s="37">
        <v>11686.914815056416</v>
      </c>
      <c r="BD90" s="37">
        <v>11886.933636128775</v>
      </c>
      <c r="BE90" s="37">
        <v>12257.630108614327</v>
      </c>
      <c r="BF90" s="37">
        <v>12137.351918252612</v>
      </c>
      <c r="BG90" s="37">
        <v>12391.705198116981</v>
      </c>
      <c r="BH90" s="37">
        <v>12495.36164211297</v>
      </c>
      <c r="BI90" s="37">
        <v>12679.345932745562</v>
      </c>
      <c r="BJ90" s="37">
        <v>13003.617307798153</v>
      </c>
      <c r="BK90" s="37">
        <v>13023.617262045367</v>
      </c>
      <c r="BL90" s="37">
        <v>13274.018793965943</v>
      </c>
      <c r="BM90" s="37">
        <v>13188.46946983005</v>
      </c>
      <c r="BN90" s="37">
        <v>12706.142637681964</v>
      </c>
      <c r="BO90" s="37">
        <v>13260.958497723663</v>
      </c>
      <c r="BP90" s="37">
        <v>13247.981833072734</v>
      </c>
      <c r="BQ90" s="37">
        <v>13076.371851492704</v>
      </c>
      <c r="BR90" s="37">
        <v>13072.60626317196</v>
      </c>
      <c r="BS90" s="62"/>
    </row>
    <row r="91" spans="1:71" s="37" customFormat="1" x14ac:dyDescent="0.25">
      <c r="A91" s="68"/>
      <c r="B91" s="68"/>
      <c r="C91" s="68"/>
      <c r="D91" s="69"/>
      <c r="E91" s="68"/>
      <c r="BS91" s="62"/>
    </row>
    <row r="92" spans="1:71" s="37" customFormat="1" x14ac:dyDescent="0.25">
      <c r="A92" s="74" t="s">
        <v>525</v>
      </c>
      <c r="E92" s="18"/>
      <c r="F92" s="64">
        <v>1949</v>
      </c>
      <c r="G92" s="64">
        <v>1950</v>
      </c>
      <c r="H92" s="64">
        <v>1951</v>
      </c>
      <c r="I92" s="64">
        <v>1952</v>
      </c>
      <c r="J92" s="64">
        <v>1953</v>
      </c>
      <c r="K92" s="64">
        <v>1954</v>
      </c>
      <c r="L92" s="64">
        <v>1955</v>
      </c>
      <c r="M92" s="64">
        <v>1956</v>
      </c>
      <c r="N92" s="64">
        <v>1957</v>
      </c>
      <c r="O92" s="64">
        <v>1958</v>
      </c>
      <c r="P92" s="64">
        <v>1959</v>
      </c>
      <c r="Q92" s="64">
        <v>1960</v>
      </c>
      <c r="R92" s="64">
        <v>1961</v>
      </c>
      <c r="S92" s="64">
        <v>1962</v>
      </c>
      <c r="T92" s="64">
        <v>1963</v>
      </c>
      <c r="U92" s="64">
        <v>1964</v>
      </c>
      <c r="V92" s="64">
        <v>1965</v>
      </c>
      <c r="W92" s="64">
        <v>1966</v>
      </c>
      <c r="X92" s="64">
        <v>1967</v>
      </c>
      <c r="Y92" s="64">
        <v>1968</v>
      </c>
      <c r="Z92" s="64">
        <v>1969</v>
      </c>
      <c r="AA92" s="64">
        <v>1970</v>
      </c>
      <c r="AB92" s="64">
        <v>1971</v>
      </c>
      <c r="AC92" s="64">
        <v>1972</v>
      </c>
      <c r="AD92" s="64">
        <v>1973</v>
      </c>
      <c r="AE92" s="64">
        <v>1974</v>
      </c>
      <c r="AF92" s="64">
        <v>1975</v>
      </c>
      <c r="AG92" s="64">
        <v>1976</v>
      </c>
      <c r="AH92" s="64">
        <v>1977</v>
      </c>
      <c r="AI92" s="64">
        <v>1978</v>
      </c>
      <c r="AJ92" s="64">
        <v>1979</v>
      </c>
      <c r="AK92" s="64">
        <v>1980</v>
      </c>
      <c r="AL92" s="64">
        <v>1981</v>
      </c>
      <c r="AM92" s="64">
        <v>1982</v>
      </c>
      <c r="AN92" s="64">
        <v>1983</v>
      </c>
      <c r="AO92" s="64">
        <v>1984</v>
      </c>
      <c r="AP92" s="64">
        <v>1985</v>
      </c>
      <c r="AQ92" s="64">
        <v>1986</v>
      </c>
      <c r="AR92" s="64">
        <v>1987</v>
      </c>
      <c r="AS92" s="64">
        <v>1988</v>
      </c>
      <c r="AT92" s="64">
        <v>1989</v>
      </c>
      <c r="AU92" s="64">
        <v>1990</v>
      </c>
      <c r="AV92" s="64">
        <v>1991</v>
      </c>
      <c r="AW92" s="64">
        <v>1992</v>
      </c>
      <c r="AX92" s="64">
        <v>1993</v>
      </c>
      <c r="AY92" s="64">
        <v>1994</v>
      </c>
      <c r="AZ92" s="64">
        <v>1995</v>
      </c>
      <c r="BA92" s="64">
        <v>1996</v>
      </c>
      <c r="BB92" s="64">
        <v>1997</v>
      </c>
      <c r="BC92" s="64">
        <v>1998</v>
      </c>
      <c r="BD92" s="64">
        <v>1999</v>
      </c>
      <c r="BE92" s="64">
        <v>2000</v>
      </c>
      <c r="BF92" s="64">
        <v>2001</v>
      </c>
      <c r="BG92" s="64">
        <v>2002</v>
      </c>
      <c r="BH92" s="64">
        <v>2003</v>
      </c>
      <c r="BI92" s="64">
        <v>2004</v>
      </c>
      <c r="BJ92" s="64">
        <v>2005</v>
      </c>
      <c r="BK92" s="64">
        <v>2006</v>
      </c>
      <c r="BL92" s="64">
        <v>2007</v>
      </c>
      <c r="BM92" s="64">
        <v>2008</v>
      </c>
      <c r="BN92" s="64">
        <v>2009</v>
      </c>
      <c r="BO92" s="64">
        <v>2010</v>
      </c>
      <c r="BP92" s="64">
        <v>2011</v>
      </c>
      <c r="BQ92" s="64">
        <v>2012</v>
      </c>
      <c r="BR92" s="64">
        <v>2013</v>
      </c>
      <c r="BS92" s="62"/>
    </row>
    <row r="93" spans="1:71" s="37" customFormat="1" x14ac:dyDescent="0.25">
      <c r="A93" s="74" t="s">
        <v>526</v>
      </c>
      <c r="C93" s="5" t="s">
        <v>146</v>
      </c>
      <c r="D93" s="69" t="s">
        <v>474</v>
      </c>
      <c r="E93" s="74"/>
      <c r="F93" s="18">
        <v>462.17908781045162</v>
      </c>
      <c r="G93" s="18">
        <v>527.24410419475021</v>
      </c>
      <c r="H93" s="18">
        <v>631.94110807794095</v>
      </c>
      <c r="I93" s="18">
        <v>666.85758408700565</v>
      </c>
      <c r="J93" s="18">
        <v>746.73465610500978</v>
      </c>
      <c r="K93" s="18">
        <v>815.99990623516464</v>
      </c>
      <c r="L93" s="18">
        <v>1028.2922075749177</v>
      </c>
      <c r="M93" s="18">
        <v>1155.021829656439</v>
      </c>
      <c r="N93" s="18">
        <v>1181.9187969624975</v>
      </c>
      <c r="O93" s="18">
        <v>1175.024817297563</v>
      </c>
      <c r="P93" s="18">
        <v>1291.2370007408624</v>
      </c>
      <c r="Q93" s="18">
        <v>1375.3229085137721</v>
      </c>
      <c r="R93" s="18">
        <v>1439.4824721708505</v>
      </c>
      <c r="S93" s="18">
        <v>1536.3141688555779</v>
      </c>
      <c r="T93" s="18">
        <v>1685.347920069212</v>
      </c>
      <c r="U93" s="18">
        <v>1795.571354785591</v>
      </c>
      <c r="V93" s="18">
        <v>1948.0802050544403</v>
      </c>
      <c r="W93" s="18">
        <v>2093.2629040359243</v>
      </c>
      <c r="X93" s="18">
        <v>2151.2985299147017</v>
      </c>
      <c r="Y93" s="18">
        <v>2336.9914299956654</v>
      </c>
      <c r="Z93" s="18">
        <v>2408.9762218356213</v>
      </c>
      <c r="AA93" s="18">
        <v>2403.4937257380611</v>
      </c>
      <c r="AB93" s="18">
        <v>2433.20656974856</v>
      </c>
      <c r="AC93" s="18">
        <v>2631.2090915010622</v>
      </c>
      <c r="AD93" s="18">
        <v>2892.3068685176963</v>
      </c>
      <c r="AE93" s="18">
        <v>2826.7304574066015</v>
      </c>
      <c r="AF93" s="18">
        <v>2909.827369576622</v>
      </c>
      <c r="AG93" s="18">
        <v>3222.3958222123388</v>
      </c>
      <c r="AH93" s="18">
        <v>3361.7053860617516</v>
      </c>
      <c r="AI93" s="18">
        <v>3329.3701815472155</v>
      </c>
      <c r="AJ93" s="18">
        <v>3668.1788119951984</v>
      </c>
      <c r="AK93" s="18">
        <v>3963.4153116941802</v>
      </c>
      <c r="AL93" s="18">
        <v>4105.4998372577484</v>
      </c>
      <c r="AM93" s="18">
        <v>4067.2871676034129</v>
      </c>
      <c r="AN93" s="18">
        <v>4297.3340122086347</v>
      </c>
      <c r="AO93" s="18">
        <v>4578.0047480689063</v>
      </c>
      <c r="AP93" s="18">
        <v>4784.2597459063436</v>
      </c>
      <c r="AQ93" s="18">
        <v>4728.653189532547</v>
      </c>
      <c r="AR93" s="18">
        <v>4994.6290734119611</v>
      </c>
      <c r="AS93" s="18">
        <v>5256.9254675403818</v>
      </c>
      <c r="AT93" s="18">
        <v>5331.0147420884814</v>
      </c>
      <c r="AU93" s="18">
        <v>5364.2582996506235</v>
      </c>
      <c r="AV93" s="18">
        <v>5353.1235022272849</v>
      </c>
      <c r="AW93" s="18">
        <v>5451.6258346361856</v>
      </c>
      <c r="AX93" s="18">
        <v>5682.7995731361316</v>
      </c>
      <c r="AY93" s="18">
        <v>5685.5700171747685</v>
      </c>
      <c r="AZ93" s="18">
        <v>5753.0629565844602</v>
      </c>
      <c r="BA93" s="18">
        <v>6046.222809826716</v>
      </c>
      <c r="BB93" s="18">
        <v>6212.697003020211</v>
      </c>
      <c r="BC93" s="18">
        <v>6313.1215961256457</v>
      </c>
      <c r="BD93" s="18">
        <v>6341.8669103162501</v>
      </c>
      <c r="BE93" s="18">
        <v>6630.1709243320029</v>
      </c>
      <c r="BF93" s="18">
        <v>6424.4694372855001</v>
      </c>
      <c r="BG93" s="18">
        <v>6519.2815146365638</v>
      </c>
      <c r="BH93" s="18">
        <v>6662.9361371711766</v>
      </c>
      <c r="BI93" s="18">
        <v>6678.2016630153676</v>
      </c>
      <c r="BJ93" s="18">
        <v>6797.1699663267418</v>
      </c>
      <c r="BK93" s="18">
        <v>6721.022116023988</v>
      </c>
      <c r="BL93" s="18">
        <v>6818.7907253817648</v>
      </c>
      <c r="BM93" s="18">
        <v>6717.9526762507394</v>
      </c>
      <c r="BN93" s="18">
        <v>5940.9583565540315</v>
      </c>
      <c r="BO93" s="18">
        <v>6236.4993660084983</v>
      </c>
      <c r="BP93" s="18">
        <v>5861.6864824483737</v>
      </c>
      <c r="BQ93" s="18">
        <v>5120.1125131273739</v>
      </c>
      <c r="BR93" s="18">
        <v>5364.498923878371</v>
      </c>
      <c r="BS93" s="62"/>
    </row>
    <row r="94" spans="1:71" s="37" customFormat="1" x14ac:dyDescent="0.25">
      <c r="A94" s="74" t="s">
        <v>527</v>
      </c>
      <c r="B94" s="74"/>
      <c r="C94" s="5" t="s">
        <v>146</v>
      </c>
      <c r="D94" s="69" t="s">
        <v>474</v>
      </c>
      <c r="E94" s="18"/>
      <c r="F94" s="18">
        <v>97.40719872846816</v>
      </c>
      <c r="G94" s="18">
        <v>115.10616844320944</v>
      </c>
      <c r="H94" s="18">
        <v>97.969806288989091</v>
      </c>
      <c r="I94" s="18">
        <v>101.51039799065043</v>
      </c>
      <c r="J94" s="18">
        <v>131.04141921011188</v>
      </c>
      <c r="K94" s="18">
        <v>107.55130130238526</v>
      </c>
      <c r="L94" s="18">
        <v>126.72116679456205</v>
      </c>
      <c r="M94" s="18">
        <v>122.65547720531836</v>
      </c>
      <c r="N94" s="18">
        <v>138.18954200793192</v>
      </c>
      <c r="O94" s="18">
        <v>137.7534123012102</v>
      </c>
      <c r="P94" s="18">
        <v>159.82375513740197</v>
      </c>
      <c r="Q94" s="18">
        <v>163.73807529965561</v>
      </c>
      <c r="R94" s="18">
        <v>165.55498271122289</v>
      </c>
      <c r="S94" s="18">
        <v>166.7838996406837</v>
      </c>
      <c r="T94" s="18">
        <v>177.43685830802431</v>
      </c>
      <c r="U94" s="18">
        <v>194.33413169823058</v>
      </c>
      <c r="V94" s="18">
        <v>221.11095408535513</v>
      </c>
      <c r="W94" s="18">
        <v>269.30727717774039</v>
      </c>
      <c r="X94" s="18">
        <v>304.60435370064016</v>
      </c>
      <c r="Y94" s="18">
        <v>355.80391078222783</v>
      </c>
      <c r="Z94" s="18">
        <v>470.35400591613779</v>
      </c>
      <c r="AA94" s="18">
        <v>628.45985351922525</v>
      </c>
      <c r="AB94" s="18">
        <v>751.44033380265955</v>
      </c>
      <c r="AC94" s="18">
        <v>935.93666746895644</v>
      </c>
      <c r="AD94" s="18">
        <v>1072.5825839006095</v>
      </c>
      <c r="AE94" s="18">
        <v>1026.8176130359554</v>
      </c>
      <c r="AF94" s="18">
        <v>986.4327433106871</v>
      </c>
      <c r="AG94" s="18">
        <v>1091.8448399517017</v>
      </c>
      <c r="AH94" s="18">
        <v>1222.15686953056</v>
      </c>
      <c r="AI94" s="18">
        <v>1245.637928202259</v>
      </c>
      <c r="AJ94" s="18">
        <v>1035.6710013833508</v>
      </c>
      <c r="AK94" s="18">
        <v>839.36701302498807</v>
      </c>
      <c r="AL94" s="18">
        <v>704.33691967436334</v>
      </c>
      <c r="AM94" s="18">
        <v>500.89382680850872</v>
      </c>
      <c r="AN94" s="18">
        <v>493.04966465172663</v>
      </c>
      <c r="AO94" s="18">
        <v>408.80156755071823</v>
      </c>
      <c r="AP94" s="18">
        <v>341.90434712392499</v>
      </c>
      <c r="AQ94" s="18">
        <v>466.04691071871326</v>
      </c>
      <c r="AR94" s="18">
        <v>404.31343435483075</v>
      </c>
      <c r="AS94" s="18">
        <v>508.06639077682445</v>
      </c>
      <c r="AT94" s="18">
        <v>542.54744680462647</v>
      </c>
      <c r="AU94" s="18">
        <v>405.58056044626431</v>
      </c>
      <c r="AV94" s="18">
        <v>384.88331117196736</v>
      </c>
      <c r="AW94" s="18">
        <v>314.72881939947661</v>
      </c>
      <c r="AX94" s="18">
        <v>359.72614028877979</v>
      </c>
      <c r="AY94" s="18">
        <v>336.69859618540738</v>
      </c>
      <c r="AZ94" s="18">
        <v>232.52329510887711</v>
      </c>
      <c r="BA94" s="18">
        <v>255.16972346502834</v>
      </c>
      <c r="BB94" s="18">
        <v>295.07876662785151</v>
      </c>
      <c r="BC94" s="18">
        <v>417.00154783667671</v>
      </c>
      <c r="BD94" s="18">
        <v>380.58729861055701</v>
      </c>
      <c r="BE94" s="18">
        <v>358.93042203638049</v>
      </c>
      <c r="BF94" s="18">
        <v>406.55288773729075</v>
      </c>
      <c r="BG94" s="18">
        <v>306.18261933874686</v>
      </c>
      <c r="BH94" s="18">
        <v>387.95094933443602</v>
      </c>
      <c r="BI94" s="18">
        <v>391.29862196047878</v>
      </c>
      <c r="BJ94" s="18">
        <v>397.45258317298203</v>
      </c>
      <c r="BK94" s="18">
        <v>203.73296112160631</v>
      </c>
      <c r="BL94" s="18">
        <v>209.18582959339346</v>
      </c>
      <c r="BM94" s="18">
        <v>146.31679590718861</v>
      </c>
      <c r="BN94" s="18">
        <v>122.19228921547075</v>
      </c>
      <c r="BO94" s="18">
        <v>118.32872124782176</v>
      </c>
      <c r="BP94" s="18">
        <v>96.229764191920808</v>
      </c>
      <c r="BQ94" s="18">
        <v>68.487677646943908</v>
      </c>
      <c r="BR94" s="18">
        <v>82.212621545189833</v>
      </c>
      <c r="BS94" s="62"/>
    </row>
    <row r="95" spans="1:71" s="37" customFormat="1" x14ac:dyDescent="0.25">
      <c r="A95" s="74" t="s">
        <v>528</v>
      </c>
      <c r="B95" s="74"/>
      <c r="C95" s="5" t="s">
        <v>146</v>
      </c>
      <c r="D95" s="69" t="s">
        <v>474</v>
      </c>
      <c r="E95" s="18"/>
      <c r="F95" s="18">
        <v>126.13564670299567</v>
      </c>
      <c r="G95" s="18">
        <v>152.04216142168917</v>
      </c>
      <c r="H95" s="18">
        <v>193.18071181447516</v>
      </c>
      <c r="I95" s="18">
        <v>233.57163126685344</v>
      </c>
      <c r="J95" s="18">
        <v>272.25810749578926</v>
      </c>
      <c r="K95" s="18">
        <v>319.67764972182175</v>
      </c>
      <c r="L95" s="18">
        <v>325.12741996900883</v>
      </c>
      <c r="M95" s="18">
        <v>354.98968848576908</v>
      </c>
      <c r="N95" s="18">
        <v>389.70931121991578</v>
      </c>
      <c r="O95" s="18">
        <v>408.63569993394231</v>
      </c>
      <c r="P95" s="18">
        <v>500.28612779634739</v>
      </c>
      <c r="Q95" s="18">
        <v>539.01528650493287</v>
      </c>
      <c r="R95" s="18">
        <v>577.62780115189673</v>
      </c>
      <c r="S95" s="18">
        <v>628.86211430812762</v>
      </c>
      <c r="T95" s="18">
        <v>687.894825977599</v>
      </c>
      <c r="U95" s="18">
        <v>750.80245439778082</v>
      </c>
      <c r="V95" s="18">
        <v>755.99216827063742</v>
      </c>
      <c r="W95" s="18">
        <v>856.96470013972612</v>
      </c>
      <c r="X95" s="18">
        <v>903.55484286332955</v>
      </c>
      <c r="Y95" s="18">
        <v>1038.7675676825586</v>
      </c>
      <c r="Z95" s="18">
        <v>1137.1949626369803</v>
      </c>
      <c r="AA95" s="18">
        <v>1272.3537073756227</v>
      </c>
      <c r="AB95" s="18">
        <v>1276.246008987938</v>
      </c>
      <c r="AC95" s="18">
        <v>1282.1046971123476</v>
      </c>
      <c r="AD95" s="18">
        <v>1163.056426849733</v>
      </c>
      <c r="AE95" s="18">
        <v>1092.1074110744134</v>
      </c>
      <c r="AF95" s="18">
        <v>1022.8863857119251</v>
      </c>
      <c r="AG95" s="18">
        <v>1005.2985119165149</v>
      </c>
      <c r="AH95" s="18">
        <v>1042.4258475611803</v>
      </c>
      <c r="AI95" s="18">
        <v>1042.0367849361028</v>
      </c>
      <c r="AJ95" s="18">
        <v>1124.2498500597044</v>
      </c>
      <c r="AK95" s="18">
        <v>1181.419576757037</v>
      </c>
      <c r="AL95" s="18">
        <v>1179.840686697012</v>
      </c>
      <c r="AM95" s="18">
        <v>1041.5894975262509</v>
      </c>
      <c r="AN95" s="18">
        <v>935.26275926060646</v>
      </c>
      <c r="AO95" s="18">
        <v>1014.7490694070016</v>
      </c>
      <c r="AP95" s="18">
        <v>996.16098088702302</v>
      </c>
      <c r="AQ95" s="18">
        <v>847.94596964536584</v>
      </c>
      <c r="AR95" s="18">
        <v>930.22079112032895</v>
      </c>
      <c r="AS95" s="18">
        <v>862.59180621170754</v>
      </c>
      <c r="AT95" s="18">
        <v>1014.413079232837</v>
      </c>
      <c r="AU95" s="18">
        <v>1056.0112621638923</v>
      </c>
      <c r="AV95" s="18">
        <v>1084.2877071488351</v>
      </c>
      <c r="AW95" s="18">
        <v>1140.5906475078989</v>
      </c>
      <c r="AX95" s="18">
        <v>1167.7093494256414</v>
      </c>
      <c r="AY95" s="18">
        <v>1316.0266020790998</v>
      </c>
      <c r="AZ95" s="18">
        <v>1430.2967241679851</v>
      </c>
      <c r="BA95" s="18">
        <v>1292.3735305235493</v>
      </c>
      <c r="BB95" s="18">
        <v>1363.47753942027</v>
      </c>
      <c r="BC95" s="18">
        <v>1533.0499094438221</v>
      </c>
      <c r="BD95" s="18">
        <v>1613.9291922892485</v>
      </c>
      <c r="BE95" s="18">
        <v>1767.4142938119985</v>
      </c>
      <c r="BF95" s="18">
        <v>1893.5327910911617</v>
      </c>
      <c r="BG95" s="18">
        <v>2073.5012947058476</v>
      </c>
      <c r="BH95" s="18">
        <v>1935.7195104469843</v>
      </c>
      <c r="BI95" s="18">
        <v>2139.9983937565407</v>
      </c>
      <c r="BJ95" s="18">
        <v>2333.3211393785064</v>
      </c>
      <c r="BK95" s="18">
        <v>2505.9343861377233</v>
      </c>
      <c r="BL95" s="18">
        <v>2780.0488897601635</v>
      </c>
      <c r="BM95" s="18">
        <v>2737.8052354091033</v>
      </c>
      <c r="BN95" s="18">
        <v>2869.6303928423513</v>
      </c>
      <c r="BO95" s="18">
        <v>3075.6683511749884</v>
      </c>
      <c r="BP95" s="18">
        <v>3160.6339534179529</v>
      </c>
      <c r="BQ95" s="18">
        <v>3865.2436089849439</v>
      </c>
      <c r="BR95" s="18">
        <v>3480.2555075313776</v>
      </c>
      <c r="BS95" s="62"/>
    </row>
    <row r="96" spans="1:71" s="37" customFormat="1" x14ac:dyDescent="0.25">
      <c r="A96" s="74" t="s">
        <v>529</v>
      </c>
      <c r="B96" s="74"/>
      <c r="C96" s="5" t="s">
        <v>146</v>
      </c>
      <c r="D96" s="69" t="s">
        <v>474</v>
      </c>
      <c r="E96" s="18"/>
      <c r="F96" s="18" t="s">
        <v>485</v>
      </c>
      <c r="G96" s="18" t="s">
        <v>485</v>
      </c>
      <c r="H96" s="18" t="s">
        <v>485</v>
      </c>
      <c r="I96" s="18" t="s">
        <v>485</v>
      </c>
      <c r="J96" s="18" t="s">
        <v>485</v>
      </c>
      <c r="K96" s="18" t="s">
        <v>485</v>
      </c>
      <c r="L96" s="18" t="s">
        <v>485</v>
      </c>
      <c r="M96" s="18" t="s">
        <v>485</v>
      </c>
      <c r="N96" s="18" t="s">
        <v>485</v>
      </c>
      <c r="O96" s="18" t="s">
        <v>485</v>
      </c>
      <c r="P96" s="18" t="s">
        <v>485</v>
      </c>
      <c r="Q96" s="18" t="s">
        <v>485</v>
      </c>
      <c r="R96" s="18" t="s">
        <v>485</v>
      </c>
      <c r="S96" s="18" t="s">
        <v>485</v>
      </c>
      <c r="T96" s="18" t="s">
        <v>485</v>
      </c>
      <c r="U96" s="18" t="s">
        <v>485</v>
      </c>
      <c r="V96" s="18" t="s">
        <v>485</v>
      </c>
      <c r="W96" s="18" t="s">
        <v>485</v>
      </c>
      <c r="X96" s="18" t="s">
        <v>485</v>
      </c>
      <c r="Y96" s="18" t="s">
        <v>485</v>
      </c>
      <c r="Z96" s="18" t="s">
        <v>485</v>
      </c>
      <c r="AA96" s="18" t="s">
        <v>485</v>
      </c>
      <c r="AB96" s="18" t="s">
        <v>485</v>
      </c>
      <c r="AC96" s="18" t="s">
        <v>485</v>
      </c>
      <c r="AD96" s="18" t="s">
        <v>485</v>
      </c>
      <c r="AE96" s="18" t="s">
        <v>485</v>
      </c>
      <c r="AF96" s="18" t="s">
        <v>485</v>
      </c>
      <c r="AG96" s="18" t="s">
        <v>485</v>
      </c>
      <c r="AH96" s="18" t="s">
        <v>485</v>
      </c>
      <c r="AI96" s="18" t="s">
        <v>485</v>
      </c>
      <c r="AJ96" s="18" t="s">
        <v>485</v>
      </c>
      <c r="AK96" s="18" t="s">
        <v>485</v>
      </c>
      <c r="AL96" s="18" t="s">
        <v>485</v>
      </c>
      <c r="AM96" s="18" t="s">
        <v>485</v>
      </c>
      <c r="AN96" s="18" t="s">
        <v>485</v>
      </c>
      <c r="AO96" s="18" t="s">
        <v>485</v>
      </c>
      <c r="AP96" s="18" t="s">
        <v>485</v>
      </c>
      <c r="AQ96" s="18" t="s">
        <v>485</v>
      </c>
      <c r="AR96" s="18" t="s">
        <v>485</v>
      </c>
      <c r="AS96" s="18" t="s">
        <v>485</v>
      </c>
      <c r="AT96" s="18">
        <v>1.5493375013675801</v>
      </c>
      <c r="AU96" s="18">
        <v>2.1193221120925601</v>
      </c>
      <c r="AV96" s="18">
        <v>2.4535823304506201</v>
      </c>
      <c r="AW96" s="18">
        <v>4.1371364228342502</v>
      </c>
      <c r="AX96" s="18">
        <v>3.2978621825280401</v>
      </c>
      <c r="AY96" s="18">
        <v>3.72613713921749</v>
      </c>
      <c r="AZ96" s="18">
        <v>6.5746236812161607</v>
      </c>
      <c r="BA96" s="18">
        <v>4.5761596256582004</v>
      </c>
      <c r="BB96" s="18">
        <v>5.2320619626265801</v>
      </c>
      <c r="BC96" s="18">
        <v>7.8987530107204806</v>
      </c>
      <c r="BD96" s="18">
        <v>5.4818887363502906</v>
      </c>
      <c r="BE96" s="18">
        <v>6.9196730914082805</v>
      </c>
      <c r="BF96" s="18">
        <v>1.99880185757933</v>
      </c>
      <c r="BG96" s="18">
        <v>6.72141060199713</v>
      </c>
      <c r="BH96" s="18">
        <v>9.0322596359232197</v>
      </c>
      <c r="BI96" s="18">
        <v>12.175316364839791</v>
      </c>
      <c r="BJ96" s="18">
        <v>12.888191230604281</v>
      </c>
      <c r="BK96" s="18">
        <v>14.513639963170643</v>
      </c>
      <c r="BL96" s="18">
        <v>13.792323459013531</v>
      </c>
      <c r="BM96" s="18">
        <v>10.91783980993589</v>
      </c>
      <c r="BN96" s="18">
        <v>10.43366714906378</v>
      </c>
      <c r="BO96" s="18">
        <v>10.125458632050771</v>
      </c>
      <c r="BP96" s="18">
        <v>10.02870735613212</v>
      </c>
      <c r="BQ96" s="18">
        <v>10.183099940606361</v>
      </c>
      <c r="BR96" s="18">
        <v>11.413129228238541</v>
      </c>
      <c r="BS96" s="62"/>
    </row>
    <row r="97" spans="1:71" s="37" customFormat="1" x14ac:dyDescent="0.25">
      <c r="A97" s="74" t="s">
        <v>530</v>
      </c>
      <c r="B97" s="74"/>
      <c r="C97" s="5" t="s">
        <v>146</v>
      </c>
      <c r="D97" s="69" t="s">
        <v>474</v>
      </c>
      <c r="E97" s="18"/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3.2995409562100002E-2</v>
      </c>
      <c r="O97" s="18">
        <v>0.56194901718633006</v>
      </c>
      <c r="P97" s="18">
        <v>0.64182725274463004</v>
      </c>
      <c r="Q97" s="18">
        <v>1.7681103741166602</v>
      </c>
      <c r="R97" s="18">
        <v>5.7738520470628707</v>
      </c>
      <c r="S97" s="18">
        <v>7.7444866754865505</v>
      </c>
      <c r="T97" s="18">
        <v>10.95923932433268</v>
      </c>
      <c r="U97" s="18">
        <v>11.405912548691092</v>
      </c>
      <c r="V97" s="18">
        <v>12.477174886279371</v>
      </c>
      <c r="W97" s="18">
        <v>18.83471129271167</v>
      </c>
      <c r="X97" s="18">
        <v>26.120674375958821</v>
      </c>
      <c r="Y97" s="18">
        <v>42.748740027982976</v>
      </c>
      <c r="Z97" s="18">
        <v>47.523759267837576</v>
      </c>
      <c r="AA97" s="18">
        <v>74.399864739970241</v>
      </c>
      <c r="AB97" s="18">
        <v>130.01810428670836</v>
      </c>
      <c r="AC97" s="18">
        <v>184.56661354745006</v>
      </c>
      <c r="AD97" s="18">
        <v>284.84375095234469</v>
      </c>
      <c r="AE97" s="18">
        <v>388.9013672640562</v>
      </c>
      <c r="AF97" s="18">
        <v>588.61174779377234</v>
      </c>
      <c r="AG97" s="18">
        <v>652.0723137650956</v>
      </c>
      <c r="AH97" s="18">
        <v>856.04929419537132</v>
      </c>
      <c r="AI97" s="18">
        <v>943.12642180680416</v>
      </c>
      <c r="AJ97" s="18">
        <v>870.62371122525553</v>
      </c>
      <c r="AK97" s="18">
        <v>856.84190739888732</v>
      </c>
      <c r="AL97" s="18">
        <v>930.40061098423007</v>
      </c>
      <c r="AM97" s="18">
        <v>964.86237135111435</v>
      </c>
      <c r="AN97" s="18">
        <v>1002.0679235183641</v>
      </c>
      <c r="AO97" s="18">
        <v>1117.9320719275449</v>
      </c>
      <c r="AP97" s="18">
        <v>1309.2071026416652</v>
      </c>
      <c r="AQ97" s="18">
        <v>1412.7565111668628</v>
      </c>
      <c r="AR97" s="18">
        <v>1553.4470233282027</v>
      </c>
      <c r="AS97" s="18">
        <v>1798.1066715566467</v>
      </c>
      <c r="AT97" s="18">
        <v>1806.2332669125685</v>
      </c>
      <c r="AU97" s="18">
        <v>1968.3337462554553</v>
      </c>
      <c r="AV97" s="18">
        <v>2090.1588344372717</v>
      </c>
      <c r="AW97" s="18">
        <v>2111.3522466381287</v>
      </c>
      <c r="AX97" s="18">
        <v>2082.400057712639</v>
      </c>
      <c r="AY97" s="18">
        <v>2185.2714122774064</v>
      </c>
      <c r="AZ97" s="18">
        <v>2297.7434176186807</v>
      </c>
      <c r="BA97" s="18">
        <v>2302.26936075597</v>
      </c>
      <c r="BB97" s="18">
        <v>2145.0229463259388</v>
      </c>
      <c r="BC97" s="18">
        <v>2298.7669952769897</v>
      </c>
      <c r="BD97" s="18">
        <v>2484.9062137195824</v>
      </c>
      <c r="BE97" s="18">
        <v>2572.3894851370924</v>
      </c>
      <c r="BF97" s="18">
        <v>2623.3442517660023</v>
      </c>
      <c r="BG97" s="18">
        <v>2661.6891453206422</v>
      </c>
      <c r="BH97" s="18">
        <v>2605.964122801593</v>
      </c>
      <c r="BI97" s="18">
        <v>2690.5705357194511</v>
      </c>
      <c r="BJ97" s="18">
        <v>2668.2482301088753</v>
      </c>
      <c r="BK97" s="18">
        <v>2686.101479807417</v>
      </c>
      <c r="BL97" s="18">
        <v>2751.6354711737677</v>
      </c>
      <c r="BM97" s="18">
        <v>2750.8973635206494</v>
      </c>
      <c r="BN97" s="18">
        <v>2725.8049857948736</v>
      </c>
      <c r="BO97" s="18">
        <v>2753.4901339324706</v>
      </c>
      <c r="BP97" s="18">
        <v>2696.2892168484982</v>
      </c>
      <c r="BQ97" s="18">
        <v>2625.0671819727959</v>
      </c>
      <c r="BR97" s="18">
        <v>2692.2360805283115</v>
      </c>
      <c r="BS97" s="62"/>
    </row>
    <row r="98" spans="1:71" s="37" customFormat="1" x14ac:dyDescent="0.25">
      <c r="A98" s="74" t="s">
        <v>531</v>
      </c>
      <c r="B98" s="74"/>
      <c r="C98" s="5" t="s">
        <v>146</v>
      </c>
      <c r="D98" s="69" t="s">
        <v>474</v>
      </c>
      <c r="E98" s="18"/>
      <c r="F98" s="18" t="s">
        <v>485</v>
      </c>
      <c r="G98" s="18" t="s">
        <v>485</v>
      </c>
      <c r="H98" s="18" t="s">
        <v>485</v>
      </c>
      <c r="I98" s="18" t="s">
        <v>485</v>
      </c>
      <c r="J98" s="18" t="s">
        <v>485</v>
      </c>
      <c r="K98" s="18" t="s">
        <v>485</v>
      </c>
      <c r="L98" s="18" t="s">
        <v>485</v>
      </c>
      <c r="M98" s="18" t="s">
        <v>485</v>
      </c>
      <c r="N98" s="18" t="s">
        <v>485</v>
      </c>
      <c r="O98" s="18" t="s">
        <v>485</v>
      </c>
      <c r="P98" s="18" t="s">
        <v>485</v>
      </c>
      <c r="Q98" s="18" t="s">
        <v>485</v>
      </c>
      <c r="R98" s="18" t="s">
        <v>485</v>
      </c>
      <c r="S98" s="18" t="s">
        <v>485</v>
      </c>
      <c r="T98" s="18" t="s">
        <v>485</v>
      </c>
      <c r="U98" s="18" t="s">
        <v>485</v>
      </c>
      <c r="V98" s="18" t="s">
        <v>485</v>
      </c>
      <c r="W98" s="18" t="s">
        <v>485</v>
      </c>
      <c r="X98" s="18" t="s">
        <v>485</v>
      </c>
      <c r="Y98" s="18" t="s">
        <v>485</v>
      </c>
      <c r="Z98" s="18" t="s">
        <v>485</v>
      </c>
      <c r="AA98" s="18" t="s">
        <v>485</v>
      </c>
      <c r="AB98" s="18" t="s">
        <v>485</v>
      </c>
      <c r="AC98" s="18" t="s">
        <v>485</v>
      </c>
      <c r="AD98" s="18" t="s">
        <v>485</v>
      </c>
      <c r="AE98" s="18" t="s">
        <v>485</v>
      </c>
      <c r="AF98" s="18" t="s">
        <v>485</v>
      </c>
      <c r="AG98" s="18" t="s">
        <v>485</v>
      </c>
      <c r="AH98" s="18" t="s">
        <v>485</v>
      </c>
      <c r="AI98" s="18" t="s">
        <v>485</v>
      </c>
      <c r="AJ98" s="18" t="s">
        <v>485</v>
      </c>
      <c r="AK98" s="18" t="s">
        <v>485</v>
      </c>
      <c r="AL98" s="18" t="s">
        <v>485</v>
      </c>
      <c r="AM98" s="18" t="s">
        <v>485</v>
      </c>
      <c r="AN98" s="18" t="s">
        <v>485</v>
      </c>
      <c r="AO98" s="18" t="s">
        <v>485</v>
      </c>
      <c r="AP98" s="18" t="s">
        <v>485</v>
      </c>
      <c r="AQ98" s="18" t="s">
        <v>485</v>
      </c>
      <c r="AR98" s="18" t="s">
        <v>485</v>
      </c>
      <c r="AS98" s="18" t="s">
        <v>485</v>
      </c>
      <c r="AT98" s="18" t="s">
        <v>485</v>
      </c>
      <c r="AU98" s="18">
        <v>-11.96890909335783</v>
      </c>
      <c r="AV98" s="18">
        <v>-15.496019423439051</v>
      </c>
      <c r="AW98" s="18">
        <v>-14.251089313308663</v>
      </c>
      <c r="AX98" s="18">
        <v>-13.769943222062361</v>
      </c>
      <c r="AY98" s="18">
        <v>-11.525617301354751</v>
      </c>
      <c r="AZ98" s="18">
        <v>-9.2985329323035302</v>
      </c>
      <c r="BA98" s="18">
        <v>-10.536959500487141</v>
      </c>
      <c r="BB98" s="18">
        <v>-13.78472803174515</v>
      </c>
      <c r="BC98" s="18">
        <v>-15.242992060866401</v>
      </c>
      <c r="BD98" s="18">
        <v>-20.80348289180537</v>
      </c>
      <c r="BE98" s="18">
        <v>-18.899374788741802</v>
      </c>
      <c r="BF98" s="18">
        <v>-30.106844004515352</v>
      </c>
      <c r="BG98" s="18">
        <v>-29.832108596892642</v>
      </c>
      <c r="BH98" s="18">
        <v>-29.122850601255955</v>
      </c>
      <c r="BI98" s="18">
        <v>-28.962974705182297</v>
      </c>
      <c r="BJ98" s="18">
        <v>-22.376101435514443</v>
      </c>
      <c r="BK98" s="18">
        <v>-22.376285691162462</v>
      </c>
      <c r="BL98" s="18">
        <v>-23.531329754333761</v>
      </c>
      <c r="BM98" s="18">
        <v>-21.455758122221063</v>
      </c>
      <c r="BN98" s="18">
        <v>-15.789156510872351</v>
      </c>
      <c r="BO98" s="18">
        <v>-18.770641509325163</v>
      </c>
      <c r="BP98" s="18">
        <v>-21.907709929681083</v>
      </c>
      <c r="BQ98" s="18">
        <v>-16.89179349074848</v>
      </c>
      <c r="BR98" s="18">
        <v>-15.094795925592241</v>
      </c>
      <c r="BS98" s="62"/>
    </row>
    <row r="99" spans="1:71" s="37" customFormat="1" x14ac:dyDescent="0.25">
      <c r="A99" s="74" t="s">
        <v>532</v>
      </c>
      <c r="B99" s="74"/>
      <c r="C99" s="5" t="s">
        <v>146</v>
      </c>
      <c r="D99" s="69" t="s">
        <v>474</v>
      </c>
      <c r="E99" s="18"/>
      <c r="F99" s="18">
        <v>306.23372639608101</v>
      </c>
      <c r="G99" s="18">
        <v>327.35512534783675</v>
      </c>
      <c r="H99" s="18">
        <v>340.36310322250381</v>
      </c>
      <c r="I99" s="18">
        <v>358.62447235712654</v>
      </c>
      <c r="J99" s="18">
        <v>359.07108757507729</v>
      </c>
      <c r="K99" s="18">
        <v>365.33291340878804</v>
      </c>
      <c r="L99" s="18">
        <v>385.48693608702251</v>
      </c>
      <c r="M99" s="18">
        <v>416.37889340775104</v>
      </c>
      <c r="N99" s="18">
        <v>444.37158810688493</v>
      </c>
      <c r="O99" s="18">
        <v>478.59410616338181</v>
      </c>
      <c r="P99" s="18">
        <v>470.12973608322278</v>
      </c>
      <c r="Q99" s="18">
        <v>497.60402410451076</v>
      </c>
      <c r="R99" s="18">
        <v>519.23091819018441</v>
      </c>
      <c r="S99" s="18">
        <v>575.31047246101537</v>
      </c>
      <c r="T99" s="18">
        <v>565.57847470460308</v>
      </c>
      <c r="U99" s="18">
        <v>604.19966642773215</v>
      </c>
      <c r="V99" s="18">
        <v>661.44571249690296</v>
      </c>
      <c r="W99" s="18">
        <v>664.53430803326307</v>
      </c>
      <c r="X99" s="18">
        <v>755.85114104492789</v>
      </c>
      <c r="Y99" s="18">
        <v>759.16938394941201</v>
      </c>
      <c r="Z99" s="18">
        <v>853.6927736457277</v>
      </c>
      <c r="AA99" s="18">
        <v>845.23417349706494</v>
      </c>
      <c r="AB99" s="18">
        <v>908.69018767145371</v>
      </c>
      <c r="AC99" s="18">
        <v>930.19251470264112</v>
      </c>
      <c r="AD99" s="18">
        <v>928.38727340330684</v>
      </c>
      <c r="AE99" s="18">
        <v>1027.1643787533874</v>
      </c>
      <c r="AF99" s="18">
        <v>1023.8016312856232</v>
      </c>
      <c r="AG99" s="18">
        <v>968.04864967805804</v>
      </c>
      <c r="AH99" s="18">
        <v>752.29027098555946</v>
      </c>
      <c r="AI99" s="18">
        <v>956.82892746169125</v>
      </c>
      <c r="AJ99" s="18">
        <v>954.65858018366362</v>
      </c>
      <c r="AK99" s="18">
        <v>941.82264248998115</v>
      </c>
      <c r="AL99" s="18">
        <v>889.48917273833672</v>
      </c>
      <c r="AM99" s="18">
        <v>1055.0781847380356</v>
      </c>
      <c r="AN99" s="18">
        <v>1133.2736953543681</v>
      </c>
      <c r="AO99" s="18">
        <v>1095.8101204491993</v>
      </c>
      <c r="AP99" s="18">
        <v>959.32163340807142</v>
      </c>
      <c r="AQ99" s="18">
        <v>992.4012580377414</v>
      </c>
      <c r="AR99" s="18">
        <v>851.99461217502608</v>
      </c>
      <c r="AS99" s="18">
        <v>760.70177334330333</v>
      </c>
      <c r="AT99" s="18">
        <v>918.51170637567066</v>
      </c>
      <c r="AU99" s="18">
        <v>988.67869682295213</v>
      </c>
      <c r="AV99" s="18">
        <v>975.93884844971217</v>
      </c>
      <c r="AW99" s="18">
        <v>853.08892352932492</v>
      </c>
      <c r="AX99" s="18">
        <v>946.95004383239075</v>
      </c>
      <c r="AY99" s="18">
        <v>866.70044101550639</v>
      </c>
      <c r="AZ99" s="18">
        <v>1042.1036594999091</v>
      </c>
      <c r="BA99" s="18">
        <v>1164.0822667579428</v>
      </c>
      <c r="BB99" s="18">
        <v>1196.4605086148581</v>
      </c>
      <c r="BC99" s="18">
        <v>1084.6059268893907</v>
      </c>
      <c r="BD99" s="18">
        <v>1073.6749196249045</v>
      </c>
      <c r="BE99" s="18">
        <v>925.84263807345974</v>
      </c>
      <c r="BF99" s="18">
        <v>729.34285761622596</v>
      </c>
      <c r="BG99" s="18">
        <v>888.83350583914091</v>
      </c>
      <c r="BH99" s="18">
        <v>926.43623129212256</v>
      </c>
      <c r="BI99" s="18">
        <v>904.43539036879224</v>
      </c>
      <c r="BJ99" s="18">
        <v>911.17753996761655</v>
      </c>
      <c r="BK99" s="18">
        <v>976.73892400697287</v>
      </c>
      <c r="BL99" s="18">
        <v>838.85015887158386</v>
      </c>
      <c r="BM99" s="18">
        <v>863.59782498918867</v>
      </c>
      <c r="BN99" s="18">
        <v>926.41656029562557</v>
      </c>
      <c r="BO99" s="18">
        <v>881.88480224674458</v>
      </c>
      <c r="BP99" s="18">
        <v>1083.459112911831</v>
      </c>
      <c r="BQ99" s="18">
        <v>934.44739730884339</v>
      </c>
      <c r="BR99" s="18">
        <v>906.73672293971242</v>
      </c>
      <c r="BS99" s="62"/>
    </row>
    <row r="100" spans="1:71" s="37" customFormat="1" x14ac:dyDescent="0.25">
      <c r="A100" s="74" t="s">
        <v>533</v>
      </c>
      <c r="B100" s="74"/>
      <c r="C100" s="5" t="s">
        <v>146</v>
      </c>
      <c r="D100" s="69" t="s">
        <v>474</v>
      </c>
      <c r="E100" s="18"/>
      <c r="F100" s="18">
        <v>1.3172095062786802</v>
      </c>
      <c r="G100" s="18">
        <v>1.3293191969235501</v>
      </c>
      <c r="H100" s="18">
        <v>1.3334103547379201</v>
      </c>
      <c r="I100" s="18">
        <v>1.6434477796646101</v>
      </c>
      <c r="J100" s="18">
        <v>1.3287493692713401</v>
      </c>
      <c r="K100" s="18">
        <v>0.89887411815742013</v>
      </c>
      <c r="L100" s="18">
        <v>0.94335138430447008</v>
      </c>
      <c r="M100" s="18">
        <v>0.51754681815514003</v>
      </c>
      <c r="N100" s="18">
        <v>0.60285035890514005</v>
      </c>
      <c r="O100" s="18">
        <v>0.59713502167489008</v>
      </c>
      <c r="P100" s="18">
        <v>0.52163797596951</v>
      </c>
      <c r="Q100" s="18">
        <v>0.47826624371058002</v>
      </c>
      <c r="R100" s="18">
        <v>0.42902221570642002</v>
      </c>
      <c r="S100" s="18">
        <v>0.43605805174748002</v>
      </c>
      <c r="T100" s="18">
        <v>0.43654940014220001</v>
      </c>
      <c r="U100" s="18">
        <v>0.50525628400388001</v>
      </c>
      <c r="V100" s="18">
        <v>0.91719731871052002</v>
      </c>
      <c r="W100" s="18">
        <v>1.1394028059393801</v>
      </c>
      <c r="X100" s="18">
        <v>1.07717216689144</v>
      </c>
      <c r="Y100" s="18">
        <v>1.27976466403106</v>
      </c>
      <c r="Z100" s="18">
        <v>1.09165670811079</v>
      </c>
      <c r="AA100" s="18">
        <v>0.46405126168000005</v>
      </c>
      <c r="AB100" s="18">
        <v>0.37987372766790001</v>
      </c>
      <c r="AC100" s="18">
        <v>0.44650944156017008</v>
      </c>
      <c r="AD100" s="18">
        <v>0.44495350497688996</v>
      </c>
      <c r="AE100" s="18">
        <v>0.23381018091249001</v>
      </c>
      <c r="AF100" s="18">
        <v>5.9886497748130006E-2</v>
      </c>
      <c r="AG100" s="18">
        <v>0.28793698358918002</v>
      </c>
      <c r="AH100" s="18">
        <v>1.0496907782034202</v>
      </c>
      <c r="AI100" s="18">
        <v>0.67285044444459008</v>
      </c>
      <c r="AJ100" s="18">
        <v>1.02316137703017</v>
      </c>
      <c r="AK100" s="18">
        <v>0.93958779208658005</v>
      </c>
      <c r="AL100" s="18">
        <v>0.83666053981763</v>
      </c>
      <c r="AM100" s="18">
        <v>0.66857503098220006</v>
      </c>
      <c r="AN100" s="18">
        <v>0.73656877724321002</v>
      </c>
      <c r="AO100" s="18">
        <v>1.5743996816399302</v>
      </c>
      <c r="AP100" s="18">
        <v>2.5362244007292203</v>
      </c>
      <c r="AQ100" s="18">
        <v>1.6770983204196701</v>
      </c>
      <c r="AR100" s="18">
        <v>2.67200716475344</v>
      </c>
      <c r="AS100" s="18">
        <v>3.1937167956971804</v>
      </c>
      <c r="AT100" s="18">
        <v>19.046946502097672</v>
      </c>
      <c r="AU100" s="18">
        <v>23.99570175732698</v>
      </c>
      <c r="AV100" s="18">
        <v>26.395218703650251</v>
      </c>
      <c r="AW100" s="18">
        <v>28.972818733784848</v>
      </c>
      <c r="AX100" s="18">
        <v>31.227415200798763</v>
      </c>
      <c r="AY100" s="18">
        <v>31.501850339958033</v>
      </c>
      <c r="AZ100" s="18">
        <v>25.92126881910162</v>
      </c>
      <c r="BA100" s="18">
        <v>28.615512910857774</v>
      </c>
      <c r="BB100" s="18">
        <v>29.61817072883327</v>
      </c>
      <c r="BC100" s="18">
        <v>29.3721587294519</v>
      </c>
      <c r="BD100" s="18">
        <v>30.575194564649152</v>
      </c>
      <c r="BE100" s="18">
        <v>30.422903859418991</v>
      </c>
      <c r="BF100" s="18">
        <v>28.299606602327483</v>
      </c>
      <c r="BG100" s="18">
        <v>30.741096302841381</v>
      </c>
      <c r="BH100" s="18">
        <v>32.509783328893512</v>
      </c>
      <c r="BI100" s="18">
        <v>33.221989414898523</v>
      </c>
      <c r="BJ100" s="18">
        <v>36.065948044954183</v>
      </c>
      <c r="BK100" s="18">
        <v>35.286597835954034</v>
      </c>
      <c r="BL100" s="18">
        <v>36.548431695719444</v>
      </c>
      <c r="BM100" s="18">
        <v>36.29720594392743</v>
      </c>
      <c r="BN100" s="18">
        <v>36.639286790901451</v>
      </c>
      <c r="BO100" s="18">
        <v>39.054642898671183</v>
      </c>
      <c r="BP100" s="18">
        <v>36.621219500970604</v>
      </c>
      <c r="BQ100" s="18">
        <v>37.705407031053319</v>
      </c>
      <c r="BR100" s="18">
        <v>41.724865513352135</v>
      </c>
      <c r="BS100" s="62"/>
    </row>
    <row r="101" spans="1:71" s="37" customFormat="1" x14ac:dyDescent="0.25">
      <c r="A101" s="74" t="s">
        <v>534</v>
      </c>
      <c r="B101" s="74"/>
      <c r="C101" s="5" t="s">
        <v>146</v>
      </c>
      <c r="D101" s="69" t="s">
        <v>474</v>
      </c>
      <c r="E101" s="18"/>
      <c r="F101" s="18" t="s">
        <v>485</v>
      </c>
      <c r="G101" s="18" t="s">
        <v>485</v>
      </c>
      <c r="H101" s="18" t="s">
        <v>485</v>
      </c>
      <c r="I101" s="18" t="s">
        <v>485</v>
      </c>
      <c r="J101" s="18" t="s">
        <v>485</v>
      </c>
      <c r="K101" s="18" t="s">
        <v>485</v>
      </c>
      <c r="L101" s="18" t="s">
        <v>485</v>
      </c>
      <c r="M101" s="18" t="s">
        <v>485</v>
      </c>
      <c r="N101" s="18" t="s">
        <v>485</v>
      </c>
      <c r="O101" s="18" t="s">
        <v>485</v>
      </c>
      <c r="P101" s="18" t="s">
        <v>485</v>
      </c>
      <c r="Q101" s="18" t="s">
        <v>485</v>
      </c>
      <c r="R101" s="18" t="s">
        <v>485</v>
      </c>
      <c r="S101" s="18" t="s">
        <v>485</v>
      </c>
      <c r="T101" s="18" t="s">
        <v>485</v>
      </c>
      <c r="U101" s="18" t="s">
        <v>485</v>
      </c>
      <c r="V101" s="18" t="s">
        <v>485</v>
      </c>
      <c r="W101" s="18" t="s">
        <v>485</v>
      </c>
      <c r="X101" s="18" t="s">
        <v>485</v>
      </c>
      <c r="Y101" s="18" t="s">
        <v>485</v>
      </c>
      <c r="Z101" s="18" t="s">
        <v>485</v>
      </c>
      <c r="AA101" s="18">
        <v>0.7522066223335</v>
      </c>
      <c r="AB101" s="18">
        <v>0.68198133544646999</v>
      </c>
      <c r="AC101" s="18">
        <v>0.68165718199162006</v>
      </c>
      <c r="AD101" s="18">
        <v>0.67522870716070005</v>
      </c>
      <c r="AE101" s="18">
        <v>0.62153524647101999</v>
      </c>
      <c r="AF101" s="18">
        <v>0.59223859843584004</v>
      </c>
      <c r="AG101" s="18">
        <v>0.62127592370714002</v>
      </c>
      <c r="AH101" s="18">
        <v>0.59122519237172999</v>
      </c>
      <c r="AI101" s="18">
        <v>0.47918069766742005</v>
      </c>
      <c r="AJ101" s="18">
        <v>0.67625917393296009</v>
      </c>
      <c r="AK101" s="18">
        <v>0.53842571278911</v>
      </c>
      <c r="AL101" s="18">
        <v>0.41842410380364004</v>
      </c>
      <c r="AM101" s="18">
        <v>0.42644604877577003</v>
      </c>
      <c r="AN101" s="18">
        <v>0.55530898957435004</v>
      </c>
      <c r="AO101" s="18">
        <v>1.4485906076002</v>
      </c>
      <c r="AP101" s="18">
        <v>2.18233071943214</v>
      </c>
      <c r="AQ101" s="18">
        <v>2.33811545769142</v>
      </c>
      <c r="AR101" s="18">
        <v>2.3678249748638303</v>
      </c>
      <c r="AS101" s="18">
        <v>2.5190408554805401</v>
      </c>
      <c r="AT101" s="18">
        <v>26.41991919690982</v>
      </c>
      <c r="AU101" s="18">
        <v>39.239379658661015</v>
      </c>
      <c r="AV101" s="18">
        <v>47.271564467822643</v>
      </c>
      <c r="AW101" s="18">
        <v>54.334550919832552</v>
      </c>
      <c r="AX101" s="18">
        <v>55.356326967360943</v>
      </c>
      <c r="AY101" s="18">
        <v>57.951277737684094</v>
      </c>
      <c r="AZ101" s="18">
        <v>61.370018449596515</v>
      </c>
      <c r="BA101" s="18">
        <v>60.791397708406002</v>
      </c>
      <c r="BB101" s="18">
        <v>63.071953748940956</v>
      </c>
      <c r="BC101" s="18">
        <v>65.626313682433619</v>
      </c>
      <c r="BD101" s="18">
        <v>66.51304740067151</v>
      </c>
      <c r="BE101" s="18">
        <v>69.290656936731807</v>
      </c>
      <c r="BF101" s="18">
        <v>44.16822506747927</v>
      </c>
      <c r="BG101" s="18">
        <v>44.852666557040969</v>
      </c>
      <c r="BH101" s="18">
        <v>47.113595958920165</v>
      </c>
      <c r="BI101" s="18">
        <v>44.56866718489281</v>
      </c>
      <c r="BJ101" s="18">
        <v>44.463907612568555</v>
      </c>
      <c r="BK101" s="18">
        <v>47.522370526194166</v>
      </c>
      <c r="BL101" s="18">
        <v>48.774189750275525</v>
      </c>
      <c r="BM101" s="18">
        <v>52.474367315971975</v>
      </c>
      <c r="BN101" s="18">
        <v>54.436775270925722</v>
      </c>
      <c r="BO101" s="18">
        <v>55.878207205386182</v>
      </c>
      <c r="BP101" s="18">
        <v>54.558431768601743</v>
      </c>
      <c r="BQ101" s="18">
        <v>56.489229643495172</v>
      </c>
      <c r="BR101" s="18">
        <v>56.015136448998092</v>
      </c>
      <c r="BS101" s="62"/>
    </row>
    <row r="102" spans="1:71" s="37" customFormat="1" x14ac:dyDescent="0.25">
      <c r="A102" s="74" t="s">
        <v>535</v>
      </c>
      <c r="B102" s="74"/>
      <c r="C102" s="5" t="s">
        <v>146</v>
      </c>
      <c r="D102" s="69" t="s">
        <v>474</v>
      </c>
      <c r="E102" s="18"/>
      <c r="F102" s="18" t="s">
        <v>485</v>
      </c>
      <c r="G102" s="18" t="s">
        <v>485</v>
      </c>
      <c r="H102" s="18" t="s">
        <v>485</v>
      </c>
      <c r="I102" s="18" t="s">
        <v>485</v>
      </c>
      <c r="J102" s="18" t="s">
        <v>485</v>
      </c>
      <c r="K102" s="18" t="s">
        <v>485</v>
      </c>
      <c r="L102" s="18" t="s">
        <v>485</v>
      </c>
      <c r="M102" s="18" t="s">
        <v>485</v>
      </c>
      <c r="N102" s="18" t="s">
        <v>485</v>
      </c>
      <c r="O102" s="18" t="s">
        <v>485</v>
      </c>
      <c r="P102" s="18" t="s">
        <v>485</v>
      </c>
      <c r="Q102" s="18">
        <v>0.11385634190984002</v>
      </c>
      <c r="R102" s="18">
        <v>0.32081296819423</v>
      </c>
      <c r="S102" s="18">
        <v>0.34279057243305999</v>
      </c>
      <c r="T102" s="18">
        <v>0.57307942318339</v>
      </c>
      <c r="U102" s="18">
        <v>0.69536375491933</v>
      </c>
      <c r="V102" s="18">
        <v>0.64562496637882005</v>
      </c>
      <c r="W102" s="18">
        <v>0.64144168074044006</v>
      </c>
      <c r="X102" s="18">
        <v>1.0792911068436701</v>
      </c>
      <c r="Y102" s="18">
        <v>1.4871000380363801</v>
      </c>
      <c r="Z102" s="18">
        <v>2.0974775813773001</v>
      </c>
      <c r="AA102" s="18">
        <v>1.7919987776682902</v>
      </c>
      <c r="AB102" s="18">
        <v>1.8690074021157601</v>
      </c>
      <c r="AC102" s="18">
        <v>4.9571422993558505</v>
      </c>
      <c r="AD102" s="18">
        <v>6.7072911599321907</v>
      </c>
      <c r="AE102" s="18">
        <v>8.368741398836681</v>
      </c>
      <c r="AF102" s="18">
        <v>11.076398619340361</v>
      </c>
      <c r="AG102" s="18">
        <v>12.339692875723411</v>
      </c>
      <c r="AH102" s="18">
        <v>12.223434386106051</v>
      </c>
      <c r="AI102" s="18">
        <v>10.160095281736901</v>
      </c>
      <c r="AJ102" s="18">
        <v>13.269709610537841</v>
      </c>
      <c r="AK102" s="18">
        <v>17.31006404817877</v>
      </c>
      <c r="AL102" s="18">
        <v>19.401993487265692</v>
      </c>
      <c r="AM102" s="18">
        <v>16.524541274969952</v>
      </c>
      <c r="AN102" s="18">
        <v>20.729105028554631</v>
      </c>
      <c r="AO102" s="18">
        <v>26.41169593558152</v>
      </c>
      <c r="AP102" s="18">
        <v>31.819005492324901</v>
      </c>
      <c r="AQ102" s="18">
        <v>35.17219896352502</v>
      </c>
      <c r="AR102" s="18">
        <v>36.767399060541429</v>
      </c>
      <c r="AS102" s="18">
        <v>35.145328348188769</v>
      </c>
      <c r="AT102" s="18">
        <v>49.794894385332093</v>
      </c>
      <c r="AU102" s="18">
        <v>52.663918607801733</v>
      </c>
      <c r="AV102" s="18">
        <v>54.479768255463725</v>
      </c>
      <c r="AW102" s="18">
        <v>55.065011963558064</v>
      </c>
      <c r="AX102" s="18">
        <v>57.284961544460948</v>
      </c>
      <c r="AY102" s="18">
        <v>53.009165922208396</v>
      </c>
      <c r="AZ102" s="18">
        <v>45.64851105868054</v>
      </c>
      <c r="BA102" s="18">
        <v>48.891499179514923</v>
      </c>
      <c r="BB102" s="18">
        <v>50.24754568182626</v>
      </c>
      <c r="BC102" s="18">
        <v>50.41070064600634</v>
      </c>
      <c r="BD102" s="18">
        <v>50.591868305851193</v>
      </c>
      <c r="BE102" s="18">
        <v>48.087851109967545</v>
      </c>
      <c r="BF102" s="18">
        <v>46.884535479156632</v>
      </c>
      <c r="BG102" s="18">
        <v>49.446402124235306</v>
      </c>
      <c r="BH102" s="18">
        <v>49.217519075836535</v>
      </c>
      <c r="BI102" s="18">
        <v>50.53714437838925</v>
      </c>
      <c r="BJ102" s="18">
        <v>50.130314731844351</v>
      </c>
      <c r="BK102" s="18">
        <v>49.708178217947271</v>
      </c>
      <c r="BL102" s="18">
        <v>49.944243824477191</v>
      </c>
      <c r="BM102" s="18">
        <v>50.636103309942513</v>
      </c>
      <c r="BN102" s="18">
        <v>51.21166677223254</v>
      </c>
      <c r="BO102" s="18">
        <v>51.930110253137194</v>
      </c>
      <c r="BP102" s="18">
        <v>52.260593230710846</v>
      </c>
      <c r="BQ102" s="18">
        <v>53.101201618394384</v>
      </c>
      <c r="BR102" s="18">
        <v>56.357568746559998</v>
      </c>
      <c r="BS102" s="62"/>
    </row>
    <row r="103" spans="1:71" s="37" customFormat="1" x14ac:dyDescent="0.25">
      <c r="A103" s="74" t="s">
        <v>536</v>
      </c>
      <c r="B103" s="74"/>
      <c r="C103" s="5" t="s">
        <v>146</v>
      </c>
      <c r="D103" s="69" t="s">
        <v>474</v>
      </c>
      <c r="E103" s="18"/>
      <c r="F103" s="18" t="s">
        <v>485</v>
      </c>
      <c r="G103" s="18" t="s">
        <v>485</v>
      </c>
      <c r="H103" s="18" t="s">
        <v>485</v>
      </c>
      <c r="I103" s="18" t="s">
        <v>485</v>
      </c>
      <c r="J103" s="18" t="s">
        <v>485</v>
      </c>
      <c r="K103" s="18" t="s">
        <v>485</v>
      </c>
      <c r="L103" s="18" t="s">
        <v>485</v>
      </c>
      <c r="M103" s="18" t="s">
        <v>485</v>
      </c>
      <c r="N103" s="18" t="s">
        <v>485</v>
      </c>
      <c r="O103" s="18" t="s">
        <v>485</v>
      </c>
      <c r="P103" s="18" t="s">
        <v>485</v>
      </c>
      <c r="Q103" s="18" t="s">
        <v>485</v>
      </c>
      <c r="R103" s="18" t="s">
        <v>485</v>
      </c>
      <c r="S103" s="18" t="s">
        <v>485</v>
      </c>
      <c r="T103" s="18" t="s">
        <v>485</v>
      </c>
      <c r="U103" s="18" t="s">
        <v>485</v>
      </c>
      <c r="V103" s="18" t="s">
        <v>485</v>
      </c>
      <c r="W103" s="18" t="s">
        <v>485</v>
      </c>
      <c r="X103" s="18" t="s">
        <v>485</v>
      </c>
      <c r="Y103" s="18" t="s">
        <v>485</v>
      </c>
      <c r="Z103" s="18" t="s">
        <v>485</v>
      </c>
      <c r="AA103" s="18" t="s">
        <v>485</v>
      </c>
      <c r="AB103" s="18" t="s">
        <v>485</v>
      </c>
      <c r="AC103" s="18" t="s">
        <v>485</v>
      </c>
      <c r="AD103" s="18" t="s">
        <v>485</v>
      </c>
      <c r="AE103" s="18" t="s">
        <v>485</v>
      </c>
      <c r="AF103" s="18" t="s">
        <v>485</v>
      </c>
      <c r="AG103" s="18" t="s">
        <v>485</v>
      </c>
      <c r="AH103" s="18" t="s">
        <v>485</v>
      </c>
      <c r="AI103" s="18" t="s">
        <v>485</v>
      </c>
      <c r="AJ103" s="18" t="s">
        <v>485</v>
      </c>
      <c r="AK103" s="18" t="s">
        <v>485</v>
      </c>
      <c r="AL103" s="18" t="s">
        <v>485</v>
      </c>
      <c r="AM103" s="18" t="s">
        <v>485</v>
      </c>
      <c r="AN103" s="18" t="s">
        <v>485</v>
      </c>
      <c r="AO103" s="18">
        <v>1.7906919274240003E-2</v>
      </c>
      <c r="AP103" s="18">
        <v>3.6271065526900001E-2</v>
      </c>
      <c r="AQ103" s="18">
        <v>4.7879171352160001E-2</v>
      </c>
      <c r="AR103" s="18">
        <v>3.5817250690109999E-2</v>
      </c>
      <c r="AS103" s="18">
        <v>3.1030015983220003E-2</v>
      </c>
      <c r="AT103" s="18">
        <v>0.85508610461963008</v>
      </c>
      <c r="AU103" s="18">
        <v>1.25255283453181</v>
      </c>
      <c r="AV103" s="18">
        <v>1.6097289960769501</v>
      </c>
      <c r="AW103" s="18">
        <v>1.3636282810132001</v>
      </c>
      <c r="AX103" s="18">
        <v>1.5779517210767602</v>
      </c>
      <c r="AY103" s="18">
        <v>1.6604231842738602</v>
      </c>
      <c r="AZ103" s="18">
        <v>1.6952236167582302</v>
      </c>
      <c r="BA103" s="18">
        <v>1.7784252782641503</v>
      </c>
      <c r="BB103" s="18">
        <v>1.7441776127238402</v>
      </c>
      <c r="BC103" s="18">
        <v>1.71450904125099</v>
      </c>
      <c r="BD103" s="18">
        <v>1.6892899024636601</v>
      </c>
      <c r="BE103" s="18">
        <v>1.6834653767012502</v>
      </c>
      <c r="BF103" s="18">
        <v>1.85195693039065</v>
      </c>
      <c r="BG103" s="18">
        <v>1.89316195271453</v>
      </c>
      <c r="BH103" s="18">
        <v>1.82208704256163</v>
      </c>
      <c r="BI103" s="18">
        <v>1.9625103192026501</v>
      </c>
      <c r="BJ103" s="18">
        <v>1.87768106613922</v>
      </c>
      <c r="BK103" s="18">
        <v>1.7323647784007801</v>
      </c>
      <c r="BL103" s="18">
        <v>2.08752436424259</v>
      </c>
      <c r="BM103" s="18">
        <v>2.94889222160305</v>
      </c>
      <c r="BN103" s="18">
        <v>3.0406856557333102</v>
      </c>
      <c r="BO103" s="18">
        <v>4.1137154826859303</v>
      </c>
      <c r="BP103" s="18">
        <v>5.8937342310912904</v>
      </c>
      <c r="BQ103" s="18">
        <v>14.208294232985201</v>
      </c>
      <c r="BR103" s="18">
        <v>30.429936283318423</v>
      </c>
      <c r="BS103" s="62"/>
    </row>
    <row r="104" spans="1:71" s="37" customFormat="1" x14ac:dyDescent="0.25">
      <c r="A104" s="74" t="s">
        <v>537</v>
      </c>
      <c r="B104" s="74"/>
      <c r="C104" s="5" t="s">
        <v>146</v>
      </c>
      <c r="D104" s="69" t="s">
        <v>474</v>
      </c>
      <c r="E104" s="18"/>
      <c r="F104" s="18" t="s">
        <v>485</v>
      </c>
      <c r="G104" s="18" t="s">
        <v>485</v>
      </c>
      <c r="H104" s="18" t="s">
        <v>485</v>
      </c>
      <c r="I104" s="18" t="s">
        <v>485</v>
      </c>
      <c r="J104" s="18" t="s">
        <v>485</v>
      </c>
      <c r="K104" s="18" t="s">
        <v>485</v>
      </c>
      <c r="L104" s="18" t="s">
        <v>485</v>
      </c>
      <c r="M104" s="18" t="s">
        <v>485</v>
      </c>
      <c r="N104" s="18" t="s">
        <v>485</v>
      </c>
      <c r="O104" s="18" t="s">
        <v>485</v>
      </c>
      <c r="P104" s="18" t="s">
        <v>485</v>
      </c>
      <c r="Q104" s="18" t="s">
        <v>485</v>
      </c>
      <c r="R104" s="18" t="s">
        <v>485</v>
      </c>
      <c r="S104" s="18" t="s">
        <v>485</v>
      </c>
      <c r="T104" s="18" t="s">
        <v>485</v>
      </c>
      <c r="U104" s="18" t="s">
        <v>485</v>
      </c>
      <c r="V104" s="18" t="s">
        <v>485</v>
      </c>
      <c r="W104" s="18" t="s">
        <v>485</v>
      </c>
      <c r="X104" s="18" t="s">
        <v>485</v>
      </c>
      <c r="Y104" s="18" t="s">
        <v>485</v>
      </c>
      <c r="Z104" s="18" t="s">
        <v>485</v>
      </c>
      <c r="AA104" s="18" t="s">
        <v>485</v>
      </c>
      <c r="AB104" s="18" t="s">
        <v>485</v>
      </c>
      <c r="AC104" s="18" t="s">
        <v>485</v>
      </c>
      <c r="AD104" s="18" t="s">
        <v>485</v>
      </c>
      <c r="AE104" s="18" t="s">
        <v>485</v>
      </c>
      <c r="AF104" s="18" t="s">
        <v>485</v>
      </c>
      <c r="AG104" s="18" t="s">
        <v>485</v>
      </c>
      <c r="AH104" s="18" t="s">
        <v>485</v>
      </c>
      <c r="AI104" s="18" t="s">
        <v>485</v>
      </c>
      <c r="AJ104" s="18" t="s">
        <v>485</v>
      </c>
      <c r="AK104" s="18" t="s">
        <v>485</v>
      </c>
      <c r="AL104" s="18" t="s">
        <v>485</v>
      </c>
      <c r="AM104" s="18" t="s">
        <v>485</v>
      </c>
      <c r="AN104" s="18">
        <v>9.10359386884E-3</v>
      </c>
      <c r="AO104" s="18">
        <v>2.2144799178700002E-2</v>
      </c>
      <c r="AP104" s="18">
        <v>1.966076007206E-2</v>
      </c>
      <c r="AQ104" s="18">
        <v>1.4293461288070001E-2</v>
      </c>
      <c r="AR104" s="18">
        <v>1.2082393511830001E-2</v>
      </c>
      <c r="AS104" s="18">
        <v>2.9719753597300001E-3</v>
      </c>
      <c r="AT104" s="18">
        <v>7.2065898446500913</v>
      </c>
      <c r="AU104" s="18">
        <v>9.5150981494179998</v>
      </c>
      <c r="AV104" s="18">
        <v>10.06906275519013</v>
      </c>
      <c r="AW104" s="18">
        <v>9.8526374358824906</v>
      </c>
      <c r="AX104" s="18">
        <v>10.256307439278011</v>
      </c>
      <c r="AY104" s="18">
        <v>11.76202412204767</v>
      </c>
      <c r="AZ104" s="18">
        <v>10.796879389152391</v>
      </c>
      <c r="BA104" s="18">
        <v>11.035101469192471</v>
      </c>
      <c r="BB104" s="18">
        <v>11.219241104397051</v>
      </c>
      <c r="BC104" s="18">
        <v>10.324103281324481</v>
      </c>
      <c r="BD104" s="18">
        <v>15.31368481115674</v>
      </c>
      <c r="BE104" s="18">
        <v>19.084998705555432</v>
      </c>
      <c r="BF104" s="18">
        <v>22.988727580189533</v>
      </c>
      <c r="BG104" s="18">
        <v>35.330269836676401</v>
      </c>
      <c r="BH104" s="18">
        <v>38.17321847280958</v>
      </c>
      <c r="BI104" s="18">
        <v>48.260447470037832</v>
      </c>
      <c r="BJ104" s="18">
        <v>60.772115696054875</v>
      </c>
      <c r="BK104" s="18">
        <v>90.725901263473318</v>
      </c>
      <c r="BL104" s="18">
        <v>117.54803006716102</v>
      </c>
      <c r="BM104" s="18">
        <v>188.906738275853</v>
      </c>
      <c r="BN104" s="18">
        <v>252.10923715141612</v>
      </c>
      <c r="BO104" s="18">
        <v>322.91203583360692</v>
      </c>
      <c r="BP104" s="18">
        <v>409.869431395243</v>
      </c>
      <c r="BQ104" s="18">
        <v>480.25451911123082</v>
      </c>
      <c r="BR104" s="18">
        <v>571.7627971533301</v>
      </c>
      <c r="BS104" s="62"/>
    </row>
    <row r="105" spans="1:71" s="37" customFormat="1" x14ac:dyDescent="0.25">
      <c r="A105" s="74" t="s">
        <v>538</v>
      </c>
      <c r="B105" s="74"/>
      <c r="C105" s="5" t="s">
        <v>146</v>
      </c>
      <c r="D105" s="69" t="s">
        <v>474</v>
      </c>
      <c r="E105" s="18"/>
      <c r="F105" s="18">
        <v>993.27286914427509</v>
      </c>
      <c r="G105" s="18">
        <v>1123.0768786044091</v>
      </c>
      <c r="H105" s="18">
        <v>1264.7881397586468</v>
      </c>
      <c r="I105" s="18">
        <v>1362.2075334813007</v>
      </c>
      <c r="J105" s="18">
        <v>1510.4340197552594</v>
      </c>
      <c r="K105" s="18">
        <v>1609.4606447863171</v>
      </c>
      <c r="L105" s="18">
        <v>1866.5710818098157</v>
      </c>
      <c r="M105" s="18">
        <v>2049.5634355734328</v>
      </c>
      <c r="N105" s="18">
        <v>2154.8250840656974</v>
      </c>
      <c r="O105" s="18">
        <v>2201.1671197349588</v>
      </c>
      <c r="P105" s="18">
        <v>2422.6400849865486</v>
      </c>
      <c r="Q105" s="18">
        <v>2578.0405273826082</v>
      </c>
      <c r="R105" s="18">
        <v>2708.4198614551183</v>
      </c>
      <c r="S105" s="18">
        <v>2915.7939905650719</v>
      </c>
      <c r="T105" s="18">
        <v>3128.2269472070966</v>
      </c>
      <c r="U105" s="18">
        <v>3357.514139896949</v>
      </c>
      <c r="V105" s="18">
        <v>3600.6690370787046</v>
      </c>
      <c r="W105" s="18">
        <v>3904.6847451660451</v>
      </c>
      <c r="X105" s="18">
        <v>4143.5860051732934</v>
      </c>
      <c r="Y105" s="18">
        <v>4536.2478971399141</v>
      </c>
      <c r="Z105" s="18">
        <v>4920.930857591793</v>
      </c>
      <c r="AA105" s="18">
        <v>5226.9495815316259</v>
      </c>
      <c r="AB105" s="18">
        <v>5502.5320669625498</v>
      </c>
      <c r="AC105" s="18">
        <v>5970.0948932553647</v>
      </c>
      <c r="AD105" s="18">
        <v>6349.0043804079014</v>
      </c>
      <c r="AE105" s="18">
        <v>6370.9453143606343</v>
      </c>
      <c r="AF105" s="18">
        <v>6543.2884013941539</v>
      </c>
      <c r="AG105" s="18">
        <v>6952.9090467188707</v>
      </c>
      <c r="AH105" s="18">
        <v>7248.4920221032453</v>
      </c>
      <c r="AI105" s="18">
        <v>7528.3123703779211</v>
      </c>
      <c r="AJ105" s="18">
        <v>7668.3510850086741</v>
      </c>
      <c r="AK105" s="18">
        <v>7801.6545289181286</v>
      </c>
      <c r="AL105" s="18">
        <v>7830.2243020704354</v>
      </c>
      <c r="AM105" s="18">
        <v>7647.3306069699083</v>
      </c>
      <c r="AN105" s="18">
        <v>7883.0181447950827</v>
      </c>
      <c r="AO105" s="18">
        <v>8244.7723119345028</v>
      </c>
      <c r="AP105" s="18">
        <v>8427.4472955808305</v>
      </c>
      <c r="AQ105" s="18">
        <v>8487.0534244755072</v>
      </c>
      <c r="AR105" s="18">
        <v>8776.460068646853</v>
      </c>
      <c r="AS105" s="18">
        <v>9227.2842008317148</v>
      </c>
      <c r="AT105" s="18">
        <v>9718.5553958473356</v>
      </c>
      <c r="AU105" s="18">
        <v>9899.7202782088989</v>
      </c>
      <c r="AV105" s="18">
        <v>10016.548772909835</v>
      </c>
      <c r="AW105" s="18">
        <v>10012.498332181534</v>
      </c>
      <c r="AX105" s="18">
        <v>10386.207009176635</v>
      </c>
      <c r="AY105" s="18">
        <v>10539.168271892064</v>
      </c>
      <c r="AZ105" s="18">
        <v>10899.165769568252</v>
      </c>
      <c r="BA105" s="18">
        <v>11205.955425963684</v>
      </c>
      <c r="BB105" s="18">
        <v>11360.299493196087</v>
      </c>
      <c r="BC105" s="18">
        <v>11797.191854517801</v>
      </c>
      <c r="BD105" s="18">
        <v>12044.800115172235</v>
      </c>
      <c r="BE105" s="18">
        <v>12411.764062989438</v>
      </c>
      <c r="BF105" s="18">
        <v>12215.64798127064</v>
      </c>
      <c r="BG105" s="18">
        <v>12619.6623414116</v>
      </c>
      <c r="BH105" s="18">
        <v>12697.122470675977</v>
      </c>
      <c r="BI105" s="18">
        <v>12994.665052647028</v>
      </c>
      <c r="BJ105" s="18">
        <v>13314.831406353806</v>
      </c>
      <c r="BK105" s="18">
        <v>13334.912381904025</v>
      </c>
      <c r="BL105" s="18">
        <v>13666.798438940215</v>
      </c>
      <c r="BM105" s="18">
        <v>13561.041456671806</v>
      </c>
      <c r="BN105" s="18">
        <v>12999.704444620374</v>
      </c>
      <c r="BO105" s="18">
        <v>13554.343770690562</v>
      </c>
      <c r="BP105" s="18">
        <v>13471.770526720782</v>
      </c>
      <c r="BQ105" s="18">
        <v>13274.452129128669</v>
      </c>
      <c r="BR105" s="18">
        <v>13303.231066562896</v>
      </c>
      <c r="BS105" s="62"/>
    </row>
    <row r="106" spans="1:71" s="37" customFormat="1" x14ac:dyDescent="0.25">
      <c r="C106" s="68"/>
      <c r="D106" s="69"/>
      <c r="E106" s="68"/>
      <c r="BS106" s="62"/>
    </row>
    <row r="107" spans="1:71" s="37" customFormat="1" x14ac:dyDescent="0.25">
      <c r="A107" s="70" t="s">
        <v>539</v>
      </c>
      <c r="B107" s="70"/>
      <c r="D107" s="63"/>
      <c r="F107" s="71">
        <v>1949</v>
      </c>
      <c r="G107" s="71">
        <v>1950</v>
      </c>
      <c r="H107" s="71">
        <v>1951</v>
      </c>
      <c r="I107" s="71">
        <v>1952</v>
      </c>
      <c r="J107" s="71">
        <v>1953</v>
      </c>
      <c r="K107" s="71">
        <v>1954</v>
      </c>
      <c r="L107" s="71">
        <v>1955</v>
      </c>
      <c r="M107" s="71">
        <v>1956</v>
      </c>
      <c r="N107" s="71">
        <v>1957</v>
      </c>
      <c r="O107" s="71">
        <v>1958</v>
      </c>
      <c r="P107" s="71">
        <v>1959</v>
      </c>
      <c r="Q107" s="71">
        <v>1960</v>
      </c>
      <c r="R107" s="71">
        <v>1961</v>
      </c>
      <c r="S107" s="71">
        <v>1962</v>
      </c>
      <c r="T107" s="71">
        <v>1963</v>
      </c>
      <c r="U107" s="71">
        <v>1964</v>
      </c>
      <c r="V107" s="71">
        <v>1965</v>
      </c>
      <c r="W107" s="71">
        <v>1966</v>
      </c>
      <c r="X107" s="71">
        <v>1967</v>
      </c>
      <c r="Y107" s="71">
        <v>1968</v>
      </c>
      <c r="Z107" s="71">
        <v>1969</v>
      </c>
      <c r="AA107" s="71">
        <v>1970</v>
      </c>
      <c r="AB107" s="71">
        <v>1971</v>
      </c>
      <c r="AC107" s="71">
        <v>1972</v>
      </c>
      <c r="AD107" s="71">
        <v>1973</v>
      </c>
      <c r="AE107" s="71">
        <v>1974</v>
      </c>
      <c r="AF107" s="71">
        <v>1975</v>
      </c>
      <c r="AG107" s="71">
        <v>1976</v>
      </c>
      <c r="AH107" s="71">
        <v>1977</v>
      </c>
      <c r="AI107" s="71">
        <v>1978</v>
      </c>
      <c r="AJ107" s="71">
        <v>1979</v>
      </c>
      <c r="AK107" s="71">
        <v>1980</v>
      </c>
      <c r="AL107" s="71">
        <v>1981</v>
      </c>
      <c r="AM107" s="71">
        <v>1982</v>
      </c>
      <c r="AN107" s="71">
        <v>1983</v>
      </c>
      <c r="AO107" s="71">
        <v>1984</v>
      </c>
      <c r="AP107" s="71">
        <v>1985</v>
      </c>
      <c r="AQ107" s="71">
        <v>1986</v>
      </c>
      <c r="AR107" s="71">
        <v>1987</v>
      </c>
      <c r="AS107" s="71">
        <v>1988</v>
      </c>
      <c r="AT107" s="71">
        <v>1989</v>
      </c>
      <c r="AU107" s="71">
        <v>1990</v>
      </c>
      <c r="AV107" s="71">
        <v>1991</v>
      </c>
      <c r="AW107" s="71">
        <v>1992</v>
      </c>
      <c r="AX107" s="71">
        <v>1993</v>
      </c>
      <c r="AY107" s="71">
        <v>1994</v>
      </c>
      <c r="AZ107" s="71">
        <v>1995</v>
      </c>
      <c r="BA107" s="71">
        <v>1996</v>
      </c>
      <c r="BB107" s="71">
        <v>1997</v>
      </c>
      <c r="BC107" s="71">
        <v>1998</v>
      </c>
      <c r="BD107" s="71">
        <v>1999</v>
      </c>
      <c r="BE107" s="71">
        <v>2000</v>
      </c>
      <c r="BF107" s="71">
        <v>2001</v>
      </c>
      <c r="BG107" s="71">
        <v>2002</v>
      </c>
      <c r="BH107" s="71">
        <v>2003</v>
      </c>
      <c r="BI107" s="71">
        <v>2004</v>
      </c>
      <c r="BJ107" s="71">
        <v>2005</v>
      </c>
      <c r="BK107" s="71">
        <v>2006</v>
      </c>
      <c r="BL107" s="71">
        <v>2007</v>
      </c>
      <c r="BM107" s="71">
        <v>2008</v>
      </c>
      <c r="BN107" s="71">
        <v>2009</v>
      </c>
      <c r="BO107" s="71">
        <v>2010</v>
      </c>
      <c r="BP107" s="71">
        <v>2011</v>
      </c>
      <c r="BQ107" s="71">
        <v>2012</v>
      </c>
      <c r="BR107" s="71">
        <v>2013</v>
      </c>
      <c r="BS107" s="62"/>
    </row>
    <row r="108" spans="1:71" s="37" customFormat="1" x14ac:dyDescent="0.25">
      <c r="A108" s="68" t="s">
        <v>540</v>
      </c>
      <c r="B108" s="68"/>
      <c r="C108" s="5" t="s">
        <v>146</v>
      </c>
      <c r="D108" s="69" t="s">
        <v>474</v>
      </c>
      <c r="E108" s="68"/>
      <c r="F108" s="37" t="s">
        <v>485</v>
      </c>
      <c r="G108" s="37" t="s">
        <v>485</v>
      </c>
      <c r="H108" s="37" t="s">
        <v>485</v>
      </c>
      <c r="I108" s="37" t="s">
        <v>485</v>
      </c>
      <c r="J108" s="37" t="s">
        <v>485</v>
      </c>
      <c r="K108" s="37" t="s">
        <v>485</v>
      </c>
      <c r="L108" s="37" t="s">
        <v>485</v>
      </c>
      <c r="M108" s="37" t="s">
        <v>485</v>
      </c>
      <c r="N108" s="37" t="s">
        <v>485</v>
      </c>
      <c r="O108" s="37" t="s">
        <v>485</v>
      </c>
      <c r="P108" s="37" t="s">
        <v>485</v>
      </c>
      <c r="Q108" s="37" t="s">
        <v>485</v>
      </c>
      <c r="R108" s="37" t="s">
        <v>485</v>
      </c>
      <c r="S108" s="37" t="s">
        <v>485</v>
      </c>
      <c r="T108" s="37" t="s">
        <v>485</v>
      </c>
      <c r="U108" s="37" t="s">
        <v>485</v>
      </c>
      <c r="V108" s="37" t="s">
        <v>485</v>
      </c>
      <c r="W108" s="37" t="s">
        <v>485</v>
      </c>
      <c r="X108" s="37" t="s">
        <v>485</v>
      </c>
      <c r="Y108" s="37" t="s">
        <v>485</v>
      </c>
      <c r="Z108" s="37" t="s">
        <v>485</v>
      </c>
      <c r="AA108" s="37" t="s">
        <v>485</v>
      </c>
      <c r="AB108" s="37" t="s">
        <v>485</v>
      </c>
      <c r="AC108" s="37" t="s">
        <v>485</v>
      </c>
      <c r="AD108" s="37" t="s">
        <v>485</v>
      </c>
      <c r="AE108" s="37" t="s">
        <v>485</v>
      </c>
      <c r="AF108" s="37" t="s">
        <v>485</v>
      </c>
      <c r="AG108" s="37" t="s">
        <v>485</v>
      </c>
      <c r="AH108" s="37" t="s">
        <v>485</v>
      </c>
      <c r="AI108" s="37" t="s">
        <v>485</v>
      </c>
      <c r="AJ108" s="37" t="s">
        <v>485</v>
      </c>
      <c r="AK108" s="37" t="s">
        <v>485</v>
      </c>
      <c r="AL108" s="37" t="s">
        <v>485</v>
      </c>
      <c r="AM108" s="37" t="s">
        <v>485</v>
      </c>
      <c r="AN108" s="37" t="s">
        <v>485</v>
      </c>
      <c r="AO108" s="37" t="s">
        <v>485</v>
      </c>
      <c r="AP108" s="37" t="s">
        <v>485</v>
      </c>
      <c r="AQ108" s="37" t="s">
        <v>485</v>
      </c>
      <c r="AR108" s="37" t="s">
        <v>485</v>
      </c>
      <c r="AS108" s="37" t="s">
        <v>485</v>
      </c>
      <c r="AT108" s="37">
        <v>2.5122233965038001</v>
      </c>
      <c r="AU108" s="37">
        <v>2.7149796764416601</v>
      </c>
      <c r="AV108" s="37">
        <v>2.6450956037176301</v>
      </c>
      <c r="AW108" s="37">
        <v>2.5550730710933403</v>
      </c>
      <c r="AX108" s="37">
        <v>2.9475614863673503</v>
      </c>
      <c r="AY108" s="37">
        <v>2.8990578930969</v>
      </c>
      <c r="AZ108" s="37">
        <v>3.40443701419946</v>
      </c>
      <c r="BA108" s="37">
        <v>3.5858230511086306</v>
      </c>
      <c r="BB108" s="37">
        <v>3.5480233461314907</v>
      </c>
      <c r="BC108" s="37">
        <v>3.36255297569121</v>
      </c>
      <c r="BD108" s="37">
        <v>3.3960397336480304</v>
      </c>
      <c r="BE108" s="37">
        <v>3.7442590234144202</v>
      </c>
      <c r="BF108" s="37">
        <v>3.3956268645108003</v>
      </c>
      <c r="BG108" s="37">
        <v>3.3856395259597902</v>
      </c>
      <c r="BH108" s="37">
        <v>4.1143672017372603</v>
      </c>
      <c r="BI108" s="37">
        <v>4.5722731963416301</v>
      </c>
      <c r="BJ108" s="37">
        <v>4.6168391781710598</v>
      </c>
      <c r="BK108" s="37">
        <v>4.4704037079779804</v>
      </c>
      <c r="BL108" s="37">
        <v>4.6784897531418999</v>
      </c>
      <c r="BM108" s="37">
        <v>4.30312687670886</v>
      </c>
      <c r="BN108" s="37">
        <v>3.7380932834890102</v>
      </c>
      <c r="BO108" s="37">
        <v>3.7920733640756104</v>
      </c>
      <c r="BP108" s="37">
        <v>3.57982450612309</v>
      </c>
      <c r="BQ108" s="37">
        <v>3.0128528164574</v>
      </c>
      <c r="BR108" s="37">
        <v>2.7272087920435801</v>
      </c>
      <c r="BS108" s="62"/>
    </row>
    <row r="109" spans="1:71" s="37" customFormat="1" x14ac:dyDescent="0.25">
      <c r="A109" s="68" t="s">
        <v>541</v>
      </c>
      <c r="B109" s="68"/>
      <c r="C109" s="5" t="s">
        <v>146</v>
      </c>
      <c r="D109" s="69" t="s">
        <v>474</v>
      </c>
      <c r="E109" s="68"/>
      <c r="F109" s="37" t="s">
        <v>485</v>
      </c>
      <c r="G109" s="37" t="s">
        <v>485</v>
      </c>
      <c r="H109" s="37" t="s">
        <v>485</v>
      </c>
      <c r="I109" s="37" t="s">
        <v>485</v>
      </c>
      <c r="J109" s="37" t="s">
        <v>485</v>
      </c>
      <c r="K109" s="37" t="s">
        <v>485</v>
      </c>
      <c r="L109" s="37" t="s">
        <v>485</v>
      </c>
      <c r="M109" s="37" t="s">
        <v>485</v>
      </c>
      <c r="N109" s="37" t="s">
        <v>485</v>
      </c>
      <c r="O109" s="37" t="s">
        <v>485</v>
      </c>
      <c r="P109" s="37" t="s">
        <v>485</v>
      </c>
      <c r="Q109" s="37" t="s">
        <v>485</v>
      </c>
      <c r="R109" s="37" t="s">
        <v>485</v>
      </c>
      <c r="S109" s="37" t="s">
        <v>485</v>
      </c>
      <c r="T109" s="37" t="s">
        <v>485</v>
      </c>
      <c r="U109" s="37" t="s">
        <v>485</v>
      </c>
      <c r="V109" s="37" t="s">
        <v>485</v>
      </c>
      <c r="W109" s="37" t="s">
        <v>485</v>
      </c>
      <c r="X109" s="37" t="s">
        <v>485</v>
      </c>
      <c r="Y109" s="37" t="s">
        <v>485</v>
      </c>
      <c r="Z109" s="37" t="s">
        <v>485</v>
      </c>
      <c r="AA109" s="37" t="s">
        <v>485</v>
      </c>
      <c r="AB109" s="37" t="s">
        <v>485</v>
      </c>
      <c r="AC109" s="37" t="s">
        <v>485</v>
      </c>
      <c r="AD109" s="37" t="s">
        <v>485</v>
      </c>
      <c r="AE109" s="37" t="s">
        <v>485</v>
      </c>
      <c r="AF109" s="37" t="s">
        <v>485</v>
      </c>
      <c r="AG109" s="37" t="s">
        <v>485</v>
      </c>
      <c r="AH109" s="37" t="s">
        <v>485</v>
      </c>
      <c r="AI109" s="37" t="s">
        <v>485</v>
      </c>
      <c r="AJ109" s="37" t="s">
        <v>485</v>
      </c>
      <c r="AK109" s="37" t="s">
        <v>485</v>
      </c>
      <c r="AL109" s="37" t="s">
        <v>485</v>
      </c>
      <c r="AM109" s="37" t="s">
        <v>485</v>
      </c>
      <c r="AN109" s="37" t="s">
        <v>485</v>
      </c>
      <c r="AO109" s="37" t="s">
        <v>485</v>
      </c>
      <c r="AP109" s="37" t="s">
        <v>485</v>
      </c>
      <c r="AQ109" s="37" t="s">
        <v>485</v>
      </c>
      <c r="AR109" s="37" t="s">
        <v>485</v>
      </c>
      <c r="AS109" s="37" t="s">
        <v>485</v>
      </c>
      <c r="AT109" s="37">
        <v>1.9027876042527601</v>
      </c>
      <c r="AU109" s="37">
        <v>2.0087380140058899</v>
      </c>
      <c r="AV109" s="37">
        <v>1.4105588769922202</v>
      </c>
      <c r="AW109" s="37">
        <v>1.0288733021187901</v>
      </c>
      <c r="AX109" s="37">
        <v>1.1409587425226602</v>
      </c>
      <c r="AY109" s="37">
        <v>1.4215084394828901</v>
      </c>
      <c r="AZ109" s="37">
        <v>1.29174469329399</v>
      </c>
      <c r="BA109" s="37">
        <v>1.2583534753028101</v>
      </c>
      <c r="BB109" s="37">
        <v>1.4575918372201402</v>
      </c>
      <c r="BC109" s="37">
        <v>1.3059937967408701</v>
      </c>
      <c r="BD109" s="37">
        <v>1.4794943743431102</v>
      </c>
      <c r="BE109" s="37">
        <v>1.47401788702696</v>
      </c>
      <c r="BF109" s="37">
        <v>1.4956440406779001</v>
      </c>
      <c r="BG109" s="37">
        <v>1.47170104286019</v>
      </c>
      <c r="BH109" s="37">
        <v>1.4450146831719601</v>
      </c>
      <c r="BI109" s="37">
        <v>1.7041941371035001</v>
      </c>
      <c r="BJ109" s="37">
        <v>1.2788809193488901</v>
      </c>
      <c r="BK109" s="37">
        <v>0.80171679738480006</v>
      </c>
      <c r="BL109" s="37">
        <v>0.64609925406539004</v>
      </c>
      <c r="BM109" s="37">
        <v>0.48529525546838004</v>
      </c>
      <c r="BN109" s="37">
        <v>0.55472210121399002</v>
      </c>
      <c r="BO109" s="37">
        <v>0.42309873783674001</v>
      </c>
      <c r="BP109" s="37">
        <v>0.30364648365370001</v>
      </c>
      <c r="BQ109" s="37">
        <v>0.66951336993045008</v>
      </c>
      <c r="BR109" s="37">
        <v>0.84617700282370001</v>
      </c>
      <c r="BS109" s="62"/>
    </row>
    <row r="110" spans="1:71" s="37" customFormat="1" x14ac:dyDescent="0.25">
      <c r="A110" s="68" t="s">
        <v>542</v>
      </c>
      <c r="B110" s="68"/>
      <c r="C110" s="5" t="s">
        <v>146</v>
      </c>
      <c r="D110" s="69" t="s">
        <v>474</v>
      </c>
      <c r="E110" s="68"/>
      <c r="F110" s="37" t="s">
        <v>485</v>
      </c>
      <c r="G110" s="37" t="s">
        <v>485</v>
      </c>
      <c r="H110" s="37" t="s">
        <v>485</v>
      </c>
      <c r="I110" s="37" t="s">
        <v>485</v>
      </c>
      <c r="J110" s="37" t="s">
        <v>485</v>
      </c>
      <c r="K110" s="37" t="s">
        <v>485</v>
      </c>
      <c r="L110" s="37" t="s">
        <v>485</v>
      </c>
      <c r="M110" s="37" t="s">
        <v>485</v>
      </c>
      <c r="N110" s="37" t="s">
        <v>485</v>
      </c>
      <c r="O110" s="37" t="s">
        <v>485</v>
      </c>
      <c r="P110" s="37" t="s">
        <v>485</v>
      </c>
      <c r="Q110" s="37" t="s">
        <v>485</v>
      </c>
      <c r="R110" s="37" t="s">
        <v>485</v>
      </c>
      <c r="S110" s="37" t="s">
        <v>485</v>
      </c>
      <c r="T110" s="37" t="s">
        <v>485</v>
      </c>
      <c r="U110" s="37" t="s">
        <v>485</v>
      </c>
      <c r="V110" s="37" t="s">
        <v>485</v>
      </c>
      <c r="W110" s="37" t="s">
        <v>485</v>
      </c>
      <c r="X110" s="37" t="s">
        <v>485</v>
      </c>
      <c r="Y110" s="37" t="s">
        <v>485</v>
      </c>
      <c r="Z110" s="37" t="s">
        <v>485</v>
      </c>
      <c r="AA110" s="37" t="s">
        <v>485</v>
      </c>
      <c r="AB110" s="37" t="s">
        <v>485</v>
      </c>
      <c r="AC110" s="37" t="s">
        <v>485</v>
      </c>
      <c r="AD110" s="37" t="s">
        <v>485</v>
      </c>
      <c r="AE110" s="37" t="s">
        <v>485</v>
      </c>
      <c r="AF110" s="37" t="s">
        <v>485</v>
      </c>
      <c r="AG110" s="37" t="s">
        <v>485</v>
      </c>
      <c r="AH110" s="37" t="s">
        <v>485</v>
      </c>
      <c r="AI110" s="37" t="s">
        <v>485</v>
      </c>
      <c r="AJ110" s="37" t="s">
        <v>485</v>
      </c>
      <c r="AK110" s="37" t="s">
        <v>485</v>
      </c>
      <c r="AL110" s="37" t="s">
        <v>485</v>
      </c>
      <c r="AM110" s="37" t="s">
        <v>485</v>
      </c>
      <c r="AN110" s="37" t="s">
        <v>485</v>
      </c>
      <c r="AO110" s="37" t="s">
        <v>485</v>
      </c>
      <c r="AP110" s="37" t="s">
        <v>485</v>
      </c>
      <c r="AQ110" s="37" t="s">
        <v>485</v>
      </c>
      <c r="AR110" s="37" t="s">
        <v>485</v>
      </c>
      <c r="AS110" s="37" t="s">
        <v>485</v>
      </c>
      <c r="AT110" s="37">
        <v>7.3534927782464807</v>
      </c>
      <c r="AU110" s="37">
        <v>11.1651074774371</v>
      </c>
      <c r="AV110" s="37">
        <v>10.963292948589121</v>
      </c>
      <c r="AW110" s="37">
        <v>13.19549553008534</v>
      </c>
      <c r="AX110" s="37">
        <v>15.25616975184146</v>
      </c>
      <c r="AY110" s="37">
        <v>16.819752944514292</v>
      </c>
      <c r="AZ110" s="37">
        <v>17.614068806703621</v>
      </c>
      <c r="BA110" s="37">
        <v>17.91040989512749</v>
      </c>
      <c r="BB110" s="37">
        <v>16.122372613891631</v>
      </c>
      <c r="BC110" s="37">
        <v>16.648569211078822</v>
      </c>
      <c r="BD110" s="37">
        <v>15.719842265800532</v>
      </c>
      <c r="BE110" s="37">
        <v>14.541602463828491</v>
      </c>
      <c r="BF110" s="37">
        <v>15.130510812033451</v>
      </c>
      <c r="BG110" s="37">
        <v>14.704825670841171</v>
      </c>
      <c r="BH110" s="37">
        <v>13.303285084177041</v>
      </c>
      <c r="BI110" s="37">
        <v>13.54373188055988</v>
      </c>
      <c r="BJ110" s="37">
        <v>14.498268265127491</v>
      </c>
      <c r="BK110" s="37">
        <v>14.8585460634143</v>
      </c>
      <c r="BL110" s="37">
        <v>14.52681424200407</v>
      </c>
      <c r="BM110" s="37">
        <v>14.289322360272813</v>
      </c>
      <c r="BN110" s="37">
        <v>14.416656661621149</v>
      </c>
      <c r="BO110" s="37">
        <v>16.12282642872842</v>
      </c>
      <c r="BP110" s="37">
        <v>18.723185443535122</v>
      </c>
      <c r="BQ110" s="37">
        <v>22.529975374460921</v>
      </c>
      <c r="BR110" s="37">
        <v>21.671340642546092</v>
      </c>
      <c r="BS110" s="62"/>
    </row>
    <row r="111" spans="1:71" s="37" customFormat="1" x14ac:dyDescent="0.25">
      <c r="A111" s="68" t="s">
        <v>543</v>
      </c>
      <c r="B111" s="68"/>
      <c r="C111" s="5" t="s">
        <v>146</v>
      </c>
      <c r="D111" s="69" t="s">
        <v>474</v>
      </c>
      <c r="E111" s="68"/>
      <c r="F111" s="37" t="s">
        <v>485</v>
      </c>
      <c r="G111" s="37" t="s">
        <v>485</v>
      </c>
      <c r="H111" s="37" t="s">
        <v>485</v>
      </c>
      <c r="I111" s="37" t="s">
        <v>485</v>
      </c>
      <c r="J111" s="37" t="s">
        <v>485</v>
      </c>
      <c r="K111" s="37" t="s">
        <v>485</v>
      </c>
      <c r="L111" s="37" t="s">
        <v>485</v>
      </c>
      <c r="M111" s="37" t="s">
        <v>485</v>
      </c>
      <c r="N111" s="37" t="s">
        <v>485</v>
      </c>
      <c r="O111" s="37" t="s">
        <v>485</v>
      </c>
      <c r="P111" s="37" t="s">
        <v>485</v>
      </c>
      <c r="Q111" s="37" t="s">
        <v>485</v>
      </c>
      <c r="R111" s="37" t="s">
        <v>485</v>
      </c>
      <c r="S111" s="37" t="s">
        <v>485</v>
      </c>
      <c r="T111" s="37" t="s">
        <v>485</v>
      </c>
      <c r="U111" s="37" t="s">
        <v>485</v>
      </c>
      <c r="V111" s="37" t="s">
        <v>485</v>
      </c>
      <c r="W111" s="37" t="s">
        <v>485</v>
      </c>
      <c r="X111" s="37" t="s">
        <v>485</v>
      </c>
      <c r="Y111" s="37" t="s">
        <v>485</v>
      </c>
      <c r="Z111" s="37" t="s">
        <v>485</v>
      </c>
      <c r="AA111" s="37" t="s">
        <v>485</v>
      </c>
      <c r="AB111" s="37" t="s">
        <v>485</v>
      </c>
      <c r="AC111" s="37" t="s">
        <v>485</v>
      </c>
      <c r="AD111" s="37" t="s">
        <v>485</v>
      </c>
      <c r="AE111" s="37" t="s">
        <v>485</v>
      </c>
      <c r="AF111" s="37" t="s">
        <v>485</v>
      </c>
      <c r="AG111" s="37" t="s">
        <v>485</v>
      </c>
      <c r="AH111" s="37" t="s">
        <v>485</v>
      </c>
      <c r="AI111" s="37" t="s">
        <v>485</v>
      </c>
      <c r="AJ111" s="37" t="s">
        <v>485</v>
      </c>
      <c r="AK111" s="37" t="s">
        <v>485</v>
      </c>
      <c r="AL111" s="37" t="s">
        <v>485</v>
      </c>
      <c r="AM111" s="37" t="s">
        <v>485</v>
      </c>
      <c r="AN111" s="37" t="s">
        <v>485</v>
      </c>
      <c r="AO111" s="37" t="s">
        <v>485</v>
      </c>
      <c r="AP111" s="37" t="s">
        <v>485</v>
      </c>
      <c r="AQ111" s="37" t="s">
        <v>485</v>
      </c>
      <c r="AR111" s="37" t="s">
        <v>485</v>
      </c>
      <c r="AS111" s="37" t="s">
        <v>485</v>
      </c>
      <c r="AT111" s="37">
        <v>1.7973831371604299</v>
      </c>
      <c r="AU111" s="37">
        <v>2.7696490096375204</v>
      </c>
      <c r="AV111" s="37">
        <v>3.0143132130750403</v>
      </c>
      <c r="AW111" s="37">
        <v>3.2777237226277802</v>
      </c>
      <c r="AX111" s="37">
        <v>3.47352264578207</v>
      </c>
      <c r="AY111" s="37">
        <v>3.9637757430388403</v>
      </c>
      <c r="AZ111" s="37">
        <v>5.1844011683387405</v>
      </c>
      <c r="BA111" s="37">
        <v>7.4239603271892403</v>
      </c>
      <c r="BB111" s="37">
        <v>7.9913346495672704</v>
      </c>
      <c r="BC111" s="37">
        <v>7.9675179009898702</v>
      </c>
      <c r="BD111" s="37">
        <v>8.1645213101395502</v>
      </c>
      <c r="BE111" s="37">
        <v>6.7728042792281906</v>
      </c>
      <c r="BF111" s="37">
        <v>3.43713897958138</v>
      </c>
      <c r="BG111" s="37">
        <v>3.5920092638838201</v>
      </c>
      <c r="BH111" s="37">
        <v>4.3979605290314501</v>
      </c>
      <c r="BI111" s="37">
        <v>5.3290623248842204</v>
      </c>
      <c r="BJ111" s="37">
        <v>5.6530827062106503</v>
      </c>
      <c r="BK111" s="37">
        <v>5.4548065682329803</v>
      </c>
      <c r="BL111" s="37">
        <v>5.4553286259023706</v>
      </c>
      <c r="BM111" s="37">
        <v>5.2330139501413502</v>
      </c>
      <c r="BN111" s="37">
        <v>5.9653926174629204</v>
      </c>
      <c r="BO111" s="37">
        <v>5.7060220836001001</v>
      </c>
      <c r="BP111" s="37">
        <v>7.9008037078401108</v>
      </c>
      <c r="BQ111" s="37">
        <v>7.9133808618882906</v>
      </c>
      <c r="BR111" s="37">
        <v>8.5174322946471897</v>
      </c>
      <c r="BS111" s="62"/>
    </row>
    <row r="112" spans="1:71" s="37" customFormat="1" x14ac:dyDescent="0.25">
      <c r="A112" s="68" t="s">
        <v>544</v>
      </c>
      <c r="B112" s="68"/>
      <c r="C112" s="5" t="s">
        <v>146</v>
      </c>
      <c r="D112" s="69" t="s">
        <v>474</v>
      </c>
      <c r="E112" s="68"/>
      <c r="F112" s="37" t="s">
        <v>485</v>
      </c>
      <c r="G112" s="37" t="s">
        <v>485</v>
      </c>
      <c r="H112" s="37" t="s">
        <v>485</v>
      </c>
      <c r="I112" s="37" t="s">
        <v>485</v>
      </c>
      <c r="J112" s="37" t="s">
        <v>485</v>
      </c>
      <c r="K112" s="37" t="s">
        <v>485</v>
      </c>
      <c r="L112" s="37" t="s">
        <v>485</v>
      </c>
      <c r="M112" s="37" t="s">
        <v>485</v>
      </c>
      <c r="N112" s="37" t="s">
        <v>485</v>
      </c>
      <c r="O112" s="37" t="s">
        <v>485</v>
      </c>
      <c r="P112" s="37" t="s">
        <v>485</v>
      </c>
      <c r="Q112" s="37" t="s">
        <v>485</v>
      </c>
      <c r="R112" s="37" t="s">
        <v>485</v>
      </c>
      <c r="S112" s="37" t="s">
        <v>485</v>
      </c>
      <c r="T112" s="37" t="s">
        <v>485</v>
      </c>
      <c r="U112" s="37" t="s">
        <v>485</v>
      </c>
      <c r="V112" s="37" t="s">
        <v>485</v>
      </c>
      <c r="W112" s="37" t="s">
        <v>485</v>
      </c>
      <c r="X112" s="37" t="s">
        <v>485</v>
      </c>
      <c r="Y112" s="37" t="s">
        <v>485</v>
      </c>
      <c r="Z112" s="37" t="s">
        <v>485</v>
      </c>
      <c r="AA112" s="37" t="s">
        <v>485</v>
      </c>
      <c r="AB112" s="37" t="s">
        <v>485</v>
      </c>
      <c r="AC112" s="37" t="s">
        <v>485</v>
      </c>
      <c r="AD112" s="37" t="s">
        <v>485</v>
      </c>
      <c r="AE112" s="37" t="s">
        <v>485</v>
      </c>
      <c r="AF112" s="37" t="s">
        <v>485</v>
      </c>
      <c r="AG112" s="37" t="s">
        <v>485</v>
      </c>
      <c r="AH112" s="37" t="s">
        <v>485</v>
      </c>
      <c r="AI112" s="37" t="s">
        <v>485</v>
      </c>
      <c r="AJ112" s="37" t="s">
        <v>485</v>
      </c>
      <c r="AK112" s="37" t="s">
        <v>485</v>
      </c>
      <c r="AL112" s="37" t="s">
        <v>485</v>
      </c>
      <c r="AM112" s="37" t="s">
        <v>485</v>
      </c>
      <c r="AN112" s="37" t="s">
        <v>485</v>
      </c>
      <c r="AO112" s="37" t="s">
        <v>485</v>
      </c>
      <c r="AP112" s="37" t="s">
        <v>485</v>
      </c>
      <c r="AQ112" s="37" t="s">
        <v>485</v>
      </c>
      <c r="AR112" s="37" t="s">
        <v>485</v>
      </c>
      <c r="AS112" s="37" t="s">
        <v>485</v>
      </c>
      <c r="AT112" s="37">
        <v>14.503328471164782</v>
      </c>
      <c r="AU112" s="37">
        <v>19.917076739163971</v>
      </c>
      <c r="AV112" s="37">
        <v>19.30939137556912</v>
      </c>
      <c r="AW112" s="37">
        <v>21.251265062193532</v>
      </c>
      <c r="AX112" s="37">
        <v>23.886424509484602</v>
      </c>
      <c r="AY112" s="37">
        <v>25.99822284928301</v>
      </c>
      <c r="AZ112" s="37">
        <v>28.08944597505252</v>
      </c>
      <c r="BA112" s="37">
        <v>30.81066304639382</v>
      </c>
      <c r="BB112" s="37">
        <v>29.687481561763462</v>
      </c>
      <c r="BC112" s="37">
        <v>29.849708423420182</v>
      </c>
      <c r="BD112" s="37">
        <v>29.218359857621284</v>
      </c>
      <c r="BE112" s="37">
        <v>26.965384157881623</v>
      </c>
      <c r="BF112" s="37">
        <v>25.304254660290351</v>
      </c>
      <c r="BG112" s="37">
        <v>25.299368473476193</v>
      </c>
      <c r="BH112" s="37">
        <v>25.578021019690141</v>
      </c>
      <c r="BI112" s="37">
        <v>28.21733986762818</v>
      </c>
      <c r="BJ112" s="37">
        <v>28.974760242372327</v>
      </c>
      <c r="BK112" s="37">
        <v>28.56273731626656</v>
      </c>
      <c r="BL112" s="37">
        <v>28.229995500933853</v>
      </c>
      <c r="BM112" s="37">
        <v>27.043447134092762</v>
      </c>
      <c r="BN112" s="37">
        <v>27.858501993109233</v>
      </c>
      <c r="BO112" s="37">
        <v>29.31574920402474</v>
      </c>
      <c r="BP112" s="37">
        <v>34.394391042541635</v>
      </c>
      <c r="BQ112" s="37">
        <v>38.559769761647395</v>
      </c>
      <c r="BR112" s="37">
        <v>39.172627931953322</v>
      </c>
      <c r="BS112" s="62"/>
    </row>
    <row r="113" spans="1:97" s="37" customFormat="1" x14ac:dyDescent="0.25">
      <c r="A113" s="68" t="s">
        <v>545</v>
      </c>
      <c r="B113" s="68"/>
      <c r="C113" s="5" t="s">
        <v>146</v>
      </c>
      <c r="D113" s="69" t="s">
        <v>474</v>
      </c>
      <c r="E113" s="68"/>
      <c r="F113" s="37" t="s">
        <v>485</v>
      </c>
      <c r="G113" s="37" t="s">
        <v>485</v>
      </c>
      <c r="H113" s="37" t="s">
        <v>485</v>
      </c>
      <c r="I113" s="37" t="s">
        <v>485</v>
      </c>
      <c r="J113" s="37" t="s">
        <v>485</v>
      </c>
      <c r="K113" s="37" t="s">
        <v>485</v>
      </c>
      <c r="L113" s="37" t="s">
        <v>485</v>
      </c>
      <c r="M113" s="37" t="s">
        <v>485</v>
      </c>
      <c r="N113" s="37" t="s">
        <v>485</v>
      </c>
      <c r="O113" s="37" t="s">
        <v>485</v>
      </c>
      <c r="P113" s="37" t="s">
        <v>485</v>
      </c>
      <c r="Q113" s="37" t="s">
        <v>485</v>
      </c>
      <c r="R113" s="37" t="s">
        <v>485</v>
      </c>
      <c r="S113" s="37" t="s">
        <v>485</v>
      </c>
      <c r="T113" s="37" t="s">
        <v>485</v>
      </c>
      <c r="U113" s="37" t="s">
        <v>485</v>
      </c>
      <c r="V113" s="37" t="s">
        <v>485</v>
      </c>
      <c r="W113" s="37" t="s">
        <v>485</v>
      </c>
      <c r="X113" s="37" t="s">
        <v>485</v>
      </c>
      <c r="Y113" s="37" t="s">
        <v>485</v>
      </c>
      <c r="Z113" s="37" t="s">
        <v>485</v>
      </c>
      <c r="AA113" s="37" t="s">
        <v>485</v>
      </c>
      <c r="AB113" s="37" t="s">
        <v>485</v>
      </c>
      <c r="AC113" s="37" t="s">
        <v>485</v>
      </c>
      <c r="AD113" s="37" t="s">
        <v>485</v>
      </c>
      <c r="AE113" s="37" t="s">
        <v>485</v>
      </c>
      <c r="AF113" s="37" t="s">
        <v>485</v>
      </c>
      <c r="AG113" s="37" t="s">
        <v>485</v>
      </c>
      <c r="AH113" s="37" t="s">
        <v>485</v>
      </c>
      <c r="AI113" s="37" t="s">
        <v>485</v>
      </c>
      <c r="AJ113" s="37" t="s">
        <v>485</v>
      </c>
      <c r="AK113" s="37" t="s">
        <v>485</v>
      </c>
      <c r="AL113" s="37" t="s">
        <v>485</v>
      </c>
      <c r="AM113" s="37" t="s">
        <v>485</v>
      </c>
      <c r="AN113" s="37" t="s">
        <v>485</v>
      </c>
      <c r="AO113" s="37" t="s">
        <v>485</v>
      </c>
      <c r="AP113" s="37" t="s">
        <v>485</v>
      </c>
      <c r="AQ113" s="37" t="s">
        <v>485</v>
      </c>
      <c r="AR113" s="37" t="s">
        <v>485</v>
      </c>
      <c r="AS113" s="37" t="s">
        <v>485</v>
      </c>
      <c r="AT113" s="37">
        <v>70.55176742247167</v>
      </c>
      <c r="AU113" s="37">
        <v>72.019646866706253</v>
      </c>
      <c r="AV113" s="37">
        <v>71.661498244796562</v>
      </c>
      <c r="AW113" s="37">
        <v>77.603708772025271</v>
      </c>
      <c r="AX113" s="37">
        <v>81.011861608459796</v>
      </c>
      <c r="AY113" s="37">
        <v>80.417841872093092</v>
      </c>
      <c r="AZ113" s="37">
        <v>76.337821288003411</v>
      </c>
      <c r="BA113" s="37">
        <v>75.652983990012629</v>
      </c>
      <c r="BB113" s="37">
        <v>79.209974444347765</v>
      </c>
      <c r="BC113" s="37">
        <v>76.216731205837974</v>
      </c>
      <c r="BD113" s="37">
        <v>73.273076621636974</v>
      </c>
      <c r="BE113" s="37">
        <v>75.25810025131436</v>
      </c>
      <c r="BF113" s="37">
        <v>68.702267234054617</v>
      </c>
      <c r="BG113" s="37">
        <v>73.447402937513672</v>
      </c>
      <c r="BH113" s="37">
        <v>67.618833787272123</v>
      </c>
      <c r="BI113" s="37">
        <v>67.467720270904309</v>
      </c>
      <c r="BJ113" s="37">
        <v>66.421110656592788</v>
      </c>
      <c r="BK113" s="37">
        <v>66.413388980084093</v>
      </c>
      <c r="BL113" s="37">
        <v>56.96282807745591</v>
      </c>
      <c r="BM113" s="37">
        <v>53.579300667165093</v>
      </c>
      <c r="BN113" s="37">
        <v>46.697550117832634</v>
      </c>
      <c r="BO113" s="37">
        <v>62.924624297640811</v>
      </c>
      <c r="BP113" s="37">
        <v>49.4423757971119</v>
      </c>
      <c r="BQ113" s="37">
        <v>43.003592886327674</v>
      </c>
      <c r="BR113" s="37">
        <v>44.424988725136771</v>
      </c>
      <c r="BS113" s="62"/>
    </row>
    <row r="114" spans="1:97" s="37" customFormat="1" x14ac:dyDescent="0.25">
      <c r="A114" s="68" t="s">
        <v>546</v>
      </c>
      <c r="B114" s="68"/>
      <c r="C114" s="5" t="s">
        <v>146</v>
      </c>
      <c r="D114" s="69" t="s">
        <v>474</v>
      </c>
      <c r="E114" s="68"/>
      <c r="F114" s="37" t="s">
        <v>485</v>
      </c>
      <c r="G114" s="37" t="s">
        <v>485</v>
      </c>
      <c r="H114" s="37" t="s">
        <v>485</v>
      </c>
      <c r="I114" s="37" t="s">
        <v>485</v>
      </c>
      <c r="J114" s="37" t="s">
        <v>485</v>
      </c>
      <c r="K114" s="37" t="s">
        <v>485</v>
      </c>
      <c r="L114" s="37" t="s">
        <v>485</v>
      </c>
      <c r="M114" s="37" t="s">
        <v>485</v>
      </c>
      <c r="N114" s="37" t="s">
        <v>485</v>
      </c>
      <c r="O114" s="37" t="s">
        <v>485</v>
      </c>
      <c r="P114" s="37" t="s">
        <v>485</v>
      </c>
      <c r="Q114" s="37" t="s">
        <v>485</v>
      </c>
      <c r="R114" s="37" t="s">
        <v>485</v>
      </c>
      <c r="S114" s="37" t="s">
        <v>485</v>
      </c>
      <c r="T114" s="37" t="s">
        <v>485</v>
      </c>
      <c r="U114" s="37" t="s">
        <v>485</v>
      </c>
      <c r="V114" s="37" t="s">
        <v>485</v>
      </c>
      <c r="W114" s="37" t="s">
        <v>485</v>
      </c>
      <c r="X114" s="37" t="s">
        <v>485</v>
      </c>
      <c r="Y114" s="37" t="s">
        <v>485</v>
      </c>
      <c r="Z114" s="37" t="s">
        <v>485</v>
      </c>
      <c r="AA114" s="37" t="s">
        <v>485</v>
      </c>
      <c r="AB114" s="37" t="s">
        <v>485</v>
      </c>
      <c r="AC114" s="37" t="s">
        <v>485</v>
      </c>
      <c r="AD114" s="37" t="s">
        <v>485</v>
      </c>
      <c r="AE114" s="37" t="s">
        <v>485</v>
      </c>
      <c r="AF114" s="37" t="s">
        <v>485</v>
      </c>
      <c r="AG114" s="37" t="s">
        <v>485</v>
      </c>
      <c r="AH114" s="37" t="s">
        <v>485</v>
      </c>
      <c r="AI114" s="37" t="s">
        <v>485</v>
      </c>
      <c r="AJ114" s="37" t="s">
        <v>485</v>
      </c>
      <c r="AK114" s="37" t="s">
        <v>485</v>
      </c>
      <c r="AL114" s="37" t="s">
        <v>485</v>
      </c>
      <c r="AM114" s="37" t="s">
        <v>485</v>
      </c>
      <c r="AN114" s="37" t="s">
        <v>485</v>
      </c>
      <c r="AO114" s="37" t="s">
        <v>485</v>
      </c>
      <c r="AP114" s="37" t="s">
        <v>485</v>
      </c>
      <c r="AQ114" s="37" t="s">
        <v>485</v>
      </c>
      <c r="AR114" s="37" t="s">
        <v>485</v>
      </c>
      <c r="AS114" s="37" t="s">
        <v>485</v>
      </c>
      <c r="AT114" s="37">
        <v>16.364313928308412</v>
      </c>
      <c r="AU114" s="37">
        <v>23.9108213221391</v>
      </c>
      <c r="AV114" s="37">
        <v>22.315457442324451</v>
      </c>
      <c r="AW114" s="37">
        <v>25.98249628851034</v>
      </c>
      <c r="AX114" s="37">
        <v>23.982145318630991</v>
      </c>
      <c r="AY114" s="37">
        <v>23.22904812733206</v>
      </c>
      <c r="AZ114" s="37">
        <v>20.573989070054832</v>
      </c>
      <c r="BA114" s="37">
        <v>21.358553031465622</v>
      </c>
      <c r="BB114" s="37">
        <v>19.273976757591353</v>
      </c>
      <c r="BC114" s="37">
        <v>21.176890611084421</v>
      </c>
      <c r="BD114" s="37">
        <v>20.773507227585821</v>
      </c>
      <c r="BE114" s="37">
        <v>19.0972448818655</v>
      </c>
      <c r="BF114" s="37">
        <v>18.060469059731631</v>
      </c>
      <c r="BG114" s="37">
        <v>15.02302493854682</v>
      </c>
      <c r="BH114" s="37">
        <v>18.033001319610133</v>
      </c>
      <c r="BI114" s="37">
        <v>20.361272748699001</v>
      </c>
      <c r="BJ114" s="37">
        <v>18.317604640826801</v>
      </c>
      <c r="BK114" s="37">
        <v>14.410214538223709</v>
      </c>
      <c r="BL114" s="37">
        <v>14.478771287853672</v>
      </c>
      <c r="BM114" s="37">
        <v>10.984253734622211</v>
      </c>
      <c r="BN114" s="37">
        <v>10.109892441934711</v>
      </c>
      <c r="BO114" s="37">
        <v>7.7056053216127003</v>
      </c>
      <c r="BP114" s="37">
        <v>6.4526839757848506</v>
      </c>
      <c r="BQ114" s="37">
        <v>9.9688106219591006</v>
      </c>
      <c r="BR114" s="37">
        <v>8.60037804553086</v>
      </c>
      <c r="BS114" s="62"/>
    </row>
    <row r="115" spans="1:97" s="37" customFormat="1" x14ac:dyDescent="0.25">
      <c r="A115" s="68" t="s">
        <v>547</v>
      </c>
      <c r="B115" s="68"/>
      <c r="C115" s="5" t="s">
        <v>146</v>
      </c>
      <c r="D115" s="69" t="s">
        <v>474</v>
      </c>
      <c r="E115" s="68"/>
      <c r="F115" s="37" t="s">
        <v>485</v>
      </c>
      <c r="G115" s="37" t="s">
        <v>485</v>
      </c>
      <c r="H115" s="37" t="s">
        <v>485</v>
      </c>
      <c r="I115" s="37" t="s">
        <v>485</v>
      </c>
      <c r="J115" s="37" t="s">
        <v>485</v>
      </c>
      <c r="K115" s="37" t="s">
        <v>485</v>
      </c>
      <c r="L115" s="37" t="s">
        <v>485</v>
      </c>
      <c r="M115" s="37" t="s">
        <v>485</v>
      </c>
      <c r="N115" s="37" t="s">
        <v>485</v>
      </c>
      <c r="O115" s="37" t="s">
        <v>485</v>
      </c>
      <c r="P115" s="37" t="s">
        <v>485</v>
      </c>
      <c r="Q115" s="37" t="s">
        <v>485</v>
      </c>
      <c r="R115" s="37" t="s">
        <v>485</v>
      </c>
      <c r="S115" s="37" t="s">
        <v>485</v>
      </c>
      <c r="T115" s="37" t="s">
        <v>485</v>
      </c>
      <c r="U115" s="37" t="s">
        <v>485</v>
      </c>
      <c r="V115" s="37" t="s">
        <v>485</v>
      </c>
      <c r="W115" s="37" t="s">
        <v>485</v>
      </c>
      <c r="X115" s="37" t="s">
        <v>485</v>
      </c>
      <c r="Y115" s="37" t="s">
        <v>485</v>
      </c>
      <c r="Z115" s="37" t="s">
        <v>485</v>
      </c>
      <c r="AA115" s="37" t="s">
        <v>485</v>
      </c>
      <c r="AB115" s="37" t="s">
        <v>485</v>
      </c>
      <c r="AC115" s="37" t="s">
        <v>485</v>
      </c>
      <c r="AD115" s="37" t="s">
        <v>485</v>
      </c>
      <c r="AE115" s="37" t="s">
        <v>485</v>
      </c>
      <c r="AF115" s="37" t="s">
        <v>485</v>
      </c>
      <c r="AG115" s="37" t="s">
        <v>485</v>
      </c>
      <c r="AH115" s="37" t="s">
        <v>485</v>
      </c>
      <c r="AI115" s="37" t="s">
        <v>485</v>
      </c>
      <c r="AJ115" s="37" t="s">
        <v>485</v>
      </c>
      <c r="AK115" s="37" t="s">
        <v>485</v>
      </c>
      <c r="AL115" s="37" t="s">
        <v>485</v>
      </c>
      <c r="AM115" s="37" t="s">
        <v>485</v>
      </c>
      <c r="AN115" s="37" t="s">
        <v>485</v>
      </c>
      <c r="AO115" s="37" t="s">
        <v>485</v>
      </c>
      <c r="AP115" s="37" t="s">
        <v>485</v>
      </c>
      <c r="AQ115" s="37" t="s">
        <v>485</v>
      </c>
      <c r="AR115" s="37" t="s">
        <v>485</v>
      </c>
      <c r="AS115" s="37" t="s">
        <v>485</v>
      </c>
      <c r="AT115" s="37">
        <v>181.4530616072081</v>
      </c>
      <c r="AU115" s="37">
        <v>204.7511305354318</v>
      </c>
      <c r="AV115" s="37">
        <v>206.66193326037344</v>
      </c>
      <c r="AW115" s="37">
        <v>224.97284327932221</v>
      </c>
      <c r="AX115" s="37">
        <v>232.82348168091804</v>
      </c>
      <c r="AY115" s="37">
        <v>237.48496873231764</v>
      </c>
      <c r="AZ115" s="37">
        <v>244.70917205206177</v>
      </c>
      <c r="BA115" s="37">
        <v>242.43013441455219</v>
      </c>
      <c r="BB115" s="37">
        <v>256.17624723947063</v>
      </c>
      <c r="BC115" s="37">
        <v>263.02600213673855</v>
      </c>
      <c r="BD115" s="37">
        <v>268.85335315241821</v>
      </c>
      <c r="BE115" s="37">
        <v>268.87142726663234</v>
      </c>
      <c r="BF115" s="37">
        <v>272.13577198192888</v>
      </c>
      <c r="BG115" s="37">
        <v>269.60334529483384</v>
      </c>
      <c r="BH115" s="37">
        <v>268.55377394158745</v>
      </c>
      <c r="BI115" s="37">
        <v>269.41970042016561</v>
      </c>
      <c r="BJ115" s="37">
        <v>248.68475380514042</v>
      </c>
      <c r="BK115" s="37">
        <v>265.01860754511785</v>
      </c>
      <c r="BL115" s="37">
        <v>264.71564690193173</v>
      </c>
      <c r="BM115" s="37">
        <v>260.76030256086062</v>
      </c>
      <c r="BN115" s="37">
        <v>258.46264486647613</v>
      </c>
      <c r="BO115" s="37">
        <v>278.3716689513933</v>
      </c>
      <c r="BP115" s="37">
        <v>279.4930556495263</v>
      </c>
      <c r="BQ115" s="37">
        <v>295.15096413260068</v>
      </c>
      <c r="BR115" s="37">
        <v>298.05749802800892</v>
      </c>
      <c r="BS115" s="62"/>
    </row>
    <row r="116" spans="1:97" s="37" customFormat="1" x14ac:dyDescent="0.25">
      <c r="A116" s="68" t="s">
        <v>548</v>
      </c>
      <c r="B116" s="68"/>
      <c r="C116" s="5" t="s">
        <v>146</v>
      </c>
      <c r="D116" s="69" t="s">
        <v>474</v>
      </c>
      <c r="E116" s="68"/>
      <c r="F116" s="37" t="s">
        <v>485</v>
      </c>
      <c r="G116" s="37" t="s">
        <v>485</v>
      </c>
      <c r="H116" s="37" t="s">
        <v>485</v>
      </c>
      <c r="I116" s="37" t="s">
        <v>485</v>
      </c>
      <c r="J116" s="37" t="s">
        <v>485</v>
      </c>
      <c r="K116" s="37" t="s">
        <v>485</v>
      </c>
      <c r="L116" s="37" t="s">
        <v>485</v>
      </c>
      <c r="M116" s="37" t="s">
        <v>485</v>
      </c>
      <c r="N116" s="37" t="s">
        <v>485</v>
      </c>
      <c r="O116" s="37" t="s">
        <v>485</v>
      </c>
      <c r="P116" s="37" t="s">
        <v>485</v>
      </c>
      <c r="Q116" s="37" t="s">
        <v>485</v>
      </c>
      <c r="R116" s="37" t="s">
        <v>485</v>
      </c>
      <c r="S116" s="37" t="s">
        <v>485</v>
      </c>
      <c r="T116" s="37" t="s">
        <v>485</v>
      </c>
      <c r="U116" s="37" t="s">
        <v>485</v>
      </c>
      <c r="V116" s="37" t="s">
        <v>485</v>
      </c>
      <c r="W116" s="37" t="s">
        <v>485</v>
      </c>
      <c r="X116" s="37" t="s">
        <v>485</v>
      </c>
      <c r="Y116" s="37" t="s">
        <v>485</v>
      </c>
      <c r="Z116" s="37" t="s">
        <v>485</v>
      </c>
      <c r="AA116" s="37" t="s">
        <v>485</v>
      </c>
      <c r="AB116" s="37" t="s">
        <v>485</v>
      </c>
      <c r="AC116" s="37" t="s">
        <v>485</v>
      </c>
      <c r="AD116" s="37" t="s">
        <v>485</v>
      </c>
      <c r="AE116" s="37" t="s">
        <v>485</v>
      </c>
      <c r="AF116" s="37" t="s">
        <v>485</v>
      </c>
      <c r="AG116" s="37" t="s">
        <v>485</v>
      </c>
      <c r="AH116" s="37" t="s">
        <v>485</v>
      </c>
      <c r="AI116" s="37" t="s">
        <v>485</v>
      </c>
      <c r="AJ116" s="37" t="s">
        <v>485</v>
      </c>
      <c r="AK116" s="37" t="s">
        <v>485</v>
      </c>
      <c r="AL116" s="37" t="s">
        <v>485</v>
      </c>
      <c r="AM116" s="37" t="s">
        <v>485</v>
      </c>
      <c r="AN116" s="37" t="s">
        <v>485</v>
      </c>
      <c r="AO116" s="37" t="s">
        <v>485</v>
      </c>
      <c r="AP116" s="37" t="s">
        <v>485</v>
      </c>
      <c r="AQ116" s="37" t="s">
        <v>485</v>
      </c>
      <c r="AR116" s="37" t="s">
        <v>485</v>
      </c>
      <c r="AS116" s="37" t="s">
        <v>485</v>
      </c>
      <c r="AT116" s="37">
        <v>24.898820579672122</v>
      </c>
      <c r="AU116" s="37">
        <v>32.895539588731531</v>
      </c>
      <c r="AV116" s="37">
        <v>35.830438617509955</v>
      </c>
      <c r="AW116" s="37">
        <v>40.784312085184261</v>
      </c>
      <c r="AX116" s="37">
        <v>40.56946999959294</v>
      </c>
      <c r="AY116" s="37">
        <v>41.329500662684033</v>
      </c>
      <c r="AZ116" s="37">
        <v>40.751613531943974</v>
      </c>
      <c r="BA116" s="37">
        <v>44.407893895570474</v>
      </c>
      <c r="BB116" s="37">
        <v>40.311566686631025</v>
      </c>
      <c r="BC116" s="37">
        <v>38.113318326494934</v>
      </c>
      <c r="BD116" s="37">
        <v>42.716594241686742</v>
      </c>
      <c r="BE116" s="37">
        <v>40.69578748273554</v>
      </c>
      <c r="BF116" s="37">
        <v>28.845139806131879</v>
      </c>
      <c r="BG116" s="37">
        <v>32.390846308096599</v>
      </c>
      <c r="BH116" s="37">
        <v>44.197224859192644</v>
      </c>
      <c r="BI116" s="37">
        <v>39.868138408962743</v>
      </c>
      <c r="BJ116" s="37">
        <v>33.053371611968814</v>
      </c>
      <c r="BK116" s="37">
        <v>33.859496896339571</v>
      </c>
      <c r="BL116" s="37">
        <v>32.112425787513494</v>
      </c>
      <c r="BM116" s="37">
        <v>29.027679146911996</v>
      </c>
      <c r="BN116" s="37">
        <v>25.844587760250633</v>
      </c>
      <c r="BO116" s="37">
        <v>28.46591779751531</v>
      </c>
      <c r="BP116" s="37">
        <v>29.42513905254091</v>
      </c>
      <c r="BQ116" s="37">
        <v>30.41314513435719</v>
      </c>
      <c r="BR116" s="37">
        <v>30.45614153103682</v>
      </c>
      <c r="BS116" s="62"/>
    </row>
    <row r="117" spans="1:97" s="37" customFormat="1" x14ac:dyDescent="0.25">
      <c r="A117" s="68" t="s">
        <v>549</v>
      </c>
      <c r="B117" s="68"/>
      <c r="C117" s="5" t="s">
        <v>146</v>
      </c>
      <c r="D117" s="69" t="s">
        <v>474</v>
      </c>
      <c r="E117" s="68"/>
      <c r="F117" s="37">
        <v>17.14514500677598</v>
      </c>
      <c r="G117" s="37">
        <v>16.877332834520541</v>
      </c>
      <c r="H117" s="37">
        <v>15.783001007371832</v>
      </c>
      <c r="I117" s="37">
        <v>15.71561803446259</v>
      </c>
      <c r="J117" s="37">
        <v>14.95899268871824</v>
      </c>
      <c r="K117" s="37">
        <v>15.597800196120321</v>
      </c>
      <c r="L117" s="37">
        <v>11.126574162009511</v>
      </c>
      <c r="M117" s="37">
        <v>10.94619470688119</v>
      </c>
      <c r="N117" s="37">
        <v>10.66455653674099</v>
      </c>
      <c r="O117" s="37">
        <v>11.43906150462654</v>
      </c>
      <c r="P117" s="37">
        <v>11.509522229286041</v>
      </c>
      <c r="Q117" s="37">
        <v>12.30654050764633</v>
      </c>
      <c r="R117" s="37">
        <v>11.48145736437929</v>
      </c>
      <c r="S117" s="37">
        <v>11.631274266927701</v>
      </c>
      <c r="T117" s="37">
        <v>11.03981704892513</v>
      </c>
      <c r="U117" s="37">
        <v>11.01460814656269</v>
      </c>
      <c r="V117" s="37">
        <v>10.69277153587946</v>
      </c>
      <c r="W117" s="37">
        <v>10.85660551624391</v>
      </c>
      <c r="X117" s="37">
        <v>11.705358685998261</v>
      </c>
      <c r="Y117" s="37">
        <v>11.54182156195562</v>
      </c>
      <c r="Z117" s="37">
        <v>11.176749704678661</v>
      </c>
      <c r="AA117" s="37">
        <v>11.06816170944554</v>
      </c>
      <c r="AB117" s="37">
        <v>10.989324177084391</v>
      </c>
      <c r="AC117" s="37">
        <v>11.315726233268562</v>
      </c>
      <c r="AD117" s="37">
        <v>11.42085431688886</v>
      </c>
      <c r="AE117" s="37">
        <v>10.84938542455483</v>
      </c>
      <c r="AF117" s="37">
        <v>10.598224503453791</v>
      </c>
      <c r="AG117" s="37">
        <v>10.97748745776992</v>
      </c>
      <c r="AH117" s="37">
        <v>10.66011734048036</v>
      </c>
      <c r="AI117" s="37">
        <v>10.39456400598398</v>
      </c>
      <c r="AJ117" s="37">
        <v>11.236741978817321</v>
      </c>
      <c r="AK117" s="37">
        <v>10.786189149425601</v>
      </c>
      <c r="AL117" s="37">
        <v>10.786189149425601</v>
      </c>
      <c r="AM117" s="37">
        <v>10.786189149425601</v>
      </c>
      <c r="AN117" s="37">
        <v>10.786189149425601</v>
      </c>
      <c r="AO117" s="37">
        <v>10.786189149425601</v>
      </c>
      <c r="AP117" s="37">
        <v>10.786189149425601</v>
      </c>
      <c r="AQ117" s="37">
        <v>10.786189149425601</v>
      </c>
      <c r="AR117" s="37">
        <v>10.786189149425601</v>
      </c>
      <c r="AS117" s="37">
        <v>10.786189149425601</v>
      </c>
      <c r="AT117" s="37">
        <v>9.287951881108901</v>
      </c>
      <c r="AU117" s="37">
        <v>10.15144209056322</v>
      </c>
      <c r="AV117" s="37">
        <v>9.702595331986501</v>
      </c>
      <c r="AW117" s="37">
        <v>10.06541858792929</v>
      </c>
      <c r="AX117" s="37">
        <v>9.7949108237861502</v>
      </c>
      <c r="AY117" s="37">
        <v>20.568788966210711</v>
      </c>
      <c r="AZ117" s="37">
        <v>18.098029914794672</v>
      </c>
      <c r="BA117" s="37">
        <v>20.054906788166193</v>
      </c>
      <c r="BB117" s="37">
        <v>19.398506278519832</v>
      </c>
      <c r="BC117" s="37">
        <v>18.25008859439399</v>
      </c>
      <c r="BD117" s="37">
        <v>16.236020815162043</v>
      </c>
      <c r="BE117" s="37">
        <v>14.109734522002649</v>
      </c>
      <c r="BF117" s="37">
        <v>10.732103292448471</v>
      </c>
      <c r="BG117" s="37">
        <v>13.050240660896241</v>
      </c>
      <c r="BH117" s="37">
        <v>14.407498473486232</v>
      </c>
      <c r="BI117" s="37">
        <v>11.08431820006359</v>
      </c>
      <c r="BJ117" s="37">
        <v>10.903297262308831</v>
      </c>
      <c r="BK117" s="37">
        <v>9.8919623681682403</v>
      </c>
      <c r="BL117" s="37">
        <v>5.4252403610090303</v>
      </c>
      <c r="BM117" s="37">
        <v>5.7183706241590704</v>
      </c>
      <c r="BN117" s="37">
        <v>6.3750270444276804</v>
      </c>
      <c r="BO117" s="37">
        <v>5.6903944749347</v>
      </c>
      <c r="BP117" s="37">
        <v>6.1375897569625</v>
      </c>
      <c r="BQ117" s="37">
        <v>8.02942438658296</v>
      </c>
      <c r="BR117" s="37">
        <v>11.47374251215386</v>
      </c>
      <c r="BS117" s="62"/>
    </row>
    <row r="118" spans="1:97" s="37" customFormat="1" x14ac:dyDescent="0.25">
      <c r="A118" s="68" t="s">
        <v>550</v>
      </c>
      <c r="B118" s="68"/>
      <c r="C118" s="5" t="s">
        <v>146</v>
      </c>
      <c r="D118" s="69" t="s">
        <v>474</v>
      </c>
      <c r="E118" s="68"/>
      <c r="F118" s="37" t="s">
        <v>485</v>
      </c>
      <c r="G118" s="37" t="s">
        <v>485</v>
      </c>
      <c r="H118" s="37" t="s">
        <v>485</v>
      </c>
      <c r="I118" s="37" t="s">
        <v>485</v>
      </c>
      <c r="J118" s="37" t="s">
        <v>485</v>
      </c>
      <c r="K118" s="37" t="s">
        <v>485</v>
      </c>
      <c r="L118" s="37" t="s">
        <v>485</v>
      </c>
      <c r="M118" s="37" t="s">
        <v>485</v>
      </c>
      <c r="N118" s="37" t="s">
        <v>485</v>
      </c>
      <c r="O118" s="37" t="s">
        <v>485</v>
      </c>
      <c r="P118" s="37" t="s">
        <v>485</v>
      </c>
      <c r="Q118" s="37" t="s">
        <v>485</v>
      </c>
      <c r="R118" s="37" t="s">
        <v>485</v>
      </c>
      <c r="S118" s="37" t="s">
        <v>485</v>
      </c>
      <c r="T118" s="37" t="s">
        <v>485</v>
      </c>
      <c r="U118" s="37" t="s">
        <v>485</v>
      </c>
      <c r="V118" s="37" t="s">
        <v>485</v>
      </c>
      <c r="W118" s="37" t="s">
        <v>485</v>
      </c>
      <c r="X118" s="37" t="s">
        <v>485</v>
      </c>
      <c r="Y118" s="37" t="s">
        <v>485</v>
      </c>
      <c r="Z118" s="37" t="s">
        <v>485</v>
      </c>
      <c r="AA118" s="37" t="s">
        <v>485</v>
      </c>
      <c r="AB118" s="37" t="s">
        <v>485</v>
      </c>
      <c r="AC118" s="37" t="s">
        <v>485</v>
      </c>
      <c r="AD118" s="37" t="s">
        <v>485</v>
      </c>
      <c r="AE118" s="37" t="s">
        <v>485</v>
      </c>
      <c r="AF118" s="37" t="s">
        <v>485</v>
      </c>
      <c r="AG118" s="37" t="s">
        <v>485</v>
      </c>
      <c r="AH118" s="37" t="s">
        <v>485</v>
      </c>
      <c r="AI118" s="37" t="s">
        <v>485</v>
      </c>
      <c r="AJ118" s="37" t="s">
        <v>485</v>
      </c>
      <c r="AK118" s="37" t="s">
        <v>485</v>
      </c>
      <c r="AL118" s="37" t="s">
        <v>485</v>
      </c>
      <c r="AM118" s="37" t="s">
        <v>485</v>
      </c>
      <c r="AN118" s="37" t="s">
        <v>485</v>
      </c>
      <c r="AO118" s="37" t="s">
        <v>485</v>
      </c>
      <c r="AP118" s="37" t="s">
        <v>485</v>
      </c>
      <c r="AQ118" s="37" t="s">
        <v>485</v>
      </c>
      <c r="AR118" s="37" t="s">
        <v>485</v>
      </c>
      <c r="AS118" s="37" t="s">
        <v>485</v>
      </c>
      <c r="AT118" s="37">
        <v>73.55467384607762</v>
      </c>
      <c r="AU118" s="37">
        <v>86.597418031812751</v>
      </c>
      <c r="AV118" s="37">
        <v>88.248734210076137</v>
      </c>
      <c r="AW118" s="37">
        <v>95.25239716770686</v>
      </c>
      <c r="AX118" s="37">
        <v>96.760884509480078</v>
      </c>
      <c r="AY118" s="37">
        <v>97.759144076894515</v>
      </c>
      <c r="AZ118" s="37">
        <v>98.503287808556323</v>
      </c>
      <c r="BA118" s="37">
        <v>96.749563023551744</v>
      </c>
      <c r="BB118" s="37">
        <v>96.307762337440977</v>
      </c>
      <c r="BC118" s="37">
        <v>94.490861750156952</v>
      </c>
      <c r="BD118" s="37">
        <v>95.745915684503544</v>
      </c>
      <c r="BE118" s="37">
        <v>97.764118979391057</v>
      </c>
      <c r="BF118" s="37">
        <v>91.747312211847301</v>
      </c>
      <c r="BG118" s="37">
        <v>101.1468070028409</v>
      </c>
      <c r="BH118" s="37">
        <v>95.500282432843107</v>
      </c>
      <c r="BI118" s="37">
        <v>96.792511650248557</v>
      </c>
      <c r="BJ118" s="37">
        <v>96.463065963730429</v>
      </c>
      <c r="BK118" s="37">
        <v>96.904876886266081</v>
      </c>
      <c r="BL118" s="37">
        <v>96.520529840921256</v>
      </c>
      <c r="BM118" s="37">
        <v>90.902486417109074</v>
      </c>
      <c r="BN118" s="37">
        <v>86.300421812195921</v>
      </c>
      <c r="BO118" s="37">
        <v>87.711366261192325</v>
      </c>
      <c r="BP118" s="37">
        <v>91.072223402493421</v>
      </c>
      <c r="BQ118" s="37">
        <v>91.190034416552436</v>
      </c>
      <c r="BR118" s="37">
        <v>94.439771753530962</v>
      </c>
      <c r="BS118" s="62"/>
    </row>
    <row r="119" spans="1:97" s="37" customFormat="1" x14ac:dyDescent="0.25">
      <c r="A119" s="68" t="s">
        <v>551</v>
      </c>
      <c r="B119" s="68"/>
      <c r="C119" s="5" t="s">
        <v>146</v>
      </c>
      <c r="D119" s="69" t="s">
        <v>474</v>
      </c>
      <c r="E119" s="68"/>
      <c r="F119" s="37" t="s">
        <v>485</v>
      </c>
      <c r="G119" s="37" t="s">
        <v>485</v>
      </c>
      <c r="H119" s="37" t="s">
        <v>485</v>
      </c>
      <c r="I119" s="37" t="s">
        <v>485</v>
      </c>
      <c r="J119" s="37" t="s">
        <v>485</v>
      </c>
      <c r="K119" s="37" t="s">
        <v>485</v>
      </c>
      <c r="L119" s="37" t="s">
        <v>485</v>
      </c>
      <c r="M119" s="37" t="s">
        <v>485</v>
      </c>
      <c r="N119" s="37" t="s">
        <v>485</v>
      </c>
      <c r="O119" s="37" t="s">
        <v>485</v>
      </c>
      <c r="P119" s="37" t="s">
        <v>485</v>
      </c>
      <c r="Q119" s="37" t="s">
        <v>485</v>
      </c>
      <c r="R119" s="37" t="s">
        <v>485</v>
      </c>
      <c r="S119" s="37" t="s">
        <v>485</v>
      </c>
      <c r="T119" s="37" t="s">
        <v>485</v>
      </c>
      <c r="U119" s="37" t="s">
        <v>485</v>
      </c>
      <c r="V119" s="37" t="s">
        <v>485</v>
      </c>
      <c r="W119" s="37" t="s">
        <v>485</v>
      </c>
      <c r="X119" s="37" t="s">
        <v>485</v>
      </c>
      <c r="Y119" s="37" t="s">
        <v>485</v>
      </c>
      <c r="Z119" s="37" t="s">
        <v>485</v>
      </c>
      <c r="AA119" s="37" t="s">
        <v>485</v>
      </c>
      <c r="AB119" s="37" t="s">
        <v>485</v>
      </c>
      <c r="AC119" s="37" t="s">
        <v>485</v>
      </c>
      <c r="AD119" s="37" t="s">
        <v>485</v>
      </c>
      <c r="AE119" s="37" t="s">
        <v>485</v>
      </c>
      <c r="AF119" s="37" t="s">
        <v>485</v>
      </c>
      <c r="AG119" s="37" t="s">
        <v>485</v>
      </c>
      <c r="AH119" s="37" t="s">
        <v>485</v>
      </c>
      <c r="AI119" s="37" t="s">
        <v>485</v>
      </c>
      <c r="AJ119" s="37" t="s">
        <v>485</v>
      </c>
      <c r="AK119" s="37" t="s">
        <v>485</v>
      </c>
      <c r="AL119" s="37" t="s">
        <v>485</v>
      </c>
      <c r="AM119" s="37" t="s">
        <v>485</v>
      </c>
      <c r="AN119" s="37" t="s">
        <v>485</v>
      </c>
      <c r="AO119" s="37" t="s">
        <v>485</v>
      </c>
      <c r="AP119" s="37" t="s">
        <v>485</v>
      </c>
      <c r="AQ119" s="37" t="s">
        <v>485</v>
      </c>
      <c r="AR119" s="37" t="s">
        <v>485</v>
      </c>
      <c r="AS119" s="37" t="s">
        <v>485</v>
      </c>
      <c r="AT119" s="37">
        <v>3.0477658496155602</v>
      </c>
      <c r="AU119" s="37">
        <v>3.23726254717924</v>
      </c>
      <c r="AV119" s="37">
        <v>3.1644542690783002</v>
      </c>
      <c r="AW119" s="37">
        <v>3.1785600625767203</v>
      </c>
      <c r="AX119" s="37">
        <v>3.7250486660375204</v>
      </c>
      <c r="AY119" s="37">
        <v>3.3544218421869201</v>
      </c>
      <c r="AZ119" s="37">
        <v>3.0702313901074803</v>
      </c>
      <c r="BA119" s="37">
        <v>3.1370820689224401</v>
      </c>
      <c r="BB119" s="37">
        <v>3.0111433335007702</v>
      </c>
      <c r="BC119" s="37">
        <v>3.00170193761056</v>
      </c>
      <c r="BD119" s="37">
        <v>2.3418892863342</v>
      </c>
      <c r="BE119" s="37">
        <v>2.8638582400418202</v>
      </c>
      <c r="BF119" s="37">
        <v>2.0349876195654799</v>
      </c>
      <c r="BG119" s="37">
        <v>2.8866001640057704</v>
      </c>
      <c r="BH119" s="37">
        <v>2.4411996684753503</v>
      </c>
      <c r="BI119" s="37">
        <v>2.7194359334104403</v>
      </c>
      <c r="BJ119" s="37">
        <v>2.4995745874813902</v>
      </c>
      <c r="BK119" s="37">
        <v>1.9532702396686101</v>
      </c>
      <c r="BL119" s="37">
        <v>2.1546036565467603</v>
      </c>
      <c r="BM119" s="37">
        <v>2.8027126620322202</v>
      </c>
      <c r="BN119" s="37">
        <v>2.5265851006244699</v>
      </c>
      <c r="BO119" s="37">
        <v>2.9639568268995</v>
      </c>
      <c r="BP119" s="37">
        <v>3.1281422578518403</v>
      </c>
      <c r="BQ119" s="37">
        <v>3.2363992753468502</v>
      </c>
      <c r="BR119" s="37">
        <v>3.5622519767285898</v>
      </c>
      <c r="BS119" s="62"/>
    </row>
    <row r="120" spans="1:97" s="37" customFormat="1" x14ac:dyDescent="0.25">
      <c r="A120" s="68" t="s">
        <v>552</v>
      </c>
      <c r="B120" s="68"/>
      <c r="C120" s="5" t="s">
        <v>146</v>
      </c>
      <c r="D120" s="69" t="s">
        <v>474</v>
      </c>
      <c r="E120" s="68"/>
      <c r="F120" s="37">
        <v>17.14514500677598</v>
      </c>
      <c r="G120" s="37">
        <v>16.877332834520541</v>
      </c>
      <c r="H120" s="37">
        <v>15.783001007371832</v>
      </c>
      <c r="I120" s="37">
        <v>15.71561803446259</v>
      </c>
      <c r="J120" s="37">
        <v>14.95899268871824</v>
      </c>
      <c r="K120" s="37">
        <v>15.597800196120321</v>
      </c>
      <c r="L120" s="37">
        <v>11.126574162009511</v>
      </c>
      <c r="M120" s="37">
        <v>10.94619470688119</v>
      </c>
      <c r="N120" s="37">
        <v>10.66455653674099</v>
      </c>
      <c r="O120" s="37">
        <v>11.43906150462654</v>
      </c>
      <c r="P120" s="37">
        <v>11.509522229286041</v>
      </c>
      <c r="Q120" s="37">
        <v>12.30654050764633</v>
      </c>
      <c r="R120" s="37">
        <v>11.48145736437929</v>
      </c>
      <c r="S120" s="37">
        <v>11.631274266927701</v>
      </c>
      <c r="T120" s="37">
        <v>11.03981704892513</v>
      </c>
      <c r="U120" s="37">
        <v>11.01460814656269</v>
      </c>
      <c r="V120" s="37">
        <v>10.69277153587946</v>
      </c>
      <c r="W120" s="37">
        <v>10.85660551624391</v>
      </c>
      <c r="X120" s="37">
        <v>11.705358685998261</v>
      </c>
      <c r="Y120" s="37">
        <v>11.54182156195562</v>
      </c>
      <c r="Z120" s="37">
        <v>11.176749704678661</v>
      </c>
      <c r="AA120" s="37">
        <v>11.06816170944554</v>
      </c>
      <c r="AB120" s="37">
        <v>10.989324177084391</v>
      </c>
      <c r="AC120" s="37">
        <v>11.315726233268562</v>
      </c>
      <c r="AD120" s="37">
        <v>11.42085431688886</v>
      </c>
      <c r="AE120" s="37">
        <v>10.84938542455483</v>
      </c>
      <c r="AF120" s="37">
        <v>10.598224503453791</v>
      </c>
      <c r="AG120" s="37">
        <v>10.97748745776992</v>
      </c>
      <c r="AH120" s="37">
        <v>10.66011734048036</v>
      </c>
      <c r="AI120" s="37">
        <v>10.39456400598398</v>
      </c>
      <c r="AJ120" s="37">
        <v>11.236741978817321</v>
      </c>
      <c r="AK120" s="37">
        <v>10.786189149425601</v>
      </c>
      <c r="AL120" s="37">
        <v>10.786189149425601</v>
      </c>
      <c r="AM120" s="37">
        <v>10.786189149425601</v>
      </c>
      <c r="AN120" s="37">
        <v>10.786189149425601</v>
      </c>
      <c r="AO120" s="37">
        <v>10.786189149425601</v>
      </c>
      <c r="AP120" s="37">
        <v>10.786189149425601</v>
      </c>
      <c r="AQ120" s="37">
        <v>10.786189149425601</v>
      </c>
      <c r="AR120" s="37">
        <v>10.786189149425601</v>
      </c>
      <c r="AS120" s="37">
        <v>10.786189149425601</v>
      </c>
      <c r="AT120" s="37">
        <v>391.80798305086358</v>
      </c>
      <c r="AU120" s="37">
        <v>446.40891645560862</v>
      </c>
      <c r="AV120" s="37">
        <v>452.37897347067974</v>
      </c>
      <c r="AW120" s="37">
        <v>488.8932530408245</v>
      </c>
      <c r="AX120" s="37">
        <v>499.17540404080813</v>
      </c>
      <c r="AY120" s="37">
        <v>515.83983971046644</v>
      </c>
      <c r="AZ120" s="37">
        <v>515.31861801577577</v>
      </c>
      <c r="BA120" s="37">
        <v>515.28987413468462</v>
      </c>
      <c r="BB120" s="37">
        <v>525.7994511985911</v>
      </c>
      <c r="BC120" s="37">
        <v>525.91941868616027</v>
      </c>
      <c r="BD120" s="37">
        <v>533.19589260353439</v>
      </c>
      <c r="BE120" s="37">
        <v>534.59145170592114</v>
      </c>
      <c r="BF120" s="37">
        <v>509.00511529707865</v>
      </c>
      <c r="BG120" s="37">
        <v>520.62382605852474</v>
      </c>
      <c r="BH120" s="37">
        <v>527.27739987277585</v>
      </c>
      <c r="BI120" s="37">
        <v>525.21451458324339</v>
      </c>
      <c r="BJ120" s="37">
        <v>493.8706259279046</v>
      </c>
      <c r="BK120" s="37">
        <v>505.8645630801185</v>
      </c>
      <c r="BL120" s="37">
        <v>488.37328360211205</v>
      </c>
      <c r="BM120" s="37">
        <v>467.84956220255032</v>
      </c>
      <c r="BN120" s="37">
        <v>451.5256616797077</v>
      </c>
      <c r="BO120" s="37">
        <v>491.62909113905033</v>
      </c>
      <c r="BP120" s="37">
        <v>484.09662812016876</v>
      </c>
      <c r="BQ120" s="37">
        <v>498.53644981131595</v>
      </c>
      <c r="BR120" s="37">
        <v>504.78096926267938</v>
      </c>
      <c r="BS120" s="62"/>
    </row>
    <row r="121" spans="1:97" s="37" customFormat="1" x14ac:dyDescent="0.25">
      <c r="A121" s="68"/>
      <c r="B121" s="68"/>
      <c r="C121" s="5"/>
      <c r="D121" s="69"/>
      <c r="E121" s="68"/>
      <c r="BS121" s="62"/>
    </row>
    <row r="122" spans="1:97" s="37" customFormat="1" x14ac:dyDescent="0.25">
      <c r="A122" s="61" t="s">
        <v>413</v>
      </c>
      <c r="B122" s="68"/>
      <c r="C122" s="5"/>
      <c r="D122" s="69"/>
      <c r="E122" s="68"/>
      <c r="BS122" s="62"/>
    </row>
    <row r="123" spans="1:97" x14ac:dyDescent="0.25">
      <c r="A123" s="18" t="s">
        <v>455</v>
      </c>
      <c r="C123" s="5"/>
      <c r="D123" s="18"/>
      <c r="E123" s="18"/>
    </row>
    <row r="124" spans="1:97" x14ac:dyDescent="0.25">
      <c r="A124" s="18" t="s">
        <v>417</v>
      </c>
      <c r="C124" s="5" t="s">
        <v>146</v>
      </c>
      <c r="D124" s="18"/>
      <c r="E124" s="18" t="s">
        <v>246</v>
      </c>
      <c r="BP124" s="18">
        <v>63.86</v>
      </c>
      <c r="BQ124" s="18">
        <v>52.540000000000006</v>
      </c>
      <c r="BR124" s="18">
        <v>88.039000000000001</v>
      </c>
      <c r="BS124" s="62">
        <v>89.303999999999988</v>
      </c>
      <c r="BT124" s="18">
        <v>88.414000000000001</v>
      </c>
      <c r="BU124" s="18">
        <v>84.408999999999992</v>
      </c>
      <c r="BV124" s="18">
        <v>86.048000000000002</v>
      </c>
      <c r="BW124" s="18">
        <v>87.846999999999994</v>
      </c>
      <c r="BX124" s="18">
        <v>89.057999999999993</v>
      </c>
      <c r="BY124" s="18">
        <v>89.163999999999987</v>
      </c>
      <c r="BZ124" s="18">
        <v>89.819000000000003</v>
      </c>
      <c r="CA124" s="18">
        <v>90.384</v>
      </c>
      <c r="CB124" s="18">
        <v>90.933999999999997</v>
      </c>
      <c r="CC124" s="18">
        <v>92.122</v>
      </c>
      <c r="CD124" s="18">
        <v>92.375</v>
      </c>
      <c r="CE124" s="18">
        <v>90.179999999999993</v>
      </c>
      <c r="CF124" s="18">
        <v>89.054999999999993</v>
      </c>
      <c r="CG124" s="18">
        <v>88.582999999999998</v>
      </c>
      <c r="CH124" s="18">
        <v>88.575000000000003</v>
      </c>
      <c r="CI124" s="18">
        <v>88.751999999999995</v>
      </c>
      <c r="CJ124" s="18">
        <v>86.058999999999997</v>
      </c>
      <c r="CK124" s="18">
        <v>85.819000000000003</v>
      </c>
      <c r="CL124" s="18">
        <v>85.546999999999997</v>
      </c>
      <c r="CM124" s="18">
        <v>85.736999999999995</v>
      </c>
      <c r="CN124" s="18">
        <v>85.681999999999988</v>
      </c>
      <c r="CO124" s="18">
        <v>85.79</v>
      </c>
      <c r="CP124" s="18">
        <v>85.798000000000002</v>
      </c>
      <c r="CQ124" s="18">
        <v>85.841999999999999</v>
      </c>
      <c r="CR124" s="18">
        <v>85.957000000000008</v>
      </c>
      <c r="CS124" s="18">
        <v>85.944000000000003</v>
      </c>
    </row>
    <row r="125" spans="1:97" x14ac:dyDescent="0.25">
      <c r="A125" s="18" t="s">
        <v>426</v>
      </c>
      <c r="C125" s="5" t="s">
        <v>146</v>
      </c>
      <c r="D125" s="18"/>
      <c r="E125" s="18" t="s">
        <v>246</v>
      </c>
      <c r="BP125" s="18">
        <v>252.23000000000002</v>
      </c>
      <c r="BQ125" s="18">
        <v>178.69</v>
      </c>
      <c r="BR125" s="18">
        <v>116.024</v>
      </c>
      <c r="BS125" s="62">
        <v>115.715</v>
      </c>
      <c r="BT125" s="18">
        <v>116.292</v>
      </c>
      <c r="BU125" s="18">
        <v>114.33200000000001</v>
      </c>
      <c r="BV125" s="18">
        <v>88.588999999999999</v>
      </c>
      <c r="BW125" s="18">
        <v>89.643000000000001</v>
      </c>
      <c r="BX125" s="18">
        <v>87.637</v>
      </c>
      <c r="BY125" s="18">
        <v>88.030999999999992</v>
      </c>
      <c r="BZ125" s="18">
        <v>88.887999999999991</v>
      </c>
      <c r="CA125" s="18">
        <v>89.582999999999998</v>
      </c>
      <c r="CB125" s="18">
        <v>90.379000000000005</v>
      </c>
      <c r="CC125" s="18">
        <v>91.082999999999998</v>
      </c>
      <c r="CD125" s="18">
        <v>90.817999999999998</v>
      </c>
      <c r="CE125" s="18">
        <v>90.491</v>
      </c>
      <c r="CF125" s="18">
        <v>91.228000000000009</v>
      </c>
      <c r="CG125" s="18">
        <v>91.953999999999994</v>
      </c>
      <c r="CH125" s="18">
        <v>92.661999999999992</v>
      </c>
      <c r="CI125" s="18">
        <v>93.218999999999994</v>
      </c>
      <c r="CJ125" s="18">
        <v>93.564999999999998</v>
      </c>
      <c r="CK125" s="18">
        <v>93.945000000000007</v>
      </c>
      <c r="CL125" s="18">
        <v>94.574000000000012</v>
      </c>
      <c r="CM125" s="18">
        <v>95.323000000000008</v>
      </c>
      <c r="CN125" s="18">
        <v>95.975000000000009</v>
      </c>
      <c r="CO125" s="18">
        <v>96.658999999999992</v>
      </c>
      <c r="CP125" s="18">
        <v>97.335000000000008</v>
      </c>
      <c r="CQ125" s="18">
        <v>98.169999999999987</v>
      </c>
      <c r="CR125" s="18">
        <v>99.003</v>
      </c>
      <c r="CS125" s="18">
        <v>99.911000000000001</v>
      </c>
    </row>
    <row r="126" spans="1:97" x14ac:dyDescent="0.25">
      <c r="A126" s="18" t="s">
        <v>456</v>
      </c>
      <c r="C126" s="5" t="s">
        <v>146</v>
      </c>
      <c r="D126" s="18"/>
      <c r="E126" s="18" t="s">
        <v>246</v>
      </c>
      <c r="BP126" s="18">
        <v>316.08999999999997</v>
      </c>
      <c r="BQ126" s="18">
        <v>231.23</v>
      </c>
      <c r="BR126" s="18">
        <v>204.06299999999999</v>
      </c>
      <c r="BS126" s="62">
        <v>205.01900000000001</v>
      </c>
      <c r="BT126" s="18">
        <v>204.70599999999999</v>
      </c>
      <c r="BU126" s="18">
        <v>198.74</v>
      </c>
      <c r="BV126" s="18">
        <v>174.637</v>
      </c>
      <c r="BW126" s="18">
        <v>177.489</v>
      </c>
      <c r="BX126" s="18">
        <v>176.69399999999999</v>
      </c>
      <c r="BY126" s="18">
        <v>177.19499999999999</v>
      </c>
      <c r="BZ126" s="18">
        <v>178.70600000000002</v>
      </c>
      <c r="CA126" s="18">
        <v>179.96699999999998</v>
      </c>
      <c r="CB126" s="18">
        <v>181.31200000000001</v>
      </c>
      <c r="CC126" s="18">
        <v>183.20500000000001</v>
      </c>
      <c r="CD126" s="18">
        <v>183.19299999999998</v>
      </c>
      <c r="CE126" s="18">
        <v>180.672</v>
      </c>
      <c r="CF126" s="18">
        <v>180.28299999999999</v>
      </c>
      <c r="CG126" s="18">
        <v>180.53700000000001</v>
      </c>
      <c r="CH126" s="18">
        <v>181.23700000000002</v>
      </c>
      <c r="CI126" s="18">
        <v>181.971</v>
      </c>
      <c r="CJ126" s="18">
        <v>179.62300000000002</v>
      </c>
      <c r="CK126" s="18">
        <v>179.76400000000001</v>
      </c>
      <c r="CL126" s="18">
        <v>180.12100000000001</v>
      </c>
      <c r="CM126" s="18">
        <v>181.06</v>
      </c>
      <c r="CN126" s="18">
        <v>181.65600000000001</v>
      </c>
      <c r="CO126" s="18">
        <v>182.44800000000001</v>
      </c>
      <c r="CP126" s="18">
        <v>183.13299999999998</v>
      </c>
      <c r="CQ126" s="18">
        <v>184.012</v>
      </c>
      <c r="CR126" s="18">
        <v>184.96</v>
      </c>
      <c r="CS126" s="18">
        <v>185.85599999999999</v>
      </c>
    </row>
    <row r="127" spans="1:97" x14ac:dyDescent="0.25">
      <c r="A127" s="18" t="s">
        <v>419</v>
      </c>
      <c r="C127" s="5" t="s">
        <v>146</v>
      </c>
      <c r="D127" s="18"/>
      <c r="E127" s="18" t="s">
        <v>246</v>
      </c>
      <c r="BP127" s="18">
        <v>7719.97</v>
      </c>
      <c r="BQ127" s="18">
        <v>9455.9989999999998</v>
      </c>
      <c r="BR127" s="18">
        <v>8307.1230000000014</v>
      </c>
      <c r="BS127" s="62">
        <v>7953.4560000000001</v>
      </c>
      <c r="BT127" s="18">
        <v>8215.2849999999999</v>
      </c>
      <c r="BU127" s="18">
        <v>8867.3680000000004</v>
      </c>
      <c r="BV127" s="18">
        <v>8666.0889999999999</v>
      </c>
      <c r="BW127" s="18">
        <v>8702.6689999999999</v>
      </c>
      <c r="BX127" s="18">
        <v>8807.6380000000008</v>
      </c>
      <c r="BY127" s="18">
        <v>9001.8700000000008</v>
      </c>
      <c r="BZ127" s="18">
        <v>9100.0849999999991</v>
      </c>
      <c r="CA127" s="18">
        <v>9274.6569999999992</v>
      </c>
      <c r="CB127" s="18">
        <v>9486.8150000000005</v>
      </c>
      <c r="CC127" s="18">
        <v>9572.6370000000006</v>
      </c>
      <c r="CD127" s="18">
        <v>9694.7160000000003</v>
      </c>
      <c r="CE127" s="18">
        <v>9866.6309999999994</v>
      </c>
      <c r="CF127" s="18">
        <v>9975.5429999999997</v>
      </c>
      <c r="CG127" s="18">
        <v>10110.115</v>
      </c>
      <c r="CH127" s="18">
        <v>10180.34</v>
      </c>
      <c r="CI127" s="18">
        <v>10281.919</v>
      </c>
      <c r="CJ127" s="18">
        <v>10342.059000000001</v>
      </c>
      <c r="CK127" s="18">
        <v>10419.384</v>
      </c>
      <c r="CL127" s="18">
        <v>10580.252</v>
      </c>
      <c r="CM127" s="18">
        <v>10760.588</v>
      </c>
      <c r="CN127" s="18">
        <v>10908.786</v>
      </c>
      <c r="CO127" s="18">
        <v>10988.924999999999</v>
      </c>
      <c r="CP127" s="18">
        <v>11112.867</v>
      </c>
      <c r="CQ127" s="18">
        <v>11239.210999999999</v>
      </c>
      <c r="CR127" s="18">
        <v>11353.281999999999</v>
      </c>
      <c r="CS127" s="18">
        <v>11478.724</v>
      </c>
    </row>
    <row r="128" spans="1:97" x14ac:dyDescent="0.25">
      <c r="A128" s="18" t="s">
        <v>457</v>
      </c>
      <c r="C128" s="5" t="s">
        <v>146</v>
      </c>
      <c r="D128" s="18"/>
      <c r="E128" s="18" t="s">
        <v>246</v>
      </c>
      <c r="BP128" s="18">
        <v>18034.962</v>
      </c>
      <c r="BQ128" s="18">
        <v>15815.802</v>
      </c>
      <c r="BR128" s="18">
        <v>16961.292000000001</v>
      </c>
      <c r="BS128" s="62">
        <v>17327.226999999999</v>
      </c>
      <c r="BT128" s="18">
        <v>17041.641</v>
      </c>
      <c r="BU128" s="18">
        <v>16062.909999999998</v>
      </c>
      <c r="BV128" s="18">
        <v>16453.455000000002</v>
      </c>
      <c r="BW128" s="18">
        <v>16822.026999999998</v>
      </c>
      <c r="BX128" s="18">
        <v>16963.854000000003</v>
      </c>
      <c r="BY128" s="18">
        <v>16947.263999999999</v>
      </c>
      <c r="BZ128" s="18">
        <v>17045.349000000002</v>
      </c>
      <c r="CA128" s="18">
        <v>17137.842000000001</v>
      </c>
      <c r="CB128" s="18">
        <v>17155.353999999999</v>
      </c>
      <c r="CC128" s="18">
        <v>17316.521000000001</v>
      </c>
      <c r="CD128" s="18">
        <v>17410.025000000001</v>
      </c>
      <c r="CE128" s="18">
        <v>17405.646999999997</v>
      </c>
      <c r="CF128" s="18">
        <v>17449.031999999999</v>
      </c>
      <c r="CG128" s="18">
        <v>17454.641</v>
      </c>
      <c r="CH128" s="18">
        <v>17462.613999999998</v>
      </c>
      <c r="CI128" s="18">
        <v>17444.62</v>
      </c>
      <c r="CJ128" s="18">
        <v>17420.478999999999</v>
      </c>
      <c r="CK128" s="18">
        <v>17394.563999999998</v>
      </c>
      <c r="CL128" s="18">
        <v>17380.844000000001</v>
      </c>
      <c r="CM128" s="18">
        <v>17350.784</v>
      </c>
      <c r="CN128" s="18">
        <v>17323.156000000003</v>
      </c>
      <c r="CO128" s="18">
        <v>17326.653000000002</v>
      </c>
      <c r="CP128" s="18">
        <v>17304.487000000001</v>
      </c>
      <c r="CQ128" s="18">
        <v>17297.080999999998</v>
      </c>
      <c r="CR128" s="18">
        <v>17292.849000000002</v>
      </c>
      <c r="CS128" s="18">
        <v>17269.321</v>
      </c>
    </row>
    <row r="129" spans="1:97" s="67" customFormat="1" x14ac:dyDescent="0.25">
      <c r="A129" s="67" t="s">
        <v>458</v>
      </c>
      <c r="C129" s="75" t="s">
        <v>146</v>
      </c>
      <c r="E129" s="67" t="s">
        <v>246</v>
      </c>
      <c r="BP129" s="67">
        <v>8259.2119999999995</v>
      </c>
      <c r="BQ129" s="67">
        <v>8050.2909999999993</v>
      </c>
      <c r="BR129" s="67">
        <v>7933.16</v>
      </c>
      <c r="BS129" s="67">
        <v>7942.9809999999998</v>
      </c>
      <c r="BT129" s="67">
        <v>8096.2289999999994</v>
      </c>
      <c r="BU129" s="67">
        <v>8207.116</v>
      </c>
      <c r="BV129" s="67">
        <v>8341.3590000000004</v>
      </c>
      <c r="BW129" s="67">
        <v>8301.3819999999996</v>
      </c>
      <c r="BX129" s="67">
        <v>8281.0409999999993</v>
      </c>
      <c r="BY129" s="67">
        <v>8154.7110000000011</v>
      </c>
      <c r="BZ129" s="67">
        <v>8154.7110000000011</v>
      </c>
      <c r="CA129" s="67">
        <v>8154.7110000000011</v>
      </c>
      <c r="CB129" s="67">
        <v>8154.7110000000011</v>
      </c>
      <c r="CC129" s="67">
        <v>8154.7110000000011</v>
      </c>
      <c r="CD129" s="67">
        <v>8154.7160000000003</v>
      </c>
      <c r="CE129" s="67">
        <v>8154.7160000000003</v>
      </c>
      <c r="CF129" s="67">
        <v>8154.7110000000011</v>
      </c>
      <c r="CG129" s="67">
        <v>8163.4560000000001</v>
      </c>
      <c r="CH129" s="67">
        <v>8177.2489999999998</v>
      </c>
      <c r="CI129" s="67">
        <v>8181.0159999999996</v>
      </c>
      <c r="CJ129" s="67">
        <v>8190.2170000000006</v>
      </c>
      <c r="CK129" s="67">
        <v>8192.5349999999999</v>
      </c>
      <c r="CL129" s="67">
        <v>8203.628999999999</v>
      </c>
      <c r="CM129" s="67">
        <v>8215.7309999999998</v>
      </c>
      <c r="CN129" s="67">
        <v>8228.3960000000006</v>
      </c>
      <c r="CO129" s="67">
        <v>8269.5059999999994</v>
      </c>
      <c r="CP129" s="67">
        <v>8319.0789999999997</v>
      </c>
      <c r="CQ129" s="67">
        <v>8370.7469999999994</v>
      </c>
      <c r="CR129" s="67">
        <v>8434.3540000000012</v>
      </c>
      <c r="CS129" s="67">
        <v>8491.16</v>
      </c>
    </row>
    <row r="130" spans="1:97" x14ac:dyDescent="0.25">
      <c r="A130" s="18" t="s">
        <v>459</v>
      </c>
      <c r="C130" s="5" t="s">
        <v>146</v>
      </c>
      <c r="D130" s="18"/>
      <c r="E130" s="18" t="s">
        <v>246</v>
      </c>
      <c r="BP130" s="18">
        <v>4803.9569999999994</v>
      </c>
      <c r="BQ130" s="18">
        <v>4587.1220000000003</v>
      </c>
      <c r="BR130" s="18">
        <v>4815.9090000000006</v>
      </c>
      <c r="BS130" s="62">
        <v>5009.866</v>
      </c>
      <c r="BT130" s="18">
        <v>5377.4949999999999</v>
      </c>
      <c r="BU130" s="18">
        <v>5720.3969999999999</v>
      </c>
      <c r="BV130" s="18">
        <v>5845.2749999999996</v>
      </c>
      <c r="BW130" s="18">
        <v>5929.38</v>
      </c>
      <c r="BX130" s="18">
        <v>6000.6329999999998</v>
      </c>
      <c r="BY130" s="18">
        <v>6076.2790000000005</v>
      </c>
      <c r="BZ130" s="18">
        <v>6165.58</v>
      </c>
      <c r="CA130" s="18">
        <v>6193.1469999999999</v>
      </c>
      <c r="CB130" s="18">
        <v>6289.5360000000001</v>
      </c>
      <c r="CC130" s="18">
        <v>6340.0930000000008</v>
      </c>
      <c r="CD130" s="18">
        <v>6416.2660000000005</v>
      </c>
      <c r="CE130" s="18">
        <v>6448.5739999999996</v>
      </c>
      <c r="CF130" s="18">
        <v>6500.518</v>
      </c>
      <c r="CG130" s="18">
        <v>6541.76</v>
      </c>
      <c r="CH130" s="18">
        <v>6619.8560000000007</v>
      </c>
      <c r="CI130" s="18">
        <v>6682.0730000000003</v>
      </c>
      <c r="CJ130" s="18">
        <v>6742.7469999999994</v>
      </c>
      <c r="CK130" s="18">
        <v>6794.0370000000003</v>
      </c>
      <c r="CL130" s="18">
        <v>6824.625</v>
      </c>
      <c r="CM130" s="18">
        <v>6887.0060000000003</v>
      </c>
      <c r="CN130" s="18">
        <v>6952.9810000000007</v>
      </c>
      <c r="CO130" s="18">
        <v>7048.107</v>
      </c>
      <c r="CP130" s="18">
        <v>7136.8130000000001</v>
      </c>
      <c r="CQ130" s="18">
        <v>7243.5070000000005</v>
      </c>
      <c r="CR130" s="18">
        <v>7337.6580000000004</v>
      </c>
      <c r="CS130" s="18">
        <v>7436.4780000000001</v>
      </c>
    </row>
    <row r="131" spans="1:97" x14ac:dyDescent="0.25">
      <c r="A131" s="18" t="s">
        <v>460</v>
      </c>
      <c r="C131" s="5" t="s">
        <v>146</v>
      </c>
      <c r="D131" s="18"/>
      <c r="E131" s="18" t="s">
        <v>246</v>
      </c>
      <c r="BP131" s="18">
        <v>225.214</v>
      </c>
      <c r="BQ131" s="18">
        <v>225.214</v>
      </c>
      <c r="BR131" s="18">
        <v>225.214</v>
      </c>
      <c r="BS131" s="62">
        <v>225.214</v>
      </c>
      <c r="BT131" s="18">
        <v>225.214</v>
      </c>
      <c r="BU131" s="18">
        <v>225.214</v>
      </c>
      <c r="BV131" s="18">
        <v>225.214</v>
      </c>
      <c r="BW131" s="18">
        <v>225.214</v>
      </c>
      <c r="BX131" s="18">
        <v>225.214</v>
      </c>
      <c r="BY131" s="18">
        <v>225.214</v>
      </c>
      <c r="BZ131" s="18">
        <v>225.214</v>
      </c>
      <c r="CA131" s="18">
        <v>225.214</v>
      </c>
      <c r="CB131" s="18">
        <v>225.214</v>
      </c>
      <c r="CC131" s="18">
        <v>225.214</v>
      </c>
      <c r="CD131" s="18">
        <v>225.214</v>
      </c>
      <c r="CE131" s="18">
        <v>225.214</v>
      </c>
      <c r="CF131" s="18">
        <v>225.214</v>
      </c>
      <c r="CG131" s="18">
        <v>225.214</v>
      </c>
      <c r="CH131" s="18">
        <v>225.214</v>
      </c>
      <c r="CI131" s="18">
        <v>225.214</v>
      </c>
      <c r="CJ131" s="18">
        <v>225.214</v>
      </c>
      <c r="CK131" s="18">
        <v>225.214</v>
      </c>
      <c r="CL131" s="18">
        <v>225.214</v>
      </c>
      <c r="CM131" s="18">
        <v>225.214</v>
      </c>
      <c r="CN131" s="18">
        <v>225.214</v>
      </c>
      <c r="CO131" s="18">
        <v>225.214</v>
      </c>
      <c r="CP131" s="18">
        <v>225.214</v>
      </c>
      <c r="CQ131" s="18">
        <v>225.214</v>
      </c>
      <c r="CR131" s="18">
        <v>225.214</v>
      </c>
      <c r="CS131" s="18">
        <v>225.214</v>
      </c>
    </row>
    <row r="132" spans="1:97" x14ac:dyDescent="0.25">
      <c r="A132" s="18" t="s">
        <v>461</v>
      </c>
      <c r="C132" s="5" t="s">
        <v>146</v>
      </c>
      <c r="D132" s="18"/>
      <c r="E132" s="18" t="s">
        <v>246</v>
      </c>
      <c r="BP132" s="18">
        <v>126.16199999999999</v>
      </c>
      <c r="BQ132" s="18">
        <v>161.92599999999999</v>
      </c>
      <c r="BR132" s="18">
        <v>162.04599999999999</v>
      </c>
      <c r="BS132" s="62">
        <v>132.578</v>
      </c>
      <c r="BT132" s="18">
        <v>128.63399999999999</v>
      </c>
      <c r="BU132" s="18">
        <v>131.56</v>
      </c>
      <c r="BV132" s="18">
        <v>132.01900000000001</v>
      </c>
      <c r="BW132" s="18">
        <v>117.345</v>
      </c>
      <c r="BX132" s="18">
        <v>114.792</v>
      </c>
      <c r="BY132" s="18">
        <v>112.60100000000001</v>
      </c>
      <c r="BZ132" s="18">
        <v>117.48</v>
      </c>
      <c r="CA132" s="18">
        <v>124.16800000000001</v>
      </c>
      <c r="CB132" s="18">
        <v>119.61499999999999</v>
      </c>
      <c r="CC132" s="18">
        <v>116.26400000000001</v>
      </c>
      <c r="CD132" s="18">
        <v>120.947</v>
      </c>
      <c r="CE132" s="18">
        <v>124.35000000000001</v>
      </c>
      <c r="CF132" s="18">
        <v>119.352</v>
      </c>
      <c r="CG132" s="18">
        <v>122.429</v>
      </c>
      <c r="CH132" s="18">
        <v>128.31899999999999</v>
      </c>
      <c r="CI132" s="18">
        <v>118.66300000000001</v>
      </c>
      <c r="CJ132" s="18">
        <v>118.94499999999999</v>
      </c>
      <c r="CK132" s="18">
        <v>116.857</v>
      </c>
      <c r="CL132" s="18">
        <v>111.755</v>
      </c>
      <c r="CM132" s="18">
        <v>107.315</v>
      </c>
      <c r="CN132" s="18">
        <v>104.40299999999999</v>
      </c>
      <c r="CO132" s="18">
        <v>106.851</v>
      </c>
      <c r="CP132" s="18">
        <v>108.559</v>
      </c>
      <c r="CQ132" s="18">
        <v>109.864</v>
      </c>
      <c r="CR132" s="18">
        <v>112.004</v>
      </c>
      <c r="CS132" s="18">
        <v>118.229</v>
      </c>
    </row>
    <row r="133" spans="1:97" x14ac:dyDescent="0.25">
      <c r="A133" s="18" t="s">
        <v>357</v>
      </c>
      <c r="C133" s="5" t="s">
        <v>146</v>
      </c>
      <c r="D133" s="18"/>
      <c r="E133" s="18" t="s">
        <v>246</v>
      </c>
      <c r="BP133" s="18">
        <v>39485.568999999996</v>
      </c>
      <c r="BQ133" s="18">
        <v>38527.583999999995</v>
      </c>
      <c r="BR133" s="18">
        <v>38608.807000000001</v>
      </c>
      <c r="BS133" s="62">
        <v>38796.337</v>
      </c>
      <c r="BT133" s="18">
        <v>39289.203999999998</v>
      </c>
      <c r="BU133" s="18">
        <v>39413.311000000002</v>
      </c>
      <c r="BV133" s="18">
        <v>39838.047000000006</v>
      </c>
      <c r="BW133" s="18">
        <v>40275.505000000005</v>
      </c>
      <c r="BX133" s="18">
        <v>40569.865999999995</v>
      </c>
      <c r="BY133" s="18">
        <v>40695.129000000001</v>
      </c>
      <c r="BZ133" s="18">
        <v>40987.125</v>
      </c>
      <c r="CA133" s="18">
        <v>41289.703000000001</v>
      </c>
      <c r="CB133" s="18">
        <v>41612.560000000005</v>
      </c>
      <c r="CC133" s="18">
        <v>41908.642</v>
      </c>
      <c r="CD133" s="18">
        <v>42205.081999999995</v>
      </c>
      <c r="CE133" s="18">
        <v>42405.804000000004</v>
      </c>
      <c r="CF133" s="18">
        <v>42604.655999999995</v>
      </c>
      <c r="CG133" s="18">
        <v>42798.149000000005</v>
      </c>
      <c r="CH133" s="18">
        <v>42974.826999999997</v>
      </c>
      <c r="CI133" s="18">
        <v>43115.475000000006</v>
      </c>
      <c r="CJ133" s="18">
        <v>43219.284</v>
      </c>
      <c r="CK133" s="18">
        <v>43322.361000000004</v>
      </c>
      <c r="CL133" s="18">
        <v>43506.438999999998</v>
      </c>
      <c r="CM133" s="18">
        <v>43727.699000000001</v>
      </c>
      <c r="CN133" s="18">
        <v>43924.594999999994</v>
      </c>
      <c r="CO133" s="18">
        <v>44147.705000000002</v>
      </c>
      <c r="CP133" s="18">
        <v>44390.152000000002</v>
      </c>
      <c r="CQ133" s="18">
        <v>44669.635999999999</v>
      </c>
      <c r="CR133" s="18">
        <v>44940.319000000003</v>
      </c>
      <c r="CS133" s="18">
        <v>45204.983</v>
      </c>
    </row>
    <row r="135" spans="1:97" x14ac:dyDescent="0.25">
      <c r="A135" s="61" t="s">
        <v>242</v>
      </c>
      <c r="D135" s="18"/>
      <c r="E135" s="18"/>
    </row>
    <row r="136" spans="1:97" x14ac:dyDescent="0.25">
      <c r="A136" s="18" t="s">
        <v>243</v>
      </c>
      <c r="D136" s="18"/>
      <c r="E136" s="18"/>
    </row>
    <row r="137" spans="1:97" x14ac:dyDescent="0.25">
      <c r="A137" s="18" t="s">
        <v>244</v>
      </c>
      <c r="D137" s="18"/>
      <c r="E137" s="18"/>
      <c r="BP137" s="18">
        <v>2011</v>
      </c>
      <c r="BQ137" s="18">
        <v>2012</v>
      </c>
      <c r="BR137" s="18">
        <v>2013</v>
      </c>
      <c r="BS137" s="62">
        <v>2014</v>
      </c>
      <c r="BT137" s="18">
        <v>2015</v>
      </c>
      <c r="BU137" s="18">
        <v>2016</v>
      </c>
      <c r="BV137" s="18">
        <v>2017</v>
      </c>
      <c r="BW137" s="18">
        <v>2018</v>
      </c>
      <c r="BX137" s="18">
        <v>2019</v>
      </c>
      <c r="BY137" s="18">
        <v>2020</v>
      </c>
      <c r="BZ137" s="18">
        <v>2021</v>
      </c>
      <c r="CA137" s="18">
        <v>2022</v>
      </c>
      <c r="CB137" s="18">
        <v>2023</v>
      </c>
      <c r="CC137" s="18">
        <v>2024</v>
      </c>
      <c r="CD137" s="18">
        <v>2025</v>
      </c>
      <c r="CE137" s="18">
        <v>2026</v>
      </c>
      <c r="CF137" s="18">
        <v>2027</v>
      </c>
      <c r="CG137" s="18">
        <v>2028</v>
      </c>
      <c r="CH137" s="18">
        <v>2029</v>
      </c>
      <c r="CI137" s="18">
        <v>2030</v>
      </c>
      <c r="CJ137" s="18">
        <v>2031</v>
      </c>
      <c r="CK137" s="18">
        <v>2032</v>
      </c>
      <c r="CL137" s="18">
        <v>2033</v>
      </c>
      <c r="CM137" s="18">
        <v>2034</v>
      </c>
      <c r="CN137" s="18">
        <v>2035</v>
      </c>
      <c r="CO137" s="18">
        <v>2036</v>
      </c>
      <c r="CP137" s="18">
        <v>2037</v>
      </c>
      <c r="CQ137" s="18">
        <v>2038</v>
      </c>
      <c r="CR137" s="18">
        <v>2039</v>
      </c>
      <c r="CS137" s="18">
        <v>2040</v>
      </c>
    </row>
    <row r="138" spans="1:97" x14ac:dyDescent="0.25">
      <c r="A138" s="18" t="s">
        <v>245</v>
      </c>
      <c r="C138" s="5" t="s">
        <v>146</v>
      </c>
      <c r="D138" s="18"/>
      <c r="E138" s="18" t="s">
        <v>246</v>
      </c>
      <c r="BP138" s="18">
        <v>5773.4186129480368</v>
      </c>
      <c r="BQ138" s="18">
        <v>5044.2166221868629</v>
      </c>
      <c r="BR138" s="18">
        <v>5424.757048207849</v>
      </c>
      <c r="BS138" s="62">
        <v>5545.1958207789548</v>
      </c>
      <c r="BT138" s="18">
        <v>5451.2981973847309</v>
      </c>
      <c r="BU138" s="18">
        <v>5163.6819824059039</v>
      </c>
      <c r="BV138" s="18">
        <v>5320.9433078948587</v>
      </c>
      <c r="BW138" s="18">
        <v>5441.9918642966613</v>
      </c>
      <c r="BX138" s="18">
        <v>5488.5747596314432</v>
      </c>
      <c r="BY138" s="18">
        <v>5481.3643618367332</v>
      </c>
      <c r="BZ138" s="18">
        <v>5511.758747016409</v>
      </c>
      <c r="CA138" s="18">
        <v>5542.590063756089</v>
      </c>
      <c r="CB138" s="18">
        <v>5547.76450488301</v>
      </c>
      <c r="CC138" s="18">
        <v>5599.8929663412409</v>
      </c>
      <c r="CD138" s="18">
        <v>5628.5154707302981</v>
      </c>
      <c r="CE138" s="18">
        <v>5626.450357312282</v>
      </c>
      <c r="CF138" s="18">
        <v>5639.8531779799478</v>
      </c>
      <c r="CG138" s="18">
        <v>5642.1265480502097</v>
      </c>
      <c r="CH138" s="18">
        <v>5642.9983297638246</v>
      </c>
      <c r="CI138" s="18">
        <v>5636.9000410541566</v>
      </c>
      <c r="CJ138" s="18">
        <v>5628.1860011587887</v>
      </c>
      <c r="CK138" s="18">
        <v>5619.3595004874378</v>
      </c>
      <c r="CL138" s="18">
        <v>5614.4124786001566</v>
      </c>
      <c r="CM138" s="18">
        <v>5603.962794858282</v>
      </c>
      <c r="CN138" s="18">
        <v>5594.307416742171</v>
      </c>
      <c r="CO138" s="18">
        <v>5599.4243803433346</v>
      </c>
      <c r="CP138" s="18">
        <v>5591.5517131553752</v>
      </c>
      <c r="CQ138" s="18">
        <v>5588.7997561000893</v>
      </c>
      <c r="CR138" s="18">
        <v>5587.2694583490174</v>
      </c>
      <c r="CS138" s="18">
        <v>5579.4942555745774</v>
      </c>
    </row>
    <row r="139" spans="1:97" x14ac:dyDescent="0.25">
      <c r="A139" s="18" t="s">
        <v>247</v>
      </c>
      <c r="C139" s="5" t="s">
        <v>146</v>
      </c>
      <c r="D139" s="18"/>
      <c r="E139" s="18" t="s">
        <v>246</v>
      </c>
      <c r="BP139" s="18">
        <v>88.992062439888372</v>
      </c>
      <c r="BQ139" s="18">
        <v>61.630102121060006</v>
      </c>
      <c r="BR139" s="18">
        <v>58.7684071788116</v>
      </c>
      <c r="BS139" s="62">
        <v>59.051171355689704</v>
      </c>
      <c r="BT139" s="18">
        <v>58.923833642199732</v>
      </c>
      <c r="BU139" s="18">
        <v>57.314428799577641</v>
      </c>
      <c r="BV139" s="18">
        <v>50.463489889164073</v>
      </c>
      <c r="BW139" s="18">
        <v>51.352895314298245</v>
      </c>
      <c r="BX139" s="18">
        <v>51.04640992880838</v>
      </c>
      <c r="BY139" s="18">
        <v>51.193811035082753</v>
      </c>
      <c r="BZ139" s="18">
        <v>51.637406507690905</v>
      </c>
      <c r="CA139" s="18">
        <v>52.021975342241682</v>
      </c>
      <c r="CB139" s="18">
        <v>52.414525176065034</v>
      </c>
      <c r="CC139" s="18">
        <v>52.989334555054832</v>
      </c>
      <c r="CD139" s="18">
        <v>52.989331142913201</v>
      </c>
      <c r="CE139" s="18">
        <v>52.281728035967063</v>
      </c>
      <c r="CF139" s="18">
        <v>52.161020113664186</v>
      </c>
      <c r="CG139" s="18">
        <v>52.24445380080094</v>
      </c>
      <c r="CH139" s="18">
        <v>52.452563730956271</v>
      </c>
      <c r="CI139" s="18">
        <v>52.666317343367623</v>
      </c>
      <c r="CJ139" s="18">
        <v>51.995207091154334</v>
      </c>
      <c r="CK139" s="18">
        <v>52.00502041048221</v>
      </c>
      <c r="CL139" s="18">
        <v>52.107019560227805</v>
      </c>
      <c r="CM139" s="18">
        <v>52.377445432971825</v>
      </c>
      <c r="CN139" s="18">
        <v>52.542562378589153</v>
      </c>
      <c r="CO139" s="18">
        <v>52.797336757676362</v>
      </c>
      <c r="CP139" s="18">
        <v>52.99306743799805</v>
      </c>
      <c r="CQ139" s="18">
        <v>53.243484512223752</v>
      </c>
      <c r="CR139" s="18">
        <v>53.520594770420942</v>
      </c>
      <c r="CS139" s="18">
        <v>53.774000880714524</v>
      </c>
    </row>
    <row r="140" spans="1:97" x14ac:dyDescent="0.25">
      <c r="A140" s="18" t="s">
        <v>248</v>
      </c>
      <c r="C140" s="5" t="s">
        <v>146</v>
      </c>
      <c r="D140" s="18"/>
      <c r="E140" s="18" t="s">
        <v>246</v>
      </c>
      <c r="BP140" s="18">
        <v>2743.2354574968917</v>
      </c>
      <c r="BQ140" s="18">
        <v>3411.3192083272047</v>
      </c>
      <c r="BR140" s="18">
        <v>3030.7275489996446</v>
      </c>
      <c r="BS140" s="62">
        <v>2902.3082343829474</v>
      </c>
      <c r="BT140" s="18">
        <v>3049.3795776416273</v>
      </c>
      <c r="BU140" s="18">
        <v>3363.5481848040072</v>
      </c>
      <c r="BV140" s="18">
        <v>3320.2308147855265</v>
      </c>
      <c r="BW140" s="18">
        <v>3340.8594424795024</v>
      </c>
      <c r="BX140" s="18">
        <v>3389.9910335926706</v>
      </c>
      <c r="BY140" s="18">
        <v>3481.8999755413897</v>
      </c>
      <c r="BZ140" s="18">
        <v>3530.3474288456018</v>
      </c>
      <c r="CA140" s="18">
        <v>3621.4722708841709</v>
      </c>
      <c r="CB140" s="18">
        <v>3742.125131457567</v>
      </c>
      <c r="CC140" s="18">
        <v>3814.7905875463007</v>
      </c>
      <c r="CD140" s="18">
        <v>3871.8473245856976</v>
      </c>
      <c r="CE140" s="18">
        <v>3979.1685929479545</v>
      </c>
      <c r="CF140" s="18">
        <v>4067.3286353606422</v>
      </c>
      <c r="CG140" s="18">
        <v>4155.522417029767</v>
      </c>
      <c r="CH140" s="18">
        <v>4214.4301760727476</v>
      </c>
      <c r="CI140" s="18">
        <v>4285.9218759136111</v>
      </c>
      <c r="CJ140" s="18">
        <v>4344.9362643825289</v>
      </c>
      <c r="CK140" s="18">
        <v>4416.5520842873248</v>
      </c>
      <c r="CL140" s="18">
        <v>4503.3738472191681</v>
      </c>
      <c r="CM140" s="18">
        <v>4603.0994324024232</v>
      </c>
      <c r="CN140" s="18">
        <v>4689.8666283653201</v>
      </c>
      <c r="CO140" s="18">
        <v>4740.9058864452718</v>
      </c>
      <c r="CP140" s="18">
        <v>4811.139273756532</v>
      </c>
      <c r="CQ140" s="18">
        <v>4882.8962983184019</v>
      </c>
      <c r="CR140" s="18">
        <v>4948.8324344608391</v>
      </c>
      <c r="CS140" s="18">
        <v>5018.2061224519957</v>
      </c>
    </row>
    <row r="141" spans="1:97" x14ac:dyDescent="0.25">
      <c r="A141" s="18" t="s">
        <v>249</v>
      </c>
      <c r="C141" s="5" t="s">
        <v>146</v>
      </c>
      <c r="D141" s="18"/>
      <c r="E141" s="18" t="s">
        <v>246</v>
      </c>
      <c r="BP141" s="18">
        <v>2696.2878929375461</v>
      </c>
      <c r="BQ141" s="18">
        <v>2625.0698502675505</v>
      </c>
      <c r="BR141" s="18">
        <v>2586.8754833409184</v>
      </c>
      <c r="BS141" s="62">
        <v>2590.0779045099139</v>
      </c>
      <c r="BT141" s="18">
        <v>2640.0492032053753</v>
      </c>
      <c r="BU141" s="18">
        <v>2676.2084494389183</v>
      </c>
      <c r="BV141" s="18">
        <v>2719.9829508958537</v>
      </c>
      <c r="BW141" s="18">
        <v>2706.9468808591469</v>
      </c>
      <c r="BX141" s="18">
        <v>2700.3137798946755</v>
      </c>
      <c r="BY141" s="18">
        <v>2659.1192089606084</v>
      </c>
      <c r="BZ141" s="18">
        <v>2659.1194171012476</v>
      </c>
      <c r="CA141" s="18">
        <v>2659.1192089606084</v>
      </c>
      <c r="CB141" s="18">
        <v>2659.1192089606084</v>
      </c>
      <c r="CC141" s="18">
        <v>2659.1194171012476</v>
      </c>
      <c r="CD141" s="18">
        <v>2659.1208740857237</v>
      </c>
      <c r="CE141" s="18">
        <v>2659.1210822263633</v>
      </c>
      <c r="CF141" s="18">
        <v>2659.1192089606084</v>
      </c>
      <c r="CG141" s="18">
        <v>2661.9711315292284</v>
      </c>
      <c r="CH141" s="18">
        <v>2666.468726593856</v>
      </c>
      <c r="CI141" s="18">
        <v>2667.6970463985313</v>
      </c>
      <c r="CJ141" s="18">
        <v>2670.697458546606</v>
      </c>
      <c r="CK141" s="18">
        <v>2671.4536505503634</v>
      </c>
      <c r="CL141" s="18">
        <v>2675.0707219945193</v>
      </c>
      <c r="CM141" s="18">
        <v>2679.0172595980434</v>
      </c>
      <c r="CN141" s="18">
        <v>2683.1470667406566</v>
      </c>
      <c r="CO141" s="18">
        <v>2696.5523850959953</v>
      </c>
      <c r="CP141" s="18">
        <v>2712.7175732630603</v>
      </c>
      <c r="CQ141" s="18">
        <v>2729.5650225611853</v>
      </c>
      <c r="CR141" s="18">
        <v>2750.3065273124234</v>
      </c>
      <c r="CS141" s="18">
        <v>2768.8304743940412</v>
      </c>
    </row>
    <row r="142" spans="1:97" x14ac:dyDescent="0.25">
      <c r="A142" s="18" t="s">
        <v>250</v>
      </c>
      <c r="C142" s="5" t="s">
        <v>146</v>
      </c>
      <c r="D142" s="18"/>
      <c r="E142" s="18" t="s">
        <v>246</v>
      </c>
      <c r="BP142" s="18">
        <v>4.6439213462883702</v>
      </c>
      <c r="BQ142" s="18">
        <v>8.9125105254183712</v>
      </c>
      <c r="BR142" s="18">
        <v>9.0556055089556811</v>
      </c>
      <c r="BS142" s="62">
        <v>9.0670941898238908</v>
      </c>
      <c r="BT142" s="18">
        <v>9.088635039934081</v>
      </c>
      <c r="BU142" s="18">
        <v>9.1144581277899199</v>
      </c>
      <c r="BV142" s="18">
        <v>9.1219034208265803</v>
      </c>
      <c r="BW142" s="18">
        <v>9.1331703124888399</v>
      </c>
      <c r="BX142" s="18">
        <v>9.1493063302571098</v>
      </c>
      <c r="BY142" s="18">
        <v>9.1680594606555914</v>
      </c>
      <c r="BZ142" s="18">
        <v>9.1990519430808799</v>
      </c>
      <c r="CA142" s="18">
        <v>9.2118304134852309</v>
      </c>
      <c r="CB142" s="18">
        <v>9.2121682155066011</v>
      </c>
      <c r="CC142" s="18">
        <v>9.2132157429870105</v>
      </c>
      <c r="CD142" s="18">
        <v>9.2503773774793405</v>
      </c>
      <c r="CE142" s="18">
        <v>9.2767054622964213</v>
      </c>
      <c r="CF142" s="18">
        <v>9.2946772122616306</v>
      </c>
      <c r="CG142" s="18">
        <v>9.3228376171340201</v>
      </c>
      <c r="CH142" s="18">
        <v>9.3385095836406098</v>
      </c>
      <c r="CI142" s="18">
        <v>9.3455488318233009</v>
      </c>
      <c r="CJ142" s="18">
        <v>9.352287811542551</v>
      </c>
      <c r="CK142" s="18">
        <v>9.3593645932831713</v>
      </c>
      <c r="CL142" s="18">
        <v>9.3661684036933899</v>
      </c>
      <c r="CM142" s="18">
        <v>9.3762512822100401</v>
      </c>
      <c r="CN142" s="18">
        <v>9.3837955273539713</v>
      </c>
      <c r="CO142" s="18">
        <v>9.3915888588368901</v>
      </c>
      <c r="CP142" s="18">
        <v>9.4038930415546709</v>
      </c>
      <c r="CQ142" s="18">
        <v>9.4110653632609313</v>
      </c>
      <c r="CR142" s="18">
        <v>9.4165077291607808</v>
      </c>
      <c r="CS142" s="18">
        <v>9.4257819301111212</v>
      </c>
    </row>
    <row r="143" spans="1:97" x14ac:dyDescent="0.25">
      <c r="A143" s="18" t="s">
        <v>251</v>
      </c>
      <c r="C143" s="5" t="s">
        <v>146</v>
      </c>
      <c r="D143" s="18"/>
      <c r="E143" s="18" t="s">
        <v>246</v>
      </c>
      <c r="BP143" s="18">
        <v>1624.9118696144376</v>
      </c>
      <c r="BQ143" s="18">
        <v>1564.4892220519855</v>
      </c>
      <c r="BR143" s="18">
        <v>1628.5391433620673</v>
      </c>
      <c r="BS143" s="62">
        <v>1690.7651180123992</v>
      </c>
      <c r="BT143" s="18">
        <v>1821.2895329348753</v>
      </c>
      <c r="BU143" s="18">
        <v>1938.209739178541</v>
      </c>
      <c r="BV143" s="18">
        <v>1976.9889028227142</v>
      </c>
      <c r="BW143" s="18">
        <v>2002.7403254678993</v>
      </c>
      <c r="BX143" s="18">
        <v>2021.1386920889665</v>
      </c>
      <c r="BY143" s="18">
        <v>2046.0256247671998</v>
      </c>
      <c r="BZ143" s="18">
        <v>2077.199114481678</v>
      </c>
      <c r="CA143" s="18">
        <v>2087.0896164532287</v>
      </c>
      <c r="CB143" s="18">
        <v>2117.8682429018581</v>
      </c>
      <c r="CC143" s="18">
        <v>2134.2485631865529</v>
      </c>
      <c r="CD143" s="18">
        <v>2161.8843273983393</v>
      </c>
      <c r="CE143" s="18">
        <v>2172.4012815124497</v>
      </c>
      <c r="CF143" s="18">
        <v>2189.982225248209</v>
      </c>
      <c r="CG143" s="18">
        <v>2204.0773012097693</v>
      </c>
      <c r="CH143" s="18">
        <v>2230.4997385672023</v>
      </c>
      <c r="CI143" s="18">
        <v>2250.3436419291106</v>
      </c>
      <c r="CJ143" s="18">
        <v>2270.2945909982359</v>
      </c>
      <c r="CK143" s="18">
        <v>2287.3346829885072</v>
      </c>
      <c r="CL143" s="18">
        <v>2298.3814471577912</v>
      </c>
      <c r="CM143" s="18">
        <v>2317.4037614094618</v>
      </c>
      <c r="CN143" s="18">
        <v>2340.7628974364375</v>
      </c>
      <c r="CO143" s="18">
        <v>2374.0166982477526</v>
      </c>
      <c r="CP143" s="18">
        <v>2404.6859860299905</v>
      </c>
      <c r="CQ143" s="18">
        <v>2440.7004926277309</v>
      </c>
      <c r="CR143" s="18">
        <v>2474.132359462149</v>
      </c>
      <c r="CS143" s="18">
        <v>2506.8311481402116</v>
      </c>
    </row>
    <row r="144" spans="1:97" x14ac:dyDescent="0.25">
      <c r="A144" s="18" t="s">
        <v>252</v>
      </c>
      <c r="C144" s="5" t="s">
        <v>146</v>
      </c>
      <c r="D144" s="18"/>
      <c r="E144" s="18" t="s">
        <v>246</v>
      </c>
      <c r="BP144" s="18">
        <v>0</v>
      </c>
      <c r="BQ144" s="18">
        <v>0</v>
      </c>
      <c r="BR144" s="18">
        <v>0</v>
      </c>
      <c r="BS144" s="62">
        <v>0</v>
      </c>
      <c r="BT144" s="18">
        <v>0.84990306148366002</v>
      </c>
      <c r="BU144" s="18">
        <v>1.5369616636755701</v>
      </c>
      <c r="BV144" s="18">
        <v>2.3390094387984801</v>
      </c>
      <c r="BW144" s="18">
        <v>2.9024290890273403</v>
      </c>
      <c r="BX144" s="18">
        <v>3.1461413049500901</v>
      </c>
      <c r="BY144" s="18">
        <v>3.6459825201871601</v>
      </c>
      <c r="BZ144" s="18">
        <v>4.2331165547445204</v>
      </c>
      <c r="CA144" s="18">
        <v>4.8263378499698</v>
      </c>
      <c r="CB144" s="18">
        <v>5.7641615648336701</v>
      </c>
      <c r="CC144" s="18">
        <v>6.0999333619338207</v>
      </c>
      <c r="CD144" s="18">
        <v>6.4222442603036205</v>
      </c>
      <c r="CE144" s="18">
        <v>6.8134019403419304</v>
      </c>
      <c r="CF144" s="18">
        <v>7.2097494877994706</v>
      </c>
      <c r="CG144" s="18">
        <v>7.6155998496965607</v>
      </c>
      <c r="CH144" s="18">
        <v>8.0204368055295401</v>
      </c>
      <c r="CI144" s="18">
        <v>8.4022998117677297</v>
      </c>
      <c r="CJ144" s="18">
        <v>8.7668564356585605</v>
      </c>
      <c r="CK144" s="18">
        <v>9.1441642328207013</v>
      </c>
      <c r="CL144" s="18">
        <v>9.55560368270773</v>
      </c>
      <c r="CM144" s="18">
        <v>10.180356578735841</v>
      </c>
      <c r="CN144" s="18">
        <v>10.78633928365732</v>
      </c>
      <c r="CO144" s="18">
        <v>11.372818187021721</v>
      </c>
      <c r="CP144" s="18">
        <v>12.176599330092671</v>
      </c>
      <c r="CQ144" s="18">
        <v>13.04622798233936</v>
      </c>
      <c r="CR144" s="18">
        <v>13.950800377018881</v>
      </c>
      <c r="CS144" s="18">
        <v>14.81191232375709</v>
      </c>
    </row>
    <row r="145" spans="1:97" x14ac:dyDescent="0.25">
      <c r="A145" s="18" t="s">
        <v>253</v>
      </c>
      <c r="C145" s="5" t="s">
        <v>146</v>
      </c>
      <c r="D145" s="18"/>
      <c r="E145" s="18" t="s">
        <v>246</v>
      </c>
      <c r="BP145" s="18">
        <v>12931.490294482917</v>
      </c>
      <c r="BQ145" s="18">
        <v>12715.6381808477</v>
      </c>
      <c r="BR145" s="18">
        <v>12738.724284125727</v>
      </c>
      <c r="BS145" s="62">
        <v>12796.464954245583</v>
      </c>
      <c r="BT145" s="18">
        <v>13030.8797495942</v>
      </c>
      <c r="BU145" s="18">
        <v>13209.614825428191</v>
      </c>
      <c r="BV145" s="18">
        <v>13400.070809077588</v>
      </c>
      <c r="BW145" s="18">
        <v>13555.928041697938</v>
      </c>
      <c r="BX145" s="18">
        <v>13663.360518580201</v>
      </c>
      <c r="BY145" s="18">
        <v>13732.418068237195</v>
      </c>
      <c r="BZ145" s="18">
        <v>13843.495108188727</v>
      </c>
      <c r="CA145" s="18">
        <v>13976.332047506668</v>
      </c>
      <c r="CB145" s="18">
        <v>14134.268553932803</v>
      </c>
      <c r="CC145" s="18">
        <v>14276.353929119636</v>
      </c>
      <c r="CD145" s="18">
        <v>14390.030894743984</v>
      </c>
      <c r="CE145" s="18">
        <v>14505.512228159414</v>
      </c>
      <c r="CF145" s="18">
        <v>14624.948847909507</v>
      </c>
      <c r="CG145" s="18">
        <v>14732.879487233324</v>
      </c>
      <c r="CH145" s="18">
        <v>14824.207590548793</v>
      </c>
      <c r="CI145" s="18">
        <v>14911.275515614247</v>
      </c>
      <c r="CJ145" s="18">
        <v>14984.228369568193</v>
      </c>
      <c r="CK145" s="18">
        <v>15065.208419780236</v>
      </c>
      <c r="CL145" s="18">
        <v>15162.266187908659</v>
      </c>
      <c r="CM145" s="18">
        <v>15275.416670315926</v>
      </c>
      <c r="CN145" s="18">
        <v>15380.796532454962</v>
      </c>
      <c r="CO145" s="18">
        <v>15484.461994741279</v>
      </c>
      <c r="CP145" s="18">
        <v>15594.668501823033</v>
      </c>
      <c r="CQ145" s="18">
        <v>15717.660549266591</v>
      </c>
      <c r="CR145" s="18">
        <v>15837.428719994587</v>
      </c>
      <c r="CS145" s="18">
        <v>15951.373920896756</v>
      </c>
    </row>
    <row r="146" spans="1:97" x14ac:dyDescent="0.25">
      <c r="A146" s="18" t="s">
        <v>254</v>
      </c>
      <c r="D146" s="18"/>
      <c r="E146" s="18"/>
    </row>
    <row r="147" spans="1:97" x14ac:dyDescent="0.25">
      <c r="A147" s="18" t="s">
        <v>245</v>
      </c>
      <c r="C147" s="5" t="s">
        <v>146</v>
      </c>
      <c r="D147" s="18"/>
      <c r="E147" s="18" t="s">
        <v>246</v>
      </c>
      <c r="BP147" s="18">
        <v>87.975783352525909</v>
      </c>
      <c r="BQ147" s="18">
        <v>68.959133255961021</v>
      </c>
      <c r="BR147" s="18">
        <v>88.33578135519906</v>
      </c>
      <c r="BS147" s="62">
        <v>85.955785271141025</v>
      </c>
      <c r="BT147" s="18">
        <v>88.18979969984278</v>
      </c>
      <c r="BU147" s="18">
        <v>90.31828000007026</v>
      </c>
      <c r="BV147" s="18">
        <v>89.095945091813732</v>
      </c>
      <c r="BW147" s="18">
        <v>88.403577197245539</v>
      </c>
      <c r="BX147" s="18">
        <v>87.338538605990379</v>
      </c>
      <c r="BY147" s="18">
        <v>87.831016419589901</v>
      </c>
      <c r="BZ147" s="18">
        <v>88.005448511857139</v>
      </c>
      <c r="CA147" s="18">
        <v>87.935530317716811</v>
      </c>
      <c r="CB147" s="18">
        <v>88.090615566941935</v>
      </c>
      <c r="CC147" s="18">
        <v>88.20189574192112</v>
      </c>
      <c r="CD147" s="18">
        <v>88.029183369035408</v>
      </c>
      <c r="CE147" s="18">
        <v>88.145581756459606</v>
      </c>
      <c r="CF147" s="18">
        <v>88.870634555701571</v>
      </c>
      <c r="CG147" s="18">
        <v>88.749660486351544</v>
      </c>
      <c r="CH147" s="18">
        <v>89.557543023661751</v>
      </c>
      <c r="CI147" s="18">
        <v>89.063782244809346</v>
      </c>
      <c r="CJ147" s="18">
        <v>89.42799765453718</v>
      </c>
      <c r="CK147" s="18">
        <v>89.681564135487363</v>
      </c>
      <c r="CL147" s="18">
        <v>89.678960671423681</v>
      </c>
      <c r="CM147" s="18">
        <v>89.381974688231736</v>
      </c>
      <c r="CN147" s="18">
        <v>89.540731401850749</v>
      </c>
      <c r="CO147" s="18">
        <v>87.824079535656111</v>
      </c>
      <c r="CP147" s="18">
        <v>87.853458075090415</v>
      </c>
      <c r="CQ147" s="18">
        <v>88.12877013464859</v>
      </c>
      <c r="CR147" s="18">
        <v>88.342363376403341</v>
      </c>
      <c r="CS147" s="18">
        <v>88.243653531189068</v>
      </c>
    </row>
    <row r="148" spans="1:97" x14ac:dyDescent="0.25">
      <c r="A148" s="18" t="s">
        <v>247</v>
      </c>
      <c r="C148" s="5" t="s">
        <v>146</v>
      </c>
      <c r="D148" s="18"/>
      <c r="E148" s="18" t="s">
        <v>246</v>
      </c>
      <c r="BP148" s="18">
        <v>7.23383579556564</v>
      </c>
      <c r="BQ148" s="18">
        <v>6.8360687971900207</v>
      </c>
      <c r="BR148" s="18">
        <v>2.4678553188889101</v>
      </c>
      <c r="BS148" s="62">
        <v>2.5000829965842604</v>
      </c>
      <c r="BT148" s="18">
        <v>2.5237905566295002</v>
      </c>
      <c r="BU148" s="18">
        <v>2.3965347345386503</v>
      </c>
      <c r="BV148" s="18">
        <v>2.40322935641671</v>
      </c>
      <c r="BW148" s="18">
        <v>2.4048501236909603</v>
      </c>
      <c r="BX148" s="18">
        <v>2.4072966292396702</v>
      </c>
      <c r="BY148" s="18">
        <v>2.4096851283806702</v>
      </c>
      <c r="BZ148" s="18">
        <v>2.4112922470884</v>
      </c>
      <c r="CA148" s="18">
        <v>2.4123534231353303</v>
      </c>
      <c r="CB148" s="18">
        <v>2.41331905921662</v>
      </c>
      <c r="CC148" s="18">
        <v>2.4139298325683902</v>
      </c>
      <c r="CD148" s="18">
        <v>2.4141345610661902</v>
      </c>
      <c r="CE148" s="18">
        <v>2.41567343694132</v>
      </c>
      <c r="CF148" s="18">
        <v>2.4185055144942202</v>
      </c>
      <c r="CG148" s="18">
        <v>2.41827007672175</v>
      </c>
      <c r="CH148" s="18">
        <v>2.4215286719783999</v>
      </c>
      <c r="CI148" s="18">
        <v>2.42134782847201</v>
      </c>
      <c r="CJ148" s="18">
        <v>2.4242652095656601</v>
      </c>
      <c r="CK148" s="18">
        <v>2.44056159799054</v>
      </c>
      <c r="CL148" s="18">
        <v>2.44065372581455</v>
      </c>
      <c r="CM148" s="18">
        <v>2.4391967413385403</v>
      </c>
      <c r="CN148" s="18">
        <v>2.43902954639867</v>
      </c>
      <c r="CO148" s="18">
        <v>2.4304275373494399</v>
      </c>
      <c r="CP148" s="18">
        <v>2.43073804223777</v>
      </c>
      <c r="CQ148" s="18">
        <v>2.4313727005809502</v>
      </c>
      <c r="CR148" s="18">
        <v>2.4318742854005602</v>
      </c>
      <c r="CS148" s="18">
        <v>2.4314204705637703</v>
      </c>
    </row>
    <row r="149" spans="1:97" x14ac:dyDescent="0.25">
      <c r="A149" s="18" t="s">
        <v>255</v>
      </c>
      <c r="C149" s="5" t="s">
        <v>146</v>
      </c>
      <c r="D149" s="18"/>
      <c r="E149" s="18" t="s">
        <v>246</v>
      </c>
      <c r="BP149" s="18">
        <v>413.44065730445851</v>
      </c>
      <c r="BQ149" s="18">
        <v>453.73798853620912</v>
      </c>
      <c r="BR149" s="18">
        <v>445.52595997815519</v>
      </c>
      <c r="BS149" s="62">
        <v>448.79997470283115</v>
      </c>
      <c r="BT149" s="18">
        <v>452.06763601979202</v>
      </c>
      <c r="BU149" s="18">
        <v>454.05038033886058</v>
      </c>
      <c r="BV149" s="18">
        <v>454.94053643515338</v>
      </c>
      <c r="BW149" s="18">
        <v>456.80545950373795</v>
      </c>
      <c r="BX149" s="18">
        <v>458.0799080511095</v>
      </c>
      <c r="BY149" s="18">
        <v>458.29832264898738</v>
      </c>
      <c r="BZ149" s="18">
        <v>457.75278603304139</v>
      </c>
      <c r="CA149" s="18">
        <v>458.4513435525264</v>
      </c>
      <c r="CB149" s="18">
        <v>460.61053653956554</v>
      </c>
      <c r="CC149" s="18">
        <v>460.01912709154578</v>
      </c>
      <c r="CD149" s="18">
        <v>459.83742031332332</v>
      </c>
      <c r="CE149" s="18">
        <v>460.08545912483299</v>
      </c>
      <c r="CF149" s="18">
        <v>459.62436960208782</v>
      </c>
      <c r="CG149" s="18">
        <v>459.53669121076325</v>
      </c>
      <c r="CH149" s="18">
        <v>459.33494151260629</v>
      </c>
      <c r="CI149" s="18">
        <v>459.17525669646398</v>
      </c>
      <c r="CJ149" s="18">
        <v>459.19311584575541</v>
      </c>
      <c r="CK149" s="18">
        <v>458.26776009640753</v>
      </c>
      <c r="CL149" s="18">
        <v>459.35810995427403</v>
      </c>
      <c r="CM149" s="18">
        <v>458.22938715163656</v>
      </c>
      <c r="CN149" s="18">
        <v>457.20849484879034</v>
      </c>
      <c r="CO149" s="18">
        <v>457.21078780796563</v>
      </c>
      <c r="CP149" s="18">
        <v>457.21094135433896</v>
      </c>
      <c r="CQ149" s="18">
        <v>457.25780029534377</v>
      </c>
      <c r="CR149" s="18">
        <v>457.0427705419628</v>
      </c>
      <c r="CS149" s="18">
        <v>456.96686062712024</v>
      </c>
    </row>
    <row r="150" spans="1:97" x14ac:dyDescent="0.25">
      <c r="A150" s="18" t="s">
        <v>256</v>
      </c>
      <c r="C150" s="5" t="s">
        <v>146</v>
      </c>
      <c r="D150" s="18"/>
      <c r="E150" s="18" t="s">
        <v>246</v>
      </c>
      <c r="BP150" s="18">
        <v>15.426172884272951</v>
      </c>
      <c r="BQ150" s="18">
        <v>16.330963656016792</v>
      </c>
      <c r="BR150" s="18">
        <v>19.043203382729562</v>
      </c>
      <c r="BS150" s="62">
        <v>19.362061193769801</v>
      </c>
      <c r="BT150" s="18">
        <v>20.662588739619412</v>
      </c>
      <c r="BU150" s="18">
        <v>21.128748704826751</v>
      </c>
      <c r="BV150" s="18">
        <v>23.949651493888503</v>
      </c>
      <c r="BW150" s="18">
        <v>25.038786629334723</v>
      </c>
      <c r="BX150" s="18">
        <v>26.355484314368901</v>
      </c>
      <c r="BY150" s="18">
        <v>26.037274810238362</v>
      </c>
      <c r="BZ150" s="18">
        <v>26.12926956072479</v>
      </c>
      <c r="CA150" s="18">
        <v>26.39596937480885</v>
      </c>
      <c r="CB150" s="18">
        <v>26.439446883458313</v>
      </c>
      <c r="CC150" s="18">
        <v>26.54331247467551</v>
      </c>
      <c r="CD150" s="18">
        <v>26.886457909838093</v>
      </c>
      <c r="CE150" s="18">
        <v>27.255419608573252</v>
      </c>
      <c r="CF150" s="18">
        <v>27.333257383436809</v>
      </c>
      <c r="CG150" s="18">
        <v>27.452849535426683</v>
      </c>
      <c r="CH150" s="18">
        <v>27.506648772506892</v>
      </c>
      <c r="CI150" s="18">
        <v>27.981110478300025</v>
      </c>
      <c r="CJ150" s="18">
        <v>28.396214568297669</v>
      </c>
      <c r="CK150" s="18">
        <v>28.449416680592627</v>
      </c>
      <c r="CL150" s="18">
        <v>28.494050905254664</v>
      </c>
      <c r="CM150" s="18">
        <v>28.463068659254262</v>
      </c>
      <c r="CN150" s="18">
        <v>28.301333145992263</v>
      </c>
      <c r="CO150" s="18">
        <v>27.929849874592527</v>
      </c>
      <c r="CP150" s="18">
        <v>27.981963513707523</v>
      </c>
      <c r="CQ150" s="18">
        <v>27.837916542655442</v>
      </c>
      <c r="CR150" s="18">
        <v>27.777091705959066</v>
      </c>
      <c r="CS150" s="18">
        <v>27.770806541076606</v>
      </c>
    </row>
    <row r="151" spans="1:97" x14ac:dyDescent="0.25">
      <c r="A151" s="18" t="s">
        <v>253</v>
      </c>
      <c r="C151" s="5" t="s">
        <v>146</v>
      </c>
      <c r="D151" s="18"/>
      <c r="E151" s="18" t="s">
        <v>246</v>
      </c>
      <c r="BP151" s="18">
        <v>534.00786971080061</v>
      </c>
      <c r="BQ151" s="18">
        <v>556.0463192591767</v>
      </c>
      <c r="BR151" s="18">
        <v>555.37280344711428</v>
      </c>
      <c r="BS151" s="62">
        <v>556.61789051575965</v>
      </c>
      <c r="BT151" s="18">
        <v>563.44378771875063</v>
      </c>
      <c r="BU151" s="18">
        <v>567.89395401472109</v>
      </c>
      <c r="BV151" s="18">
        <v>570.38938285012205</v>
      </c>
      <c r="BW151" s="18">
        <v>572.65270757542544</v>
      </c>
      <c r="BX151" s="18">
        <v>574.18123442499166</v>
      </c>
      <c r="BY151" s="18">
        <v>574.57630583147966</v>
      </c>
      <c r="BZ151" s="18">
        <v>574.29879976485336</v>
      </c>
      <c r="CA151" s="18">
        <v>575.19520349247068</v>
      </c>
      <c r="CB151" s="18">
        <v>577.55391122489914</v>
      </c>
      <c r="CC151" s="18">
        <v>577.17831291069365</v>
      </c>
      <c r="CD151" s="18">
        <v>577.16717226827166</v>
      </c>
      <c r="CE151" s="18">
        <v>577.90212369038227</v>
      </c>
      <c r="CF151" s="18">
        <v>578.2467943528535</v>
      </c>
      <c r="CG151" s="18">
        <v>578.15750201853803</v>
      </c>
      <c r="CH151" s="18">
        <v>578.82065856861175</v>
      </c>
      <c r="CI151" s="18">
        <v>578.64150066018692</v>
      </c>
      <c r="CJ151" s="18">
        <v>579.44158645387256</v>
      </c>
      <c r="CK151" s="18">
        <v>578.83929568619476</v>
      </c>
      <c r="CL151" s="18">
        <v>579.97176502034199</v>
      </c>
      <c r="CM151" s="18">
        <v>578.51363065260273</v>
      </c>
      <c r="CN151" s="18">
        <v>577.48955823375729</v>
      </c>
      <c r="CO151" s="18">
        <v>575.39513451913888</v>
      </c>
      <c r="CP151" s="18">
        <v>575.47708392466654</v>
      </c>
      <c r="CQ151" s="18">
        <v>575.65587673393691</v>
      </c>
      <c r="CR151" s="18">
        <v>575.59407602473436</v>
      </c>
      <c r="CS151" s="18">
        <v>575.41273434566642</v>
      </c>
    </row>
    <row r="152" spans="1:97" x14ac:dyDescent="0.25">
      <c r="A152" s="18" t="s">
        <v>257</v>
      </c>
      <c r="C152" s="5" t="s">
        <v>146</v>
      </c>
      <c r="D152" s="18"/>
      <c r="E152" s="18" t="s">
        <v>246</v>
      </c>
      <c r="BP152" s="18">
        <v>13465.497956053077</v>
      </c>
      <c r="BQ152" s="18">
        <v>13271.684814023907</v>
      </c>
      <c r="BR152" s="18">
        <v>13294.096985208593</v>
      </c>
      <c r="BS152" s="62">
        <v>13353.083052901982</v>
      </c>
      <c r="BT152" s="18">
        <v>13594.323796635716</v>
      </c>
      <c r="BU152" s="18">
        <v>13777.508987583551</v>
      </c>
      <c r="BV152" s="18">
        <v>13970.459929192804</v>
      </c>
      <c r="BW152" s="18">
        <v>14128.580541132724</v>
      </c>
      <c r="BX152" s="18">
        <v>14237.542483203499</v>
      </c>
      <c r="BY152" s="18">
        <v>14306.994896126345</v>
      </c>
      <c r="BZ152" s="18">
        <v>14417.794532375498</v>
      </c>
      <c r="CA152" s="18">
        <v>14551.527824238932</v>
      </c>
      <c r="CB152" s="18">
        <v>14711.821840735782</v>
      </c>
      <c r="CC152" s="18">
        <v>14853.53234780672</v>
      </c>
      <c r="CD152" s="18">
        <v>14967.197650730981</v>
      </c>
      <c r="CE152" s="18">
        <v>15083.413727427878</v>
      </c>
      <c r="CF152" s="18">
        <v>15203.195225981081</v>
      </c>
      <c r="CG152" s="18">
        <v>15311.037562491654</v>
      </c>
      <c r="CH152" s="18">
        <v>15403.028767762931</v>
      </c>
      <c r="CI152" s="18">
        <v>15489.91675353953</v>
      </c>
      <c r="CJ152" s="18">
        <v>15563.669328188005</v>
      </c>
      <c r="CK152" s="18">
        <v>15644.047923607071</v>
      </c>
      <c r="CL152" s="18">
        <v>15742.238631945185</v>
      </c>
      <c r="CM152" s="18">
        <v>15853.929621952344</v>
      </c>
      <c r="CN152" s="18">
        <v>15958.286506969998</v>
      </c>
      <c r="CO152" s="18">
        <v>16059.857702500212</v>
      </c>
      <c r="CP152" s="18">
        <v>16170.145848482603</v>
      </c>
      <c r="CQ152" s="18">
        <v>16293.316163265623</v>
      </c>
      <c r="CR152" s="18">
        <v>16413.022690242931</v>
      </c>
      <c r="CS152" s="18">
        <v>16526.786290143267</v>
      </c>
    </row>
    <row r="153" spans="1:97" x14ac:dyDescent="0.25">
      <c r="A153" s="18" t="s">
        <v>258</v>
      </c>
      <c r="C153" s="5" t="s">
        <v>146</v>
      </c>
      <c r="D153" s="18"/>
      <c r="E153" s="18" t="s">
        <v>246</v>
      </c>
      <c r="BP153" s="18">
        <v>40.11949382213669</v>
      </c>
      <c r="BQ153" s="18">
        <v>43.97517633047876</v>
      </c>
      <c r="BR153" s="18">
        <v>46.013337241760141</v>
      </c>
      <c r="BS153" s="62">
        <v>45.803507592223291</v>
      </c>
      <c r="BT153" s="18">
        <v>46.832909776294734</v>
      </c>
      <c r="BU153" s="18">
        <v>47.464903236861701</v>
      </c>
      <c r="BV153" s="18">
        <v>47.456577611284501</v>
      </c>
      <c r="BW153" s="18">
        <v>47.433661668097422</v>
      </c>
      <c r="BX153" s="18">
        <v>47.432078434381104</v>
      </c>
      <c r="BY153" s="18">
        <v>47.432078434381104</v>
      </c>
      <c r="BZ153" s="18">
        <v>47.432078434381104</v>
      </c>
      <c r="CA153" s="18">
        <v>47.432078434381104</v>
      </c>
      <c r="CB153" s="18">
        <v>47.432078434381104</v>
      </c>
      <c r="CC153" s="18">
        <v>47.266371188261786</v>
      </c>
      <c r="CD153" s="18">
        <v>47.266371188261786</v>
      </c>
      <c r="CE153" s="18">
        <v>47.259430892186366</v>
      </c>
      <c r="CF153" s="18">
        <v>47.228943406722316</v>
      </c>
      <c r="CG153" s="18">
        <v>47.228943406722316</v>
      </c>
      <c r="CH153" s="18">
        <v>47.198455921258265</v>
      </c>
      <c r="CI153" s="18">
        <v>47.198455921258265</v>
      </c>
      <c r="CJ153" s="18">
        <v>47.198455921258265</v>
      </c>
      <c r="CK153" s="18">
        <v>47.198455921258265</v>
      </c>
      <c r="CL153" s="18">
        <v>47.198455921258265</v>
      </c>
      <c r="CM153" s="18">
        <v>47.198455921258265</v>
      </c>
      <c r="CN153" s="18">
        <v>47.198455921258265</v>
      </c>
      <c r="CO153" s="18">
        <v>47.198455921258265</v>
      </c>
      <c r="CP153" s="18">
        <v>47.198455921258265</v>
      </c>
      <c r="CQ153" s="18">
        <v>47.198455921258265</v>
      </c>
      <c r="CR153" s="18">
        <v>47.198455921258265</v>
      </c>
      <c r="CS153" s="18">
        <v>47.198455921258265</v>
      </c>
    </row>
    <row r="154" spans="1:97" x14ac:dyDescent="0.25">
      <c r="A154" s="18" t="s">
        <v>259</v>
      </c>
      <c r="C154" s="5" t="s">
        <v>146</v>
      </c>
      <c r="D154" s="18"/>
      <c r="E154" s="18" t="s">
        <v>246</v>
      </c>
      <c r="BP154" s="18">
        <v>13425.378636250165</v>
      </c>
      <c r="BQ154" s="18">
        <v>13227.709340837106</v>
      </c>
      <c r="BR154" s="18">
        <v>13248.083890228887</v>
      </c>
      <c r="BS154" s="62">
        <v>13307.27988311178</v>
      </c>
      <c r="BT154" s="18">
        <v>13547.490989223668</v>
      </c>
      <c r="BU154" s="18">
        <v>13730.043896678901</v>
      </c>
      <c r="BV154" s="18">
        <v>13923.003170738013</v>
      </c>
      <c r="BW154" s="18">
        <v>14081.147104665975</v>
      </c>
      <c r="BX154" s="18">
        <v>14190.11071868615</v>
      </c>
      <c r="BY154" s="18">
        <v>14259.563128196851</v>
      </c>
      <c r="BZ154" s="18">
        <v>14370.362764446005</v>
      </c>
      <c r="CA154" s="18">
        <v>14504.096056309441</v>
      </c>
      <c r="CB154" s="18">
        <v>14664.390072806289</v>
      </c>
      <c r="CC154" s="18">
        <v>14806.26552280362</v>
      </c>
      <c r="CD154" s="18">
        <v>14919.930825727881</v>
      </c>
      <c r="CE154" s="18">
        <v>15036.153566337383</v>
      </c>
      <c r="CF154" s="18">
        <v>15155.966722740628</v>
      </c>
      <c r="CG154" s="18">
        <v>15263.809055839061</v>
      </c>
      <c r="CH154" s="18">
        <v>15355.830250423123</v>
      </c>
      <c r="CI154" s="18">
        <v>15442.718239611864</v>
      </c>
      <c r="CJ154" s="18">
        <v>15516.470814260339</v>
      </c>
      <c r="CK154" s="18">
        <v>15596.849409679404</v>
      </c>
      <c r="CL154" s="18">
        <v>15695.040114605379</v>
      </c>
      <c r="CM154" s="18">
        <v>15806.731104612538</v>
      </c>
      <c r="CN154" s="18">
        <v>15911.087993042333</v>
      </c>
      <c r="CO154" s="18">
        <v>16012.659185160404</v>
      </c>
      <c r="CP154" s="18">
        <v>16122.947334554938</v>
      </c>
      <c r="CQ154" s="18">
        <v>16246.117649337957</v>
      </c>
      <c r="CR154" s="18">
        <v>16365.824172903123</v>
      </c>
      <c r="CS154" s="18">
        <v>16479.587776215601</v>
      </c>
    </row>
    <row r="155" spans="1:97" x14ac:dyDescent="0.25">
      <c r="A155" s="18" t="s">
        <v>260</v>
      </c>
      <c r="D155" s="18"/>
      <c r="E155" s="18"/>
    </row>
    <row r="156" spans="1:97" x14ac:dyDescent="0.25">
      <c r="A156" s="18" t="s">
        <v>245</v>
      </c>
      <c r="C156" s="5" t="s">
        <v>146</v>
      </c>
      <c r="D156" s="18"/>
      <c r="E156" s="18" t="s">
        <v>246</v>
      </c>
      <c r="BP156" s="18">
        <v>52.658254452695935</v>
      </c>
      <c r="BQ156" s="18">
        <v>46.017646776638834</v>
      </c>
      <c r="BR156" s="18">
        <v>46.017401102441475</v>
      </c>
      <c r="BS156" s="62">
        <v>46.017401102441475</v>
      </c>
      <c r="BT156" s="18">
        <v>46.017401102441475</v>
      </c>
      <c r="BU156" s="18">
        <v>46.017401102441475</v>
      </c>
      <c r="BV156" s="18">
        <v>46.017401102441475</v>
      </c>
      <c r="BW156" s="18">
        <v>46.017401102441475</v>
      </c>
      <c r="BX156" s="18">
        <v>46.017401102441475</v>
      </c>
      <c r="BY156" s="18">
        <v>46.017401102441475</v>
      </c>
      <c r="BZ156" s="18">
        <v>46.017401102441475</v>
      </c>
      <c r="CA156" s="18">
        <v>46.017401102441475</v>
      </c>
      <c r="CB156" s="18">
        <v>46.017401102441475</v>
      </c>
      <c r="CC156" s="18">
        <v>46.017401102441475</v>
      </c>
      <c r="CD156" s="18">
        <v>46.017401102441475</v>
      </c>
      <c r="CE156" s="18">
        <v>46.017401102441475</v>
      </c>
      <c r="CF156" s="18">
        <v>46.017401102441475</v>
      </c>
      <c r="CG156" s="18">
        <v>46.017401102441475</v>
      </c>
      <c r="CH156" s="18">
        <v>46.017401102441475</v>
      </c>
      <c r="CI156" s="18">
        <v>46.017401102441475</v>
      </c>
      <c r="CJ156" s="18">
        <v>46.017401102441475</v>
      </c>
      <c r="CK156" s="18">
        <v>46.017401102441475</v>
      </c>
      <c r="CL156" s="18">
        <v>46.017401102441475</v>
      </c>
      <c r="CM156" s="18">
        <v>46.017401102441475</v>
      </c>
      <c r="CN156" s="18">
        <v>46.017401102441475</v>
      </c>
      <c r="CO156" s="18">
        <v>46.017401102441475</v>
      </c>
      <c r="CP156" s="18">
        <v>46.017401102441475</v>
      </c>
      <c r="CQ156" s="18">
        <v>46.017401102441475</v>
      </c>
      <c r="CR156" s="18">
        <v>46.017401102441475</v>
      </c>
      <c r="CS156" s="18">
        <v>46.017401102441475</v>
      </c>
    </row>
    <row r="157" spans="1:97" x14ac:dyDescent="0.25">
      <c r="A157" s="18" t="s">
        <v>247</v>
      </c>
      <c r="C157" s="5" t="s">
        <v>146</v>
      </c>
      <c r="D157" s="18"/>
      <c r="E157" s="18" t="s">
        <v>246</v>
      </c>
      <c r="BP157" s="18">
        <v>6.7065746101898904</v>
      </c>
      <c r="BQ157" s="18">
        <v>9.929475453248461</v>
      </c>
      <c r="BR157" s="18">
        <v>9.9237976495761409</v>
      </c>
      <c r="BS157" s="62">
        <v>9.9237976495761409</v>
      </c>
      <c r="BT157" s="18">
        <v>8.80570708025774</v>
      </c>
      <c r="BU157" s="18">
        <v>8.80570708025774</v>
      </c>
      <c r="BV157" s="18">
        <v>8.80570708025774</v>
      </c>
      <c r="BW157" s="18">
        <v>8.80570708025774</v>
      </c>
      <c r="BX157" s="18">
        <v>8.80570708025774</v>
      </c>
      <c r="BY157" s="18">
        <v>8.8057821473736002</v>
      </c>
      <c r="BZ157" s="18">
        <v>8.8059322816053207</v>
      </c>
      <c r="CA157" s="18">
        <v>8.8060790036954106</v>
      </c>
      <c r="CB157" s="18">
        <v>8.8062291379271311</v>
      </c>
      <c r="CC157" s="18">
        <v>8.80674778345489</v>
      </c>
      <c r="CD157" s="18">
        <v>8.8074199753559999</v>
      </c>
      <c r="CE157" s="18">
        <v>8.808088755115481</v>
      </c>
      <c r="CF157" s="18">
        <v>8.8091328704542597</v>
      </c>
      <c r="CG157" s="18">
        <v>8.8106239763465712</v>
      </c>
      <c r="CH157" s="18">
        <v>8.8130807183201707</v>
      </c>
      <c r="CI157" s="18">
        <v>8.81635637428497</v>
      </c>
      <c r="CJ157" s="18">
        <v>8.8169500869285908</v>
      </c>
      <c r="CK157" s="18">
        <v>8.8169500869285908</v>
      </c>
      <c r="CL157" s="18">
        <v>8.8169500869285908</v>
      </c>
      <c r="CM157" s="18">
        <v>8.8169500869285908</v>
      </c>
      <c r="CN157" s="18">
        <v>8.8169500869285908</v>
      </c>
      <c r="CO157" s="18">
        <v>8.8169500869285908</v>
      </c>
      <c r="CP157" s="18">
        <v>8.8169500869285908</v>
      </c>
      <c r="CQ157" s="18">
        <v>8.8169500869285908</v>
      </c>
      <c r="CR157" s="18">
        <v>8.8169500869285908</v>
      </c>
      <c r="CS157" s="18">
        <v>8.8169500869285908</v>
      </c>
    </row>
    <row r="158" spans="1:97" x14ac:dyDescent="0.25">
      <c r="A158" s="18" t="s">
        <v>255</v>
      </c>
      <c r="C158" s="5" t="s">
        <v>146</v>
      </c>
      <c r="D158" s="18"/>
      <c r="E158" s="18" t="s">
        <v>246</v>
      </c>
      <c r="BP158" s="18">
        <v>301.88466868089068</v>
      </c>
      <c r="BQ158" s="18">
        <v>325.35324573850716</v>
      </c>
      <c r="BR158" s="18">
        <v>333.40657900149154</v>
      </c>
      <c r="BS158" s="62">
        <v>340.66398928357881</v>
      </c>
      <c r="BT158" s="18">
        <v>343.78584296440658</v>
      </c>
      <c r="BU158" s="18">
        <v>351.73668572925061</v>
      </c>
      <c r="BV158" s="18">
        <v>358.04112579977851</v>
      </c>
      <c r="BW158" s="18">
        <v>365.26388919575481</v>
      </c>
      <c r="BX158" s="18">
        <v>373.41484383077346</v>
      </c>
      <c r="BY158" s="18">
        <v>382.47261946180583</v>
      </c>
      <c r="BZ158" s="18">
        <v>392.33399198026109</v>
      </c>
      <c r="CA158" s="18">
        <v>402.93609608874823</v>
      </c>
      <c r="CB158" s="18">
        <v>414.55019022256886</v>
      </c>
      <c r="CC158" s="18">
        <v>427.96719857513216</v>
      </c>
      <c r="CD158" s="18">
        <v>442.87376370770545</v>
      </c>
      <c r="CE158" s="18">
        <v>459.30198363660213</v>
      </c>
      <c r="CF158" s="18">
        <v>477.55305492778558</v>
      </c>
      <c r="CG158" s="18">
        <v>497.00959491114844</v>
      </c>
      <c r="CH158" s="18">
        <v>517.97857349629203</v>
      </c>
      <c r="CI158" s="18">
        <v>540.843556348128</v>
      </c>
      <c r="CJ158" s="18">
        <v>565.01485373801802</v>
      </c>
      <c r="CK158" s="18">
        <v>590.46450657744595</v>
      </c>
      <c r="CL158" s="18">
        <v>616.78260746811657</v>
      </c>
      <c r="CM158" s="18">
        <v>643.31823579984132</v>
      </c>
      <c r="CN158" s="18">
        <v>671.01694720041769</v>
      </c>
      <c r="CO158" s="18">
        <v>697.21618272526564</v>
      </c>
      <c r="CP158" s="18">
        <v>722.08374808760698</v>
      </c>
      <c r="CQ158" s="18">
        <v>745.29501554490503</v>
      </c>
      <c r="CR158" s="18">
        <v>766.71190937396045</v>
      </c>
      <c r="CS158" s="18">
        <v>786.52144905751334</v>
      </c>
    </row>
    <row r="159" spans="1:97" x14ac:dyDescent="0.25">
      <c r="A159" s="18" t="s">
        <v>261</v>
      </c>
      <c r="C159" s="5" t="s">
        <v>146</v>
      </c>
      <c r="D159" s="18"/>
      <c r="E159" s="18" t="s">
        <v>246</v>
      </c>
      <c r="BP159" s="18">
        <v>36.704533763150309</v>
      </c>
      <c r="BQ159" s="18">
        <v>36.026766422616895</v>
      </c>
      <c r="BR159" s="18">
        <v>36.026766422616895</v>
      </c>
      <c r="BS159" s="62">
        <v>36.026766422616895</v>
      </c>
      <c r="BT159" s="18">
        <v>60.262488458622961</v>
      </c>
      <c r="BU159" s="18">
        <v>60.274352475070472</v>
      </c>
      <c r="BV159" s="18">
        <v>60.140292842569401</v>
      </c>
      <c r="BW159" s="18">
        <v>60.135546553562072</v>
      </c>
      <c r="BX159" s="18">
        <v>60.109221880886622</v>
      </c>
      <c r="BY159" s="18">
        <v>60.114694956061143</v>
      </c>
      <c r="BZ159" s="18">
        <v>60.112541894692612</v>
      </c>
      <c r="CA159" s="18">
        <v>60.006113785111282</v>
      </c>
      <c r="CB159" s="18">
        <v>59.828921270265383</v>
      </c>
      <c r="CC159" s="18">
        <v>59.828921270265383</v>
      </c>
      <c r="CD159" s="18">
        <v>59.879502857788502</v>
      </c>
      <c r="CE159" s="18">
        <v>59.892097072544836</v>
      </c>
      <c r="CF159" s="18">
        <v>59.953740823232415</v>
      </c>
      <c r="CG159" s="18">
        <v>59.912279890286285</v>
      </c>
      <c r="CH159" s="18">
        <v>59.887586221309974</v>
      </c>
      <c r="CI159" s="18">
        <v>59.876653719527454</v>
      </c>
      <c r="CJ159" s="18">
        <v>59.869078765108853</v>
      </c>
      <c r="CK159" s="18">
        <v>59.889872356202076</v>
      </c>
      <c r="CL159" s="18">
        <v>59.846142349071997</v>
      </c>
      <c r="CM159" s="18">
        <v>60.010317543599442</v>
      </c>
      <c r="CN159" s="18">
        <v>59.982624602130365</v>
      </c>
      <c r="CO159" s="18">
        <v>59.964663088590044</v>
      </c>
      <c r="CP159" s="18">
        <v>59.945183172024372</v>
      </c>
      <c r="CQ159" s="18">
        <v>59.895618402706994</v>
      </c>
      <c r="CR159" s="18">
        <v>59.919834371855103</v>
      </c>
      <c r="CS159" s="18">
        <v>59.902790724413251</v>
      </c>
    </row>
    <row r="160" spans="1:97" x14ac:dyDescent="0.25">
      <c r="A160" s="18" t="s">
        <v>262</v>
      </c>
      <c r="C160" s="5" t="s">
        <v>146</v>
      </c>
      <c r="D160" s="18"/>
      <c r="E160" s="18" t="s">
        <v>246</v>
      </c>
      <c r="BP160" s="18">
        <v>123.22571431452397</v>
      </c>
      <c r="BQ160" s="18">
        <v>133.45401489530295</v>
      </c>
      <c r="BR160" s="18">
        <v>145.20662833073507</v>
      </c>
      <c r="BS160" s="62">
        <v>156.29632406600754</v>
      </c>
      <c r="BT160" s="18">
        <v>172.41366377099493</v>
      </c>
      <c r="BU160" s="18">
        <v>188.33612241892649</v>
      </c>
      <c r="BV160" s="18">
        <v>192.14997548302637</v>
      </c>
      <c r="BW160" s="18">
        <v>195.05825639494918</v>
      </c>
      <c r="BX160" s="18">
        <v>199.09866883899781</v>
      </c>
      <c r="BY160" s="18">
        <v>204.65388791111843</v>
      </c>
      <c r="BZ160" s="18">
        <v>211.08372759869044</v>
      </c>
      <c r="CA160" s="18">
        <v>217.205833056936</v>
      </c>
      <c r="CB160" s="18">
        <v>223.40085598181469</v>
      </c>
      <c r="CC160" s="18">
        <v>229.33925173470101</v>
      </c>
      <c r="CD160" s="18">
        <v>235.91771066310929</v>
      </c>
      <c r="CE160" s="18">
        <v>243.26019587245739</v>
      </c>
      <c r="CF160" s="18">
        <v>250.17439588869115</v>
      </c>
      <c r="CG160" s="18">
        <v>257.69471168336997</v>
      </c>
      <c r="CH160" s="18">
        <v>265.34821019015095</v>
      </c>
      <c r="CI160" s="18">
        <v>273.3127731764892</v>
      </c>
      <c r="CJ160" s="18">
        <v>281.6487682521028</v>
      </c>
      <c r="CK160" s="18">
        <v>289.58040065956993</v>
      </c>
      <c r="CL160" s="18">
        <v>298.17567755336398</v>
      </c>
      <c r="CM160" s="18">
        <v>307.5391537773113</v>
      </c>
      <c r="CN160" s="18">
        <v>317.03427383748561</v>
      </c>
      <c r="CO160" s="18">
        <v>327.15579144595375</v>
      </c>
      <c r="CP160" s="18">
        <v>337.36602814894349</v>
      </c>
      <c r="CQ160" s="18">
        <v>347.58792755202461</v>
      </c>
      <c r="CR160" s="18">
        <v>358.02735439615981</v>
      </c>
      <c r="CS160" s="18">
        <v>368.46074174960995</v>
      </c>
    </row>
    <row r="161" spans="1:97" x14ac:dyDescent="0.25">
      <c r="A161" s="18" t="s">
        <v>263</v>
      </c>
      <c r="C161" s="5" t="s">
        <v>146</v>
      </c>
      <c r="D161" s="18"/>
      <c r="E161" s="18" t="s">
        <v>246</v>
      </c>
      <c r="BP161" s="18">
        <v>12.23265740493194</v>
      </c>
      <c r="BQ161" s="18">
        <v>11.396314194285901</v>
      </c>
      <c r="BR161" s="18">
        <v>11.49231821118758</v>
      </c>
      <c r="BS161" s="62">
        <v>11.507331634359581</v>
      </c>
      <c r="BT161" s="18">
        <v>11.507331634359581</v>
      </c>
      <c r="BU161" s="18">
        <v>11.507331634359581</v>
      </c>
      <c r="BV161" s="18">
        <v>11.507331634359581</v>
      </c>
      <c r="BW161" s="18">
        <v>11.507331634359581</v>
      </c>
      <c r="BX161" s="18">
        <v>11.507331634359581</v>
      </c>
      <c r="BY161" s="18">
        <v>11.507331634359581</v>
      </c>
      <c r="BZ161" s="18">
        <v>11.507331634359581</v>
      </c>
      <c r="CA161" s="18">
        <v>11.507331634359581</v>
      </c>
      <c r="CB161" s="18">
        <v>11.507331634359581</v>
      </c>
      <c r="CC161" s="18">
        <v>11.507331634359581</v>
      </c>
      <c r="CD161" s="18">
        <v>11.507331634359581</v>
      </c>
      <c r="CE161" s="18">
        <v>11.507331634359581</v>
      </c>
      <c r="CF161" s="18">
        <v>11.507331634359581</v>
      </c>
      <c r="CG161" s="18">
        <v>11.507331634359581</v>
      </c>
      <c r="CH161" s="18">
        <v>11.507331634359581</v>
      </c>
      <c r="CI161" s="18">
        <v>11.507331634359581</v>
      </c>
      <c r="CJ161" s="18">
        <v>11.507331634359581</v>
      </c>
      <c r="CK161" s="18">
        <v>11.507331634359581</v>
      </c>
      <c r="CL161" s="18">
        <v>11.507331634359581</v>
      </c>
      <c r="CM161" s="18">
        <v>11.507331634359581</v>
      </c>
      <c r="CN161" s="18">
        <v>11.507331634359581</v>
      </c>
      <c r="CO161" s="18">
        <v>11.507331634359581</v>
      </c>
      <c r="CP161" s="18">
        <v>11.507331634359581</v>
      </c>
      <c r="CQ161" s="18">
        <v>11.507331634359581</v>
      </c>
      <c r="CR161" s="18">
        <v>11.507331634359581</v>
      </c>
      <c r="CS161" s="18">
        <v>11.507331634359581</v>
      </c>
    </row>
    <row r="162" spans="1:97" x14ac:dyDescent="0.25">
      <c r="A162" s="18" t="s">
        <v>264</v>
      </c>
      <c r="C162" s="5" t="s">
        <v>146</v>
      </c>
      <c r="D162" s="18"/>
      <c r="E162" s="18" t="s">
        <v>246</v>
      </c>
      <c r="BP162" s="18">
        <v>533.41240322638271</v>
      </c>
      <c r="BQ162" s="18">
        <v>562.17746006845857</v>
      </c>
      <c r="BR162" s="18">
        <v>582.07353166374821</v>
      </c>
      <c r="BS162" s="62">
        <v>600.43560674643879</v>
      </c>
      <c r="BT162" s="18">
        <v>642.79248278106604</v>
      </c>
      <c r="BU162" s="18">
        <v>666.677576555315</v>
      </c>
      <c r="BV162" s="18">
        <v>676.66185100314124</v>
      </c>
      <c r="BW162" s="18">
        <v>686.78810466419179</v>
      </c>
      <c r="BX162" s="18">
        <v>698.95318119199999</v>
      </c>
      <c r="BY162" s="18">
        <v>713.57172062530174</v>
      </c>
      <c r="BZ162" s="18">
        <v>729.86092649205057</v>
      </c>
      <c r="CA162" s="18">
        <v>746.47887173200013</v>
      </c>
      <c r="CB162" s="18">
        <v>764.11094299794365</v>
      </c>
      <c r="CC162" s="18">
        <v>783.46683845178802</v>
      </c>
      <c r="CD162" s="18">
        <v>805.0031197043354</v>
      </c>
      <c r="CE162" s="18">
        <v>828.78710489780417</v>
      </c>
      <c r="CF162" s="18">
        <v>854.01506407124771</v>
      </c>
      <c r="CG162" s="18">
        <v>880.95190907653591</v>
      </c>
      <c r="CH162" s="18">
        <v>909.55223113285706</v>
      </c>
      <c r="CI162" s="18">
        <v>940.37407235523074</v>
      </c>
      <c r="CJ162" s="18">
        <v>972.87438699110101</v>
      </c>
      <c r="CK162" s="18">
        <v>1006.276366876982</v>
      </c>
      <c r="CL162" s="18">
        <v>1041.1460624242993</v>
      </c>
      <c r="CM162" s="18">
        <v>1077.2094070051899</v>
      </c>
      <c r="CN162" s="18">
        <v>1114.3755932944543</v>
      </c>
      <c r="CO162" s="18">
        <v>1150.6783303199641</v>
      </c>
      <c r="CP162" s="18">
        <v>1185.7366046987465</v>
      </c>
      <c r="CQ162" s="18">
        <v>1219.120155607684</v>
      </c>
      <c r="CR162" s="18">
        <v>1251.0007912021299</v>
      </c>
      <c r="CS162" s="18">
        <v>1281.2265892881503</v>
      </c>
    </row>
    <row r="163" spans="1:97" x14ac:dyDescent="0.25">
      <c r="A163" s="18" t="s">
        <v>265</v>
      </c>
      <c r="C163" s="5" t="s">
        <v>146</v>
      </c>
      <c r="D163" s="18"/>
      <c r="E163" s="18" t="s">
        <v>246</v>
      </c>
      <c r="BP163" s="18">
        <v>392.16608049064882</v>
      </c>
      <c r="BQ163" s="18">
        <v>431.7905749265214</v>
      </c>
      <c r="BR163" s="18">
        <v>450.04516413572537</v>
      </c>
      <c r="BS163" s="62">
        <v>467.05802382364783</v>
      </c>
      <c r="BT163" s="18">
        <v>510.83497519827341</v>
      </c>
      <c r="BU163" s="18">
        <v>533.13208214291171</v>
      </c>
      <c r="BV163" s="18">
        <v>541.95592816807459</v>
      </c>
      <c r="BW163" s="18">
        <v>550.95138103223496</v>
      </c>
      <c r="BX163" s="18">
        <v>561.80920127089917</v>
      </c>
      <c r="BY163" s="18">
        <v>574.95195532780963</v>
      </c>
      <c r="BZ163" s="18">
        <v>589.61022232610935</v>
      </c>
      <c r="CA163" s="18">
        <v>604.52225370957399</v>
      </c>
      <c r="CB163" s="18">
        <v>620.30642849366654</v>
      </c>
      <c r="CC163" s="18">
        <v>637.6874412027579</v>
      </c>
      <c r="CD163" s="18">
        <v>657.03833786911434</v>
      </c>
      <c r="CE163" s="18">
        <v>678.39124721832388</v>
      </c>
      <c r="CF163" s="18">
        <v>701.05806994499756</v>
      </c>
      <c r="CG163" s="18">
        <v>725.24290330073381</v>
      </c>
      <c r="CH163" s="18">
        <v>750.90154640285766</v>
      </c>
      <c r="CI163" s="18">
        <v>778.53866523487079</v>
      </c>
      <c r="CJ163" s="18">
        <v>807.71613057505658</v>
      </c>
      <c r="CK163" s="18">
        <v>837.7184640935867</v>
      </c>
      <c r="CL163" s="18">
        <v>868.99004264350253</v>
      </c>
      <c r="CM163" s="18">
        <v>901.40934621279337</v>
      </c>
      <c r="CN163" s="18">
        <v>934.70053044780673</v>
      </c>
      <c r="CO163" s="18">
        <v>967.1654441142656</v>
      </c>
      <c r="CP163" s="18">
        <v>998.41119616418405</v>
      </c>
      <c r="CQ163" s="18">
        <v>1027.9789968582752</v>
      </c>
      <c r="CR163" s="18">
        <v>1055.9705723749544</v>
      </c>
      <c r="CS163" s="18">
        <v>1082.0505262527008</v>
      </c>
    </row>
    <row r="164" spans="1:97" x14ac:dyDescent="0.25">
      <c r="A164" s="18" t="s">
        <v>266</v>
      </c>
      <c r="C164" s="5" t="s">
        <v>146</v>
      </c>
      <c r="D164" s="18"/>
      <c r="E164" s="18" t="s">
        <v>246</v>
      </c>
      <c r="BP164" s="18">
        <v>141.24633297215883</v>
      </c>
      <c r="BQ164" s="18">
        <v>130.38684419623758</v>
      </c>
      <c r="BR164" s="18">
        <v>132.02832999446494</v>
      </c>
      <c r="BS164" s="62">
        <v>133.37753174066648</v>
      </c>
      <c r="BT164" s="18">
        <v>131.95742910353516</v>
      </c>
      <c r="BU164" s="18">
        <v>133.54548076383671</v>
      </c>
      <c r="BV164" s="18">
        <v>134.70598766575765</v>
      </c>
      <c r="BW164" s="18">
        <v>135.83673728052335</v>
      </c>
      <c r="BX164" s="18">
        <v>137.14409252177458</v>
      </c>
      <c r="BY164" s="18">
        <v>138.61965952110157</v>
      </c>
      <c r="BZ164" s="18">
        <v>140.25070416594113</v>
      </c>
      <c r="CA164" s="18">
        <v>141.95671015025016</v>
      </c>
      <c r="CB164" s="18">
        <v>143.80452815284363</v>
      </c>
      <c r="CC164" s="18">
        <v>145.77943819472969</v>
      </c>
      <c r="CD164" s="18">
        <v>147.96478183522112</v>
      </c>
      <c r="CE164" s="18">
        <v>150.39599075300382</v>
      </c>
      <c r="CF164" s="18">
        <v>152.95703507194966</v>
      </c>
      <c r="CG164" s="18">
        <v>155.70913202504246</v>
      </c>
      <c r="CH164" s="18">
        <v>158.65069837856592</v>
      </c>
      <c r="CI164" s="18">
        <v>161.8354310053513</v>
      </c>
      <c r="CJ164" s="18">
        <v>165.15825641604442</v>
      </c>
      <c r="CK164" s="18">
        <v>168.5581348090262</v>
      </c>
      <c r="CL164" s="18">
        <v>172.15614944217882</v>
      </c>
      <c r="CM164" s="18">
        <v>175.80011197452103</v>
      </c>
      <c r="CN164" s="18">
        <v>179.67503554951466</v>
      </c>
      <c r="CO164" s="18">
        <v>183.51314552846222</v>
      </c>
      <c r="CP164" s="18">
        <v>187.32535735243809</v>
      </c>
      <c r="CQ164" s="18">
        <v>191.14148631500521</v>
      </c>
      <c r="CR164" s="18">
        <v>195.03038602211532</v>
      </c>
      <c r="CS164" s="18">
        <v>199.17637354033781</v>
      </c>
    </row>
    <row r="165" spans="1:97" x14ac:dyDescent="0.25">
      <c r="A165" s="18" t="s">
        <v>267</v>
      </c>
      <c r="D165" s="18"/>
      <c r="E165" s="18"/>
    </row>
    <row r="166" spans="1:97" x14ac:dyDescent="0.25">
      <c r="A166" s="18" t="s">
        <v>245</v>
      </c>
      <c r="C166" s="5" t="s">
        <v>146</v>
      </c>
      <c r="D166" s="18"/>
      <c r="E166" s="18" t="s">
        <v>246</v>
      </c>
      <c r="BP166" s="18">
        <v>5914.0528281846227</v>
      </c>
      <c r="BQ166" s="18">
        <v>5159.1935489415528</v>
      </c>
      <c r="BR166" s="18">
        <v>5559.1101248890991</v>
      </c>
      <c r="BS166" s="62">
        <v>5677.1688945518636</v>
      </c>
      <c r="BT166" s="18">
        <v>5585.50507403356</v>
      </c>
      <c r="BU166" s="18">
        <v>5300.0176976298317</v>
      </c>
      <c r="BV166" s="18">
        <v>5456.056534664157</v>
      </c>
      <c r="BW166" s="18">
        <v>5576.4128323599234</v>
      </c>
      <c r="BX166" s="18">
        <v>5621.9306856913081</v>
      </c>
      <c r="BY166" s="18">
        <v>5615.212615575967</v>
      </c>
      <c r="BZ166" s="18">
        <v>5645.7815215635919</v>
      </c>
      <c r="CA166" s="18">
        <v>5676.542862102724</v>
      </c>
      <c r="CB166" s="18">
        <v>5681.8722519932044</v>
      </c>
      <c r="CC166" s="18">
        <v>5734.1119219714401</v>
      </c>
      <c r="CD166" s="18">
        <v>5762.5619869589427</v>
      </c>
      <c r="CE166" s="18">
        <v>5760.6130842605608</v>
      </c>
      <c r="CF166" s="18">
        <v>5774.7410669159999</v>
      </c>
      <c r="CG166" s="18">
        <v>5776.8936471725601</v>
      </c>
      <c r="CH166" s="18">
        <v>5778.5730623371473</v>
      </c>
      <c r="CI166" s="18">
        <v>5771.9811971042745</v>
      </c>
      <c r="CJ166" s="18">
        <v>5763.6311951872694</v>
      </c>
      <c r="CK166" s="18">
        <v>5755.0583565368343</v>
      </c>
      <c r="CL166" s="18">
        <v>5750.1088369618801</v>
      </c>
      <c r="CM166" s="18">
        <v>5739.3621740610961</v>
      </c>
      <c r="CN166" s="18">
        <v>5729.865487827914</v>
      </c>
      <c r="CO166" s="18">
        <v>5733.2655504765435</v>
      </c>
      <c r="CP166" s="18">
        <v>5725.4224563200914</v>
      </c>
      <c r="CQ166" s="18">
        <v>5722.9458215607892</v>
      </c>
      <c r="CR166" s="18">
        <v>5721.629198942871</v>
      </c>
      <c r="CS166" s="18">
        <v>5713.7552829110746</v>
      </c>
    </row>
    <row r="167" spans="1:97" x14ac:dyDescent="0.25">
      <c r="A167" s="18" t="s">
        <v>247</v>
      </c>
      <c r="C167" s="5" t="s">
        <v>146</v>
      </c>
      <c r="D167" s="18"/>
      <c r="E167" s="18" t="s">
        <v>246</v>
      </c>
      <c r="BP167" s="18">
        <v>102.93247625778554</v>
      </c>
      <c r="BQ167" s="18">
        <v>78.395646371498486</v>
      </c>
      <c r="BR167" s="18">
        <v>71.16006355941829</v>
      </c>
      <c r="BS167" s="62">
        <v>71.47505541399174</v>
      </c>
      <c r="BT167" s="18">
        <v>70.253327866945341</v>
      </c>
      <c r="BU167" s="18">
        <v>68.516670614374021</v>
      </c>
      <c r="BV167" s="18">
        <v>61.672426325838522</v>
      </c>
      <c r="BW167" s="18">
        <v>62.563449106105317</v>
      </c>
      <c r="BX167" s="18">
        <v>62.259406814022533</v>
      </c>
      <c r="BY167" s="18">
        <v>62.409278310837024</v>
      </c>
      <c r="BZ167" s="18">
        <v>62.854624212101363</v>
      </c>
      <c r="CA167" s="18">
        <v>63.240407769072426</v>
      </c>
      <c r="CB167" s="18">
        <v>63.634069961067155</v>
      </c>
      <c r="CC167" s="18">
        <v>64.210015583219743</v>
      </c>
      <c r="CD167" s="18">
        <v>64.210882267193767</v>
      </c>
      <c r="CE167" s="18">
        <v>63.505490228023866</v>
      </c>
      <c r="CF167" s="18">
        <v>63.388655086471033</v>
      </c>
      <c r="CG167" s="18">
        <v>63.473344441727633</v>
      </c>
      <c r="CH167" s="18">
        <v>63.687169709113213</v>
      </c>
      <c r="CI167" s="18">
        <v>63.904014721841342</v>
      </c>
      <c r="CJ167" s="18">
        <v>63.236422387648581</v>
      </c>
      <c r="CK167" s="18">
        <v>63.262535507542971</v>
      </c>
      <c r="CL167" s="18">
        <v>63.364626785112577</v>
      </c>
      <c r="CM167" s="18">
        <v>63.633595673380583</v>
      </c>
      <c r="CN167" s="18">
        <v>63.798545424058041</v>
      </c>
      <c r="CO167" s="18">
        <v>64.044714381954392</v>
      </c>
      <c r="CP167" s="18">
        <v>64.240758979306037</v>
      </c>
      <c r="CQ167" s="18">
        <v>64.491810711874919</v>
      </c>
      <c r="CR167" s="18">
        <v>64.769422554891719</v>
      </c>
      <c r="CS167" s="18">
        <v>65.022374850348513</v>
      </c>
    </row>
    <row r="168" spans="1:97" x14ac:dyDescent="0.25">
      <c r="A168" s="18" t="s">
        <v>255</v>
      </c>
      <c r="C168" s="5" t="s">
        <v>146</v>
      </c>
      <c r="D168" s="18"/>
      <c r="E168" s="18" t="s">
        <v>246</v>
      </c>
      <c r="BP168" s="18">
        <v>3458.5608346643658</v>
      </c>
      <c r="BQ168" s="18">
        <v>4190.4106507425604</v>
      </c>
      <c r="BR168" s="18">
        <v>3809.6598798386517</v>
      </c>
      <c r="BS168" s="62">
        <v>3691.7723007336058</v>
      </c>
      <c r="BT168" s="18">
        <v>3846.0829903965846</v>
      </c>
      <c r="BU168" s="18">
        <v>4170.8720555772788</v>
      </c>
      <c r="BV168" s="18">
        <v>4135.5514762228322</v>
      </c>
      <c r="BW168" s="18">
        <v>4165.8317355014087</v>
      </c>
      <c r="BX168" s="18">
        <v>4224.6320325558945</v>
      </c>
      <c r="BY168" s="18">
        <v>4326.3169342937863</v>
      </c>
      <c r="BZ168" s="18">
        <v>4384.66697196306</v>
      </c>
      <c r="CA168" s="18">
        <v>4487.6859937811496</v>
      </c>
      <c r="CB168" s="18">
        <v>4623.0499651902692</v>
      </c>
      <c r="CC168" s="18">
        <v>4708.8770751884012</v>
      </c>
      <c r="CD168" s="18">
        <v>4780.9806402663562</v>
      </c>
      <c r="CE168" s="18">
        <v>4905.3696969724951</v>
      </c>
      <c r="CF168" s="18">
        <v>5011.7158878575729</v>
      </c>
      <c r="CG168" s="18">
        <v>5119.6844292506157</v>
      </c>
      <c r="CH168" s="18">
        <v>5199.7643803856563</v>
      </c>
      <c r="CI168" s="18">
        <v>5294.3434289362403</v>
      </c>
      <c r="CJ168" s="18">
        <v>5377.9109095584545</v>
      </c>
      <c r="CK168" s="18">
        <v>5474.4288700567286</v>
      </c>
      <c r="CL168" s="18">
        <v>5589.0700796085848</v>
      </c>
      <c r="CM168" s="18">
        <v>5714.8274085204957</v>
      </c>
      <c r="CN168" s="18">
        <v>5828.8784096981854</v>
      </c>
      <c r="CO168" s="18">
        <v>5906.7053953699115</v>
      </c>
      <c r="CP168" s="18">
        <v>6002.6102315508324</v>
      </c>
      <c r="CQ168" s="18">
        <v>6098.4954956873635</v>
      </c>
      <c r="CR168" s="18">
        <v>6186.5380785365796</v>
      </c>
      <c r="CS168" s="18">
        <v>6276.5066549652747</v>
      </c>
    </row>
    <row r="169" spans="1:97" x14ac:dyDescent="0.25">
      <c r="A169" s="18" t="s">
        <v>249</v>
      </c>
      <c r="C169" s="5" t="s">
        <v>146</v>
      </c>
      <c r="D169" s="18"/>
      <c r="E169" s="18" t="s">
        <v>246</v>
      </c>
      <c r="BP169" s="18">
        <v>2696.2878929375461</v>
      </c>
      <c r="BQ169" s="18">
        <v>2625.0698502675505</v>
      </c>
      <c r="BR169" s="18">
        <v>2586.8754833409184</v>
      </c>
      <c r="BS169" s="62">
        <v>2590.0779045099139</v>
      </c>
      <c r="BT169" s="18">
        <v>2640.0492032053753</v>
      </c>
      <c r="BU169" s="18">
        <v>2676.2084494389183</v>
      </c>
      <c r="BV169" s="18">
        <v>2719.9829508958537</v>
      </c>
      <c r="BW169" s="18">
        <v>2706.9468808591469</v>
      </c>
      <c r="BX169" s="18">
        <v>2700.3137798946755</v>
      </c>
      <c r="BY169" s="18">
        <v>2659.1192089606084</v>
      </c>
      <c r="BZ169" s="18">
        <v>2659.1194171012476</v>
      </c>
      <c r="CA169" s="18">
        <v>2659.1192089606084</v>
      </c>
      <c r="CB169" s="18">
        <v>2659.1192089606084</v>
      </c>
      <c r="CC169" s="18">
        <v>2659.1194171012476</v>
      </c>
      <c r="CD169" s="18">
        <v>2659.1208740857237</v>
      </c>
      <c r="CE169" s="18">
        <v>2659.1210822263633</v>
      </c>
      <c r="CF169" s="18">
        <v>2659.1192089606084</v>
      </c>
      <c r="CG169" s="18">
        <v>2661.9711315292284</v>
      </c>
      <c r="CH169" s="18">
        <v>2666.468726593856</v>
      </c>
      <c r="CI169" s="18">
        <v>2667.6970463985313</v>
      </c>
      <c r="CJ169" s="18">
        <v>2670.697458546606</v>
      </c>
      <c r="CK169" s="18">
        <v>2671.4536505503634</v>
      </c>
      <c r="CL169" s="18">
        <v>2675.0707219945193</v>
      </c>
      <c r="CM169" s="18">
        <v>2679.0172595980434</v>
      </c>
      <c r="CN169" s="18">
        <v>2683.1470667406566</v>
      </c>
      <c r="CO169" s="18">
        <v>2696.5523850959953</v>
      </c>
      <c r="CP169" s="18">
        <v>2712.7175732630603</v>
      </c>
      <c r="CQ169" s="18">
        <v>2729.5650225611853</v>
      </c>
      <c r="CR169" s="18">
        <v>2750.3065273124234</v>
      </c>
      <c r="CS169" s="18">
        <v>2768.8304743940412</v>
      </c>
    </row>
    <row r="170" spans="1:97" x14ac:dyDescent="0.25">
      <c r="A170" s="18" t="s">
        <v>268</v>
      </c>
      <c r="C170" s="5" t="s">
        <v>146</v>
      </c>
      <c r="D170" s="18"/>
      <c r="E170" s="18" t="s">
        <v>246</v>
      </c>
      <c r="BP170" s="18">
        <v>1763.5636510368438</v>
      </c>
      <c r="BQ170" s="18">
        <v>1714.2742006033054</v>
      </c>
      <c r="BR170" s="18">
        <v>1792.7890706154978</v>
      </c>
      <c r="BS170" s="62">
        <v>1866.423561278584</v>
      </c>
      <c r="BT170" s="18">
        <v>2014.3658502761805</v>
      </c>
      <c r="BU170" s="18">
        <v>2147.6745011137623</v>
      </c>
      <c r="BV170" s="18">
        <v>2193.0884308475215</v>
      </c>
      <c r="BW170" s="18">
        <v>2222.8374162621658</v>
      </c>
      <c r="BX170" s="18">
        <v>2246.5926609866851</v>
      </c>
      <c r="BY170" s="18">
        <v>2276.716930798505</v>
      </c>
      <c r="BZ170" s="18">
        <v>2314.4120979925265</v>
      </c>
      <c r="CA170" s="18">
        <v>2330.691415472832</v>
      </c>
      <c r="CB170" s="18">
        <v>2367.7086924892214</v>
      </c>
      <c r="CC170" s="18">
        <v>2390.1310693895221</v>
      </c>
      <c r="CD170" s="18">
        <v>2424.6885846869691</v>
      </c>
      <c r="CE170" s="18">
        <v>2442.917009594154</v>
      </c>
      <c r="CF170" s="18">
        <v>2467.4898853446202</v>
      </c>
      <c r="CG170" s="18">
        <v>2489.2250023263728</v>
      </c>
      <c r="CH170" s="18">
        <v>2523.3545429355941</v>
      </c>
      <c r="CI170" s="18">
        <v>2551.637580178166</v>
      </c>
      <c r="CJ170" s="18">
        <v>2580.3394305086877</v>
      </c>
      <c r="CK170" s="18">
        <v>2605.3644423222622</v>
      </c>
      <c r="CL170" s="18">
        <v>2625.051107373577</v>
      </c>
      <c r="CM170" s="18">
        <v>2653.4057893539543</v>
      </c>
      <c r="CN170" s="18">
        <v>2686.0985351291902</v>
      </c>
      <c r="CO170" s="18">
        <v>2729.1022679133248</v>
      </c>
      <c r="CP170" s="18">
        <v>2770.0338036734183</v>
      </c>
      <c r="CQ170" s="18">
        <v>2816.1264561473681</v>
      </c>
      <c r="CR170" s="18">
        <v>2859.9369898199161</v>
      </c>
      <c r="CS170" s="18">
        <v>2903.0625531209498</v>
      </c>
    </row>
    <row r="171" spans="1:97" x14ac:dyDescent="0.25">
      <c r="A171" s="18" t="s">
        <v>269</v>
      </c>
      <c r="C171" s="5" t="s">
        <v>146</v>
      </c>
      <c r="D171" s="18"/>
      <c r="E171" s="18" t="s">
        <v>246</v>
      </c>
      <c r="BP171" s="18">
        <v>63.512556773339597</v>
      </c>
      <c r="BQ171" s="18">
        <v>66.517745919696011</v>
      </c>
      <c r="BR171" s="18">
        <v>56.574693554901785</v>
      </c>
      <c r="BS171" s="62">
        <v>56.601188834658736</v>
      </c>
      <c r="BT171" s="18">
        <v>80.858451720774994</v>
      </c>
      <c r="BU171" s="18">
        <v>80.896142237219976</v>
      </c>
      <c r="BV171" s="18">
        <v>80.769517661330681</v>
      </c>
      <c r="BW171" s="18">
        <v>80.776045088268859</v>
      </c>
      <c r="BX171" s="18">
        <v>80.765859845503314</v>
      </c>
      <c r="BY171" s="18">
        <v>80.790086051076315</v>
      </c>
      <c r="BZ171" s="18">
        <v>80.818922059991451</v>
      </c>
      <c r="CA171" s="18">
        <v>80.725269008672839</v>
      </c>
      <c r="CB171" s="18">
        <v>80.548417707989941</v>
      </c>
      <c r="CC171" s="18">
        <v>80.54946523547035</v>
      </c>
      <c r="CD171" s="18">
        <v>80.637208457485798</v>
      </c>
      <c r="CE171" s="18">
        <v>80.676127344917575</v>
      </c>
      <c r="CF171" s="18">
        <v>80.755746257711991</v>
      </c>
      <c r="CG171" s="18">
        <v>80.742445729638249</v>
      </c>
      <c r="CH171" s="18">
        <v>80.733424027168539</v>
      </c>
      <c r="CI171" s="18">
        <v>80.729534185710335</v>
      </c>
      <c r="CJ171" s="18">
        <v>80.728694798869356</v>
      </c>
      <c r="CK171" s="18">
        <v>80.756561759561563</v>
      </c>
      <c r="CL171" s="18">
        <v>80.71963897498334</v>
      </c>
      <c r="CM171" s="18">
        <v>80.893897048027441</v>
      </c>
      <c r="CN171" s="18">
        <v>80.873751763843913</v>
      </c>
      <c r="CO171" s="18">
        <v>80.863580169644891</v>
      </c>
      <c r="CP171" s="18">
        <v>80.856401023655366</v>
      </c>
      <c r="CQ171" s="18">
        <v>80.814015400327506</v>
      </c>
      <c r="CR171" s="18">
        <v>80.843673735375461</v>
      </c>
      <c r="CS171" s="18">
        <v>80.835900876742329</v>
      </c>
    </row>
    <row r="172" spans="1:97" x14ac:dyDescent="0.25">
      <c r="A172" s="18" t="s">
        <v>270</v>
      </c>
      <c r="C172" s="5" t="s">
        <v>146</v>
      </c>
      <c r="D172" s="18"/>
      <c r="E172" s="18" t="s">
        <v>246</v>
      </c>
      <c r="BP172" s="18">
        <v>13998.910826742864</v>
      </c>
      <c r="BQ172" s="18">
        <v>13833.86263919152</v>
      </c>
      <c r="BR172" s="18">
        <v>13876.170363325968</v>
      </c>
      <c r="BS172" s="62">
        <v>13953.518349143533</v>
      </c>
      <c r="BT172" s="18">
        <v>14237.11596549975</v>
      </c>
      <c r="BU172" s="18">
        <v>14444.186980420147</v>
      </c>
      <c r="BV172" s="18">
        <v>14647.121104591901</v>
      </c>
      <c r="BW172" s="18">
        <v>14815.369010896069</v>
      </c>
      <c r="BX172" s="18">
        <v>14936.495039973584</v>
      </c>
      <c r="BY172" s="18">
        <v>15020.567343537814</v>
      </c>
      <c r="BZ172" s="18">
        <v>15147.656291430107</v>
      </c>
      <c r="CA172" s="18">
        <v>15298.007112252213</v>
      </c>
      <c r="CB172" s="18">
        <v>15475.933305791395</v>
      </c>
      <c r="CC172" s="18">
        <v>15636.998718795105</v>
      </c>
      <c r="CD172" s="18">
        <v>15772.201500633624</v>
      </c>
      <c r="CE172" s="18">
        <v>15912.200938102073</v>
      </c>
      <c r="CF172" s="18">
        <v>16057.21029346447</v>
      </c>
      <c r="CG172" s="18">
        <v>16191.98988784947</v>
      </c>
      <c r="CH172" s="18">
        <v>16312.581101260037</v>
      </c>
      <c r="CI172" s="18">
        <v>16430.291658457318</v>
      </c>
      <c r="CJ172" s="18">
        <v>16536.544547741665</v>
      </c>
      <c r="CK172" s="18">
        <v>16650.324812541723</v>
      </c>
      <c r="CL172" s="18">
        <v>16783.385004874373</v>
      </c>
      <c r="CM172" s="18">
        <v>16931.138401123473</v>
      </c>
      <c r="CN172" s="18">
        <v>17072.662308405092</v>
      </c>
      <c r="CO172" s="18">
        <v>17210.535821267396</v>
      </c>
      <c r="CP172" s="18">
        <v>17355.881726395182</v>
      </c>
      <c r="CQ172" s="18">
        <v>17512.437049071617</v>
      </c>
      <c r="CR172" s="18">
        <v>17664.024105866978</v>
      </c>
      <c r="CS172" s="18">
        <v>17808.012152645249</v>
      </c>
    </row>
    <row r="173" spans="1:97" s="67" customFormat="1" x14ac:dyDescent="0.25">
      <c r="A173" s="67" t="s">
        <v>271</v>
      </c>
      <c r="C173" s="75" t="s">
        <v>146</v>
      </c>
      <c r="E173" s="67" t="s">
        <v>246</v>
      </c>
      <c r="BP173" s="67">
        <v>13566.625139829404</v>
      </c>
      <c r="BQ173" s="67">
        <v>13358.09630104616</v>
      </c>
      <c r="BR173" s="67">
        <v>13380.11194383988</v>
      </c>
      <c r="BS173" s="62">
        <v>13440.65746603457</v>
      </c>
      <c r="BT173" s="67">
        <v>13679.448234071557</v>
      </c>
      <c r="BU173" s="67">
        <v>13863.589756190457</v>
      </c>
      <c r="BV173" s="67">
        <v>14057.708626109677</v>
      </c>
      <c r="BW173" s="67">
        <v>14216.984664272632</v>
      </c>
      <c r="BX173" s="67">
        <v>14327.254487054472</v>
      </c>
      <c r="BY173" s="67">
        <v>14398.183047040717</v>
      </c>
      <c r="BZ173" s="67">
        <v>14510.613779116833</v>
      </c>
      <c r="CA173" s="67">
        <v>14646.053145207412</v>
      </c>
      <c r="CB173" s="67">
        <v>14808.194850045473</v>
      </c>
      <c r="CC173" s="67">
        <v>14952.044609547764</v>
      </c>
      <c r="CD173" s="67">
        <v>15067.895812291599</v>
      </c>
      <c r="CE173" s="67">
        <v>15186.549372834739</v>
      </c>
      <c r="CF173" s="67">
        <v>15308.923300585599</v>
      </c>
      <c r="CG173" s="67">
        <v>15419.518007020597</v>
      </c>
      <c r="CH173" s="67">
        <v>15514.481508392917</v>
      </c>
      <c r="CI173" s="67">
        <v>15604.553383997318</v>
      </c>
      <c r="CJ173" s="67">
        <v>15681.629797462552</v>
      </c>
      <c r="CK173" s="67">
        <v>15765.40720668641</v>
      </c>
      <c r="CL173" s="67">
        <v>15867.196656443844</v>
      </c>
      <c r="CM173" s="67">
        <v>15982.531373545573</v>
      </c>
      <c r="CN173" s="67">
        <v>16090.763574534509</v>
      </c>
      <c r="CO173" s="67">
        <v>16196.171760861214</v>
      </c>
      <c r="CP173" s="67">
        <v>16310.271910526943</v>
      </c>
      <c r="CQ173" s="67">
        <v>16437.259224368645</v>
      </c>
      <c r="CR173" s="67">
        <v>16560.8543917303</v>
      </c>
      <c r="CS173" s="67">
        <v>16678.764879954248</v>
      </c>
    </row>
    <row r="174" spans="1:97" s="67" customFormat="1" x14ac:dyDescent="0.25">
      <c r="A174" s="67" t="s">
        <v>88</v>
      </c>
      <c r="C174" s="75" t="s">
        <v>146</v>
      </c>
      <c r="E174" s="67" t="s">
        <v>246</v>
      </c>
      <c r="BP174" s="67">
        <v>126.16758776079411</v>
      </c>
      <c r="BQ174" s="67">
        <v>161.93298754669462</v>
      </c>
      <c r="BR174" s="67">
        <v>162.05266159008363</v>
      </c>
      <c r="BS174" s="62">
        <v>132.58308280495359</v>
      </c>
      <c r="BT174" s="67">
        <v>128.63896440984519</v>
      </c>
      <c r="BU174" s="67">
        <v>131.56524778100786</v>
      </c>
      <c r="BV174" s="67">
        <v>132.02464488150451</v>
      </c>
      <c r="BW174" s="67">
        <v>117.35035446611023</v>
      </c>
      <c r="BX174" s="67">
        <v>114.79722290360436</v>
      </c>
      <c r="BY174" s="67">
        <v>112.60560774679699</v>
      </c>
      <c r="BZ174" s="67">
        <v>117.48529443115184</v>
      </c>
      <c r="CA174" s="67">
        <v>124.17357313792166</v>
      </c>
      <c r="CB174" s="67">
        <v>119.61970844567389</v>
      </c>
      <c r="CC174" s="67">
        <v>116.26841553736168</v>
      </c>
      <c r="CD174" s="67">
        <v>120.95215657647215</v>
      </c>
      <c r="CE174" s="67">
        <v>124.35556653604098</v>
      </c>
      <c r="CF174" s="67">
        <v>119.35713049867887</v>
      </c>
      <c r="CG174" s="67">
        <v>122.43390637643269</v>
      </c>
      <c r="CH174" s="67">
        <v>128.32398279169661</v>
      </c>
      <c r="CI174" s="67">
        <v>118.66837264995522</v>
      </c>
      <c r="CJ174" s="67">
        <v>118.95010977220268</v>
      </c>
      <c r="CK174" s="67">
        <v>116.86217936310614</v>
      </c>
      <c r="CL174" s="67">
        <v>111.75915777264289</v>
      </c>
      <c r="CM174" s="67">
        <v>107.31934050223623</v>
      </c>
      <c r="CN174" s="67">
        <v>104.40765086082507</v>
      </c>
      <c r="CO174" s="67">
        <v>106.85552467832869</v>
      </c>
      <c r="CP174" s="67">
        <v>108.56361889331528</v>
      </c>
      <c r="CQ174" s="67">
        <v>109.86818982699644</v>
      </c>
      <c r="CR174" s="67">
        <v>112.00839424586461</v>
      </c>
      <c r="CS174" s="67">
        <v>118.2340172568811</v>
      </c>
    </row>
    <row r="175" spans="1:97" x14ac:dyDescent="0.25">
      <c r="A175" s="18" t="s">
        <v>272</v>
      </c>
      <c r="D175" s="18"/>
      <c r="E175" s="18"/>
    </row>
    <row r="176" spans="1:97" s="67" customFormat="1" x14ac:dyDescent="0.25">
      <c r="A176" s="67" t="s">
        <v>273</v>
      </c>
      <c r="C176" s="75" t="s">
        <v>146</v>
      </c>
      <c r="E176" s="67" t="s">
        <v>246</v>
      </c>
      <c r="BP176" s="67">
        <v>4854.7915284152887</v>
      </c>
      <c r="BQ176" s="67">
        <v>4690.3098075566495</v>
      </c>
      <c r="BR176" s="67">
        <v>4707.2817966121274</v>
      </c>
      <c r="BS176" s="62">
        <v>4685.0999620481753</v>
      </c>
      <c r="BT176" s="67">
        <v>4744.5521146396568</v>
      </c>
      <c r="BU176" s="67">
        <v>4763.9095182601013</v>
      </c>
      <c r="BV176" s="67">
        <v>4797.2678705031012</v>
      </c>
      <c r="BW176" s="67">
        <v>4826.7246639935438</v>
      </c>
      <c r="BX176" s="67">
        <v>4857.8692050984328</v>
      </c>
      <c r="BY176" s="67">
        <v>4838.9516435948035</v>
      </c>
      <c r="BZ176" s="67">
        <v>4858.4227602472092</v>
      </c>
      <c r="CA176" s="67">
        <v>4892.6674674607266</v>
      </c>
      <c r="CB176" s="67">
        <v>4931.9133438370509</v>
      </c>
      <c r="CC176" s="67">
        <v>4970.6185766085264</v>
      </c>
      <c r="CD176" s="67">
        <v>5004.1093779531784</v>
      </c>
      <c r="CE176" s="67">
        <v>5043.0470287517819</v>
      </c>
      <c r="CF176" s="67">
        <v>5083.3262961057435</v>
      </c>
      <c r="CG176" s="67">
        <v>5126.4166631658636</v>
      </c>
      <c r="CH176" s="67">
        <v>5171.6979322451898</v>
      </c>
      <c r="CI176" s="67">
        <v>5207.0593310499571</v>
      </c>
      <c r="CJ176" s="67">
        <v>5241.9204894189161</v>
      </c>
      <c r="CK176" s="67">
        <v>5279.4536310676376</v>
      </c>
      <c r="CL176" s="67">
        <v>5321.7634366084785</v>
      </c>
      <c r="CM176" s="67">
        <v>5365.2999002410215</v>
      </c>
      <c r="CN176" s="67">
        <v>5409.4269885290096</v>
      </c>
      <c r="CO176" s="67">
        <v>5453.3699747153514</v>
      </c>
      <c r="CP176" s="67">
        <v>5499.3930672700317</v>
      </c>
      <c r="CQ176" s="67">
        <v>5549.642182537008</v>
      </c>
      <c r="CR176" s="67">
        <v>5600.97342098838</v>
      </c>
      <c r="CS176" s="67">
        <v>5652.5379134415798</v>
      </c>
    </row>
    <row r="177" spans="1:97" s="67" customFormat="1" x14ac:dyDescent="0.25">
      <c r="A177" s="67" t="s">
        <v>274</v>
      </c>
      <c r="C177" s="75" t="s">
        <v>146</v>
      </c>
      <c r="E177" s="67" t="s">
        <v>246</v>
      </c>
      <c r="BP177" s="67">
        <v>4531.528178479457</v>
      </c>
      <c r="BQ177" s="67">
        <v>4517.1477860590794</v>
      </c>
      <c r="BR177" s="67">
        <v>4527.7982333901809</v>
      </c>
      <c r="BS177" s="62">
        <v>4470.72649998832</v>
      </c>
      <c r="BT177" s="67">
        <v>4509.4388129536783</v>
      </c>
      <c r="BU177" s="67">
        <v>4532.8885379287885</v>
      </c>
      <c r="BV177" s="67">
        <v>4567.4081477448681</v>
      </c>
      <c r="BW177" s="67">
        <v>4605.6685361998989</v>
      </c>
      <c r="BX177" s="67">
        <v>4646.3243367948726</v>
      </c>
      <c r="BY177" s="67">
        <v>4687.4774638567023</v>
      </c>
      <c r="BZ177" s="67">
        <v>4735.4515439283005</v>
      </c>
      <c r="CA177" s="67">
        <v>4790.6372672263033</v>
      </c>
      <c r="CB177" s="67">
        <v>4846.3199041220241</v>
      </c>
      <c r="CC177" s="67">
        <v>4894.4410133764595</v>
      </c>
      <c r="CD177" s="67">
        <v>4942.3638601414832</v>
      </c>
      <c r="CE177" s="67">
        <v>4991.9669546336518</v>
      </c>
      <c r="CF177" s="67">
        <v>5039.6661286905455</v>
      </c>
      <c r="CG177" s="67">
        <v>5089.1863320260964</v>
      </c>
      <c r="CH177" s="67">
        <v>5138.8277448687695</v>
      </c>
      <c r="CI177" s="67">
        <v>5177.3751149077334</v>
      </c>
      <c r="CJ177" s="67">
        <v>5216.0957603229517</v>
      </c>
      <c r="CK177" s="67">
        <v>5261.4061827403657</v>
      </c>
      <c r="CL177" s="67">
        <v>5312.8802909739279</v>
      </c>
      <c r="CM177" s="67">
        <v>5365.6893450259622</v>
      </c>
      <c r="CN177" s="67">
        <v>5419.7729568138993</v>
      </c>
      <c r="CO177" s="67">
        <v>5475.9279296511777</v>
      </c>
      <c r="CP177" s="67">
        <v>5534.880254675988</v>
      </c>
      <c r="CQ177" s="67">
        <v>5597.4708951387429</v>
      </c>
      <c r="CR177" s="67">
        <v>5659.6612572668828</v>
      </c>
      <c r="CS177" s="67">
        <v>5716.1269533695558</v>
      </c>
    </row>
    <row r="178" spans="1:97" s="67" customFormat="1" x14ac:dyDescent="0.25">
      <c r="A178" s="67" t="s">
        <v>275</v>
      </c>
      <c r="C178" s="75" t="s">
        <v>146</v>
      </c>
      <c r="E178" s="67" t="s">
        <v>246</v>
      </c>
      <c r="BP178" s="67">
        <v>3382.5207261457213</v>
      </c>
      <c r="BQ178" s="67">
        <v>3346.7394735498078</v>
      </c>
      <c r="BR178" s="67">
        <v>3319.4383824255169</v>
      </c>
      <c r="BS178" s="62">
        <v>3451.5224599899329</v>
      </c>
      <c r="BT178" s="67">
        <v>3589.5346764094948</v>
      </c>
      <c r="BU178" s="67">
        <v>3737.3305572340314</v>
      </c>
      <c r="BV178" s="67">
        <v>3870.9663846839471</v>
      </c>
      <c r="BW178" s="67">
        <v>3957.0071664030916</v>
      </c>
      <c r="BX178" s="67">
        <v>3991.9874494606374</v>
      </c>
      <c r="BY178" s="67">
        <v>4041.3914454886949</v>
      </c>
      <c r="BZ178" s="67">
        <v>4094.7715521517839</v>
      </c>
      <c r="CA178" s="67">
        <v>4148.5336105367933</v>
      </c>
      <c r="CB178" s="67">
        <v>4197.9863387716105</v>
      </c>
      <c r="CC178" s="67">
        <v>4235.2050037991448</v>
      </c>
      <c r="CD178" s="67">
        <v>4275.0635847994017</v>
      </c>
      <c r="CE178" s="67">
        <v>4303.6261105628873</v>
      </c>
      <c r="CF178" s="67">
        <v>4323.0730658404118</v>
      </c>
      <c r="CG178" s="67">
        <v>4336.0322910354689</v>
      </c>
      <c r="CH178" s="67">
        <v>4335.2334029034955</v>
      </c>
      <c r="CI178" s="67">
        <v>4335.063461189613</v>
      </c>
      <c r="CJ178" s="67">
        <v>4330.6824931258989</v>
      </c>
      <c r="CK178" s="67">
        <v>4322.7977469565703</v>
      </c>
      <c r="CL178" s="67">
        <v>4316.7440276408724</v>
      </c>
      <c r="CM178" s="67">
        <v>4317.2530168078201</v>
      </c>
      <c r="CN178" s="67">
        <v>4316.8560721355771</v>
      </c>
      <c r="CO178" s="67">
        <v>4320.7126418007429</v>
      </c>
      <c r="CP178" s="67">
        <v>4328.0046784960914</v>
      </c>
      <c r="CQ178" s="67">
        <v>4336.365090857209</v>
      </c>
      <c r="CR178" s="67">
        <v>4341.2875385004718</v>
      </c>
      <c r="CS178" s="67">
        <v>4343.6825343591354</v>
      </c>
    </row>
    <row r="179" spans="1:97" s="67" customFormat="1" x14ac:dyDescent="0.25">
      <c r="A179" s="67" t="s">
        <v>276</v>
      </c>
      <c r="C179" s="75" t="s">
        <v>146</v>
      </c>
      <c r="E179" s="67" t="s">
        <v>246</v>
      </c>
      <c r="BP179" s="67">
        <v>22.380782893830801</v>
      </c>
      <c r="BQ179" s="67">
        <v>23.342703152885733</v>
      </c>
      <c r="BR179" s="67">
        <v>24.259630912407481</v>
      </c>
      <c r="BS179" s="62">
        <v>25.549058761534702</v>
      </c>
      <c r="BT179" s="67">
        <v>26.916641714697072</v>
      </c>
      <c r="BU179" s="67">
        <v>28.070235617675618</v>
      </c>
      <c r="BV179" s="67">
        <v>29.160380747044318</v>
      </c>
      <c r="BW179" s="67">
        <v>30.169248662786423</v>
      </c>
      <c r="BX179" s="67">
        <v>31.015139045713202</v>
      </c>
      <c r="BY179" s="67">
        <v>31.773490935122332</v>
      </c>
      <c r="BZ179" s="67">
        <v>32.4630131035711</v>
      </c>
      <c r="CA179" s="67">
        <v>33.191689597224119</v>
      </c>
      <c r="CB179" s="67">
        <v>33.962898436295092</v>
      </c>
      <c r="CC179" s="67">
        <v>34.824020619458189</v>
      </c>
      <c r="CD179" s="67">
        <v>35.814043276977799</v>
      </c>
      <c r="CE179" s="67">
        <v>36.98160648778957</v>
      </c>
      <c r="CF179" s="67">
        <v>38.302047292191865</v>
      </c>
      <c r="CG179" s="67">
        <v>39.824213909759749</v>
      </c>
      <c r="CH179" s="67">
        <v>41.470555185526599</v>
      </c>
      <c r="CI179" s="67">
        <v>43.204605561892599</v>
      </c>
      <c r="CJ179" s="67">
        <v>45.05871555365178</v>
      </c>
      <c r="CK179" s="67">
        <v>46.956913827412194</v>
      </c>
      <c r="CL179" s="67">
        <v>48.916943519649834</v>
      </c>
      <c r="CM179" s="67">
        <v>50.83931340471716</v>
      </c>
      <c r="CN179" s="67">
        <v>52.722365181782003</v>
      </c>
      <c r="CO179" s="67">
        <v>54.631127446028891</v>
      </c>
      <c r="CP179" s="67">
        <v>56.546403488647456</v>
      </c>
      <c r="CQ179" s="67">
        <v>58.433225682213447</v>
      </c>
      <c r="CR179" s="67">
        <v>60.278856502022073</v>
      </c>
      <c r="CS179" s="67">
        <v>62.082139232060776</v>
      </c>
    </row>
    <row r="180" spans="1:97" s="67" customFormat="1" x14ac:dyDescent="0.25">
      <c r="A180" s="67" t="s">
        <v>277</v>
      </c>
      <c r="C180" s="75" t="s">
        <v>146</v>
      </c>
      <c r="E180" s="67" t="s">
        <v>246</v>
      </c>
      <c r="BP180" s="67">
        <v>12791.221785761951</v>
      </c>
      <c r="BQ180" s="67">
        <v>12577.54057899599</v>
      </c>
      <c r="BR180" s="67">
        <v>12578.778480094361</v>
      </c>
      <c r="BS180" s="62">
        <v>12632.898745107688</v>
      </c>
      <c r="BT180" s="67">
        <v>12870.441617883467</v>
      </c>
      <c r="BU180" s="67">
        <v>13062.197978944481</v>
      </c>
      <c r="BV180" s="67">
        <v>13264.801384700893</v>
      </c>
      <c r="BW180" s="67">
        <v>13419.570662786802</v>
      </c>
      <c r="BX180" s="67">
        <v>13527.196410195271</v>
      </c>
      <c r="BY180" s="67">
        <v>13599.59445674446</v>
      </c>
      <c r="BZ180" s="67">
        <v>13721.110350300332</v>
      </c>
      <c r="CA180" s="67">
        <v>13865.027588315499</v>
      </c>
      <c r="CB180" s="67">
        <v>14010.181891454336</v>
      </c>
      <c r="CC180" s="67">
        <v>14135.0899349024</v>
      </c>
      <c r="CD180" s="67">
        <v>14257.35056590258</v>
      </c>
      <c r="CE180" s="67">
        <v>14375.622594417215</v>
      </c>
      <c r="CF180" s="67">
        <v>14484.369612511004</v>
      </c>
      <c r="CG180" s="67">
        <v>14591.460544252526</v>
      </c>
      <c r="CH180" s="67">
        <v>14687.230430231981</v>
      </c>
      <c r="CI180" s="67">
        <v>14762.70406864578</v>
      </c>
      <c r="CJ180" s="67">
        <v>14833.757588082803</v>
      </c>
      <c r="CK180" s="67">
        <v>14910.615743908673</v>
      </c>
      <c r="CL180" s="67">
        <v>15000.304418947317</v>
      </c>
      <c r="CM180" s="67">
        <v>15099.079924002972</v>
      </c>
      <c r="CN180" s="67">
        <v>15198.778437254534</v>
      </c>
      <c r="CO180" s="67">
        <v>15304.641462060521</v>
      </c>
      <c r="CP180" s="67">
        <v>15418.824915752004</v>
      </c>
      <c r="CQ180" s="67">
        <v>15541.911929921409</v>
      </c>
      <c r="CR180" s="67">
        <v>15662.201585079001</v>
      </c>
      <c r="CS180" s="67">
        <v>15774.42905587822</v>
      </c>
    </row>
    <row r="181" spans="1:97" x14ac:dyDescent="0.25">
      <c r="A181" s="18" t="s">
        <v>278</v>
      </c>
      <c r="C181" s="5" t="s">
        <v>146</v>
      </c>
      <c r="D181" s="18"/>
      <c r="E181" s="18" t="s">
        <v>246</v>
      </c>
      <c r="BP181" s="18">
        <v>432.2855845492104</v>
      </c>
      <c r="BQ181" s="18">
        <v>475.7657649055667</v>
      </c>
      <c r="BR181" s="18">
        <v>496.0585218503353</v>
      </c>
      <c r="BS181" s="62">
        <v>512.86150753087975</v>
      </c>
      <c r="BT181" s="18">
        <v>557.66788838670982</v>
      </c>
      <c r="BU181" s="18">
        <v>580.59696490692363</v>
      </c>
      <c r="BV181" s="18">
        <v>589.41247848222599</v>
      </c>
      <c r="BW181" s="18">
        <v>598.38502222748264</v>
      </c>
      <c r="BX181" s="18">
        <v>609.24128311742186</v>
      </c>
      <c r="BY181" s="18">
        <v>622.38403717433232</v>
      </c>
      <c r="BZ181" s="18">
        <v>637.04230076049055</v>
      </c>
      <c r="CA181" s="18">
        <v>651.95433214395507</v>
      </c>
      <c r="CB181" s="18">
        <v>667.73850692804763</v>
      </c>
      <c r="CC181" s="18">
        <v>684.95379874245316</v>
      </c>
      <c r="CD181" s="18">
        <v>704.30469540880961</v>
      </c>
      <c r="CE181" s="18">
        <v>725.65067811051028</v>
      </c>
      <c r="CF181" s="18">
        <v>748.28699287887014</v>
      </c>
      <c r="CG181" s="18">
        <v>772.4718262346064</v>
      </c>
      <c r="CH181" s="18">
        <v>798.10000914839918</v>
      </c>
      <c r="CI181" s="18">
        <v>825.73712798041231</v>
      </c>
      <c r="CJ181" s="18">
        <v>854.9145933205981</v>
      </c>
      <c r="CK181" s="18">
        <v>884.91687565700363</v>
      </c>
      <c r="CL181" s="18">
        <v>916.18845420691957</v>
      </c>
      <c r="CM181" s="18">
        <v>948.60775777621041</v>
      </c>
      <c r="CN181" s="18">
        <v>981.89894201122365</v>
      </c>
      <c r="CO181" s="18">
        <v>1014.3638556776826</v>
      </c>
      <c r="CP181" s="18">
        <v>1045.6096077276011</v>
      </c>
      <c r="CQ181" s="18">
        <v>1075.1774084216922</v>
      </c>
      <c r="CR181" s="18">
        <v>1103.1689839383714</v>
      </c>
      <c r="CS181" s="18">
        <v>1129.2489378161179</v>
      </c>
    </row>
    <row r="182" spans="1:97" x14ac:dyDescent="0.25">
      <c r="A182" s="18" t="s">
        <v>279</v>
      </c>
      <c r="C182" s="5" t="s">
        <v>146</v>
      </c>
      <c r="D182" s="18"/>
      <c r="E182" s="18" t="s">
        <v>246</v>
      </c>
      <c r="BP182" s="18">
        <v>13223.50747267541</v>
      </c>
      <c r="BQ182" s="18">
        <v>13053.306084578791</v>
      </c>
      <c r="BR182" s="18">
        <v>13074.836896168306</v>
      </c>
      <c r="BS182" s="62">
        <v>13145.760460779207</v>
      </c>
      <c r="BT182" s="18">
        <v>13428.109349311662</v>
      </c>
      <c r="BU182" s="18">
        <v>13642.79520317417</v>
      </c>
      <c r="BV182" s="18">
        <v>13854.213863183119</v>
      </c>
      <c r="BW182" s="18">
        <v>14017.955841972798</v>
      </c>
      <c r="BX182" s="18">
        <v>14136.43779567694</v>
      </c>
      <c r="BY182" s="18">
        <v>14221.977920678999</v>
      </c>
      <c r="BZ182" s="18">
        <v>14358.152026638905</v>
      </c>
      <c r="CA182" s="18">
        <v>14516.981555360298</v>
      </c>
      <c r="CB182" s="18">
        <v>14677.920347200261</v>
      </c>
      <c r="CC182" s="18">
        <v>14820.044044149741</v>
      </c>
      <c r="CD182" s="18">
        <v>14961.654585707345</v>
      </c>
      <c r="CE182" s="18">
        <v>15101.272491147294</v>
      </c>
      <c r="CF182" s="18">
        <v>15232.656605389873</v>
      </c>
      <c r="CG182" s="18">
        <v>15363.932421669258</v>
      </c>
      <c r="CH182" s="18">
        <v>15485.330023099103</v>
      </c>
      <c r="CI182" s="18">
        <v>15588.440677980665</v>
      </c>
      <c r="CJ182" s="18">
        <v>15688.672338361914</v>
      </c>
      <c r="CK182" s="18">
        <v>15795.533349763984</v>
      </c>
      <c r="CL182" s="18">
        <v>15916.492770789986</v>
      </c>
      <c r="CM182" s="18">
        <v>16047.686951580874</v>
      </c>
      <c r="CN182" s="18">
        <v>16180.677171125119</v>
      </c>
      <c r="CO182" s="18">
        <v>16319.005525878842</v>
      </c>
      <c r="CP182" s="18">
        <v>16464.434735032384</v>
      </c>
      <c r="CQ182" s="18">
        <v>16617.089751212239</v>
      </c>
      <c r="CR182" s="18">
        <v>16765.371295803539</v>
      </c>
      <c r="CS182" s="18">
        <v>16903.677993694339</v>
      </c>
    </row>
    <row r="184" spans="1:97" x14ac:dyDescent="0.25">
      <c r="A184" s="61" t="s">
        <v>280</v>
      </c>
    </row>
    <row r="185" spans="1:97" x14ac:dyDescent="0.25">
      <c r="A185" s="18" t="s">
        <v>295</v>
      </c>
      <c r="C185" s="18" t="s">
        <v>146</v>
      </c>
      <c r="D185" s="18"/>
      <c r="E185" s="18" t="s">
        <v>246</v>
      </c>
      <c r="BP185" s="18">
        <v>4803.9579999999996</v>
      </c>
      <c r="BQ185" s="18">
        <v>4587.1220000000003</v>
      </c>
      <c r="BR185" s="18">
        <v>4815.9090000000006</v>
      </c>
      <c r="BS185" s="62">
        <v>5009.8670000000002</v>
      </c>
      <c r="BT185" s="18">
        <v>5377.4949999999999</v>
      </c>
      <c r="BU185" s="18">
        <v>5720.3980000000001</v>
      </c>
      <c r="BV185" s="18">
        <v>5845.2749999999996</v>
      </c>
      <c r="BW185" s="18">
        <v>5929.3810000000003</v>
      </c>
      <c r="BX185" s="18">
        <v>6000.6329999999998</v>
      </c>
      <c r="BY185" s="18">
        <v>6076.2790000000005</v>
      </c>
      <c r="BZ185" s="18">
        <v>6165.58</v>
      </c>
      <c r="CA185" s="18">
        <v>6193.1469999999999</v>
      </c>
      <c r="CB185" s="18">
        <v>6289.5360000000001</v>
      </c>
      <c r="CC185" s="18">
        <v>6340.0920000000006</v>
      </c>
      <c r="CD185" s="18">
        <v>6416.2660000000005</v>
      </c>
      <c r="CE185" s="18">
        <v>6448.5739999999996</v>
      </c>
      <c r="CF185" s="18">
        <v>6500.5189999999993</v>
      </c>
      <c r="CG185" s="18">
        <v>6541.76</v>
      </c>
      <c r="CH185" s="18">
        <v>6619.8560000000007</v>
      </c>
      <c r="CI185" s="18">
        <v>6682.0730000000003</v>
      </c>
      <c r="CJ185" s="18">
        <v>6742.7460000000001</v>
      </c>
      <c r="CK185" s="18">
        <v>6794.0370000000003</v>
      </c>
      <c r="CL185" s="18">
        <v>6824.625</v>
      </c>
      <c r="CM185" s="18">
        <v>6887.0069999999996</v>
      </c>
      <c r="CN185" s="18">
        <v>6952.9810000000007</v>
      </c>
      <c r="CO185" s="18">
        <v>7048.1059999999998</v>
      </c>
      <c r="CP185" s="18">
        <v>7136.8130000000001</v>
      </c>
      <c r="CQ185" s="18">
        <v>7243.5070000000005</v>
      </c>
      <c r="CR185" s="18">
        <v>7337.6570000000002</v>
      </c>
      <c r="CS185" s="18">
        <v>7436.4780000000001</v>
      </c>
    </row>
    <row r="186" spans="1:97" s="67" customFormat="1" x14ac:dyDescent="0.25">
      <c r="A186" s="67" t="s">
        <v>285</v>
      </c>
      <c r="C186" s="67" t="s">
        <v>146</v>
      </c>
      <c r="E186" s="67" t="s">
        <v>246</v>
      </c>
      <c r="BP186" s="67">
        <v>3089.2369999999996</v>
      </c>
      <c r="BQ186" s="67">
        <v>2661.096</v>
      </c>
      <c r="BR186" s="67">
        <v>2574.6570000000002</v>
      </c>
      <c r="BS186" s="62">
        <v>2637.6390000000001</v>
      </c>
      <c r="BT186" s="67">
        <v>2695.739</v>
      </c>
      <c r="BU186" s="67">
        <v>2746.0030000000002</v>
      </c>
      <c r="BV186" s="67">
        <v>2799.4780000000001</v>
      </c>
      <c r="BW186" s="67">
        <v>2794.1220000000003</v>
      </c>
      <c r="BX186" s="67">
        <v>2794.3020000000001</v>
      </c>
      <c r="BY186" s="67">
        <v>2794.3980000000001</v>
      </c>
      <c r="BZ186" s="67">
        <v>2807.6390000000001</v>
      </c>
      <c r="CA186" s="67">
        <v>2808.4079999999999</v>
      </c>
      <c r="CB186" s="67">
        <v>2821.98</v>
      </c>
      <c r="CC186" s="67">
        <v>2828.27</v>
      </c>
      <c r="CD186" s="67">
        <v>2828.433</v>
      </c>
      <c r="CE186" s="67">
        <v>2829.6179999999999</v>
      </c>
      <c r="CF186" s="67">
        <v>2837.848</v>
      </c>
      <c r="CG186" s="67">
        <v>2842.8360000000002</v>
      </c>
      <c r="CH186" s="67">
        <v>2854.239</v>
      </c>
      <c r="CI186" s="67">
        <v>2859.3069999999998</v>
      </c>
      <c r="CJ186" s="67">
        <v>2862.7</v>
      </c>
      <c r="CK186" s="67">
        <v>2868.0709999999999</v>
      </c>
      <c r="CL186" s="67">
        <v>2868.2080000000001</v>
      </c>
      <c r="CM186" s="67">
        <v>2870.2909999999997</v>
      </c>
      <c r="CN186" s="67">
        <v>2876.7249999999999</v>
      </c>
      <c r="CO186" s="67">
        <v>2879.8409999999999</v>
      </c>
      <c r="CP186" s="67">
        <v>2879.9879999999998</v>
      </c>
      <c r="CQ186" s="67">
        <v>2881.4720000000002</v>
      </c>
      <c r="CR186" s="67">
        <v>2887.7329999999997</v>
      </c>
      <c r="CS186" s="67">
        <v>2888.3339999999998</v>
      </c>
    </row>
    <row r="187" spans="1:97" s="67" customFormat="1" x14ac:dyDescent="0.25">
      <c r="A187" s="67" t="s">
        <v>296</v>
      </c>
      <c r="C187" s="67" t="s">
        <v>146</v>
      </c>
      <c r="E187" s="67" t="s">
        <v>246</v>
      </c>
      <c r="BP187" s="67">
        <v>147.54</v>
      </c>
      <c r="BQ187" s="67">
        <v>150.28700000000001</v>
      </c>
      <c r="BR187" s="67">
        <v>163.97300000000001</v>
      </c>
      <c r="BS187" s="62">
        <v>166.102</v>
      </c>
      <c r="BT187" s="67">
        <v>166.11</v>
      </c>
      <c r="BU187" s="67">
        <v>181.49299999999999</v>
      </c>
      <c r="BV187" s="67">
        <v>210.39599999999999</v>
      </c>
      <c r="BW187" s="67">
        <v>240.857</v>
      </c>
      <c r="BX187" s="67">
        <v>262.358</v>
      </c>
      <c r="BY187" s="67">
        <v>275.27100000000002</v>
      </c>
      <c r="BZ187" s="67">
        <v>291.26600000000002</v>
      </c>
      <c r="CA187" s="67">
        <v>306.55</v>
      </c>
      <c r="CB187" s="67">
        <v>322.26300000000003</v>
      </c>
      <c r="CC187" s="67">
        <v>346.19100000000003</v>
      </c>
      <c r="CD187" s="67">
        <v>364.697</v>
      </c>
      <c r="CE187" s="67">
        <v>381.43899999999996</v>
      </c>
      <c r="CF187" s="67">
        <v>416.733</v>
      </c>
      <c r="CG187" s="67">
        <v>438.80799999999999</v>
      </c>
      <c r="CH187" s="67">
        <v>457.65800000000002</v>
      </c>
      <c r="CI187" s="67">
        <v>477.39300000000003</v>
      </c>
      <c r="CJ187" s="67">
        <v>503.56</v>
      </c>
      <c r="CK187" s="67">
        <v>530.03899999999999</v>
      </c>
      <c r="CL187" s="67">
        <v>553.64800000000002</v>
      </c>
      <c r="CM187" s="67">
        <v>576.71100000000001</v>
      </c>
      <c r="CN187" s="67">
        <v>589.70799999999997</v>
      </c>
      <c r="CO187" s="67">
        <v>603.50199999999995</v>
      </c>
      <c r="CP187" s="67">
        <v>614.399</v>
      </c>
      <c r="CQ187" s="67">
        <v>630.59799999999996</v>
      </c>
      <c r="CR187" s="67">
        <v>644.19000000000005</v>
      </c>
      <c r="CS187" s="67">
        <v>654.40899999999999</v>
      </c>
    </row>
    <row r="188" spans="1:97" s="67" customFormat="1" x14ac:dyDescent="0.25">
      <c r="A188" s="67" t="s">
        <v>297</v>
      </c>
      <c r="C188" s="67" t="s">
        <v>146</v>
      </c>
      <c r="E188" s="67" t="s">
        <v>246</v>
      </c>
      <c r="BP188" s="67">
        <v>194.328</v>
      </c>
      <c r="BQ188" s="67">
        <v>211.21699999999998</v>
      </c>
      <c r="BR188" s="67">
        <v>235.95</v>
      </c>
      <c r="BS188" s="62">
        <v>250.054</v>
      </c>
      <c r="BT188" s="67">
        <v>236.91799999999998</v>
      </c>
      <c r="BU188" s="67">
        <v>238.28</v>
      </c>
      <c r="BV188" s="67">
        <v>233.44200000000001</v>
      </c>
      <c r="BW188" s="67">
        <v>236.8</v>
      </c>
      <c r="BX188" s="67">
        <v>240.25</v>
      </c>
      <c r="BY188" s="67">
        <v>248.679</v>
      </c>
      <c r="BZ188" s="67">
        <v>240.22199999999998</v>
      </c>
      <c r="CA188" s="67">
        <v>231.84</v>
      </c>
      <c r="CB188" s="67">
        <v>240.036</v>
      </c>
      <c r="CC188" s="67">
        <v>243.054</v>
      </c>
      <c r="CD188" s="67">
        <v>233.13600000000002</v>
      </c>
      <c r="CE188" s="67">
        <v>234.328</v>
      </c>
      <c r="CF188" s="67">
        <v>234.39599999999999</v>
      </c>
      <c r="CG188" s="67">
        <v>234.71800000000002</v>
      </c>
      <c r="CH188" s="67">
        <v>232.49800000000002</v>
      </c>
      <c r="CI188" s="67">
        <v>232.476</v>
      </c>
      <c r="CJ188" s="67">
        <v>234.33200000000002</v>
      </c>
      <c r="CK188" s="67">
        <v>239.19199999999998</v>
      </c>
      <c r="CL188" s="67">
        <v>234.411</v>
      </c>
      <c r="CM188" s="67">
        <v>243.56399999999999</v>
      </c>
      <c r="CN188" s="67">
        <v>241.63399999999999</v>
      </c>
      <c r="CO188" s="67">
        <v>243.38899999999998</v>
      </c>
      <c r="CP188" s="67">
        <v>242.96200000000002</v>
      </c>
      <c r="CQ188" s="67">
        <v>249.73600000000002</v>
      </c>
      <c r="CR188" s="67">
        <v>242.876</v>
      </c>
      <c r="CS188" s="67">
        <v>251.48599999999999</v>
      </c>
    </row>
    <row r="189" spans="1:97" s="67" customFormat="1" x14ac:dyDescent="0.25">
      <c r="A189" s="67" t="s">
        <v>287</v>
      </c>
      <c r="C189" s="67" t="s">
        <v>146</v>
      </c>
      <c r="E189" s="67" t="s">
        <v>246</v>
      </c>
      <c r="BP189" s="67">
        <v>184.161</v>
      </c>
      <c r="BQ189" s="67">
        <v>145.86099999999999</v>
      </c>
      <c r="BR189" s="67">
        <v>174.69299999999998</v>
      </c>
      <c r="BS189" s="62">
        <v>202.94300000000001</v>
      </c>
      <c r="BT189" s="67">
        <v>199.22699999999998</v>
      </c>
      <c r="BU189" s="67">
        <v>273.55400000000003</v>
      </c>
      <c r="BV189" s="67">
        <v>313.30700000000002</v>
      </c>
      <c r="BW189" s="67">
        <v>369.00500000000005</v>
      </c>
      <c r="BX189" s="67">
        <v>414.89100000000002</v>
      </c>
      <c r="BY189" s="67">
        <v>469.05</v>
      </c>
      <c r="BZ189" s="67">
        <v>537.28100000000006</v>
      </c>
      <c r="CA189" s="67">
        <v>556.75600000000009</v>
      </c>
      <c r="CB189" s="67">
        <v>615.83799999999997</v>
      </c>
      <c r="CC189" s="67">
        <v>632.827</v>
      </c>
      <c r="CD189" s="67">
        <v>699.20899999999995</v>
      </c>
      <c r="CE189" s="67">
        <v>709.10700000000008</v>
      </c>
      <c r="CF189" s="67">
        <v>713.92700000000002</v>
      </c>
      <c r="CG189" s="67">
        <v>722.46299999999997</v>
      </c>
      <c r="CH189" s="67">
        <v>765.13499999999999</v>
      </c>
      <c r="CI189" s="67">
        <v>794.17499999999995</v>
      </c>
      <c r="CJ189" s="67">
        <v>812.84</v>
      </c>
      <c r="CK189" s="67">
        <v>819.44100000000003</v>
      </c>
      <c r="CL189" s="67">
        <v>821.61300000000006</v>
      </c>
      <c r="CM189" s="67">
        <v>828.90899999999999</v>
      </c>
      <c r="CN189" s="67">
        <v>830.55500000000006</v>
      </c>
      <c r="CO189" s="67">
        <v>833.93</v>
      </c>
      <c r="CP189" s="67">
        <v>840.68799999999999</v>
      </c>
      <c r="CQ189" s="67">
        <v>843.90100000000007</v>
      </c>
      <c r="CR189" s="67">
        <v>850.17699999999991</v>
      </c>
      <c r="CS189" s="67">
        <v>855.96600000000001</v>
      </c>
    </row>
    <row r="190" spans="1:97" x14ac:dyDescent="0.25">
      <c r="A190" s="18" t="s">
        <v>298</v>
      </c>
      <c r="C190" s="18" t="s">
        <v>146</v>
      </c>
      <c r="D190" s="18"/>
      <c r="E190" s="18" t="s">
        <v>246</v>
      </c>
      <c r="BP190" s="18">
        <v>157.976</v>
      </c>
      <c r="BQ190" s="18">
        <v>160.12100000000001</v>
      </c>
      <c r="BR190" s="18">
        <v>162.07300000000001</v>
      </c>
      <c r="BS190" s="62">
        <v>189.69300000000001</v>
      </c>
      <c r="BT190" s="18">
        <v>183.31</v>
      </c>
      <c r="BU190" s="18">
        <v>204.17400000000001</v>
      </c>
      <c r="BV190" s="18">
        <v>215.649</v>
      </c>
      <c r="BW190" s="18">
        <v>219.63499999999999</v>
      </c>
      <c r="BX190" s="18">
        <v>244.566</v>
      </c>
      <c r="BY190" s="18">
        <v>242.79400000000001</v>
      </c>
      <c r="BZ190" s="18">
        <v>249.38499999999999</v>
      </c>
      <c r="CA190" s="18">
        <v>251.77699999999999</v>
      </c>
      <c r="CB190" s="18">
        <v>253.02200000000002</v>
      </c>
      <c r="CC190" s="18">
        <v>256.11099999999999</v>
      </c>
      <c r="CD190" s="18">
        <v>250.98</v>
      </c>
      <c r="CE190" s="18">
        <v>250.768</v>
      </c>
      <c r="CF190" s="18">
        <v>252.86599999999999</v>
      </c>
      <c r="CG190" s="18">
        <v>252.64099999999999</v>
      </c>
      <c r="CH190" s="18">
        <v>253.05799999999999</v>
      </c>
      <c r="CI190" s="18">
        <v>256.36099999999999</v>
      </c>
      <c r="CJ190" s="18">
        <v>256.35700000000003</v>
      </c>
      <c r="CK190" s="18">
        <v>256.06800000000004</v>
      </c>
      <c r="CL190" s="18">
        <v>258.774</v>
      </c>
      <c r="CM190" s="18">
        <v>266.315</v>
      </c>
      <c r="CN190" s="18">
        <v>268.28100000000001</v>
      </c>
      <c r="CO190" s="18">
        <v>273.56299999999999</v>
      </c>
      <c r="CP190" s="18">
        <v>279.488</v>
      </c>
      <c r="CQ190" s="18">
        <v>285.62299999999999</v>
      </c>
      <c r="CR190" s="18">
        <v>292.89100000000002</v>
      </c>
      <c r="CS190" s="18">
        <v>299.03000000000003</v>
      </c>
    </row>
    <row r="191" spans="1:97" x14ac:dyDescent="0.25">
      <c r="A191" s="18" t="s">
        <v>299</v>
      </c>
      <c r="C191" s="18" t="s">
        <v>146</v>
      </c>
      <c r="D191" s="18"/>
      <c r="E191" s="18" t="s">
        <v>246</v>
      </c>
      <c r="BP191" s="18">
        <v>26.184999999999999</v>
      </c>
      <c r="BQ191" s="18">
        <v>-14.260999999999999</v>
      </c>
      <c r="BR191" s="18">
        <v>12.62</v>
      </c>
      <c r="BS191" s="62">
        <v>13.25</v>
      </c>
      <c r="BT191" s="18">
        <v>15.917</v>
      </c>
      <c r="BU191" s="18">
        <v>69.38</v>
      </c>
      <c r="BV191" s="18">
        <v>97.658999999999992</v>
      </c>
      <c r="BW191" s="18">
        <v>149.37</v>
      </c>
      <c r="BX191" s="18">
        <v>170.32500000000002</v>
      </c>
      <c r="BY191" s="18">
        <v>226.256</v>
      </c>
      <c r="BZ191" s="18">
        <v>287.89599999999996</v>
      </c>
      <c r="CA191" s="18">
        <v>304.97899999999998</v>
      </c>
      <c r="CB191" s="18">
        <v>362.81600000000003</v>
      </c>
      <c r="CC191" s="18">
        <v>376.71600000000001</v>
      </c>
      <c r="CD191" s="18">
        <v>448.22899999999998</v>
      </c>
      <c r="CE191" s="18">
        <v>458.34000000000003</v>
      </c>
      <c r="CF191" s="18">
        <v>461.06</v>
      </c>
      <c r="CG191" s="18">
        <v>469.822</v>
      </c>
      <c r="CH191" s="18">
        <v>512.077</v>
      </c>
      <c r="CI191" s="18">
        <v>537.81399999999996</v>
      </c>
      <c r="CJ191" s="18">
        <v>556.48299999999995</v>
      </c>
      <c r="CK191" s="18">
        <v>563.37300000000005</v>
      </c>
      <c r="CL191" s="18">
        <v>562.84</v>
      </c>
      <c r="CM191" s="18">
        <v>562.59400000000005</v>
      </c>
      <c r="CN191" s="18">
        <v>562.274</v>
      </c>
      <c r="CO191" s="18">
        <v>560.36699999999996</v>
      </c>
      <c r="CP191" s="18">
        <v>561.20000000000005</v>
      </c>
      <c r="CQ191" s="18">
        <v>558.279</v>
      </c>
      <c r="CR191" s="18">
        <v>557.28599999999994</v>
      </c>
      <c r="CS191" s="18">
        <v>556.93600000000004</v>
      </c>
    </row>
    <row r="192" spans="1:97" s="67" customFormat="1" x14ac:dyDescent="0.25">
      <c r="A192" s="67" t="s">
        <v>300</v>
      </c>
      <c r="C192" s="67" t="s">
        <v>146</v>
      </c>
      <c r="E192" s="67" t="s">
        <v>246</v>
      </c>
      <c r="BP192" s="67">
        <v>7.8930000000000007</v>
      </c>
      <c r="BQ192" s="67">
        <v>8.7539999999999996</v>
      </c>
      <c r="BR192" s="67">
        <v>11.591000000000001</v>
      </c>
      <c r="BS192" s="62">
        <v>30.724999999999998</v>
      </c>
      <c r="BT192" s="67">
        <v>34.286999999999999</v>
      </c>
      <c r="BU192" s="67">
        <v>34.167999999999999</v>
      </c>
      <c r="BV192" s="67">
        <v>34.21</v>
      </c>
      <c r="BW192" s="67">
        <v>34.183999999999997</v>
      </c>
      <c r="BX192" s="67">
        <v>34.236000000000004</v>
      </c>
      <c r="BY192" s="67">
        <v>34.236999999999995</v>
      </c>
      <c r="BZ192" s="67">
        <v>34.326000000000001</v>
      </c>
      <c r="CA192" s="67">
        <v>34.320999999999998</v>
      </c>
      <c r="CB192" s="67">
        <v>34.327000000000005</v>
      </c>
      <c r="CC192" s="67">
        <v>34.340000000000003</v>
      </c>
      <c r="CD192" s="67">
        <v>34.287999999999997</v>
      </c>
      <c r="CE192" s="67">
        <v>34.304000000000002</v>
      </c>
      <c r="CF192" s="67">
        <v>34.329000000000001</v>
      </c>
      <c r="CG192" s="67">
        <v>34.340000000000003</v>
      </c>
      <c r="CH192" s="67">
        <v>34.338000000000001</v>
      </c>
      <c r="CI192" s="67">
        <v>34.314999999999998</v>
      </c>
      <c r="CJ192" s="67">
        <v>34.316000000000003</v>
      </c>
      <c r="CK192" s="67">
        <v>34.327999999999996</v>
      </c>
      <c r="CL192" s="67">
        <v>34.327999999999996</v>
      </c>
      <c r="CM192" s="67">
        <v>34.334000000000003</v>
      </c>
      <c r="CN192" s="67">
        <v>34.329000000000001</v>
      </c>
      <c r="CO192" s="67">
        <v>34.181999999999995</v>
      </c>
      <c r="CP192" s="67">
        <v>34.234999999999999</v>
      </c>
      <c r="CQ192" s="67">
        <v>34.261000000000003</v>
      </c>
      <c r="CR192" s="67">
        <v>34.262</v>
      </c>
      <c r="CS192" s="67">
        <v>34.300999999999995</v>
      </c>
    </row>
    <row r="193" spans="1:97" s="67" customFormat="1" x14ac:dyDescent="0.25">
      <c r="A193" s="67" t="s">
        <v>301</v>
      </c>
      <c r="C193" s="67" t="s">
        <v>146</v>
      </c>
      <c r="E193" s="67" t="s">
        <v>246</v>
      </c>
      <c r="BP193" s="67">
        <v>8.9269999999999996</v>
      </c>
      <c r="BQ193" s="67">
        <v>31.537999999999997</v>
      </c>
      <c r="BR193" s="67">
        <v>55.9</v>
      </c>
      <c r="BS193" s="62">
        <v>98.86</v>
      </c>
      <c r="BT193" s="67">
        <v>118.083</v>
      </c>
      <c r="BU193" s="67">
        <v>133.92599999999999</v>
      </c>
      <c r="BV193" s="67">
        <v>141.232</v>
      </c>
      <c r="BW193" s="67">
        <v>141.232</v>
      </c>
      <c r="BX193" s="67">
        <v>141.33000000000001</v>
      </c>
      <c r="BY193" s="67">
        <v>141.30799999999999</v>
      </c>
      <c r="BZ193" s="67">
        <v>141.53299999999999</v>
      </c>
      <c r="CA193" s="67">
        <v>141.518</v>
      </c>
      <c r="CB193" s="67">
        <v>141.47899999999998</v>
      </c>
      <c r="CC193" s="67">
        <v>141.73699999999999</v>
      </c>
      <c r="CD193" s="67">
        <v>142.30699999999999</v>
      </c>
      <c r="CE193" s="67">
        <v>143.75099999999998</v>
      </c>
      <c r="CF193" s="67">
        <v>145.279</v>
      </c>
      <c r="CG193" s="67">
        <v>147.80199999999999</v>
      </c>
      <c r="CH193" s="67">
        <v>151.495</v>
      </c>
      <c r="CI193" s="67">
        <v>156.14400000000001</v>
      </c>
      <c r="CJ193" s="67">
        <v>162.53699999999998</v>
      </c>
      <c r="CK193" s="67">
        <v>166.62199999999999</v>
      </c>
      <c r="CL193" s="67">
        <v>170.13400000000001</v>
      </c>
      <c r="CM193" s="67">
        <v>179.429</v>
      </c>
      <c r="CN193" s="67">
        <v>192.97800000000001</v>
      </c>
      <c r="CO193" s="67">
        <v>213.25900000000001</v>
      </c>
      <c r="CP193" s="67">
        <v>239.78199999999998</v>
      </c>
      <c r="CQ193" s="67">
        <v>267.98499999999996</v>
      </c>
      <c r="CR193" s="67">
        <v>302.10700000000003</v>
      </c>
      <c r="CS193" s="67">
        <v>342.36200000000002</v>
      </c>
    </row>
    <row r="194" spans="1:97" s="67" customFormat="1" x14ac:dyDescent="0.25">
      <c r="A194" s="67" t="s">
        <v>302</v>
      </c>
      <c r="C194" s="67" t="s">
        <v>146</v>
      </c>
      <c r="E194" s="67" t="s">
        <v>246</v>
      </c>
      <c r="BP194" s="67">
        <v>1171.8710000000001</v>
      </c>
      <c r="BQ194" s="67">
        <v>1378.3700000000001</v>
      </c>
      <c r="BR194" s="67">
        <v>1599.146</v>
      </c>
      <c r="BS194" s="62">
        <v>1623.5420000000001</v>
      </c>
      <c r="BT194" s="67">
        <v>1927.1309999999999</v>
      </c>
      <c r="BU194" s="67">
        <v>2112.9730000000004</v>
      </c>
      <c r="BV194" s="67">
        <v>2113.21</v>
      </c>
      <c r="BW194" s="67">
        <v>2113.1820000000002</v>
      </c>
      <c r="BX194" s="67">
        <v>2113.2660000000001</v>
      </c>
      <c r="BY194" s="67">
        <v>2113.337</v>
      </c>
      <c r="BZ194" s="67">
        <v>2113.3130000000001</v>
      </c>
      <c r="CA194" s="67">
        <v>2113.7530000000002</v>
      </c>
      <c r="CB194" s="67">
        <v>2113.614</v>
      </c>
      <c r="CC194" s="67">
        <v>2113.674</v>
      </c>
      <c r="CD194" s="67">
        <v>2114.1969999999997</v>
      </c>
      <c r="CE194" s="67">
        <v>2116.027</v>
      </c>
      <c r="CF194" s="67">
        <v>2118.0070000000001</v>
      </c>
      <c r="CG194" s="67">
        <v>2120.7930000000001</v>
      </c>
      <c r="CH194" s="67">
        <v>2124.4939999999997</v>
      </c>
      <c r="CI194" s="67">
        <v>2128.2629999999999</v>
      </c>
      <c r="CJ194" s="67">
        <v>2132.462</v>
      </c>
      <c r="CK194" s="67">
        <v>2136.3430000000003</v>
      </c>
      <c r="CL194" s="67">
        <v>2142.2819999999997</v>
      </c>
      <c r="CM194" s="67">
        <v>2153.768</v>
      </c>
      <c r="CN194" s="67">
        <v>2187.0520000000001</v>
      </c>
      <c r="CO194" s="67">
        <v>2240.0039999999999</v>
      </c>
      <c r="CP194" s="67">
        <v>2284.759</v>
      </c>
      <c r="CQ194" s="67">
        <v>2335.5540000000001</v>
      </c>
      <c r="CR194" s="67">
        <v>2376.3119999999999</v>
      </c>
      <c r="CS194" s="67">
        <v>2409.62</v>
      </c>
    </row>
    <row r="196" spans="1:97" x14ac:dyDescent="0.25">
      <c r="A196" s="61" t="s">
        <v>313</v>
      </c>
      <c r="D196" s="18"/>
      <c r="E196" s="18"/>
    </row>
    <row r="197" spans="1:97" x14ac:dyDescent="0.25">
      <c r="A197" s="18" t="s">
        <v>314</v>
      </c>
      <c r="D197" s="18"/>
      <c r="E197" s="18"/>
    </row>
    <row r="198" spans="1:97" x14ac:dyDescent="0.25">
      <c r="A198" s="18" t="s">
        <v>315</v>
      </c>
      <c r="D198" s="18"/>
      <c r="E198" s="18"/>
    </row>
    <row r="199" spans="1:97" x14ac:dyDescent="0.25">
      <c r="A199" s="18" t="s">
        <v>316</v>
      </c>
      <c r="C199" s="18" t="s">
        <v>146</v>
      </c>
      <c r="D199" s="18"/>
      <c r="E199" s="18" t="s">
        <v>246</v>
      </c>
      <c r="BP199" s="18">
        <v>51.049388728451376</v>
      </c>
      <c r="BQ199" s="18">
        <v>54.149783450568052</v>
      </c>
      <c r="BR199" s="18">
        <v>80.617513575997435</v>
      </c>
      <c r="BS199" s="62">
        <v>71.097440524082899</v>
      </c>
      <c r="BT199" s="18">
        <v>87.41758086684932</v>
      </c>
      <c r="BU199" s="18">
        <v>86.737578573548248</v>
      </c>
      <c r="BV199" s="18">
        <v>83.33753980990987</v>
      </c>
      <c r="BW199" s="18">
        <v>75.177474756739088</v>
      </c>
      <c r="BX199" s="18">
        <v>72.299684742421988</v>
      </c>
      <c r="BY199" s="18">
        <v>69.55789928133504</v>
      </c>
      <c r="BZ199" s="18">
        <v>66.81612405667299</v>
      </c>
      <c r="CA199" s="18">
        <v>64.07434200772768</v>
      </c>
      <c r="CB199" s="18">
        <v>61.332549722357484</v>
      </c>
      <c r="CC199" s="18">
        <v>58.590774497695442</v>
      </c>
      <c r="CD199" s="18">
        <v>55.848985624466863</v>
      </c>
      <c r="CE199" s="18">
        <v>53.107203575521552</v>
      </c>
      <c r="CF199" s="18">
        <v>50.365424938717872</v>
      </c>
      <c r="CG199" s="18">
        <v>47.623639477630931</v>
      </c>
      <c r="CH199" s="18">
        <v>47.623639477630931</v>
      </c>
      <c r="CI199" s="18">
        <v>47.623639477630931</v>
      </c>
      <c r="CJ199" s="18">
        <v>47.623639477630931</v>
      </c>
      <c r="CK199" s="18">
        <v>47.623639477630931</v>
      </c>
      <c r="CL199" s="18">
        <v>47.623639477630931</v>
      </c>
      <c r="CM199" s="18">
        <v>47.623639477630931</v>
      </c>
      <c r="CN199" s="18">
        <v>47.623639477630931</v>
      </c>
      <c r="CO199" s="18">
        <v>47.623639477630931</v>
      </c>
      <c r="CP199" s="18">
        <v>47.623639477630931</v>
      </c>
      <c r="CQ199" s="18">
        <v>47.623639477630931</v>
      </c>
      <c r="CR199" s="18">
        <v>47.623639477630931</v>
      </c>
      <c r="CS199" s="18">
        <v>47.623639477630931</v>
      </c>
    </row>
    <row r="200" spans="1:97" x14ac:dyDescent="0.25">
      <c r="A200" s="18" t="s">
        <v>317</v>
      </c>
      <c r="C200" s="18" t="s">
        <v>146</v>
      </c>
      <c r="D200" s="18"/>
      <c r="E200" s="18" t="s">
        <v>246</v>
      </c>
      <c r="BP200" s="18">
        <v>127.73335813625177</v>
      </c>
      <c r="BQ200" s="18">
        <v>147.02471975544796</v>
      </c>
      <c r="BR200" s="18">
        <v>124.3326847142702</v>
      </c>
      <c r="BS200" s="62">
        <v>112.91354670462121</v>
      </c>
      <c r="BT200" s="18">
        <v>90.431378846538237</v>
      </c>
      <c r="BU200" s="18">
        <v>98.039366208258272</v>
      </c>
      <c r="BV200" s="18">
        <v>101.87529241656263</v>
      </c>
      <c r="BW200" s="18">
        <v>95.608679348144946</v>
      </c>
      <c r="BX200" s="18">
        <v>95.362059987553437</v>
      </c>
      <c r="BY200" s="18">
        <v>95.301538831462125</v>
      </c>
      <c r="BZ200" s="18">
        <v>103.51151669239654</v>
      </c>
      <c r="CA200" s="18">
        <v>112.81503817576312</v>
      </c>
      <c r="CB200" s="18">
        <v>110.57078391002976</v>
      </c>
      <c r="CC200" s="18">
        <v>109.48478453274151</v>
      </c>
      <c r="CD200" s="18">
        <v>116.70140266164216</v>
      </c>
      <c r="CE200" s="18">
        <v>122.26335388919877</v>
      </c>
      <c r="CF200" s="18">
        <v>119.4036755226537</v>
      </c>
      <c r="CG200" s="18">
        <v>124.66867147629304</v>
      </c>
      <c r="CH200" s="18">
        <v>130.55500136004721</v>
      </c>
      <c r="CI200" s="18">
        <v>120.76382683134592</v>
      </c>
      <c r="CJ200" s="18">
        <v>120.73720871449029</v>
      </c>
      <c r="CK200" s="18">
        <v>118.51958280203743</v>
      </c>
      <c r="CL200" s="18">
        <v>113.14816556310002</v>
      </c>
      <c r="CM200" s="18">
        <v>108.64585833088155</v>
      </c>
      <c r="CN200" s="18">
        <v>105.6659736268532</v>
      </c>
      <c r="CO200" s="18">
        <v>108.1138542686401</v>
      </c>
      <c r="CP200" s="18">
        <v>109.82195530790993</v>
      </c>
      <c r="CQ200" s="18">
        <v>111.12651259302459</v>
      </c>
      <c r="CR200" s="18">
        <v>113.26673066045926</v>
      </c>
      <c r="CS200" s="18">
        <v>119.49235708361739</v>
      </c>
    </row>
    <row r="201" spans="1:97" s="67" customFormat="1" x14ac:dyDescent="0.25">
      <c r="A201" s="67" t="s">
        <v>253</v>
      </c>
      <c r="C201" s="67" t="s">
        <v>146</v>
      </c>
      <c r="E201" s="67" t="s">
        <v>246</v>
      </c>
      <c r="BP201" s="67">
        <v>178.78274004041987</v>
      </c>
      <c r="BQ201" s="67">
        <v>201.17450320601603</v>
      </c>
      <c r="BR201" s="67">
        <v>204.9502051145509</v>
      </c>
      <c r="BS201" s="62">
        <v>184.01098040442085</v>
      </c>
      <c r="BT201" s="67">
        <v>177.84896653767083</v>
      </c>
      <c r="BU201" s="67">
        <v>184.77693795752327</v>
      </c>
      <c r="BV201" s="67">
        <v>185.21282540218925</v>
      </c>
      <c r="BW201" s="67">
        <v>170.78614728060077</v>
      </c>
      <c r="BX201" s="67">
        <v>167.66174131783379</v>
      </c>
      <c r="BY201" s="67">
        <v>164.8594415249388</v>
      </c>
      <c r="BZ201" s="67">
        <v>170.32763392478628</v>
      </c>
      <c r="CA201" s="67">
        <v>176.8893801834908</v>
      </c>
      <c r="CB201" s="67">
        <v>171.90333363238722</v>
      </c>
      <c r="CC201" s="67">
        <v>168.07555561829531</v>
      </c>
      <c r="CD201" s="67">
        <v>172.5503985225339</v>
      </c>
      <c r="CE201" s="67">
        <v>175.37056087686196</v>
      </c>
      <c r="CF201" s="67">
        <v>169.76910728565483</v>
      </c>
      <c r="CG201" s="67">
        <v>172.2923143660656</v>
      </c>
      <c r="CH201" s="67">
        <v>178.17863060125327</v>
      </c>
      <c r="CI201" s="67">
        <v>168.38746630897685</v>
      </c>
      <c r="CJ201" s="67">
        <v>168.36084819212124</v>
      </c>
      <c r="CK201" s="67">
        <v>166.14322227966838</v>
      </c>
      <c r="CL201" s="67">
        <v>160.77180504073095</v>
      </c>
      <c r="CM201" s="67">
        <v>156.26949780851248</v>
      </c>
      <c r="CN201" s="67">
        <v>153.28961310448415</v>
      </c>
      <c r="CO201" s="67">
        <v>155.73749715841265</v>
      </c>
      <c r="CP201" s="67">
        <v>157.4455981976825</v>
      </c>
      <c r="CQ201" s="67">
        <v>158.75016913136366</v>
      </c>
      <c r="CR201" s="67">
        <v>160.89035648952367</v>
      </c>
      <c r="CS201" s="67">
        <v>167.1159829126818</v>
      </c>
    </row>
    <row r="202" spans="1:97" x14ac:dyDescent="0.25">
      <c r="A202" s="18" t="s">
        <v>318</v>
      </c>
      <c r="D202" s="18"/>
      <c r="E202" s="18"/>
    </row>
    <row r="203" spans="1:97" x14ac:dyDescent="0.25">
      <c r="A203" s="18" t="s">
        <v>316</v>
      </c>
      <c r="C203" s="18" t="s">
        <v>146</v>
      </c>
      <c r="D203" s="18"/>
      <c r="E203" s="18" t="s">
        <v>246</v>
      </c>
      <c r="BP203" s="18">
        <v>9.0251896784658605</v>
      </c>
      <c r="BQ203" s="18">
        <v>9.2964378773427097</v>
      </c>
      <c r="BR203" s="18">
        <v>6.20165271606575</v>
      </c>
      <c r="BS203" s="62">
        <v>6.20165271606575</v>
      </c>
      <c r="BT203" s="18">
        <v>6.20165271606575</v>
      </c>
      <c r="BU203" s="18">
        <v>6.20165271606575</v>
      </c>
      <c r="BV203" s="18">
        <v>6.20165271606575</v>
      </c>
      <c r="BW203" s="18">
        <v>6.20165271606575</v>
      </c>
      <c r="BX203" s="18">
        <v>5.58148573838836</v>
      </c>
      <c r="BY203" s="18">
        <v>4.9613221728526007</v>
      </c>
      <c r="BZ203" s="18">
        <v>4.3411551951752099</v>
      </c>
      <c r="CA203" s="18">
        <v>3.7209916296394501</v>
      </c>
      <c r="CB203" s="18">
        <v>3.1008280641036903</v>
      </c>
      <c r="CC203" s="18">
        <v>2.4806610864263003</v>
      </c>
      <c r="CD203" s="18">
        <v>1.8604975208905401</v>
      </c>
      <c r="CE203" s="18">
        <v>1.2403305432131502</v>
      </c>
      <c r="CF203" s="18">
        <v>0.62016697767739004</v>
      </c>
      <c r="CG203" s="18">
        <v>0</v>
      </c>
      <c r="CH203" s="18">
        <v>0</v>
      </c>
      <c r="CI203" s="18">
        <v>0</v>
      </c>
      <c r="CJ203" s="18">
        <v>0</v>
      </c>
      <c r="CK203" s="18">
        <v>0</v>
      </c>
      <c r="CL203" s="18">
        <v>0</v>
      </c>
      <c r="CM203" s="18">
        <v>0</v>
      </c>
      <c r="CN203" s="18">
        <v>0</v>
      </c>
      <c r="CO203" s="18">
        <v>0</v>
      </c>
      <c r="CP203" s="18">
        <v>0</v>
      </c>
      <c r="CQ203" s="18">
        <v>0</v>
      </c>
      <c r="CR203" s="18">
        <v>0</v>
      </c>
      <c r="CS203" s="18">
        <v>0</v>
      </c>
    </row>
    <row r="204" spans="1:97" x14ac:dyDescent="0.25">
      <c r="A204" s="18" t="s">
        <v>317</v>
      </c>
      <c r="C204" s="18" t="s">
        <v>146</v>
      </c>
      <c r="D204" s="18"/>
      <c r="E204" s="18" t="s">
        <v>246</v>
      </c>
      <c r="BP204" s="18">
        <v>43.589945540451765</v>
      </c>
      <c r="BQ204" s="18">
        <v>29.945084606261943</v>
      </c>
      <c r="BR204" s="18">
        <v>36.695883984118261</v>
      </c>
      <c r="BS204" s="62">
        <v>45.226238059118259</v>
      </c>
      <c r="BT204" s="18">
        <v>43.008349411759895</v>
      </c>
      <c r="BU204" s="18">
        <v>47.010051109016182</v>
      </c>
      <c r="BV204" s="18">
        <v>46.986544865327112</v>
      </c>
      <c r="BW204" s="18">
        <v>47.234136686283172</v>
      </c>
      <c r="BX204" s="18">
        <v>47.283025851557809</v>
      </c>
      <c r="BY204" s="18">
        <v>47.292518429572475</v>
      </c>
      <c r="BZ204" s="18">
        <v>48.501194534884114</v>
      </c>
      <c r="CA204" s="18">
        <v>48.994815415929693</v>
      </c>
      <c r="CB204" s="18">
        <v>49.18280053475128</v>
      </c>
      <c r="CC204" s="18">
        <v>49.32648581879058</v>
      </c>
      <c r="CD204" s="18">
        <v>49.7377307766047</v>
      </c>
      <c r="CE204" s="18">
        <v>49.774674034032714</v>
      </c>
      <c r="CF204" s="18">
        <v>49.791799572873686</v>
      </c>
      <c r="CG204" s="18">
        <v>49.858407989632916</v>
      </c>
      <c r="CH204" s="18">
        <v>49.854644397415022</v>
      </c>
      <c r="CI204" s="18">
        <v>49.719083422596754</v>
      </c>
      <c r="CJ204" s="18">
        <v>49.410738419918545</v>
      </c>
      <c r="CK204" s="18">
        <v>49.281042916562242</v>
      </c>
      <c r="CL204" s="18">
        <v>49.012650680229704</v>
      </c>
      <c r="CM204" s="18">
        <v>48.950153894134623</v>
      </c>
      <c r="CN204" s="18">
        <v>48.881972480083959</v>
      </c>
      <c r="CO204" s="18">
        <v>48.881972480083959</v>
      </c>
      <c r="CP204" s="18">
        <v>48.881972480083959</v>
      </c>
      <c r="CQ204" s="18">
        <v>48.881972480083959</v>
      </c>
      <c r="CR204" s="18">
        <v>48.881972480083959</v>
      </c>
      <c r="CS204" s="18">
        <v>48.881972480083959</v>
      </c>
    </row>
    <row r="205" spans="1:97" s="67" customFormat="1" x14ac:dyDescent="0.25">
      <c r="A205" s="67" t="s">
        <v>253</v>
      </c>
      <c r="C205" s="67" t="s">
        <v>146</v>
      </c>
      <c r="E205" s="67" t="s">
        <v>246</v>
      </c>
      <c r="BP205" s="67">
        <v>52.615131806775992</v>
      </c>
      <c r="BQ205" s="67">
        <v>39.241522483604655</v>
      </c>
      <c r="BR205" s="67">
        <v>42.897540112325643</v>
      </c>
      <c r="BS205" s="62">
        <v>51.427894187325641</v>
      </c>
      <c r="BT205" s="67">
        <v>49.210002127825646</v>
      </c>
      <c r="BU205" s="67">
        <v>53.211703825081933</v>
      </c>
      <c r="BV205" s="67">
        <v>53.188200993534494</v>
      </c>
      <c r="BW205" s="67">
        <v>53.435792814490554</v>
      </c>
      <c r="BX205" s="67">
        <v>52.864515002087806</v>
      </c>
      <c r="BY205" s="67">
        <v>52.253840602425072</v>
      </c>
      <c r="BZ205" s="67">
        <v>52.842356554342579</v>
      </c>
      <c r="CA205" s="67">
        <v>52.715803633427512</v>
      </c>
      <c r="CB205" s="67">
        <v>52.283625186713344</v>
      </c>
      <c r="CC205" s="67">
        <v>51.807146905216882</v>
      </c>
      <c r="CD205" s="67">
        <v>51.59822829749524</v>
      </c>
      <c r="CE205" s="67">
        <v>51.015001165104231</v>
      </c>
      <c r="CF205" s="67">
        <v>50.411966550551071</v>
      </c>
      <c r="CG205" s="67">
        <v>49.858407989632916</v>
      </c>
      <c r="CH205" s="67">
        <v>49.854644397415022</v>
      </c>
      <c r="CI205" s="67">
        <v>49.719083422596754</v>
      </c>
      <c r="CJ205" s="67">
        <v>49.410738419918545</v>
      </c>
      <c r="CK205" s="67">
        <v>49.281042916562242</v>
      </c>
      <c r="CL205" s="67">
        <v>49.012650680229704</v>
      </c>
      <c r="CM205" s="67">
        <v>48.950153894134623</v>
      </c>
      <c r="CN205" s="67">
        <v>48.881972480083959</v>
      </c>
      <c r="CO205" s="67">
        <v>48.881972480083959</v>
      </c>
      <c r="CP205" s="67">
        <v>48.881972480083959</v>
      </c>
      <c r="CQ205" s="67">
        <v>48.881972480083959</v>
      </c>
      <c r="CR205" s="67">
        <v>48.881972480083959</v>
      </c>
      <c r="CS205" s="67">
        <v>48.881972480083959</v>
      </c>
    </row>
  </sheetData>
  <autoFilter ref="A1:CS70"/>
  <hyperlinks>
    <hyperlink ref="D43" r:id="rId1" display="http://www.eia.gov/oiaf/aeo/tablebrowser/aeo_query_server/?event=ehExcel.getFile&amp;study=AEO2014&amp;region=1-0&amp;cases=ref2014-d102413a&amp;table=2-AEO2014&amp;yearFilter=0"/>
    <hyperlink ref="D44:D49" r:id="rId2" display="http://www.eia.gov/oiaf/aeo/tablebrowser/aeo_query_server/?event=ehExcel.getFile&amp;study=AEO2014&amp;region=1-0&amp;cases=ref2014-d102413a&amp;table=2-AEO2014&amp;yearFilter=0"/>
    <hyperlink ref="E2" r:id="rId3" display="http://www.eia.gov/oiaf/aeo/tablebrowser/aeo_query_server/?event=ehExcel.getFile&amp;study=AEO2014&amp;region=1-0&amp;cases=ref2014-d102413a&amp;table=2-AEO2014&amp;yearFilter=0"/>
    <hyperlink ref="D32" r:id="rId4" display="//www.google.com/url?q=http%3A%2F%2Fwww.eia.gov%2Ftotalenergy%2Fdata%2Fbrowser%2Fxls.cfm%3Ftbl%3DT07.02B"/>
    <hyperlink ref="D33" r:id="rId5" display="//www.google.com/url?q=http%3A%2F%2Fwww.eia.gov%2Ftotalenergy%2Fdata%2Fbrowser%2Fxls.cfm%3Ftbl%3DT07.02B"/>
    <hyperlink ref="D34" r:id="rId6" display="//www.google.com/url?q=http%3A%2F%2Fwww.eia.gov%2Ftotalenergy%2Fdata%2Fbrowser%2Fxls.cfm%3Ftbl%3DT07.02B"/>
    <hyperlink ref="D35" r:id="rId7" display="//www.google.com/url?q=http%3A%2F%2Fwww.eia.gov%2Ftotalenergy%2Fdata%2Fbrowser%2Fxls.cfm%3Ftbl%3DT07.02B"/>
    <hyperlink ref="D36" r:id="rId8" display="//www.google.com/url?q=http%3A%2F%2Fwww.eia.gov%2Ftotalenergy%2Fdata%2Fbrowser%2Fxls.cfm%3Ftbl%3DT07.02B"/>
    <hyperlink ref="D37" r:id="rId9" display="//www.google.com/url?q=http%3A%2F%2Fwww.eia.gov%2Ftotalenergy%2Fdata%2Fbrowser%2Fxls.cfm%3Ftbl%3DT07.02B"/>
    <hyperlink ref="D38" r:id="rId10" display="//www.google.com/url?q=http%3A%2F%2Fwww.eia.gov%2Ftotalenergy%2Fdata%2Fbrowser%2Fxls.cfm%3Ftbl%3DT07.02B"/>
    <hyperlink ref="D39" r:id="rId11" display="//www.google.com/url?q=http%3A%2F%2Fwww.eia.gov%2Ftotalenergy%2Fdata%2Fbrowser%2Fxls.cfm%3Ftbl%3DT07.02B"/>
    <hyperlink ref="D40" r:id="rId12" display="//www.google.com/url?q=http%3A%2F%2Fwww.eia.gov%2Ftotalenergy%2Fdata%2Fbrowser%2Fxls.cfm%3Ftbl%3DT07.02B"/>
    <hyperlink ref="D41" r:id="rId13" display="//www.google.com/url?q=http%3A%2F%2Fwww.eia.gov%2Ftotalenergy%2Fdata%2Fbrowser%2Fxls.cfm%3Ftbl%3DT07.02B"/>
    <hyperlink ref="D31" r:id="rId14" display="//www.google.com/url?q=http%3A%2F%2Fwww.eia.gov%2Ftotalenergy%2Fdata%2Fbrowser%2Fxls.cfm%3Ftbl%3DT07.02B"/>
    <hyperlink ref="D83" r:id="rId15" display="http://www.eia.gov/oiaf/aeo/tablebrowser/aeo_query_server/?event=ehExcel.getFile&amp;study=AEO2014&amp;region=0-0&amp;cases=ref2014-d102413a&amp;table=16-AEO2014&amp;yearFilter=0"/>
    <hyperlink ref="D84:D88" r:id="rId16" display="http://www.eia.gov/oiaf/aeo/tablebrowser/aeo_query_server/?event=ehExcel.getFile&amp;study=AEO2014&amp;region=0-0&amp;cases=ref2014-d102413a&amp;table=16-AEO2014&amp;yearFilter=0"/>
    <hyperlink ref="D90" r:id="rId17" display="http://www.eia.gov/oiaf/aeo/tablebrowser/aeo_query_server/?event=ehExcel.getFile&amp;study=AEO2014&amp;region=0-0&amp;cases=ref2014-d102413a&amp;table=16-AEO2014&amp;yearFilter=0"/>
    <hyperlink ref="D91:D93" r:id="rId18" display="http://www.eia.gov/oiaf/aeo/tablebrowser/aeo_query_server/?event=ehExcel.getFile&amp;study=AEO2014&amp;region=0-0&amp;cases=ref2014-d102413a&amp;table=16-AEO2014&amp;yearFilter=0"/>
    <hyperlink ref="D72" r:id="rId19" display="//www.google.com/url?q=http%3A%2F%2Fwww.eia.gov%2Ftotalenergy%2Fdata%2Fbrowser%2Fxls.cfm%3Ftbl%3DT07.02B"/>
    <hyperlink ref="D73" r:id="rId20" display="//www.google.com/url?q=http%3A%2F%2Fwww.eia.gov%2Ftotalenergy%2Fdata%2Fbrowser%2Fxls.cfm%3Ftbl%3DT07.02B"/>
    <hyperlink ref="D74" r:id="rId21" display="//www.google.com/url?q=http%3A%2F%2Fwww.eia.gov%2Ftotalenergy%2Fdata%2Fbrowser%2Fxls.cfm%3Ftbl%3DT07.02B"/>
    <hyperlink ref="D75" r:id="rId22" display="//www.google.com/url?q=http%3A%2F%2Fwww.eia.gov%2Ftotalenergy%2Fdata%2Fbrowser%2Fxls.cfm%3Ftbl%3DT07.02B"/>
    <hyperlink ref="D76" r:id="rId23" display="//www.google.com/url?q=http%3A%2F%2Fwww.eia.gov%2Ftotalenergy%2Fdata%2Fbrowser%2Fxls.cfm%3Ftbl%3DT07.02B"/>
    <hyperlink ref="D77" r:id="rId24" display="//www.google.com/url?q=http%3A%2F%2Fwww.eia.gov%2Ftotalenergy%2Fdata%2Fbrowser%2Fxls.cfm%3Ftbl%3DT07.02B"/>
    <hyperlink ref="D78" r:id="rId25" display="//www.google.com/url?q=http%3A%2F%2Fwww.eia.gov%2Ftotalenergy%2Fdata%2Fbrowser%2Fxls.cfm%3Ftbl%3DT07.02B"/>
    <hyperlink ref="D79" r:id="rId26" display="//www.google.com/url?q=http%3A%2F%2Fwww.eia.gov%2Ftotalenergy%2Fdata%2Fbrowser%2Fxls.cfm%3Ftbl%3DT07.02B"/>
    <hyperlink ref="D80" r:id="rId27" display="//www.google.com/url?q=http%3A%2F%2Fwww.eia.gov%2Ftotalenergy%2Fdata%2Fbrowser%2Fxls.cfm%3Ftbl%3DT07.02B"/>
    <hyperlink ref="D81" r:id="rId28" display="//www.google.com/url?q=http%3A%2F%2Fwww.eia.gov%2Ftotalenergy%2Fdata%2Fbrowser%2Fxls.cfm%3Ftbl%3DT07.02B"/>
    <hyperlink ref="D71" r:id="rId29" display="//www.google.com/url?q=http%3A%2F%2Fwww.eia.gov%2Ftotalenergy%2Fdata%2Fbrowser%2Fxls.cfm%3Ftbl%3DT07.02B"/>
    <hyperlink ref="D10" r:id="rId30" display="//www.google.com/url?q=http%3A%2F%2Fwww.eia.gov%2Ftotalenergy%2Fdata%2Fbrowser%2Fxls.cfm%3Ftbl%3DT07.02B"/>
    <hyperlink ref="D11" r:id="rId31" display="//www.google.com/url?q=http%3A%2F%2Fwww.eia.gov%2Ftotalenergy%2Fdata%2Fbrowser%2Fxls.cfm%3Ftbl%3DT07.02B"/>
    <hyperlink ref="D12" r:id="rId32" display="//www.google.com/url?q=http%3A%2F%2Fwww.eia.gov%2Ftotalenergy%2Fdata%2Fbrowser%2Fxls.cfm%3Ftbl%3DT07.02B"/>
    <hyperlink ref="D13" r:id="rId33" display="//www.google.com/url?q=http%3A%2F%2Fwww.eia.gov%2Ftotalenergy%2Fdata%2Fbrowser%2Fxls.cfm%3Ftbl%3DT07.02B"/>
    <hyperlink ref="D14" r:id="rId34" display="//www.google.com/url?q=http%3A%2F%2Fwww.eia.gov%2Ftotalenergy%2Fdata%2Fbrowser%2Fxls.cfm%3Ftbl%3DT07.02B"/>
    <hyperlink ref="D97" r:id="rId35" display="http://www.eia.gov/totalenergy/data/browser/xls.cfm?tbl=T10.02C"/>
    <hyperlink ref="D98:D104" r:id="rId36" display="http://www.eia.gov/totalenergy/data/browser/xls.cfm?tbl=T10.02C"/>
    <hyperlink ref="E11:E14" r:id="rId37" display="http://www.eia.gov/oiaf/aeo/tablebrowser/aeo_query_server/?event=ehExcel.getFile&amp;study=AEO2014&amp;region=0-0&amp;cases=ref2014-d102413a&amp;table=16-AEO2014&amp;yearFilter=0"/>
    <hyperlink ref="D49" r:id="rId38" display="http://www.eia.gov/oiaf/aeo/tablebrowser/aeo_query_server/?event=ehExcel.getFile&amp;study=AEO2014&amp;region=1-0&amp;cases=ref2014-d102413a&amp;table=2-AEO2014&amp;yearFilter=6"/>
    <hyperlink ref="E10" r:id="rId39" display="http://www.eia.gov/oiaf/aeo/tablebrowser/aeo_query_server/?event=ehExcel.getFile&amp;study=AEO2014&amp;region=0-0&amp;cases=ref2014-d102413a&amp;table=16-AEO2014&amp;yearFilter=0"/>
    <hyperlink ref="D9" r:id="rId40" display="//www.google.com/url?q=http%3A%2F%2Fwww.eia.gov%2Ftotalenergy%2Fdata%2Fbrowser%2Fxls.cfm%3Ftbl%3DT07.02B"/>
    <hyperlink ref="E9" r:id="rId41" display="http://www.eia.gov/oiaf/aeo/tablebrowser/aeo_query_server/?event=ehExcel.getFile&amp;study=AEO2014&amp;region=0-0&amp;cases=ref2014-d102413a&amp;table=16-AEO2014&amp;yearFilter=0"/>
    <hyperlink ref="D6" r:id="rId42" display="http://www.eia.gov/totalenergy/data/browser/xls.cfm?tbl=T07.01"/>
    <hyperlink ref="D8" r:id="rId43" display="http://www.eia.gov/totalenergy/data/browser/xls.cfm?tbl=T07.01"/>
    <hyperlink ref="E3:E5" r:id="rId44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17.140625" customWidth="1"/>
    <col min="6" max="6" width="17.140625" style="18" customWidth="1"/>
    <col min="7" max="46" width="13.28515625" bestFit="1" customWidth="1"/>
    <col min="47" max="65" width="10.5703125" bestFit="1" customWidth="1"/>
    <col min="66" max="71" width="13.28515625" bestFit="1" customWidth="1"/>
    <col min="72" max="98" width="9.7109375" bestFit="1" customWidth="1"/>
  </cols>
  <sheetData>
    <row r="1" spans="1:98" s="10" customFormat="1" x14ac:dyDescent="0.25">
      <c r="A1" s="10" t="s">
        <v>145</v>
      </c>
      <c r="B1" s="10" t="s">
        <v>61</v>
      </c>
      <c r="C1" s="10" t="s">
        <v>14</v>
      </c>
      <c r="D1" s="10" t="s">
        <v>16</v>
      </c>
      <c r="E1" s="11" t="s">
        <v>210</v>
      </c>
      <c r="F1" s="17" t="s">
        <v>211</v>
      </c>
      <c r="G1" s="11">
        <v>1949</v>
      </c>
      <c r="H1" s="11">
        <v>1950</v>
      </c>
      <c r="I1" s="11">
        <v>1951</v>
      </c>
      <c r="J1" s="11">
        <v>1952</v>
      </c>
      <c r="K1" s="11">
        <v>1953</v>
      </c>
      <c r="L1" s="11">
        <v>1954</v>
      </c>
      <c r="M1" s="11">
        <v>1955</v>
      </c>
      <c r="N1" s="11">
        <v>1956</v>
      </c>
      <c r="O1" s="11">
        <v>1957</v>
      </c>
      <c r="P1" s="11">
        <v>1958</v>
      </c>
      <c r="Q1" s="11">
        <v>1959</v>
      </c>
      <c r="R1" s="11">
        <v>1960</v>
      </c>
      <c r="S1" s="11">
        <v>1961</v>
      </c>
      <c r="T1" s="11">
        <v>1962</v>
      </c>
      <c r="U1" s="11">
        <v>1963</v>
      </c>
      <c r="V1" s="11">
        <v>1964</v>
      </c>
      <c r="W1" s="11">
        <v>1965</v>
      </c>
      <c r="X1" s="11">
        <v>1966</v>
      </c>
      <c r="Y1" s="11">
        <v>1967</v>
      </c>
      <c r="Z1" s="11">
        <v>1968</v>
      </c>
      <c r="AA1" s="11">
        <v>1969</v>
      </c>
      <c r="AB1" s="11">
        <v>1970</v>
      </c>
      <c r="AC1" s="11">
        <v>1971</v>
      </c>
      <c r="AD1" s="11">
        <v>1972</v>
      </c>
      <c r="AE1" s="11">
        <v>1973</v>
      </c>
      <c r="AF1" s="11">
        <v>1974</v>
      </c>
      <c r="AG1" s="11">
        <v>1975</v>
      </c>
      <c r="AH1" s="11">
        <v>1976</v>
      </c>
      <c r="AI1" s="11">
        <v>1977</v>
      </c>
      <c r="AJ1" s="11">
        <v>1978</v>
      </c>
      <c r="AK1" s="11">
        <v>1979</v>
      </c>
      <c r="AL1" s="11">
        <v>1980</v>
      </c>
      <c r="AM1" s="11">
        <v>1981</v>
      </c>
      <c r="AN1" s="11">
        <v>1982</v>
      </c>
      <c r="AO1" s="11">
        <v>1983</v>
      </c>
      <c r="AP1" s="11">
        <v>1984</v>
      </c>
      <c r="AQ1" s="11">
        <v>1985</v>
      </c>
      <c r="AR1" s="11">
        <v>1986</v>
      </c>
      <c r="AS1" s="11">
        <v>1987</v>
      </c>
      <c r="AT1" s="11">
        <v>1988</v>
      </c>
      <c r="AU1" s="11">
        <v>1989</v>
      </c>
      <c r="AV1" s="11">
        <v>1990</v>
      </c>
      <c r="AW1" s="11">
        <v>1991</v>
      </c>
      <c r="AX1" s="11">
        <v>1992</v>
      </c>
      <c r="AY1" s="11">
        <v>1993</v>
      </c>
      <c r="AZ1" s="11">
        <v>1994</v>
      </c>
      <c r="BA1" s="11">
        <v>1995</v>
      </c>
      <c r="BB1" s="11">
        <v>1996</v>
      </c>
      <c r="BC1" s="11">
        <v>1997</v>
      </c>
      <c r="BD1" s="11">
        <v>1998</v>
      </c>
      <c r="BE1" s="11">
        <v>1999</v>
      </c>
      <c r="BF1" s="11">
        <v>2000</v>
      </c>
      <c r="BG1" s="11">
        <v>2001</v>
      </c>
      <c r="BH1" s="11">
        <v>2002</v>
      </c>
      <c r="BI1" s="11">
        <v>2003</v>
      </c>
      <c r="BJ1" s="11">
        <v>2004</v>
      </c>
      <c r="BK1" s="11">
        <v>2005</v>
      </c>
      <c r="BL1" s="11">
        <v>2006</v>
      </c>
      <c r="BM1" s="11">
        <v>2007</v>
      </c>
      <c r="BN1" s="11">
        <v>2008</v>
      </c>
      <c r="BO1" s="11">
        <v>2009</v>
      </c>
      <c r="BP1" s="11">
        <v>2010</v>
      </c>
      <c r="BQ1" s="11">
        <v>2011</v>
      </c>
      <c r="BR1" s="11">
        <v>2012</v>
      </c>
      <c r="BS1" s="11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18" customFormat="1" x14ac:dyDescent="0.25">
      <c r="A2" s="19" t="s">
        <v>5</v>
      </c>
      <c r="B2" s="19" t="s">
        <v>18</v>
      </c>
      <c r="C2" s="19"/>
      <c r="D2" s="19" t="s">
        <v>146</v>
      </c>
      <c r="E2" s="20" t="s">
        <v>147</v>
      </c>
      <c r="F2" s="20"/>
      <c r="G2" s="3">
        <v>1271.55</v>
      </c>
      <c r="H2" s="3">
        <v>1261.27</v>
      </c>
      <c r="I2" s="3">
        <v>1158.68</v>
      </c>
      <c r="J2" s="3">
        <v>1079.21</v>
      </c>
      <c r="K2" s="3">
        <v>965.66</v>
      </c>
      <c r="L2" s="3">
        <v>858.26</v>
      </c>
      <c r="M2" s="3">
        <v>867.43</v>
      </c>
      <c r="N2" s="3">
        <v>838.91</v>
      </c>
      <c r="O2" s="3">
        <v>653.73</v>
      </c>
      <c r="P2" s="3">
        <v>663.5</v>
      </c>
      <c r="Q2" s="3">
        <v>573.32000000000005</v>
      </c>
      <c r="R2" s="3">
        <v>585.28</v>
      </c>
      <c r="S2" s="3">
        <v>533.61</v>
      </c>
      <c r="T2" s="3">
        <v>520.79</v>
      </c>
      <c r="U2" s="3">
        <v>438.44</v>
      </c>
      <c r="V2" s="3">
        <v>378.72</v>
      </c>
      <c r="W2" s="3">
        <v>351.66</v>
      </c>
      <c r="X2" s="3">
        <v>348.79</v>
      </c>
      <c r="Y2" s="3">
        <v>298.82</v>
      </c>
      <c r="Z2" s="3">
        <v>264.33</v>
      </c>
      <c r="AA2" s="3">
        <v>248.11</v>
      </c>
      <c r="AB2" s="3">
        <v>209.38</v>
      </c>
      <c r="AC2" s="3">
        <v>171.99</v>
      </c>
      <c r="AD2" s="3">
        <v>115.78</v>
      </c>
      <c r="AE2" s="3">
        <v>93.91</v>
      </c>
      <c r="AF2" s="3">
        <v>82.13</v>
      </c>
      <c r="AG2" s="3">
        <v>62.84</v>
      </c>
      <c r="AH2" s="3">
        <v>58.89</v>
      </c>
      <c r="AI2" s="3">
        <v>57.46</v>
      </c>
      <c r="AJ2" s="3">
        <v>49.15</v>
      </c>
      <c r="AK2" s="3">
        <v>37.31</v>
      </c>
      <c r="AL2" s="3">
        <v>30.54</v>
      </c>
      <c r="AM2" s="3">
        <v>30.02</v>
      </c>
      <c r="AN2" s="3">
        <v>31.79</v>
      </c>
      <c r="AO2" s="3">
        <v>30.79</v>
      </c>
      <c r="AP2" s="3">
        <v>39.630000000000003</v>
      </c>
      <c r="AQ2" s="3">
        <v>38.76</v>
      </c>
      <c r="AR2" s="3">
        <v>40.47</v>
      </c>
      <c r="AS2" s="3">
        <v>37.22</v>
      </c>
      <c r="AT2" s="3">
        <v>36.97</v>
      </c>
      <c r="AU2" s="3">
        <v>30.63</v>
      </c>
      <c r="AV2" s="3">
        <v>31.11</v>
      </c>
      <c r="AW2" s="3">
        <v>25.36</v>
      </c>
      <c r="AX2" s="3">
        <v>25.59</v>
      </c>
      <c r="AY2" s="3">
        <v>25.75</v>
      </c>
      <c r="AZ2" s="3">
        <v>20.85</v>
      </c>
      <c r="BA2" s="3">
        <v>17.45</v>
      </c>
      <c r="BB2" s="3">
        <v>16.579999999999998</v>
      </c>
      <c r="BC2" s="3">
        <v>15.99</v>
      </c>
      <c r="BD2" s="3">
        <v>11.55</v>
      </c>
      <c r="BE2" s="3">
        <v>13.98</v>
      </c>
      <c r="BF2" s="3">
        <v>11.36</v>
      </c>
      <c r="BG2" s="3">
        <v>11.97</v>
      </c>
      <c r="BH2" s="3">
        <v>12.25</v>
      </c>
      <c r="BI2" s="3">
        <v>12.25</v>
      </c>
      <c r="BJ2" s="3">
        <v>11.43</v>
      </c>
      <c r="BK2" s="3">
        <v>8.44</v>
      </c>
      <c r="BL2" s="3">
        <v>6.41</v>
      </c>
      <c r="BM2" s="3">
        <v>7.78</v>
      </c>
      <c r="BN2" s="4"/>
      <c r="BO2" s="4"/>
      <c r="BP2" s="4"/>
      <c r="BQ2" s="4"/>
      <c r="BR2" s="4"/>
      <c r="BS2" s="4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</row>
    <row r="3" spans="1:98" s="18" customFormat="1" x14ac:dyDescent="0.25">
      <c r="A3" s="19" t="s">
        <v>110</v>
      </c>
      <c r="B3" s="19" t="s">
        <v>18</v>
      </c>
      <c r="C3" s="19"/>
      <c r="D3" s="19" t="s">
        <v>146</v>
      </c>
      <c r="E3" s="20" t="s">
        <v>147</v>
      </c>
      <c r="F3" s="13" t="s">
        <v>226</v>
      </c>
      <c r="G3" s="3">
        <v>1027.28</v>
      </c>
      <c r="H3" s="3">
        <v>1240.31</v>
      </c>
      <c r="I3" s="3">
        <v>1526.34</v>
      </c>
      <c r="J3" s="3">
        <v>1678.74</v>
      </c>
      <c r="K3" s="3">
        <v>1744.5</v>
      </c>
      <c r="L3" s="3">
        <v>1960.55</v>
      </c>
      <c r="M3" s="3">
        <v>2198.29</v>
      </c>
      <c r="N3" s="3">
        <v>2409.0300000000002</v>
      </c>
      <c r="O3" s="3">
        <v>2587.7800000000002</v>
      </c>
      <c r="P3" s="3">
        <v>2809.25</v>
      </c>
      <c r="Q3" s="3">
        <v>3014.54</v>
      </c>
      <c r="R3" s="3">
        <v>3211.78</v>
      </c>
      <c r="S3" s="3">
        <v>3362.28</v>
      </c>
      <c r="T3" s="3">
        <v>3600.31</v>
      </c>
      <c r="U3" s="3">
        <v>3700.28</v>
      </c>
      <c r="V3" s="3">
        <v>3908.49</v>
      </c>
      <c r="W3" s="3">
        <v>4027.69</v>
      </c>
      <c r="X3" s="3">
        <v>4274.82</v>
      </c>
      <c r="Y3" s="3">
        <v>4451.33</v>
      </c>
      <c r="Z3" s="3">
        <v>4588.32</v>
      </c>
      <c r="AA3" s="3">
        <v>4874.8599999999997</v>
      </c>
      <c r="AB3" s="3">
        <v>4987.3900000000003</v>
      </c>
      <c r="AC3" s="3">
        <v>5125.8100000000004</v>
      </c>
      <c r="AD3" s="3">
        <v>5264.38</v>
      </c>
      <c r="AE3" s="3">
        <v>4976.9799999999996</v>
      </c>
      <c r="AF3" s="3">
        <v>4901</v>
      </c>
      <c r="AG3" s="3">
        <v>5022.6099999999997</v>
      </c>
      <c r="AH3" s="3">
        <v>5147.34</v>
      </c>
      <c r="AI3" s="3">
        <v>4913.09</v>
      </c>
      <c r="AJ3" s="3">
        <v>4981.45</v>
      </c>
      <c r="AK3" s="3">
        <v>5054.74</v>
      </c>
      <c r="AL3" s="3">
        <v>4824.84</v>
      </c>
      <c r="AM3" s="3">
        <v>4614.2</v>
      </c>
      <c r="AN3" s="3">
        <v>4711.25</v>
      </c>
      <c r="AO3" s="3">
        <v>4477.63</v>
      </c>
      <c r="AP3" s="3">
        <v>4660.5600000000004</v>
      </c>
      <c r="AQ3" s="3">
        <v>4534.28</v>
      </c>
      <c r="AR3" s="3">
        <v>4405.16</v>
      </c>
      <c r="AS3" s="3">
        <v>4419.58</v>
      </c>
      <c r="AT3" s="3">
        <v>4735.08</v>
      </c>
      <c r="AU3" s="3">
        <v>4898.6400000000003</v>
      </c>
      <c r="AV3" s="3">
        <v>4490.91</v>
      </c>
      <c r="AW3" s="3">
        <v>4667.22</v>
      </c>
      <c r="AX3" s="3">
        <v>4804.58</v>
      </c>
      <c r="AY3" s="3">
        <v>5063.3</v>
      </c>
      <c r="AZ3" s="3">
        <v>4959.84</v>
      </c>
      <c r="BA3" s="3">
        <v>4954.1899999999996</v>
      </c>
      <c r="BB3" s="3">
        <v>5354.39</v>
      </c>
      <c r="BC3" s="3">
        <v>5092.92</v>
      </c>
      <c r="BD3" s="3">
        <v>4646.09</v>
      </c>
      <c r="BE3" s="3">
        <v>4834.8999999999996</v>
      </c>
      <c r="BF3" s="3">
        <v>5104.59</v>
      </c>
      <c r="BG3" s="3">
        <v>4889.0200000000004</v>
      </c>
      <c r="BH3" s="3">
        <v>4994.99</v>
      </c>
      <c r="BI3" s="3">
        <v>5209.43</v>
      </c>
      <c r="BJ3" s="3">
        <v>4980.83</v>
      </c>
      <c r="BK3" s="3">
        <v>4946.3500000000004</v>
      </c>
      <c r="BL3" s="3">
        <v>4475.91</v>
      </c>
      <c r="BM3" s="3">
        <v>4835.4399999999996</v>
      </c>
      <c r="BN3" s="4">
        <v>5010.0600000000004</v>
      </c>
      <c r="BO3" s="4">
        <v>4883.1099999999997</v>
      </c>
      <c r="BP3" s="4">
        <v>4878.1099999999997</v>
      </c>
      <c r="BQ3" s="4">
        <v>4804.58</v>
      </c>
      <c r="BR3" s="4">
        <v>4241.53</v>
      </c>
      <c r="BS3" s="4">
        <v>5053.01</v>
      </c>
      <c r="BT3" s="18">
        <v>4772.4880000000003</v>
      </c>
      <c r="BU3" s="18">
        <v>4602.7330000000002</v>
      </c>
      <c r="BV3" s="18">
        <v>4608.6669999999995</v>
      </c>
      <c r="BW3" s="18">
        <v>4605.7460000000001</v>
      </c>
      <c r="BX3" s="18">
        <v>4584.7269999999999</v>
      </c>
      <c r="BY3" s="18">
        <v>4565.2970000000005</v>
      </c>
      <c r="BZ3" s="18">
        <v>4557.0950000000003</v>
      </c>
      <c r="CA3" s="18">
        <v>4547.5899999999992</v>
      </c>
      <c r="CB3" s="18">
        <v>4538.1620000000003</v>
      </c>
      <c r="CC3" s="18">
        <v>4527.1420000000007</v>
      </c>
      <c r="CD3" s="18">
        <v>4514.1689999999999</v>
      </c>
      <c r="CE3" s="18">
        <v>4500.6640000000007</v>
      </c>
      <c r="CF3" s="18">
        <v>4490.2800000000007</v>
      </c>
      <c r="CG3" s="18">
        <v>4479.9429999999993</v>
      </c>
      <c r="CH3" s="18">
        <v>4466.9070000000002</v>
      </c>
      <c r="CI3" s="18">
        <v>4449.0340000000006</v>
      </c>
      <c r="CJ3" s="18">
        <v>4427.7519999999995</v>
      </c>
      <c r="CK3" s="18">
        <v>4408.7930000000006</v>
      </c>
      <c r="CL3" s="18">
        <v>4390.9979999999996</v>
      </c>
      <c r="CM3" s="18">
        <v>4371.4780000000001</v>
      </c>
      <c r="CN3" s="18">
        <v>4345.9620000000004</v>
      </c>
      <c r="CO3" s="18">
        <v>4320.1590000000006</v>
      </c>
      <c r="CP3" s="18">
        <v>4291.7330000000002</v>
      </c>
      <c r="CQ3" s="18">
        <v>4268.067</v>
      </c>
      <c r="CR3" s="18">
        <v>4248.7079999999996</v>
      </c>
      <c r="CS3" s="18">
        <v>4228.0480000000007</v>
      </c>
      <c r="CT3" s="18">
        <v>4206.1289999999999</v>
      </c>
    </row>
    <row r="4" spans="1:98" s="18" customFormat="1" x14ac:dyDescent="0.25">
      <c r="A4" s="19" t="s">
        <v>85</v>
      </c>
      <c r="B4" s="19" t="s">
        <v>18</v>
      </c>
      <c r="C4" s="19"/>
      <c r="D4" s="19" t="s">
        <v>146</v>
      </c>
      <c r="E4" s="20" t="s">
        <v>147</v>
      </c>
      <c r="F4" s="13" t="s">
        <v>226</v>
      </c>
      <c r="G4" s="3">
        <v>1106.4100000000001</v>
      </c>
      <c r="H4" s="3">
        <v>1322.23</v>
      </c>
      <c r="I4" s="3">
        <v>1461.25</v>
      </c>
      <c r="J4" s="3">
        <v>1501.09</v>
      </c>
      <c r="K4" s="3">
        <v>1510.41</v>
      </c>
      <c r="L4" s="3">
        <v>1643.76</v>
      </c>
      <c r="M4" s="3">
        <v>1767.02</v>
      </c>
      <c r="N4" s="3">
        <v>1852.74</v>
      </c>
      <c r="O4" s="3">
        <v>1800.58</v>
      </c>
      <c r="P4" s="3">
        <v>1964.18</v>
      </c>
      <c r="Q4" s="3">
        <v>1953.52</v>
      </c>
      <c r="R4" s="3">
        <v>2227.14</v>
      </c>
      <c r="S4" s="3">
        <v>2292.86</v>
      </c>
      <c r="T4" s="3">
        <v>2398.52</v>
      </c>
      <c r="U4" s="3">
        <v>2414.12</v>
      </c>
      <c r="V4" s="3">
        <v>2325.4899999999998</v>
      </c>
      <c r="W4" s="3">
        <v>2431.92</v>
      </c>
      <c r="X4" s="3">
        <v>2421.8000000000002</v>
      </c>
      <c r="Y4" s="3">
        <v>2527.2399999999998</v>
      </c>
      <c r="Z4" s="3">
        <v>2654.59</v>
      </c>
      <c r="AA4" s="3">
        <v>2704.78</v>
      </c>
      <c r="AB4" s="3">
        <v>2724.86</v>
      </c>
      <c r="AC4" s="3">
        <v>2747.78</v>
      </c>
      <c r="AD4" s="3">
        <v>2867.44</v>
      </c>
      <c r="AE4" s="3">
        <v>2800.33</v>
      </c>
      <c r="AF4" s="3">
        <v>2553.84</v>
      </c>
      <c r="AG4" s="3">
        <v>2478.77</v>
      </c>
      <c r="AH4" s="3">
        <v>2703.28</v>
      </c>
      <c r="AI4" s="3">
        <v>2681.28</v>
      </c>
      <c r="AJ4" s="3">
        <v>2607.5</v>
      </c>
      <c r="AK4" s="3">
        <v>2098.7800000000002</v>
      </c>
      <c r="AL4" s="3">
        <v>1734.03</v>
      </c>
      <c r="AM4" s="3">
        <v>1531.07</v>
      </c>
      <c r="AN4" s="3">
        <v>1433.55</v>
      </c>
      <c r="AO4" s="3">
        <v>1353.41</v>
      </c>
      <c r="AP4" s="3">
        <v>1530.71</v>
      </c>
      <c r="AQ4" s="3">
        <v>1565.18</v>
      </c>
      <c r="AR4" s="3">
        <v>1540.57</v>
      </c>
      <c r="AS4" s="3">
        <v>1616.58</v>
      </c>
      <c r="AT4" s="3">
        <v>1674.73</v>
      </c>
      <c r="AU4" s="3">
        <v>1660.25</v>
      </c>
      <c r="AV4" s="3">
        <v>1394.18</v>
      </c>
      <c r="AW4" s="3">
        <v>1380.85</v>
      </c>
      <c r="AX4" s="3">
        <v>1414.08</v>
      </c>
      <c r="AY4" s="3">
        <v>1438.99</v>
      </c>
      <c r="AZ4" s="3">
        <v>1408.4</v>
      </c>
      <c r="BA4" s="3">
        <v>1373.86</v>
      </c>
      <c r="BB4" s="3">
        <v>1483.52</v>
      </c>
      <c r="BC4" s="3">
        <v>1422.12</v>
      </c>
      <c r="BD4" s="3">
        <v>1304.1099999999999</v>
      </c>
      <c r="BE4" s="3">
        <v>1464.9</v>
      </c>
      <c r="BF4" s="3">
        <v>1554.26</v>
      </c>
      <c r="BG4" s="3">
        <v>1529.09</v>
      </c>
      <c r="BH4" s="3">
        <v>1456.92</v>
      </c>
      <c r="BI4" s="3">
        <v>1546.82</v>
      </c>
      <c r="BJ4" s="3">
        <v>1520.29</v>
      </c>
      <c r="BK4" s="3">
        <v>1450.84</v>
      </c>
      <c r="BL4" s="3">
        <v>1223.96</v>
      </c>
      <c r="BM4" s="3">
        <v>1253.6500000000001</v>
      </c>
      <c r="BN4" s="3">
        <v>1329.63</v>
      </c>
      <c r="BO4" s="3">
        <v>1161.3699999999999</v>
      </c>
      <c r="BP4" s="3">
        <v>1125.32</v>
      </c>
      <c r="BQ4" s="3">
        <v>1052.02</v>
      </c>
      <c r="BR4" s="3">
        <v>895.88</v>
      </c>
      <c r="BS4" s="3">
        <v>784.44</v>
      </c>
      <c r="BT4" s="18">
        <v>1025.412</v>
      </c>
      <c r="BU4" s="18">
        <v>964.92199999999991</v>
      </c>
      <c r="BV4" s="18">
        <v>952.23500000000001</v>
      </c>
      <c r="BW4" s="18">
        <v>937.41300000000001</v>
      </c>
      <c r="BX4" s="18">
        <v>921.2399999999999</v>
      </c>
      <c r="BY4" s="18">
        <v>904.50099999999998</v>
      </c>
      <c r="BZ4" s="18">
        <v>888.05799999999999</v>
      </c>
      <c r="CA4" s="18">
        <v>872.048</v>
      </c>
      <c r="CB4" s="18">
        <v>856.69799999999998</v>
      </c>
      <c r="CC4" s="18">
        <v>842.23800000000006</v>
      </c>
      <c r="CD4" s="18">
        <v>828.72800000000007</v>
      </c>
      <c r="CE4" s="18">
        <v>815.33299999999997</v>
      </c>
      <c r="CF4" s="18">
        <v>802.42700000000002</v>
      </c>
      <c r="CG4" s="18">
        <v>789.75900000000001</v>
      </c>
      <c r="CH4" s="18">
        <v>777.56499999999994</v>
      </c>
      <c r="CI4" s="18">
        <v>765.68999999999994</v>
      </c>
      <c r="CJ4" s="18">
        <v>754.31899999999996</v>
      </c>
      <c r="CK4" s="18">
        <v>743.45799999999997</v>
      </c>
      <c r="CL4" s="18">
        <v>732.726</v>
      </c>
      <c r="CM4" s="18">
        <v>722.40800000000002</v>
      </c>
      <c r="CN4" s="18">
        <v>712.28</v>
      </c>
      <c r="CO4" s="18">
        <v>702.87400000000002</v>
      </c>
      <c r="CP4" s="18">
        <v>693.82999999999993</v>
      </c>
      <c r="CQ4" s="18">
        <v>685.34899999999993</v>
      </c>
      <c r="CR4" s="18">
        <v>677.24599999999998</v>
      </c>
      <c r="CS4" s="18">
        <v>669.38200000000006</v>
      </c>
      <c r="CT4" s="18">
        <v>661.77299999999991</v>
      </c>
    </row>
    <row r="5" spans="1:98" s="18" customFormat="1" x14ac:dyDescent="0.25">
      <c r="A5" s="19" t="s">
        <v>157</v>
      </c>
      <c r="B5" s="19" t="s">
        <v>18</v>
      </c>
      <c r="C5" s="19"/>
      <c r="D5" s="19" t="s">
        <v>146</v>
      </c>
      <c r="E5" s="20" t="s">
        <v>147</v>
      </c>
      <c r="F5" s="2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3">
        <v>52.43</v>
      </c>
      <c r="AV5" s="3">
        <v>55.6</v>
      </c>
      <c r="AW5" s="3">
        <v>57.43</v>
      </c>
      <c r="AX5" s="3">
        <v>59.54</v>
      </c>
      <c r="AY5" s="3">
        <v>61.29</v>
      </c>
      <c r="AZ5" s="3">
        <v>63.08</v>
      </c>
      <c r="BA5" s="3">
        <v>64.22</v>
      </c>
      <c r="BB5" s="3">
        <v>65.03</v>
      </c>
      <c r="BC5" s="3">
        <v>64.37</v>
      </c>
      <c r="BD5" s="3">
        <v>63.93</v>
      </c>
      <c r="BE5" s="3">
        <v>62.87</v>
      </c>
      <c r="BF5" s="3">
        <v>60.55</v>
      </c>
      <c r="BG5" s="3">
        <v>58.66</v>
      </c>
      <c r="BH5" s="3">
        <v>57.36</v>
      </c>
      <c r="BI5" s="3">
        <v>56.54</v>
      </c>
      <c r="BJ5" s="3">
        <v>56.92</v>
      </c>
      <c r="BK5" s="3">
        <v>57.94</v>
      </c>
      <c r="BL5" s="3">
        <v>63.41</v>
      </c>
      <c r="BM5" s="3">
        <v>69.61</v>
      </c>
      <c r="BN5" s="3">
        <v>80.25</v>
      </c>
      <c r="BO5" s="3">
        <v>89.07</v>
      </c>
      <c r="BP5" s="3">
        <v>114.08</v>
      </c>
      <c r="BQ5" s="3">
        <v>153.43</v>
      </c>
      <c r="BR5" s="3">
        <v>186.18</v>
      </c>
      <c r="BS5" s="3">
        <v>218.98</v>
      </c>
    </row>
    <row r="6" spans="1:98" s="18" customFormat="1" x14ac:dyDescent="0.25">
      <c r="A6" s="19" t="s">
        <v>149</v>
      </c>
      <c r="B6" s="19" t="s">
        <v>18</v>
      </c>
      <c r="C6" s="19"/>
      <c r="D6" s="19" t="s">
        <v>146</v>
      </c>
      <c r="E6" s="20" t="s">
        <v>147</v>
      </c>
      <c r="F6" s="20"/>
      <c r="G6" s="3">
        <v>1055.19</v>
      </c>
      <c r="H6" s="3">
        <v>1005.53</v>
      </c>
      <c r="I6" s="3">
        <v>958.21</v>
      </c>
      <c r="J6" s="3">
        <v>899.16</v>
      </c>
      <c r="K6" s="3">
        <v>831.95</v>
      </c>
      <c r="L6" s="3">
        <v>799.75</v>
      </c>
      <c r="M6" s="3">
        <v>775.07</v>
      </c>
      <c r="N6" s="3">
        <v>738.71</v>
      </c>
      <c r="O6" s="3">
        <v>701.81</v>
      </c>
      <c r="P6" s="3">
        <v>688.45</v>
      </c>
      <c r="Q6" s="3">
        <v>646.92999999999995</v>
      </c>
      <c r="R6" s="3">
        <v>626.63</v>
      </c>
      <c r="S6" s="3">
        <v>586.86</v>
      </c>
      <c r="T6" s="3">
        <v>560.08000000000004</v>
      </c>
      <c r="U6" s="3">
        <v>536.97</v>
      </c>
      <c r="V6" s="3">
        <v>499.06</v>
      </c>
      <c r="W6" s="3">
        <v>468.15</v>
      </c>
      <c r="X6" s="3">
        <v>454.97</v>
      </c>
      <c r="Y6" s="3">
        <v>433.97</v>
      </c>
      <c r="Z6" s="3">
        <v>425.51</v>
      </c>
      <c r="AA6" s="3">
        <v>415.05</v>
      </c>
      <c r="AB6" s="3">
        <v>400.78</v>
      </c>
      <c r="AC6" s="3">
        <v>381.87</v>
      </c>
      <c r="AD6" s="3">
        <v>379.78</v>
      </c>
      <c r="AE6" s="3">
        <v>354.1</v>
      </c>
      <c r="AF6" s="3">
        <v>370.95</v>
      </c>
      <c r="AG6" s="3">
        <v>425.41</v>
      </c>
      <c r="AH6" s="3">
        <v>481.63</v>
      </c>
      <c r="AI6" s="3">
        <v>541.78</v>
      </c>
      <c r="AJ6" s="3">
        <v>621.85</v>
      </c>
      <c r="AK6" s="3">
        <v>728.08</v>
      </c>
      <c r="AL6" s="3">
        <v>850</v>
      </c>
      <c r="AM6" s="3">
        <v>870</v>
      </c>
      <c r="AN6" s="3">
        <v>970</v>
      </c>
      <c r="AO6" s="3">
        <v>970</v>
      </c>
      <c r="AP6" s="3">
        <v>980</v>
      </c>
      <c r="AQ6" s="3">
        <v>1010</v>
      </c>
      <c r="AR6" s="3">
        <v>920</v>
      </c>
      <c r="AS6" s="3">
        <v>850</v>
      </c>
      <c r="AT6" s="3">
        <v>910</v>
      </c>
      <c r="AU6" s="3">
        <v>920</v>
      </c>
      <c r="AV6" s="3">
        <v>580</v>
      </c>
      <c r="AW6" s="3">
        <v>610</v>
      </c>
      <c r="AX6" s="3">
        <v>640</v>
      </c>
      <c r="AY6" s="3">
        <v>550</v>
      </c>
      <c r="AZ6" s="3">
        <v>520</v>
      </c>
      <c r="BA6" s="3">
        <v>520</v>
      </c>
      <c r="BB6" s="3">
        <v>540</v>
      </c>
      <c r="BC6" s="3">
        <v>430</v>
      </c>
      <c r="BD6" s="3">
        <v>380</v>
      </c>
      <c r="BE6" s="3">
        <v>390</v>
      </c>
      <c r="BF6" s="3">
        <v>420</v>
      </c>
      <c r="BG6" s="3">
        <v>370</v>
      </c>
      <c r="BH6" s="3">
        <v>380</v>
      </c>
      <c r="BI6" s="3">
        <v>400</v>
      </c>
      <c r="BJ6" s="3">
        <v>410</v>
      </c>
      <c r="BK6" s="3">
        <v>430</v>
      </c>
      <c r="BL6" s="3">
        <v>380</v>
      </c>
      <c r="BM6" s="3">
        <v>420</v>
      </c>
      <c r="BN6" s="3">
        <v>470</v>
      </c>
      <c r="BO6" s="3">
        <v>500</v>
      </c>
      <c r="BP6" s="3">
        <v>440</v>
      </c>
      <c r="BQ6" s="3">
        <v>450</v>
      </c>
      <c r="BR6" s="3">
        <v>420</v>
      </c>
      <c r="BS6" s="3">
        <v>580</v>
      </c>
    </row>
    <row r="7" spans="1:98" s="18" customFormat="1" x14ac:dyDescent="0.25">
      <c r="A7" s="19" t="s">
        <v>5</v>
      </c>
      <c r="B7" s="19" t="s">
        <v>19</v>
      </c>
      <c r="C7" s="19"/>
      <c r="D7" s="19" t="s">
        <v>146</v>
      </c>
      <c r="E7" s="20" t="s">
        <v>150</v>
      </c>
      <c r="F7" s="13" t="s">
        <v>226</v>
      </c>
      <c r="G7" s="3">
        <v>1554.12</v>
      </c>
      <c r="H7" s="3">
        <v>1541.55</v>
      </c>
      <c r="I7" s="3">
        <v>1306.5999999999999</v>
      </c>
      <c r="J7" s="3">
        <v>1169.1400000000001</v>
      </c>
      <c r="K7" s="3">
        <v>965.66</v>
      </c>
      <c r="L7" s="3">
        <v>824.6</v>
      </c>
      <c r="M7" s="3">
        <v>800.71</v>
      </c>
      <c r="N7" s="3">
        <v>714.63</v>
      </c>
      <c r="O7" s="3">
        <v>534.87</v>
      </c>
      <c r="P7" s="3">
        <v>500.53</v>
      </c>
      <c r="Q7" s="3">
        <v>415.16</v>
      </c>
      <c r="R7" s="3">
        <v>406.72</v>
      </c>
      <c r="S7" s="3">
        <v>370.82</v>
      </c>
      <c r="T7" s="3">
        <v>361.91</v>
      </c>
      <c r="U7" s="3">
        <v>317.49</v>
      </c>
      <c r="V7" s="3">
        <v>274.25</v>
      </c>
      <c r="W7" s="3">
        <v>265.29000000000002</v>
      </c>
      <c r="X7" s="3">
        <v>263.12</v>
      </c>
      <c r="Y7" s="3">
        <v>225.43</v>
      </c>
      <c r="Z7" s="3">
        <v>207.69</v>
      </c>
      <c r="AA7" s="3">
        <v>194.94</v>
      </c>
      <c r="AB7" s="3">
        <v>164.51</v>
      </c>
      <c r="AC7" s="3">
        <v>179.01</v>
      </c>
      <c r="AD7" s="3">
        <v>153.47999999999999</v>
      </c>
      <c r="AE7" s="3">
        <v>159.9</v>
      </c>
      <c r="AF7" s="3">
        <v>174.52</v>
      </c>
      <c r="AG7" s="3">
        <v>146.63</v>
      </c>
      <c r="AH7" s="3">
        <v>144.16999999999999</v>
      </c>
      <c r="AI7" s="3">
        <v>147.76</v>
      </c>
      <c r="AJ7" s="3">
        <v>164.53</v>
      </c>
      <c r="AK7" s="3">
        <v>149.25</v>
      </c>
      <c r="AL7" s="3">
        <v>114.9</v>
      </c>
      <c r="AM7" s="3">
        <v>136.76</v>
      </c>
      <c r="AN7" s="3">
        <v>155.22</v>
      </c>
      <c r="AO7" s="3">
        <v>161.62</v>
      </c>
      <c r="AP7" s="3">
        <v>168.94</v>
      </c>
      <c r="AQ7" s="3">
        <v>137.41</v>
      </c>
      <c r="AR7" s="3">
        <v>135.47999999999999</v>
      </c>
      <c r="AS7" s="3">
        <v>124.6</v>
      </c>
      <c r="AT7" s="3">
        <v>131.09</v>
      </c>
      <c r="AU7" s="3">
        <v>115.23</v>
      </c>
      <c r="AV7" s="3">
        <v>124.46</v>
      </c>
      <c r="AW7" s="3">
        <v>115.51</v>
      </c>
      <c r="AX7" s="3">
        <v>116.57</v>
      </c>
      <c r="AY7" s="3">
        <v>117.3</v>
      </c>
      <c r="AZ7" s="3">
        <v>118.12</v>
      </c>
      <c r="BA7" s="3">
        <v>116.79</v>
      </c>
      <c r="BB7" s="3">
        <v>121.61</v>
      </c>
      <c r="BC7" s="3">
        <v>129.38999999999999</v>
      </c>
      <c r="BD7" s="3">
        <v>93.44</v>
      </c>
      <c r="BE7" s="3">
        <v>102.52</v>
      </c>
      <c r="BF7" s="3">
        <v>91.9</v>
      </c>
      <c r="BG7" s="3">
        <v>96.86</v>
      </c>
      <c r="BH7" s="3">
        <v>89.82</v>
      </c>
      <c r="BI7" s="3">
        <v>81.96</v>
      </c>
      <c r="BJ7" s="3">
        <v>102.9</v>
      </c>
      <c r="BK7" s="3">
        <v>97</v>
      </c>
      <c r="BL7" s="3">
        <v>64.790000000000006</v>
      </c>
      <c r="BM7" s="3">
        <v>70.040000000000006</v>
      </c>
      <c r="BN7" s="3">
        <v>80.760000000000005</v>
      </c>
      <c r="BO7" s="3">
        <v>73.349999999999994</v>
      </c>
      <c r="BP7" s="3">
        <v>69.650000000000006</v>
      </c>
      <c r="BQ7" s="3">
        <v>61.72</v>
      </c>
      <c r="BR7" s="3">
        <v>43.55</v>
      </c>
      <c r="BS7" s="3">
        <v>41.43</v>
      </c>
      <c r="BT7" s="18">
        <v>43.409000000000006</v>
      </c>
      <c r="BU7" s="18">
        <v>43.317</v>
      </c>
      <c r="BV7" s="18">
        <v>43.282000000000004</v>
      </c>
      <c r="BW7" s="18">
        <v>43.270999999999994</v>
      </c>
      <c r="BX7" s="18">
        <v>43.221000000000004</v>
      </c>
      <c r="BY7" s="18">
        <v>43.189</v>
      </c>
      <c r="BZ7" s="18">
        <v>43.164999999999999</v>
      </c>
      <c r="CA7" s="18">
        <v>43.155000000000001</v>
      </c>
      <c r="CB7" s="18">
        <v>43.143999999999998</v>
      </c>
      <c r="CC7" s="18">
        <v>43.128999999999998</v>
      </c>
      <c r="CD7" s="18">
        <v>43.11</v>
      </c>
      <c r="CE7" s="18">
        <v>43.091999999999999</v>
      </c>
      <c r="CF7" s="18">
        <v>43.070999999999998</v>
      </c>
      <c r="CG7" s="18">
        <v>43.05</v>
      </c>
      <c r="CH7" s="18">
        <v>43.027000000000001</v>
      </c>
      <c r="CI7" s="18">
        <v>43.006999999999998</v>
      </c>
      <c r="CJ7" s="18">
        <v>42.977000000000004</v>
      </c>
      <c r="CK7" s="18">
        <v>42.958999999999996</v>
      </c>
      <c r="CL7" s="18">
        <v>42.937999999999995</v>
      </c>
      <c r="CM7" s="18">
        <v>42.92</v>
      </c>
      <c r="CN7" s="18">
        <v>42.903999999999996</v>
      </c>
      <c r="CO7" s="18">
        <v>42.886000000000003</v>
      </c>
      <c r="CP7" s="18">
        <v>42.866</v>
      </c>
      <c r="CQ7" s="18">
        <v>42.847000000000001</v>
      </c>
      <c r="CR7" s="18">
        <v>42.83</v>
      </c>
      <c r="CS7" s="18">
        <v>42.805999999999997</v>
      </c>
      <c r="CT7" s="18">
        <v>42.778999999999996</v>
      </c>
    </row>
    <row r="8" spans="1:98" s="18" customFormat="1" x14ac:dyDescent="0.25">
      <c r="A8" s="19" t="s">
        <v>110</v>
      </c>
      <c r="B8" s="19" t="s">
        <v>19</v>
      </c>
      <c r="C8" s="19"/>
      <c r="D8" s="19" t="s">
        <v>146</v>
      </c>
      <c r="E8" s="20" t="s">
        <v>150</v>
      </c>
      <c r="F8" s="13" t="s">
        <v>226</v>
      </c>
      <c r="G8" s="3">
        <v>359.99</v>
      </c>
      <c r="H8" s="3">
        <v>401.41</v>
      </c>
      <c r="I8" s="3">
        <v>480.56</v>
      </c>
      <c r="J8" s="3">
        <v>533.72</v>
      </c>
      <c r="K8" s="3">
        <v>549.22</v>
      </c>
      <c r="L8" s="3">
        <v>605.42999999999995</v>
      </c>
      <c r="M8" s="3">
        <v>651.24</v>
      </c>
      <c r="N8" s="3">
        <v>741.96</v>
      </c>
      <c r="O8" s="3">
        <v>803.07</v>
      </c>
      <c r="P8" s="3">
        <v>902.29</v>
      </c>
      <c r="Q8" s="3">
        <v>1009.24</v>
      </c>
      <c r="R8" s="3">
        <v>1055.93</v>
      </c>
      <c r="S8" s="3">
        <v>1114.54</v>
      </c>
      <c r="T8" s="3">
        <v>1248.9000000000001</v>
      </c>
      <c r="U8" s="3">
        <v>1307.08</v>
      </c>
      <c r="V8" s="3">
        <v>1418.71</v>
      </c>
      <c r="W8" s="3">
        <v>1489.85</v>
      </c>
      <c r="X8" s="3">
        <v>1676.29</v>
      </c>
      <c r="Y8" s="3">
        <v>2021.66</v>
      </c>
      <c r="Z8" s="3">
        <v>2140.08</v>
      </c>
      <c r="AA8" s="3">
        <v>2323.06</v>
      </c>
      <c r="AB8" s="3">
        <v>2472.86</v>
      </c>
      <c r="AC8" s="3">
        <v>2586.7600000000002</v>
      </c>
      <c r="AD8" s="3">
        <v>2678.4</v>
      </c>
      <c r="AE8" s="3">
        <v>2648.98</v>
      </c>
      <c r="AF8" s="3">
        <v>2616.9499999999998</v>
      </c>
      <c r="AG8" s="3">
        <v>2558.46</v>
      </c>
      <c r="AH8" s="3">
        <v>2718.43</v>
      </c>
      <c r="AI8" s="3">
        <v>2548.31</v>
      </c>
      <c r="AJ8" s="3">
        <v>2642.72</v>
      </c>
      <c r="AK8" s="3">
        <v>2836.11</v>
      </c>
      <c r="AL8" s="3">
        <v>2650.87</v>
      </c>
      <c r="AM8" s="3">
        <v>2557.34</v>
      </c>
      <c r="AN8" s="3">
        <v>2649.51</v>
      </c>
      <c r="AO8" s="3">
        <v>2486.4299999999998</v>
      </c>
      <c r="AP8" s="3">
        <v>2582.48</v>
      </c>
      <c r="AQ8" s="3">
        <v>2487.7399999999998</v>
      </c>
      <c r="AR8" s="3">
        <v>2367.34</v>
      </c>
      <c r="AS8" s="3">
        <v>2489.0500000000002</v>
      </c>
      <c r="AT8" s="3">
        <v>2730.88</v>
      </c>
      <c r="AU8" s="3">
        <v>2784.81</v>
      </c>
      <c r="AV8" s="3">
        <v>2682.2</v>
      </c>
      <c r="AW8" s="3">
        <v>2795.4</v>
      </c>
      <c r="AX8" s="3">
        <v>2871.19</v>
      </c>
      <c r="AY8" s="3">
        <v>2923.26</v>
      </c>
      <c r="AZ8" s="3">
        <v>2961.98</v>
      </c>
      <c r="BA8" s="3">
        <v>3095.99</v>
      </c>
      <c r="BB8" s="3">
        <v>3226.32</v>
      </c>
      <c r="BC8" s="3">
        <v>3285.32</v>
      </c>
      <c r="BD8" s="3">
        <v>3082.98</v>
      </c>
      <c r="BE8" s="3">
        <v>3115.03</v>
      </c>
      <c r="BF8" s="3">
        <v>3251.53</v>
      </c>
      <c r="BG8" s="3">
        <v>3097.26</v>
      </c>
      <c r="BH8" s="3">
        <v>3212.46</v>
      </c>
      <c r="BI8" s="3">
        <v>3260.92</v>
      </c>
      <c r="BJ8" s="3">
        <v>3200.97</v>
      </c>
      <c r="BK8" s="3">
        <v>3073.22</v>
      </c>
      <c r="BL8" s="3">
        <v>2901.69</v>
      </c>
      <c r="BM8" s="3">
        <v>3085.05</v>
      </c>
      <c r="BN8" s="3">
        <v>3228.43</v>
      </c>
      <c r="BO8" s="3">
        <v>3186.59</v>
      </c>
      <c r="BP8" s="3">
        <v>3164.68</v>
      </c>
      <c r="BQ8" s="3">
        <v>3216.1</v>
      </c>
      <c r="BR8" s="3">
        <v>2959.95</v>
      </c>
      <c r="BS8" s="3">
        <v>3365.39</v>
      </c>
      <c r="BT8" s="18">
        <v>3232.3780000000002</v>
      </c>
      <c r="BU8" s="18">
        <v>3176.0030000000002</v>
      </c>
      <c r="BV8" s="18">
        <v>3200.3720000000003</v>
      </c>
      <c r="BW8" s="18">
        <v>3218.7950000000001</v>
      </c>
      <c r="BX8" s="18">
        <v>3217.1949999999997</v>
      </c>
      <c r="BY8" s="18">
        <v>3219.1969999999997</v>
      </c>
      <c r="BZ8" s="18">
        <v>3234.2280000000001</v>
      </c>
      <c r="CA8" s="18">
        <v>3247.549</v>
      </c>
      <c r="CB8" s="18">
        <v>3261.0320000000002</v>
      </c>
      <c r="CC8" s="18">
        <v>3272.2250000000004</v>
      </c>
      <c r="CD8" s="18">
        <v>3279.788</v>
      </c>
      <c r="CE8" s="18">
        <v>3288.268</v>
      </c>
      <c r="CF8" s="18">
        <v>3301.5810000000001</v>
      </c>
      <c r="CG8" s="18">
        <v>3317.6459999999997</v>
      </c>
      <c r="CH8" s="18">
        <v>3333.721</v>
      </c>
      <c r="CI8" s="18">
        <v>3344.5550000000003</v>
      </c>
      <c r="CJ8" s="18">
        <v>3353.3960000000002</v>
      </c>
      <c r="CK8" s="18">
        <v>3369.9370000000004</v>
      </c>
      <c r="CL8" s="18">
        <v>3397.5909999999999</v>
      </c>
      <c r="CM8" s="18">
        <v>3427.1090000000004</v>
      </c>
      <c r="CN8" s="18">
        <v>3452.13</v>
      </c>
      <c r="CO8" s="18">
        <v>3479.5189999999998</v>
      </c>
      <c r="CP8" s="18">
        <v>3506.1979999999999</v>
      </c>
      <c r="CQ8" s="18">
        <v>3540.5929999999998</v>
      </c>
      <c r="CR8" s="18">
        <v>3580.797</v>
      </c>
      <c r="CS8" s="18">
        <v>3616.9760000000001</v>
      </c>
      <c r="CT8" s="18">
        <v>3647.864</v>
      </c>
    </row>
    <row r="9" spans="1:98" s="18" customFormat="1" x14ac:dyDescent="0.25">
      <c r="A9" s="19" t="s">
        <v>85</v>
      </c>
      <c r="B9" s="19" t="s">
        <v>19</v>
      </c>
      <c r="C9" s="19"/>
      <c r="D9" s="19" t="s">
        <v>146</v>
      </c>
      <c r="E9" s="20" t="s">
        <v>150</v>
      </c>
      <c r="F9" s="13" t="s">
        <v>226</v>
      </c>
      <c r="G9" s="3">
        <v>734.77</v>
      </c>
      <c r="H9" s="3">
        <v>872.06</v>
      </c>
      <c r="I9" s="3">
        <v>932.33</v>
      </c>
      <c r="J9" s="3">
        <v>952.94</v>
      </c>
      <c r="K9" s="3">
        <v>981.75</v>
      </c>
      <c r="L9" s="3">
        <v>1012.38</v>
      </c>
      <c r="M9" s="3">
        <v>1094.5999999999999</v>
      </c>
      <c r="N9" s="3">
        <v>1136.25</v>
      </c>
      <c r="O9" s="3">
        <v>1098.02</v>
      </c>
      <c r="P9" s="3">
        <v>1141.3</v>
      </c>
      <c r="Q9" s="3">
        <v>1212.69</v>
      </c>
      <c r="R9" s="3">
        <v>1248.05</v>
      </c>
      <c r="S9" s="3">
        <v>1268.49</v>
      </c>
      <c r="T9" s="3">
        <v>1302.43</v>
      </c>
      <c r="U9" s="3">
        <v>1286.44</v>
      </c>
      <c r="V9" s="3">
        <v>1274.79</v>
      </c>
      <c r="W9" s="3">
        <v>1412.91</v>
      </c>
      <c r="X9" s="3">
        <v>1460.91</v>
      </c>
      <c r="Y9" s="3">
        <v>1512.29</v>
      </c>
      <c r="Z9" s="3">
        <v>1543.55</v>
      </c>
      <c r="AA9" s="3">
        <v>1559.42</v>
      </c>
      <c r="AB9" s="3">
        <v>1591.76</v>
      </c>
      <c r="AC9" s="3">
        <v>1550.8</v>
      </c>
      <c r="AD9" s="3">
        <v>1572.9</v>
      </c>
      <c r="AE9" s="3">
        <v>1607.21</v>
      </c>
      <c r="AF9" s="3">
        <v>1460.6</v>
      </c>
      <c r="AG9" s="3">
        <v>1346.03</v>
      </c>
      <c r="AH9" s="3">
        <v>1499.78</v>
      </c>
      <c r="AI9" s="3">
        <v>1551.8</v>
      </c>
      <c r="AJ9" s="3">
        <v>1489.85</v>
      </c>
      <c r="AK9" s="3">
        <v>1366.67</v>
      </c>
      <c r="AL9" s="3">
        <v>1318.21</v>
      </c>
      <c r="AM9" s="3">
        <v>1121.8800000000001</v>
      </c>
      <c r="AN9" s="3">
        <v>1037.1600000000001</v>
      </c>
      <c r="AO9" s="3">
        <v>1169.97</v>
      </c>
      <c r="AP9" s="3">
        <v>1227.02</v>
      </c>
      <c r="AQ9" s="3">
        <v>1082.6300000000001</v>
      </c>
      <c r="AR9" s="3">
        <v>1162.46</v>
      </c>
      <c r="AS9" s="3">
        <v>1130.92</v>
      </c>
      <c r="AT9" s="3">
        <v>1099.3900000000001</v>
      </c>
      <c r="AU9" s="3">
        <v>1040.77</v>
      </c>
      <c r="AV9" s="3">
        <v>990.97</v>
      </c>
      <c r="AW9" s="3">
        <v>934.68</v>
      </c>
      <c r="AX9" s="3">
        <v>893.43</v>
      </c>
      <c r="AY9" s="3">
        <v>818.59</v>
      </c>
      <c r="AZ9" s="3">
        <v>824.78</v>
      </c>
      <c r="BA9" s="3">
        <v>769.3</v>
      </c>
      <c r="BB9" s="3">
        <v>790.04</v>
      </c>
      <c r="BC9" s="3">
        <v>742.51</v>
      </c>
      <c r="BD9" s="3">
        <v>701.57</v>
      </c>
      <c r="BE9" s="3">
        <v>707.17</v>
      </c>
      <c r="BF9" s="3">
        <v>806.91</v>
      </c>
      <c r="BG9" s="3">
        <v>789.59</v>
      </c>
      <c r="BH9" s="3">
        <v>725.52</v>
      </c>
      <c r="BI9" s="3">
        <v>842.03</v>
      </c>
      <c r="BJ9" s="3">
        <v>809.48</v>
      </c>
      <c r="BK9" s="3">
        <v>761.43</v>
      </c>
      <c r="BL9" s="3">
        <v>662.54</v>
      </c>
      <c r="BM9" s="3">
        <v>649.41999999999996</v>
      </c>
      <c r="BN9" s="3">
        <v>664.17</v>
      </c>
      <c r="BO9" s="3">
        <v>663.06</v>
      </c>
      <c r="BP9" s="3">
        <v>651.36</v>
      </c>
      <c r="BQ9" s="3">
        <v>640.87</v>
      </c>
      <c r="BR9" s="3">
        <v>570.66999999999996</v>
      </c>
      <c r="BS9" s="3">
        <v>468.56</v>
      </c>
      <c r="BT9" s="18">
        <v>643.51900000000001</v>
      </c>
      <c r="BU9" s="18">
        <v>663.26400000000001</v>
      </c>
      <c r="BV9" s="18">
        <v>675.64100000000008</v>
      </c>
      <c r="BW9" s="18">
        <v>681.16300000000001</v>
      </c>
      <c r="BX9" s="18">
        <v>682.64499999999998</v>
      </c>
      <c r="BY9" s="18">
        <v>682.70500000000004</v>
      </c>
      <c r="BZ9" s="18">
        <v>682.02200000000005</v>
      </c>
      <c r="CA9" s="18">
        <v>680.66099999999994</v>
      </c>
      <c r="CB9" s="18">
        <v>678.96999999999991</v>
      </c>
      <c r="CC9" s="18">
        <v>678.15899999999999</v>
      </c>
      <c r="CD9" s="18">
        <v>677.50800000000004</v>
      </c>
      <c r="CE9" s="18">
        <v>676.76499999999999</v>
      </c>
      <c r="CF9" s="18">
        <v>675.90200000000004</v>
      </c>
      <c r="CG9" s="18">
        <v>674.822</v>
      </c>
      <c r="CH9" s="18">
        <v>674.96600000000001</v>
      </c>
      <c r="CI9" s="18">
        <v>674.11400000000003</v>
      </c>
      <c r="CJ9" s="18">
        <v>674.03800000000001</v>
      </c>
      <c r="CK9" s="18">
        <v>673.76499999999999</v>
      </c>
      <c r="CL9" s="18">
        <v>673.62599999999998</v>
      </c>
      <c r="CM9" s="18">
        <v>673.78899999999999</v>
      </c>
      <c r="CN9" s="18">
        <v>672.81999999999994</v>
      </c>
      <c r="CO9" s="18">
        <v>673.83400000000006</v>
      </c>
      <c r="CP9" s="18">
        <v>674.93200000000002</v>
      </c>
      <c r="CQ9" s="18">
        <v>676.35199999999998</v>
      </c>
      <c r="CR9" s="18">
        <v>678.09699999999998</v>
      </c>
      <c r="CS9" s="18">
        <v>678.70699999999999</v>
      </c>
      <c r="CT9" s="18">
        <v>678.54300000000001</v>
      </c>
    </row>
    <row r="10" spans="1:98" s="18" customFormat="1" x14ac:dyDescent="0.25">
      <c r="A10" s="19" t="s">
        <v>151</v>
      </c>
      <c r="B10" s="19" t="s">
        <v>19</v>
      </c>
      <c r="C10" s="19"/>
      <c r="D10" s="19" t="s">
        <v>146</v>
      </c>
      <c r="E10" s="20" t="s">
        <v>150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3">
        <v>0.69</v>
      </c>
      <c r="AV10" s="3">
        <v>1.43</v>
      </c>
      <c r="AW10" s="3">
        <v>1.37</v>
      </c>
      <c r="AX10" s="3">
        <v>1.27</v>
      </c>
      <c r="AY10" s="3">
        <v>1.03</v>
      </c>
      <c r="AZ10" s="3">
        <v>0.96</v>
      </c>
      <c r="BA10" s="3">
        <v>1.22</v>
      </c>
      <c r="BB10" s="3">
        <v>1.3</v>
      </c>
      <c r="BC10" s="3">
        <v>1.23</v>
      </c>
      <c r="BD10" s="3">
        <v>1.23</v>
      </c>
      <c r="BE10" s="3">
        <v>1.17</v>
      </c>
      <c r="BF10" s="3">
        <v>1.02</v>
      </c>
      <c r="BG10" s="3">
        <v>0.69</v>
      </c>
      <c r="BH10" s="3">
        <v>0.13</v>
      </c>
      <c r="BI10" s="3">
        <v>0.73</v>
      </c>
      <c r="BJ10" s="3">
        <v>1.05</v>
      </c>
      <c r="BK10" s="3">
        <v>0.86</v>
      </c>
      <c r="BL10" s="3">
        <v>0.93</v>
      </c>
      <c r="BM10" s="3">
        <v>0.76</v>
      </c>
      <c r="BN10" s="3">
        <v>0.59</v>
      </c>
      <c r="BO10" s="3">
        <v>0.69</v>
      </c>
      <c r="BP10" s="3">
        <v>0.79</v>
      </c>
      <c r="BQ10" s="3">
        <v>0.25</v>
      </c>
      <c r="BR10" s="3">
        <v>0.26</v>
      </c>
      <c r="BS10" s="3">
        <v>0.34</v>
      </c>
    </row>
    <row r="11" spans="1:98" s="18" customFormat="1" x14ac:dyDescent="0.25">
      <c r="A11" s="19" t="s">
        <v>152</v>
      </c>
      <c r="B11" s="19" t="s">
        <v>19</v>
      </c>
      <c r="C11" s="19"/>
      <c r="D11" s="19" t="s">
        <v>146</v>
      </c>
      <c r="E11" s="20" t="s">
        <v>150</v>
      </c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3">
        <v>2.5</v>
      </c>
      <c r="AV11" s="3">
        <v>2.8</v>
      </c>
      <c r="AW11" s="3">
        <v>3</v>
      </c>
      <c r="AX11" s="3">
        <v>3.2</v>
      </c>
      <c r="AY11" s="3">
        <v>3.4</v>
      </c>
      <c r="AZ11" s="3">
        <v>4.2</v>
      </c>
      <c r="BA11" s="3">
        <v>4.5</v>
      </c>
      <c r="BB11" s="3">
        <v>5.3</v>
      </c>
      <c r="BC11" s="3">
        <v>5.7</v>
      </c>
      <c r="BD11" s="3">
        <v>7.1</v>
      </c>
      <c r="BE11" s="3">
        <v>6.7</v>
      </c>
      <c r="BF11" s="3">
        <v>7.6</v>
      </c>
      <c r="BG11" s="3">
        <v>8.27</v>
      </c>
      <c r="BH11" s="3">
        <v>8.75</v>
      </c>
      <c r="BI11" s="3">
        <v>11</v>
      </c>
      <c r="BJ11" s="3">
        <v>12</v>
      </c>
      <c r="BK11" s="3">
        <v>13.6</v>
      </c>
      <c r="BL11" s="3">
        <v>14</v>
      </c>
      <c r="BM11" s="3">
        <v>14.4</v>
      </c>
      <c r="BN11" s="3">
        <v>14.8</v>
      </c>
      <c r="BO11" s="3">
        <v>16.7</v>
      </c>
      <c r="BP11" s="3">
        <v>18.5</v>
      </c>
      <c r="BQ11" s="3">
        <v>19.7</v>
      </c>
      <c r="BR11" s="3">
        <v>19.7</v>
      </c>
      <c r="BS11" s="3">
        <v>19.7</v>
      </c>
    </row>
    <row r="12" spans="1:98" s="18" customFormat="1" x14ac:dyDescent="0.25">
      <c r="A12" s="19" t="s">
        <v>157</v>
      </c>
      <c r="B12" s="19" t="s">
        <v>19</v>
      </c>
      <c r="C12" s="19"/>
      <c r="D12" s="19" t="s">
        <v>146</v>
      </c>
      <c r="E12" s="20" t="s">
        <v>150</v>
      </c>
      <c r="F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0.05</v>
      </c>
      <c r="BQ12" s="3">
        <v>0.81</v>
      </c>
      <c r="BR12" s="3">
        <v>1.41</v>
      </c>
      <c r="BS12" s="3">
        <v>2.98</v>
      </c>
    </row>
    <row r="13" spans="1:98" s="18" customFormat="1" x14ac:dyDescent="0.25">
      <c r="A13" s="19" t="s">
        <v>153</v>
      </c>
      <c r="B13" s="19" t="s">
        <v>19</v>
      </c>
      <c r="C13" s="19"/>
      <c r="D13" s="19" t="s">
        <v>146</v>
      </c>
      <c r="E13" s="20" t="s">
        <v>150</v>
      </c>
      <c r="F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0.16</v>
      </c>
      <c r="BQ13" s="3">
        <v>0.49</v>
      </c>
      <c r="BR13" s="3">
        <v>0.51</v>
      </c>
      <c r="BS13" s="3">
        <v>0.6</v>
      </c>
    </row>
    <row r="14" spans="1:98" s="18" customFormat="1" x14ac:dyDescent="0.25">
      <c r="A14" s="19" t="s">
        <v>149</v>
      </c>
      <c r="B14" s="19" t="s">
        <v>19</v>
      </c>
      <c r="C14" s="19"/>
      <c r="D14" s="19" t="s">
        <v>146</v>
      </c>
      <c r="E14" s="20" t="s">
        <v>150</v>
      </c>
      <c r="F14" s="20"/>
      <c r="G14" s="3">
        <v>19.989999999999998</v>
      </c>
      <c r="H14" s="3">
        <v>19.079999999999998</v>
      </c>
      <c r="I14" s="3">
        <v>18.2</v>
      </c>
      <c r="J14" s="3">
        <v>17.11</v>
      </c>
      <c r="K14" s="3">
        <v>15.74</v>
      </c>
      <c r="L14" s="3">
        <v>15.17</v>
      </c>
      <c r="M14" s="3">
        <v>14.71</v>
      </c>
      <c r="N14" s="3">
        <v>14.02</v>
      </c>
      <c r="O14" s="3">
        <v>13.33</v>
      </c>
      <c r="P14" s="3">
        <v>13.09</v>
      </c>
      <c r="Q14" s="3">
        <v>12.3</v>
      </c>
      <c r="R14" s="3">
        <v>11.87</v>
      </c>
      <c r="S14" s="3">
        <v>11.15</v>
      </c>
      <c r="T14" s="3">
        <v>10.63</v>
      </c>
      <c r="U14" s="3">
        <v>10.17</v>
      </c>
      <c r="V14" s="3">
        <v>9.4600000000000009</v>
      </c>
      <c r="W14" s="3">
        <v>8.86</v>
      </c>
      <c r="X14" s="3">
        <v>8.6199999999999992</v>
      </c>
      <c r="Y14" s="3">
        <v>8.33</v>
      </c>
      <c r="Z14" s="3">
        <v>8.14</v>
      </c>
      <c r="AA14" s="3">
        <v>7.86</v>
      </c>
      <c r="AB14" s="3">
        <v>7.53</v>
      </c>
      <c r="AC14" s="3">
        <v>7.19</v>
      </c>
      <c r="AD14" s="3">
        <v>7.19</v>
      </c>
      <c r="AE14" s="3">
        <v>6.71</v>
      </c>
      <c r="AF14" s="3">
        <v>7.02</v>
      </c>
      <c r="AG14" s="3">
        <v>8.07</v>
      </c>
      <c r="AH14" s="3">
        <v>9.1</v>
      </c>
      <c r="AI14" s="3">
        <v>10.29</v>
      </c>
      <c r="AJ14" s="3">
        <v>11.83</v>
      </c>
      <c r="AK14" s="3">
        <v>13.81</v>
      </c>
      <c r="AL14" s="3">
        <v>21</v>
      </c>
      <c r="AM14" s="3">
        <v>21.05</v>
      </c>
      <c r="AN14" s="3">
        <v>22.13</v>
      </c>
      <c r="AO14" s="3">
        <v>22.28</v>
      </c>
      <c r="AP14" s="3">
        <v>22.35</v>
      </c>
      <c r="AQ14" s="3">
        <v>24.37</v>
      </c>
      <c r="AR14" s="3">
        <v>27.46</v>
      </c>
      <c r="AS14" s="3">
        <v>29.54</v>
      </c>
      <c r="AT14" s="3">
        <v>32.54</v>
      </c>
      <c r="AU14" s="3">
        <v>98.99</v>
      </c>
      <c r="AV14" s="3">
        <v>94</v>
      </c>
      <c r="AW14" s="3">
        <v>95.37</v>
      </c>
      <c r="AX14" s="3">
        <v>104.94</v>
      </c>
      <c r="AY14" s="3">
        <v>109.19</v>
      </c>
      <c r="AZ14" s="3">
        <v>106.42</v>
      </c>
      <c r="BA14" s="3">
        <v>112.72</v>
      </c>
      <c r="BB14" s="3">
        <v>128.84</v>
      </c>
      <c r="BC14" s="3">
        <v>131.28</v>
      </c>
      <c r="BD14" s="3">
        <v>118.46</v>
      </c>
      <c r="BE14" s="3">
        <v>120.75</v>
      </c>
      <c r="BF14" s="3">
        <v>119.1</v>
      </c>
      <c r="BG14" s="3">
        <v>91.66</v>
      </c>
      <c r="BH14" s="3">
        <v>94.99</v>
      </c>
      <c r="BI14" s="3">
        <v>101.28</v>
      </c>
      <c r="BJ14" s="3">
        <v>105.32</v>
      </c>
      <c r="BK14" s="3">
        <v>105.12</v>
      </c>
      <c r="BL14" s="3">
        <v>102.67</v>
      </c>
      <c r="BM14" s="3">
        <v>102.72</v>
      </c>
      <c r="BN14" s="3">
        <v>109.25</v>
      </c>
      <c r="BO14" s="3">
        <v>111.77</v>
      </c>
      <c r="BP14" s="3">
        <v>110.88</v>
      </c>
      <c r="BQ14" s="3">
        <v>114.6</v>
      </c>
      <c r="BR14" s="3">
        <v>108.8</v>
      </c>
      <c r="BS14" s="3">
        <v>119.47</v>
      </c>
    </row>
    <row r="15" spans="1:98" s="18" customFormat="1" x14ac:dyDescent="0.25">
      <c r="A15" s="19" t="s">
        <v>5</v>
      </c>
      <c r="B15" s="19" t="s">
        <v>20</v>
      </c>
      <c r="C15" s="19"/>
      <c r="D15" s="19" t="s">
        <v>146</v>
      </c>
      <c r="E15" s="20" t="s">
        <v>154</v>
      </c>
      <c r="F15" s="13" t="s">
        <v>226</v>
      </c>
      <c r="G15" s="3">
        <v>5433.1</v>
      </c>
      <c r="H15" s="3">
        <v>5781.23</v>
      </c>
      <c r="I15" s="3">
        <v>6202.03</v>
      </c>
      <c r="J15" s="3">
        <v>5516.61</v>
      </c>
      <c r="K15" s="3">
        <v>5931.04</v>
      </c>
      <c r="L15" s="3">
        <v>4729.5600000000004</v>
      </c>
      <c r="M15" s="3">
        <v>5619.56</v>
      </c>
      <c r="N15" s="3">
        <v>5666.87</v>
      </c>
      <c r="O15" s="3">
        <v>5535.64</v>
      </c>
      <c r="P15" s="3">
        <v>4532.75</v>
      </c>
      <c r="Q15" s="3">
        <v>4412.74</v>
      </c>
      <c r="R15" s="3">
        <v>4543.2700000000004</v>
      </c>
      <c r="S15" s="3">
        <v>4345.1400000000003</v>
      </c>
      <c r="T15" s="3">
        <v>4384.55</v>
      </c>
      <c r="U15" s="3">
        <v>4589.8500000000004</v>
      </c>
      <c r="V15" s="3">
        <v>4914.6000000000004</v>
      </c>
      <c r="W15" s="3">
        <v>5126.51</v>
      </c>
      <c r="X15" s="3">
        <v>5214.97</v>
      </c>
      <c r="Y15" s="3">
        <v>4933.63</v>
      </c>
      <c r="Z15" s="3">
        <v>4854.76</v>
      </c>
      <c r="AA15" s="3">
        <v>4712.04</v>
      </c>
      <c r="AB15" s="3">
        <v>4656.2</v>
      </c>
      <c r="AC15" s="3">
        <v>3943.9</v>
      </c>
      <c r="AD15" s="3">
        <v>3993.41</v>
      </c>
      <c r="AE15" s="3">
        <v>4056.73</v>
      </c>
      <c r="AF15" s="3">
        <v>3870.2</v>
      </c>
      <c r="AG15" s="3">
        <v>3666.88</v>
      </c>
      <c r="AH15" s="3">
        <v>3660.52</v>
      </c>
      <c r="AI15" s="3">
        <v>3454.37</v>
      </c>
      <c r="AJ15" s="3">
        <v>3313.5</v>
      </c>
      <c r="AK15" s="3">
        <v>3592.92</v>
      </c>
      <c r="AL15" s="3">
        <v>3155.01</v>
      </c>
      <c r="AM15" s="3">
        <v>3156.93</v>
      </c>
      <c r="AN15" s="3">
        <v>2551.98</v>
      </c>
      <c r="AO15" s="3">
        <v>2489.56</v>
      </c>
      <c r="AP15" s="3">
        <v>2842.17</v>
      </c>
      <c r="AQ15" s="3">
        <v>2759.93</v>
      </c>
      <c r="AR15" s="3">
        <v>2640.5</v>
      </c>
      <c r="AS15" s="3">
        <v>2672.91</v>
      </c>
      <c r="AT15" s="3">
        <v>2827.56</v>
      </c>
      <c r="AU15" s="3">
        <v>2787</v>
      </c>
      <c r="AV15" s="3">
        <v>2756.01</v>
      </c>
      <c r="AW15" s="3">
        <v>2600.84</v>
      </c>
      <c r="AX15" s="3">
        <v>2514.8200000000002</v>
      </c>
      <c r="AY15" s="3">
        <v>2496.29</v>
      </c>
      <c r="AZ15" s="3">
        <v>2509.69</v>
      </c>
      <c r="BA15" s="3">
        <v>2488.27</v>
      </c>
      <c r="BB15" s="3">
        <v>2434.39</v>
      </c>
      <c r="BC15" s="3">
        <v>2395.06</v>
      </c>
      <c r="BD15" s="3">
        <v>2335.2600000000002</v>
      </c>
      <c r="BE15" s="3">
        <v>2226.7800000000002</v>
      </c>
      <c r="BF15" s="3">
        <v>2256.5</v>
      </c>
      <c r="BG15" s="3">
        <v>2191.64</v>
      </c>
      <c r="BH15" s="3">
        <v>2019.36</v>
      </c>
      <c r="BI15" s="3">
        <v>2041.41</v>
      </c>
      <c r="BJ15" s="3">
        <v>2046.88</v>
      </c>
      <c r="BK15" s="3">
        <v>1954.04</v>
      </c>
      <c r="BL15" s="3">
        <v>1914.47</v>
      </c>
      <c r="BM15" s="3">
        <v>1864.61</v>
      </c>
      <c r="BN15" s="3">
        <v>1793.19</v>
      </c>
      <c r="BO15" s="3">
        <v>1392.5</v>
      </c>
      <c r="BP15" s="3">
        <v>1631.38</v>
      </c>
      <c r="BQ15" s="3">
        <v>1560.94</v>
      </c>
      <c r="BR15" s="3">
        <v>1464.63</v>
      </c>
      <c r="BS15" s="3">
        <v>1553.35</v>
      </c>
      <c r="BT15" s="18">
        <v>1483.7469999999998</v>
      </c>
      <c r="BU15" s="18">
        <v>1530.1020000000001</v>
      </c>
      <c r="BV15" s="18">
        <v>1563.251</v>
      </c>
      <c r="BW15" s="18">
        <v>1578.645</v>
      </c>
      <c r="BX15" s="18">
        <v>1576.21</v>
      </c>
      <c r="BY15" s="18">
        <v>1569.037</v>
      </c>
      <c r="BZ15" s="18">
        <v>1566.8620000000001</v>
      </c>
      <c r="CA15" s="18">
        <v>1569.279</v>
      </c>
      <c r="CB15" s="18">
        <v>1570.5320000000002</v>
      </c>
      <c r="CC15" s="18">
        <v>1570.4359999999999</v>
      </c>
      <c r="CD15" s="18">
        <v>1570.625</v>
      </c>
      <c r="CE15" s="18">
        <v>1572.84</v>
      </c>
      <c r="CF15" s="18">
        <v>1570.729</v>
      </c>
      <c r="CG15" s="18">
        <v>1560.7370000000001</v>
      </c>
      <c r="CH15" s="18">
        <v>1546.4640000000002</v>
      </c>
      <c r="CI15" s="18">
        <v>1532.7619999999999</v>
      </c>
      <c r="CJ15" s="18">
        <v>1519.3300000000002</v>
      </c>
      <c r="CK15" s="18">
        <v>1506.4290000000001</v>
      </c>
      <c r="CL15" s="18">
        <v>1489.826</v>
      </c>
      <c r="CM15" s="18">
        <v>1476.4590000000001</v>
      </c>
      <c r="CN15" s="18">
        <v>1465.6769999999999</v>
      </c>
      <c r="CO15" s="18">
        <v>1454.809</v>
      </c>
      <c r="CP15" s="18">
        <v>1444.3610000000001</v>
      </c>
      <c r="CQ15" s="18">
        <v>1435.239</v>
      </c>
      <c r="CR15" s="18">
        <v>1437.4759999999999</v>
      </c>
      <c r="CS15" s="18">
        <v>1436.8510000000001</v>
      </c>
      <c r="CT15" s="18">
        <v>1435.7</v>
      </c>
    </row>
    <row r="16" spans="1:98" s="18" customFormat="1" x14ac:dyDescent="0.25">
      <c r="A16" s="19" t="s">
        <v>110</v>
      </c>
      <c r="B16" s="19" t="s">
        <v>20</v>
      </c>
      <c r="C16" s="19"/>
      <c r="D16" s="19" t="s">
        <v>146</v>
      </c>
      <c r="E16" s="20" t="s">
        <v>154</v>
      </c>
      <c r="F16" s="13" t="s">
        <v>226</v>
      </c>
      <c r="G16" s="3">
        <v>3188.49</v>
      </c>
      <c r="H16" s="3">
        <v>3545.78</v>
      </c>
      <c r="I16" s="3">
        <v>4051.75</v>
      </c>
      <c r="J16" s="3">
        <v>4180.74</v>
      </c>
      <c r="K16" s="3">
        <v>4304.08</v>
      </c>
      <c r="L16" s="3">
        <v>4319.25</v>
      </c>
      <c r="M16" s="3">
        <v>4700.93</v>
      </c>
      <c r="N16" s="3">
        <v>4873.97</v>
      </c>
      <c r="O16" s="3">
        <v>5107.29</v>
      </c>
      <c r="P16" s="3">
        <v>5207.6099999999997</v>
      </c>
      <c r="Q16" s="3">
        <v>5646.56</v>
      </c>
      <c r="R16" s="3">
        <v>5973.31</v>
      </c>
      <c r="S16" s="3">
        <v>6169.76</v>
      </c>
      <c r="T16" s="3">
        <v>6450.96</v>
      </c>
      <c r="U16" s="3">
        <v>6748.07</v>
      </c>
      <c r="V16" s="3">
        <v>7113.92</v>
      </c>
      <c r="W16" s="3">
        <v>7339.21</v>
      </c>
      <c r="X16" s="3">
        <v>7795.12</v>
      </c>
      <c r="Y16" s="3">
        <v>8043.39</v>
      </c>
      <c r="Z16" s="3">
        <v>8626.48</v>
      </c>
      <c r="AA16" s="3">
        <v>9233.7900000000009</v>
      </c>
      <c r="AB16" s="3">
        <v>9536.15</v>
      </c>
      <c r="AC16" s="3">
        <v>9891.6</v>
      </c>
      <c r="AD16" s="3">
        <v>9884.2800000000007</v>
      </c>
      <c r="AE16" s="3">
        <v>10388.280000000001</v>
      </c>
      <c r="AF16" s="3">
        <v>10003.629999999999</v>
      </c>
      <c r="AG16" s="3">
        <v>8531.84</v>
      </c>
      <c r="AH16" s="3">
        <v>8761.57</v>
      </c>
      <c r="AI16" s="3">
        <v>8635.4500000000007</v>
      </c>
      <c r="AJ16" s="3">
        <v>8539.0300000000007</v>
      </c>
      <c r="AK16" s="3">
        <v>8549.11</v>
      </c>
      <c r="AL16" s="3">
        <v>8332.5300000000007</v>
      </c>
      <c r="AM16" s="3">
        <v>8184.54</v>
      </c>
      <c r="AN16" s="3">
        <v>7067.86</v>
      </c>
      <c r="AO16" s="3">
        <v>6776.27</v>
      </c>
      <c r="AP16" s="3">
        <v>7405</v>
      </c>
      <c r="AQ16" s="3">
        <v>7031.6</v>
      </c>
      <c r="AR16" s="3">
        <v>6646.26</v>
      </c>
      <c r="AS16" s="3">
        <v>7282.84</v>
      </c>
      <c r="AT16" s="3">
        <v>7655.46</v>
      </c>
      <c r="AU16" s="3">
        <v>8087.55</v>
      </c>
      <c r="AV16" s="3">
        <v>8451.07</v>
      </c>
      <c r="AW16" s="3">
        <v>8572.32</v>
      </c>
      <c r="AX16" s="3">
        <v>8917.7999999999993</v>
      </c>
      <c r="AY16" s="3">
        <v>9070.49</v>
      </c>
      <c r="AZ16" s="3">
        <v>9126.0499999999993</v>
      </c>
      <c r="BA16" s="3">
        <v>9591.83</v>
      </c>
      <c r="BB16" s="3">
        <v>9900.57</v>
      </c>
      <c r="BC16" s="3">
        <v>9932.94</v>
      </c>
      <c r="BD16" s="3">
        <v>9763.3700000000008</v>
      </c>
      <c r="BE16" s="3">
        <v>9375.2999999999993</v>
      </c>
      <c r="BF16" s="3">
        <v>9499.7900000000009</v>
      </c>
      <c r="BG16" s="3">
        <v>8676.34</v>
      </c>
      <c r="BH16" s="3">
        <v>8831.57</v>
      </c>
      <c r="BI16" s="3">
        <v>8488.34</v>
      </c>
      <c r="BJ16" s="3">
        <v>8549.83</v>
      </c>
      <c r="BK16" s="3">
        <v>7907.34</v>
      </c>
      <c r="BL16" s="3">
        <v>7861.03</v>
      </c>
      <c r="BM16" s="3">
        <v>8073.57</v>
      </c>
      <c r="BN16" s="3">
        <v>8083.41</v>
      </c>
      <c r="BO16" s="3">
        <v>7608.97</v>
      </c>
      <c r="BP16" s="3">
        <v>8277.99</v>
      </c>
      <c r="BQ16" s="3">
        <v>8480.5300000000007</v>
      </c>
      <c r="BR16" s="3">
        <v>8816.18</v>
      </c>
      <c r="BS16" s="3">
        <v>9079.67</v>
      </c>
      <c r="BT16" s="18">
        <v>9008.1389999999992</v>
      </c>
      <c r="BU16" s="18">
        <v>9299.6360000000004</v>
      </c>
      <c r="BV16" s="18">
        <v>9470.2699999999986</v>
      </c>
      <c r="BW16" s="18">
        <v>9620.6929999999993</v>
      </c>
      <c r="BX16" s="18">
        <v>9729.1419999999998</v>
      </c>
      <c r="BY16" s="18">
        <v>9873.8629999999994</v>
      </c>
      <c r="BZ16" s="18">
        <v>10039.118999999999</v>
      </c>
      <c r="CA16" s="18">
        <v>10166.099</v>
      </c>
      <c r="CB16" s="18">
        <v>10279.636</v>
      </c>
      <c r="CC16" s="18">
        <v>10405.454000000002</v>
      </c>
      <c r="CD16" s="18">
        <v>10509.861000000001</v>
      </c>
      <c r="CE16" s="18">
        <v>10583.147000000001</v>
      </c>
      <c r="CF16" s="18">
        <v>10657.707999999999</v>
      </c>
      <c r="CG16" s="18">
        <v>10745.34</v>
      </c>
      <c r="CH16" s="18">
        <v>10811.188</v>
      </c>
      <c r="CI16" s="18">
        <v>10829.941000000001</v>
      </c>
      <c r="CJ16" s="18">
        <v>10869.471000000001</v>
      </c>
      <c r="CK16" s="18">
        <v>10906.221</v>
      </c>
      <c r="CL16" s="18">
        <v>10957.547999999999</v>
      </c>
      <c r="CM16" s="18">
        <v>10993.413</v>
      </c>
      <c r="CN16" s="18">
        <v>11034.307000000001</v>
      </c>
      <c r="CO16" s="18">
        <v>11074.69</v>
      </c>
      <c r="CP16" s="18">
        <v>11105.560000000001</v>
      </c>
      <c r="CQ16" s="18">
        <v>11165.523000000001</v>
      </c>
      <c r="CR16" s="18">
        <v>11221.233</v>
      </c>
      <c r="CS16" s="18">
        <v>11256.657999999999</v>
      </c>
      <c r="CT16" s="18">
        <v>11278.022999999999</v>
      </c>
    </row>
    <row r="17" spans="1:98" s="18" customFormat="1" x14ac:dyDescent="0.25">
      <c r="A17" s="19" t="s">
        <v>85</v>
      </c>
      <c r="B17" s="19" t="s">
        <v>20</v>
      </c>
      <c r="C17" s="19"/>
      <c r="D17" s="19" t="s">
        <v>146</v>
      </c>
      <c r="E17" s="20" t="s">
        <v>154</v>
      </c>
      <c r="F17" s="13" t="s">
        <v>226</v>
      </c>
      <c r="G17" s="3">
        <v>3474.64</v>
      </c>
      <c r="H17" s="3">
        <v>3960</v>
      </c>
      <c r="I17" s="3">
        <v>4279.01</v>
      </c>
      <c r="J17" s="3">
        <v>4372.8999999999996</v>
      </c>
      <c r="K17" s="3">
        <v>4490.68</v>
      </c>
      <c r="L17" s="3">
        <v>4643.17</v>
      </c>
      <c r="M17" s="3">
        <v>5123.25</v>
      </c>
      <c r="N17" s="3">
        <v>5349.6</v>
      </c>
      <c r="O17" s="3">
        <v>5248.97</v>
      </c>
      <c r="P17" s="3">
        <v>5422.05</v>
      </c>
      <c r="Q17" s="3">
        <v>5756.25</v>
      </c>
      <c r="R17" s="3">
        <v>5765.91</v>
      </c>
      <c r="S17" s="3">
        <v>5773.79</v>
      </c>
      <c r="T17" s="3">
        <v>6016.31</v>
      </c>
      <c r="U17" s="3">
        <v>6248.87</v>
      </c>
      <c r="V17" s="3">
        <v>6570.77</v>
      </c>
      <c r="W17" s="3">
        <v>6812.66</v>
      </c>
      <c r="X17" s="3">
        <v>7134.83</v>
      </c>
      <c r="Y17" s="3">
        <v>7120.81</v>
      </c>
      <c r="Z17" s="3">
        <v>7387.94</v>
      </c>
      <c r="AA17" s="3">
        <v>7689.53</v>
      </c>
      <c r="AB17" s="3">
        <v>7776.26</v>
      </c>
      <c r="AC17" s="3">
        <v>7843.68</v>
      </c>
      <c r="AD17" s="3">
        <v>8517.69</v>
      </c>
      <c r="AE17" s="3">
        <v>9083.2199999999993</v>
      </c>
      <c r="AF17" s="3">
        <v>8673.66</v>
      </c>
      <c r="AG17" s="3">
        <v>8126.51</v>
      </c>
      <c r="AH17" s="3">
        <v>8989.93</v>
      </c>
      <c r="AI17" s="3">
        <v>9747.0499999999993</v>
      </c>
      <c r="AJ17" s="3">
        <v>9834.7900000000009</v>
      </c>
      <c r="AK17" s="3">
        <v>10547.99</v>
      </c>
      <c r="AL17" s="3">
        <v>9509.48</v>
      </c>
      <c r="AM17" s="3">
        <v>8264.94</v>
      </c>
      <c r="AN17" s="3">
        <v>7771.9</v>
      </c>
      <c r="AO17" s="3">
        <v>7390.01</v>
      </c>
      <c r="AP17" s="3">
        <v>7986.69</v>
      </c>
      <c r="AQ17" s="3">
        <v>7714.12</v>
      </c>
      <c r="AR17" s="3">
        <v>7860.01</v>
      </c>
      <c r="AS17" s="3">
        <v>8041.94</v>
      </c>
      <c r="AT17" s="3">
        <v>8317.49</v>
      </c>
      <c r="AU17" s="3">
        <v>8097.98</v>
      </c>
      <c r="AV17" s="3">
        <v>8251.15</v>
      </c>
      <c r="AW17" s="3">
        <v>7957.83</v>
      </c>
      <c r="AX17" s="3">
        <v>8551.84</v>
      </c>
      <c r="AY17" s="3">
        <v>8386.4699999999993</v>
      </c>
      <c r="AZ17" s="3">
        <v>8771.24</v>
      </c>
      <c r="BA17" s="3">
        <v>8586</v>
      </c>
      <c r="BB17" s="3">
        <v>9019.36</v>
      </c>
      <c r="BC17" s="3">
        <v>9254.57</v>
      </c>
      <c r="BD17" s="3">
        <v>9081.83</v>
      </c>
      <c r="BE17" s="3">
        <v>9356.09</v>
      </c>
      <c r="BF17" s="3">
        <v>9074.57</v>
      </c>
      <c r="BG17" s="3">
        <v>9177.92</v>
      </c>
      <c r="BH17" s="3">
        <v>9167.69</v>
      </c>
      <c r="BI17" s="3">
        <v>9230.31</v>
      </c>
      <c r="BJ17" s="3">
        <v>9824.67</v>
      </c>
      <c r="BK17" s="3">
        <v>9632.51</v>
      </c>
      <c r="BL17" s="3">
        <v>9769.91</v>
      </c>
      <c r="BM17" s="3">
        <v>9450.6</v>
      </c>
      <c r="BN17" s="3">
        <v>8588.23</v>
      </c>
      <c r="BO17" s="3">
        <v>7813.57</v>
      </c>
      <c r="BP17" s="3">
        <v>8171.35</v>
      </c>
      <c r="BQ17" s="3">
        <v>8108.2</v>
      </c>
      <c r="BR17" s="3">
        <v>8140.4</v>
      </c>
      <c r="BS17" s="3">
        <v>8689.49</v>
      </c>
      <c r="BT17" s="18">
        <v>8280.9249999999993</v>
      </c>
      <c r="BU17" s="18">
        <v>8558.7070000000003</v>
      </c>
      <c r="BV17" s="18">
        <v>8841.4639999999999</v>
      </c>
      <c r="BW17" s="18">
        <v>9084.8639999999996</v>
      </c>
      <c r="BX17" s="18">
        <v>9277.7650000000012</v>
      </c>
      <c r="BY17" s="18">
        <v>9436.3130000000001</v>
      </c>
      <c r="BZ17" s="18">
        <v>9561.7260000000006</v>
      </c>
      <c r="CA17" s="18">
        <v>9651.255000000001</v>
      </c>
      <c r="CB17" s="18">
        <v>9722.7530000000006</v>
      </c>
      <c r="CC17" s="18">
        <v>9795.23</v>
      </c>
      <c r="CD17" s="18">
        <v>9873.02</v>
      </c>
      <c r="CE17" s="18">
        <v>9949.6230000000014</v>
      </c>
      <c r="CF17" s="18">
        <v>9989.0220000000008</v>
      </c>
      <c r="CG17" s="18">
        <v>10050.654</v>
      </c>
      <c r="CH17" s="18">
        <v>10093.94</v>
      </c>
      <c r="CI17" s="18">
        <v>10087.754999999999</v>
      </c>
      <c r="CJ17" s="18">
        <v>10099.394</v>
      </c>
      <c r="CK17" s="18">
        <v>10106.064</v>
      </c>
      <c r="CL17" s="18">
        <v>10107.08</v>
      </c>
      <c r="CM17" s="18">
        <v>10089.200000000001</v>
      </c>
      <c r="CN17" s="18">
        <v>10079.749</v>
      </c>
      <c r="CO17" s="18">
        <v>10078.709000000001</v>
      </c>
      <c r="CP17" s="18">
        <v>10077.641</v>
      </c>
      <c r="CQ17" s="18">
        <v>10108.888000000001</v>
      </c>
      <c r="CR17" s="18">
        <v>10136.362999999999</v>
      </c>
      <c r="CS17" s="18">
        <v>10124.273999999999</v>
      </c>
      <c r="CT17" s="18">
        <v>10099.348000000002</v>
      </c>
    </row>
    <row r="18" spans="1:98" s="18" customFormat="1" x14ac:dyDescent="0.25">
      <c r="A18" s="19" t="s">
        <v>151</v>
      </c>
      <c r="B18" s="19" t="s">
        <v>20</v>
      </c>
      <c r="C18" s="19"/>
      <c r="D18" s="19" t="s">
        <v>146</v>
      </c>
      <c r="E18" s="20" t="s">
        <v>154</v>
      </c>
      <c r="F18" s="20"/>
      <c r="G18" s="3">
        <v>75.540000000000006</v>
      </c>
      <c r="H18" s="3">
        <v>69.400000000000006</v>
      </c>
      <c r="I18" s="3">
        <v>63.1</v>
      </c>
      <c r="J18" s="3">
        <v>61.54</v>
      </c>
      <c r="K18" s="3">
        <v>56.51</v>
      </c>
      <c r="L18" s="3">
        <v>55.68</v>
      </c>
      <c r="M18" s="3">
        <v>38.15</v>
      </c>
      <c r="N18" s="3">
        <v>36.75</v>
      </c>
      <c r="O18" s="3">
        <v>35.520000000000003</v>
      </c>
      <c r="P18" s="3">
        <v>37.159999999999997</v>
      </c>
      <c r="Q18" s="3">
        <v>37</v>
      </c>
      <c r="R18" s="3">
        <v>38.81</v>
      </c>
      <c r="S18" s="3">
        <v>35.840000000000003</v>
      </c>
      <c r="T18" s="3">
        <v>35.99</v>
      </c>
      <c r="U18" s="3">
        <v>33.909999999999997</v>
      </c>
      <c r="V18" s="3">
        <v>33.770000000000003</v>
      </c>
      <c r="W18" s="3">
        <v>32.76</v>
      </c>
      <c r="X18" s="3">
        <v>33.14</v>
      </c>
      <c r="Y18" s="3">
        <v>35.79</v>
      </c>
      <c r="Z18" s="3">
        <v>35.17</v>
      </c>
      <c r="AA18" s="3">
        <v>34.22</v>
      </c>
      <c r="AB18" s="3">
        <v>34.04</v>
      </c>
      <c r="AC18" s="3">
        <v>33.75</v>
      </c>
      <c r="AD18" s="3">
        <v>34.42</v>
      </c>
      <c r="AE18" s="3">
        <v>34.770000000000003</v>
      </c>
      <c r="AF18" s="3">
        <v>33.200000000000003</v>
      </c>
      <c r="AG18" s="3">
        <v>32.32</v>
      </c>
      <c r="AH18" s="3">
        <v>33.369999999999997</v>
      </c>
      <c r="AI18" s="3">
        <v>32.6</v>
      </c>
      <c r="AJ18" s="3">
        <v>31.56</v>
      </c>
      <c r="AK18" s="3">
        <v>34.090000000000003</v>
      </c>
      <c r="AL18" s="3">
        <v>32.840000000000003</v>
      </c>
      <c r="AM18" s="3">
        <v>33.04</v>
      </c>
      <c r="AN18" s="3">
        <v>33.049999999999997</v>
      </c>
      <c r="AO18" s="3">
        <v>33.26</v>
      </c>
      <c r="AP18" s="3">
        <v>33</v>
      </c>
      <c r="AQ18" s="3">
        <v>33.020000000000003</v>
      </c>
      <c r="AR18" s="3">
        <v>33.020000000000003</v>
      </c>
      <c r="AS18" s="3">
        <v>32.94</v>
      </c>
      <c r="AT18" s="3">
        <v>32.64</v>
      </c>
      <c r="AU18" s="3">
        <v>28.4</v>
      </c>
      <c r="AV18" s="3">
        <v>30.95</v>
      </c>
      <c r="AW18" s="3">
        <v>29.68</v>
      </c>
      <c r="AX18" s="3">
        <v>30.51</v>
      </c>
      <c r="AY18" s="3">
        <v>29.59</v>
      </c>
      <c r="AZ18" s="3">
        <v>62.19</v>
      </c>
      <c r="BA18" s="3">
        <v>54.7</v>
      </c>
      <c r="BB18" s="3">
        <v>60.77</v>
      </c>
      <c r="BC18" s="3">
        <v>58.06</v>
      </c>
      <c r="BD18" s="3">
        <v>54.54</v>
      </c>
      <c r="BE18" s="3">
        <v>48.66</v>
      </c>
      <c r="BF18" s="3">
        <v>42.18</v>
      </c>
      <c r="BG18" s="3">
        <v>32.5</v>
      </c>
      <c r="BH18" s="3">
        <v>38.909999999999997</v>
      </c>
      <c r="BI18" s="3">
        <v>42.75</v>
      </c>
      <c r="BJ18" s="3">
        <v>32.54</v>
      </c>
      <c r="BK18" s="3">
        <v>31.95</v>
      </c>
      <c r="BL18" s="3">
        <v>28.76</v>
      </c>
      <c r="BM18" s="3">
        <v>15.72</v>
      </c>
      <c r="BN18" s="3">
        <v>16.510000000000002</v>
      </c>
      <c r="BO18" s="3">
        <v>18.239999999999998</v>
      </c>
      <c r="BP18" s="3">
        <v>16.27</v>
      </c>
      <c r="BQ18" s="3">
        <v>17.48</v>
      </c>
      <c r="BR18" s="3">
        <v>22.39</v>
      </c>
      <c r="BS18" s="3">
        <v>32</v>
      </c>
    </row>
    <row r="19" spans="1:98" s="18" customFormat="1" x14ac:dyDescent="0.25">
      <c r="A19" s="19" t="s">
        <v>152</v>
      </c>
      <c r="B19" s="19" t="s">
        <v>20</v>
      </c>
      <c r="C19" s="19"/>
      <c r="D19" s="19" t="s">
        <v>146</v>
      </c>
      <c r="E19" s="20" t="s">
        <v>154</v>
      </c>
      <c r="F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3">
        <v>1.8</v>
      </c>
      <c r="AV19" s="3">
        <v>1.9</v>
      </c>
      <c r="AW19" s="3">
        <v>2.1</v>
      </c>
      <c r="AX19" s="3">
        <v>2.2000000000000002</v>
      </c>
      <c r="AY19" s="3">
        <v>2.4</v>
      </c>
      <c r="AZ19" s="3">
        <v>2.8</v>
      </c>
      <c r="BA19" s="3">
        <v>3</v>
      </c>
      <c r="BB19" s="3">
        <v>2.9</v>
      </c>
      <c r="BC19" s="3">
        <v>3.1</v>
      </c>
      <c r="BD19" s="3">
        <v>3</v>
      </c>
      <c r="BE19" s="3">
        <v>4.0999999999999996</v>
      </c>
      <c r="BF19" s="3">
        <v>4.4000000000000004</v>
      </c>
      <c r="BG19" s="3">
        <v>4.76</v>
      </c>
      <c r="BH19" s="3">
        <v>4.79</v>
      </c>
      <c r="BI19" s="3">
        <v>3.4</v>
      </c>
      <c r="BJ19" s="3">
        <v>3.8</v>
      </c>
      <c r="BK19" s="3">
        <v>4.3</v>
      </c>
      <c r="BL19" s="3">
        <v>4.4000000000000004</v>
      </c>
      <c r="BM19" s="3">
        <v>4.7</v>
      </c>
      <c r="BN19" s="3">
        <v>5</v>
      </c>
      <c r="BO19" s="3">
        <v>4.2</v>
      </c>
      <c r="BP19" s="3">
        <v>4.2</v>
      </c>
      <c r="BQ19" s="3">
        <v>4.2</v>
      </c>
      <c r="BR19" s="3">
        <v>4.2</v>
      </c>
      <c r="BS19" s="3">
        <v>4.2</v>
      </c>
    </row>
    <row r="20" spans="1:98" s="18" customFormat="1" x14ac:dyDescent="0.25">
      <c r="A20" s="19" t="s">
        <v>157</v>
      </c>
      <c r="B20" s="19" t="s">
        <v>20</v>
      </c>
      <c r="C20" s="19"/>
      <c r="D20" s="19" t="s">
        <v>146</v>
      </c>
      <c r="E20" s="20" t="s">
        <v>154</v>
      </c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0.02</v>
      </c>
      <c r="BQ20" s="3">
        <v>7.0000000000000007E-2</v>
      </c>
      <c r="BR20" s="3">
        <v>0.14000000000000001</v>
      </c>
      <c r="BS20" s="3">
        <v>0.2</v>
      </c>
    </row>
    <row r="21" spans="1:98" s="18" customFormat="1" x14ac:dyDescent="0.25">
      <c r="A21" s="19" t="s">
        <v>153</v>
      </c>
      <c r="B21" s="19" t="s">
        <v>20</v>
      </c>
      <c r="C21" s="19"/>
      <c r="D21" s="19" t="s">
        <v>146</v>
      </c>
      <c r="E21" s="20" t="s">
        <v>154</v>
      </c>
      <c r="F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0.05</v>
      </c>
      <c r="BR21" s="3">
        <v>0.18</v>
      </c>
      <c r="BS21" s="3">
        <v>0.33</v>
      </c>
    </row>
    <row r="22" spans="1:98" s="18" customFormat="1" x14ac:dyDescent="0.25">
      <c r="A22" s="19" t="s">
        <v>149</v>
      </c>
      <c r="B22" s="19" t="s">
        <v>20</v>
      </c>
      <c r="C22" s="19"/>
      <c r="D22" s="19" t="s">
        <v>146</v>
      </c>
      <c r="E22" s="20" t="s">
        <v>154</v>
      </c>
      <c r="F22" s="13" t="s">
        <v>226</v>
      </c>
      <c r="G22" s="3">
        <v>468.29</v>
      </c>
      <c r="H22" s="3">
        <v>532.24</v>
      </c>
      <c r="I22" s="3">
        <v>552.92999999999995</v>
      </c>
      <c r="J22" s="3">
        <v>551.66</v>
      </c>
      <c r="K22" s="3">
        <v>565.9</v>
      </c>
      <c r="L22" s="3">
        <v>576.20000000000005</v>
      </c>
      <c r="M22" s="3">
        <v>631.14</v>
      </c>
      <c r="N22" s="3">
        <v>661.41</v>
      </c>
      <c r="O22" s="3">
        <v>616.42999999999995</v>
      </c>
      <c r="P22" s="3">
        <v>619.65</v>
      </c>
      <c r="Q22" s="3">
        <v>691.97</v>
      </c>
      <c r="R22" s="3">
        <v>679.86</v>
      </c>
      <c r="S22" s="3">
        <v>695.41</v>
      </c>
      <c r="T22" s="3">
        <v>728.18</v>
      </c>
      <c r="U22" s="3">
        <v>774.84</v>
      </c>
      <c r="V22" s="3">
        <v>826.74</v>
      </c>
      <c r="W22" s="3">
        <v>854.94</v>
      </c>
      <c r="X22" s="3">
        <v>901.92</v>
      </c>
      <c r="Y22" s="3">
        <v>894.66</v>
      </c>
      <c r="Z22" s="3">
        <v>981.95</v>
      </c>
      <c r="AA22" s="3">
        <v>1014.23</v>
      </c>
      <c r="AB22" s="3">
        <v>1018.91</v>
      </c>
      <c r="AC22" s="3">
        <v>1040</v>
      </c>
      <c r="AD22" s="3">
        <v>1112.67</v>
      </c>
      <c r="AE22" s="3">
        <v>1164.8499999999999</v>
      </c>
      <c r="AF22" s="3">
        <v>1159.0740000000001</v>
      </c>
      <c r="AG22" s="3">
        <v>1063.27</v>
      </c>
      <c r="AH22" s="3">
        <v>1219.876</v>
      </c>
      <c r="AI22" s="3">
        <v>1281.2449999999999</v>
      </c>
      <c r="AJ22" s="3">
        <v>1400.424</v>
      </c>
      <c r="AK22" s="3">
        <v>1404.8620000000001</v>
      </c>
      <c r="AL22" s="3">
        <v>1600</v>
      </c>
      <c r="AM22" s="3">
        <v>1694.665</v>
      </c>
      <c r="AN22" s="3">
        <v>1649.682</v>
      </c>
      <c r="AO22" s="3">
        <v>1874.4349999999999</v>
      </c>
      <c r="AP22" s="3">
        <v>1918.2539999999999</v>
      </c>
      <c r="AQ22" s="3">
        <v>1917.674</v>
      </c>
      <c r="AR22" s="3">
        <v>1914.9010000000001</v>
      </c>
      <c r="AS22" s="3">
        <v>1913.8810000000001</v>
      </c>
      <c r="AT22" s="3">
        <v>1989.1020000000001</v>
      </c>
      <c r="AU22" s="3">
        <v>1840.751</v>
      </c>
      <c r="AV22" s="3">
        <v>1684.1859999999999</v>
      </c>
      <c r="AW22" s="3">
        <v>1651.9839999999999</v>
      </c>
      <c r="AX22" s="3">
        <v>1704.5329999999999</v>
      </c>
      <c r="AY22" s="3">
        <v>1740.7080000000001</v>
      </c>
      <c r="AZ22" s="3">
        <v>1862.384</v>
      </c>
      <c r="BA22" s="3">
        <v>1934.2719999999999</v>
      </c>
      <c r="BB22" s="3">
        <v>1969.0319999999999</v>
      </c>
      <c r="BC22" s="3">
        <v>1995.998</v>
      </c>
      <c r="BD22" s="3">
        <v>1871.691</v>
      </c>
      <c r="BE22" s="3">
        <v>1881.5229999999999</v>
      </c>
      <c r="BF22" s="3">
        <v>1881.4839999999999</v>
      </c>
      <c r="BG22" s="3">
        <v>1681.425</v>
      </c>
      <c r="BH22" s="3">
        <v>1675.9780000000001</v>
      </c>
      <c r="BI22" s="3">
        <v>1678.8620000000001</v>
      </c>
      <c r="BJ22" s="3">
        <v>1816.5609999999999</v>
      </c>
      <c r="BK22" s="3">
        <v>1836.921</v>
      </c>
      <c r="BL22" s="3">
        <v>1896.67</v>
      </c>
      <c r="BM22" s="3">
        <v>1944.3389999999999</v>
      </c>
      <c r="BN22" s="3">
        <v>2025.5440000000001</v>
      </c>
      <c r="BO22" s="3">
        <v>1962.528</v>
      </c>
      <c r="BP22" s="3">
        <v>2200.6010000000001</v>
      </c>
      <c r="BQ22" s="3">
        <v>2260.9949999999999</v>
      </c>
      <c r="BR22" s="3">
        <v>2237.9450000000002</v>
      </c>
      <c r="BS22" s="3">
        <v>2197.8809999999999</v>
      </c>
      <c r="BT22" s="18">
        <v>485.88499999999999</v>
      </c>
      <c r="BU22" s="18">
        <v>709.70500000000004</v>
      </c>
      <c r="BV22" s="18">
        <v>715.64200000000005</v>
      </c>
      <c r="BW22" s="18">
        <v>728.60299999999995</v>
      </c>
      <c r="BX22" s="18">
        <v>742.68999999999994</v>
      </c>
      <c r="BY22" s="18">
        <v>752.00599999999997</v>
      </c>
      <c r="BZ22" s="18">
        <v>762.79200000000003</v>
      </c>
      <c r="CA22" s="18">
        <v>774.32100000000003</v>
      </c>
      <c r="CB22" s="18">
        <v>782.39</v>
      </c>
      <c r="CC22" s="18">
        <v>786.67</v>
      </c>
      <c r="CD22" s="18">
        <v>786.726</v>
      </c>
      <c r="CE22" s="18">
        <v>786.66700000000003</v>
      </c>
      <c r="CF22" s="18">
        <v>786.65800000000002</v>
      </c>
      <c r="CG22" s="18">
        <v>787.298</v>
      </c>
      <c r="CH22" s="18">
        <v>787.77699999999993</v>
      </c>
      <c r="CI22" s="18">
        <v>787.79300000000001</v>
      </c>
      <c r="CJ22" s="18">
        <v>787.78700000000003</v>
      </c>
      <c r="CK22" s="18">
        <v>787.82500000000005</v>
      </c>
      <c r="CL22" s="18">
        <v>787.84</v>
      </c>
      <c r="CM22" s="18">
        <v>787.84299999999996</v>
      </c>
      <c r="CN22" s="18">
        <v>787.84299999999996</v>
      </c>
      <c r="CO22" s="18">
        <v>786.17499999999995</v>
      </c>
      <c r="CP22" s="18">
        <v>782.89400000000001</v>
      </c>
      <c r="CQ22" s="18">
        <v>780.63800000000003</v>
      </c>
      <c r="CR22" s="18">
        <v>781.77499999999998</v>
      </c>
      <c r="CS22" s="18">
        <v>787.27199999999993</v>
      </c>
      <c r="CT22" s="18">
        <v>786.59999999999991</v>
      </c>
    </row>
    <row r="23" spans="1:98" s="18" customFormat="1" x14ac:dyDescent="0.25">
      <c r="A23" s="19" t="s">
        <v>5</v>
      </c>
      <c r="B23" s="19" t="s">
        <v>22</v>
      </c>
      <c r="C23" s="19"/>
      <c r="D23" s="19" t="s">
        <v>146</v>
      </c>
      <c r="E23" s="20" t="s">
        <v>156</v>
      </c>
      <c r="F23" s="20"/>
      <c r="G23" s="3">
        <v>1727.2460000000001</v>
      </c>
      <c r="H23" s="3">
        <v>1563.933</v>
      </c>
      <c r="I23" s="3">
        <v>1378.693</v>
      </c>
      <c r="J23" s="3">
        <v>984.04</v>
      </c>
      <c r="K23" s="3">
        <v>732.99199999999996</v>
      </c>
      <c r="L23" s="3">
        <v>461.404</v>
      </c>
      <c r="M23" s="3">
        <v>421.262</v>
      </c>
      <c r="N23" s="3">
        <v>339.82100000000003</v>
      </c>
      <c r="O23" s="3">
        <v>241.26400000000001</v>
      </c>
      <c r="P23" s="3">
        <v>115.15600000000001</v>
      </c>
      <c r="Q23" s="3">
        <v>87.83</v>
      </c>
      <c r="R23" s="3">
        <v>74.959000000000003</v>
      </c>
      <c r="S23" s="3">
        <v>18.927</v>
      </c>
      <c r="T23" s="3">
        <v>16.873999999999999</v>
      </c>
      <c r="U23" s="3">
        <v>16.420999999999999</v>
      </c>
      <c r="V23" s="3">
        <v>17.402999999999999</v>
      </c>
      <c r="W23" s="3">
        <v>15.972</v>
      </c>
      <c r="X23" s="3">
        <v>14.754</v>
      </c>
      <c r="Y23" s="3">
        <v>11.227</v>
      </c>
      <c r="Z23" s="3">
        <v>10.013999999999999</v>
      </c>
      <c r="AA23" s="3">
        <v>7.4260000000000002</v>
      </c>
      <c r="AB23" s="3">
        <v>6.8490000000000002</v>
      </c>
      <c r="AC23" s="3">
        <v>4.6929999999999996</v>
      </c>
      <c r="AD23" s="3">
        <v>3.6760000000000002</v>
      </c>
      <c r="AE23" s="3">
        <v>2.62</v>
      </c>
      <c r="AF23" s="3">
        <v>1.794</v>
      </c>
      <c r="AG23" s="3">
        <v>0.53800000000000003</v>
      </c>
      <c r="AH23" s="3">
        <v>0.27</v>
      </c>
      <c r="AI23" s="3">
        <v>0.20100000000000001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</row>
    <row r="24" spans="1:98" s="18" customFormat="1" x14ac:dyDescent="0.25">
      <c r="A24" s="19" t="s">
        <v>110</v>
      </c>
      <c r="B24" s="19" t="s">
        <v>22</v>
      </c>
      <c r="C24" s="19"/>
      <c r="D24" s="19" t="s">
        <v>146</v>
      </c>
      <c r="E24" s="20" t="s">
        <v>156</v>
      </c>
      <c r="F24" s="13" t="s">
        <v>226</v>
      </c>
      <c r="G24" s="4"/>
      <c r="H24" s="3">
        <v>129.94</v>
      </c>
      <c r="I24" s="3">
        <v>199.233</v>
      </c>
      <c r="J24" s="3">
        <v>214.459</v>
      </c>
      <c r="K24" s="3">
        <v>238.375</v>
      </c>
      <c r="L24" s="3">
        <v>238.68700000000001</v>
      </c>
      <c r="M24" s="3">
        <v>253.83</v>
      </c>
      <c r="N24" s="3">
        <v>306.33100000000002</v>
      </c>
      <c r="O24" s="3">
        <v>309.70800000000003</v>
      </c>
      <c r="P24" s="3">
        <v>323.149</v>
      </c>
      <c r="Q24" s="3">
        <v>361.57499999999999</v>
      </c>
      <c r="R24" s="3">
        <v>359.22300000000001</v>
      </c>
      <c r="S24" s="3">
        <v>390.82299999999998</v>
      </c>
      <c r="T24" s="3">
        <v>395.88299999999998</v>
      </c>
      <c r="U24" s="3">
        <v>436.92</v>
      </c>
      <c r="V24" s="3">
        <v>449.50799999999998</v>
      </c>
      <c r="W24" s="3">
        <v>516.54100000000005</v>
      </c>
      <c r="X24" s="3">
        <v>553.02</v>
      </c>
      <c r="Y24" s="3">
        <v>594.17600000000004</v>
      </c>
      <c r="Z24" s="3">
        <v>609.28499999999997</v>
      </c>
      <c r="AA24" s="3">
        <v>650.52200000000005</v>
      </c>
      <c r="AB24" s="3">
        <v>744.553</v>
      </c>
      <c r="AC24" s="3">
        <v>765.61199999999997</v>
      </c>
      <c r="AD24" s="3">
        <v>786.84199999999998</v>
      </c>
      <c r="AE24" s="3">
        <v>742.74099999999999</v>
      </c>
      <c r="AF24" s="3">
        <v>684.84299999999996</v>
      </c>
      <c r="AG24" s="3">
        <v>594.62199999999996</v>
      </c>
      <c r="AH24" s="3">
        <v>558.74099999999999</v>
      </c>
      <c r="AI24" s="3">
        <v>542.79</v>
      </c>
      <c r="AJ24" s="3">
        <v>538.93799999999999</v>
      </c>
      <c r="AK24" s="3">
        <v>611.78099999999995</v>
      </c>
      <c r="AL24" s="3">
        <v>649.85299999999995</v>
      </c>
      <c r="AM24" s="3">
        <v>658.38300000000004</v>
      </c>
      <c r="AN24" s="3">
        <v>611.91800000000001</v>
      </c>
      <c r="AO24" s="3">
        <v>505.233</v>
      </c>
      <c r="AP24" s="3">
        <v>544.61699999999996</v>
      </c>
      <c r="AQ24" s="3">
        <v>519.38300000000004</v>
      </c>
      <c r="AR24" s="3">
        <v>499.10700000000003</v>
      </c>
      <c r="AS24" s="3">
        <v>535.26400000000001</v>
      </c>
      <c r="AT24" s="3">
        <v>631.71500000000003</v>
      </c>
      <c r="AU24" s="3">
        <v>648.81700000000001</v>
      </c>
      <c r="AV24" s="3">
        <v>679.88900000000001</v>
      </c>
      <c r="AW24" s="3">
        <v>620.32399999999996</v>
      </c>
      <c r="AX24" s="3">
        <v>608.10599999999999</v>
      </c>
      <c r="AY24" s="3">
        <v>644.72900000000004</v>
      </c>
      <c r="AZ24" s="3">
        <v>708.53800000000001</v>
      </c>
      <c r="BA24" s="3">
        <v>723.952</v>
      </c>
      <c r="BB24" s="3">
        <v>736.88599999999997</v>
      </c>
      <c r="BC24" s="3">
        <v>780.31200000000001</v>
      </c>
      <c r="BD24" s="3">
        <v>666.09699999999998</v>
      </c>
      <c r="BE24" s="3">
        <v>675.33500000000004</v>
      </c>
      <c r="BF24" s="3">
        <v>671.99099999999999</v>
      </c>
      <c r="BG24" s="3">
        <v>658.04600000000005</v>
      </c>
      <c r="BH24" s="3">
        <v>698.91600000000005</v>
      </c>
      <c r="BI24" s="3">
        <v>627.44600000000003</v>
      </c>
      <c r="BJ24" s="3">
        <v>601.95500000000004</v>
      </c>
      <c r="BK24" s="3">
        <v>623.90300000000002</v>
      </c>
      <c r="BL24" s="3">
        <v>624.97500000000002</v>
      </c>
      <c r="BM24" s="3">
        <v>663.46199999999999</v>
      </c>
      <c r="BN24" s="3">
        <v>692.13400000000001</v>
      </c>
      <c r="BO24" s="3">
        <v>714.87199999999996</v>
      </c>
      <c r="BP24" s="3">
        <v>718.952</v>
      </c>
      <c r="BQ24" s="3">
        <v>733.548</v>
      </c>
      <c r="BR24" s="3">
        <v>777.17399999999998</v>
      </c>
      <c r="BS24" s="3">
        <v>794.76400000000001</v>
      </c>
      <c r="BT24" s="18">
        <v>790.66599999999994</v>
      </c>
      <c r="BU24" s="18">
        <v>772.7360000000001</v>
      </c>
      <c r="BV24" s="18">
        <v>765.64099999999996</v>
      </c>
      <c r="BW24" s="18">
        <v>773.93500000000006</v>
      </c>
      <c r="BX24" s="18">
        <v>787.01400000000001</v>
      </c>
      <c r="BY24" s="18">
        <v>804.73100000000011</v>
      </c>
      <c r="BZ24" s="18">
        <v>821.96800000000007</v>
      </c>
      <c r="CA24" s="18">
        <v>837.04599999999994</v>
      </c>
      <c r="CB24" s="18">
        <v>850.31099999999992</v>
      </c>
      <c r="CC24" s="18">
        <v>863.98799999999994</v>
      </c>
      <c r="CD24" s="18">
        <v>882.04899999999998</v>
      </c>
      <c r="CE24" s="18">
        <v>905.1629999999999</v>
      </c>
      <c r="CF24" s="18">
        <v>936.65499999999997</v>
      </c>
      <c r="CG24" s="18">
        <v>968.48</v>
      </c>
      <c r="CH24" s="18">
        <v>1013.0539999999999</v>
      </c>
      <c r="CI24" s="18">
        <v>1054.441</v>
      </c>
      <c r="CJ24" s="18">
        <v>1098.0540000000001</v>
      </c>
      <c r="CK24" s="18">
        <v>1137.443</v>
      </c>
      <c r="CL24" s="18">
        <v>1177.8919999999998</v>
      </c>
      <c r="CM24" s="18">
        <v>1221.56</v>
      </c>
      <c r="CN24" s="18">
        <v>1266.9730000000002</v>
      </c>
      <c r="CO24" s="18">
        <v>1318.2380000000001</v>
      </c>
      <c r="CP24" s="18">
        <v>1390.6779999999999</v>
      </c>
      <c r="CQ24" s="18">
        <v>1461.7619999999999</v>
      </c>
      <c r="CR24" s="18">
        <v>1540.2420000000002</v>
      </c>
      <c r="CS24" s="18">
        <v>1612.4670000000001</v>
      </c>
      <c r="CT24" s="18">
        <v>1708.8480000000002</v>
      </c>
    </row>
    <row r="25" spans="1:98" s="18" customFormat="1" x14ac:dyDescent="0.25">
      <c r="A25" s="19" t="s">
        <v>85</v>
      </c>
      <c r="B25" s="19" t="s">
        <v>22</v>
      </c>
      <c r="C25" s="19"/>
      <c r="D25" s="19" t="s">
        <v>146</v>
      </c>
      <c r="E25" s="20" t="s">
        <v>156</v>
      </c>
      <c r="F25" s="13" t="s">
        <v>226</v>
      </c>
      <c r="G25" s="3">
        <v>6152.2629999999999</v>
      </c>
      <c r="H25" s="3">
        <v>6689.5339999999997</v>
      </c>
      <c r="I25" s="3">
        <v>7355.5569999999998</v>
      </c>
      <c r="J25" s="3">
        <v>7708.3919999999998</v>
      </c>
      <c r="K25" s="3">
        <v>8058.6890000000003</v>
      </c>
      <c r="L25" s="3">
        <v>8122.4610000000002</v>
      </c>
      <c r="M25" s="3">
        <v>8799.3349999999991</v>
      </c>
      <c r="N25" s="3">
        <v>9144.1689999999999</v>
      </c>
      <c r="O25" s="3">
        <v>9285.7219999999998</v>
      </c>
      <c r="P25" s="3">
        <v>9513.7000000000007</v>
      </c>
      <c r="Q25" s="3">
        <v>9848.2090000000007</v>
      </c>
      <c r="R25" s="3">
        <v>10125.41</v>
      </c>
      <c r="S25" s="3">
        <v>10323.98</v>
      </c>
      <c r="T25" s="3">
        <v>10772.13</v>
      </c>
      <c r="U25" s="3">
        <v>11166.69</v>
      </c>
      <c r="V25" s="3">
        <v>11496.33</v>
      </c>
      <c r="W25" s="3">
        <v>11866.19</v>
      </c>
      <c r="X25" s="3">
        <v>12499.75</v>
      </c>
      <c r="Y25" s="3">
        <v>13112.79</v>
      </c>
      <c r="Z25" s="3">
        <v>14211.93</v>
      </c>
      <c r="AA25" s="3">
        <v>14813.3</v>
      </c>
      <c r="AB25" s="3">
        <v>15310.49</v>
      </c>
      <c r="AC25" s="3">
        <v>15924.03</v>
      </c>
      <c r="AD25" s="3">
        <v>16891.62</v>
      </c>
      <c r="AE25" s="3">
        <v>17831.86</v>
      </c>
      <c r="AF25" s="3">
        <v>17400.54</v>
      </c>
      <c r="AG25" s="3">
        <v>17615.330000000002</v>
      </c>
      <c r="AH25" s="3">
        <v>18507.66</v>
      </c>
      <c r="AI25" s="3">
        <v>19243.22</v>
      </c>
      <c r="AJ25" s="3">
        <v>20043.82</v>
      </c>
      <c r="AK25" s="3">
        <v>19825.47</v>
      </c>
      <c r="AL25" s="3">
        <v>19009.25</v>
      </c>
      <c r="AM25" s="3">
        <v>18812.66</v>
      </c>
      <c r="AN25" s="3">
        <v>18421.97</v>
      </c>
      <c r="AO25" s="3">
        <v>18595.150000000001</v>
      </c>
      <c r="AP25" s="3">
        <v>19022.7</v>
      </c>
      <c r="AQ25" s="3">
        <v>19472.349999999999</v>
      </c>
      <c r="AR25" s="3">
        <v>20183.38</v>
      </c>
      <c r="AS25" s="3">
        <v>20817.439999999999</v>
      </c>
      <c r="AT25" s="3">
        <v>21567.759999999998</v>
      </c>
      <c r="AU25" s="3">
        <v>21707.21</v>
      </c>
      <c r="AV25" s="3">
        <v>21625.9</v>
      </c>
      <c r="AW25" s="3">
        <v>21374.41</v>
      </c>
      <c r="AX25" s="3">
        <v>21674.9</v>
      </c>
      <c r="AY25" s="3">
        <v>21976.71</v>
      </c>
      <c r="AZ25" s="3">
        <v>22497.35</v>
      </c>
      <c r="BA25" s="3">
        <v>22954.62</v>
      </c>
      <c r="BB25" s="3">
        <v>23565.07</v>
      </c>
      <c r="BC25" s="3">
        <v>23812.89</v>
      </c>
      <c r="BD25" s="3">
        <v>24422.17</v>
      </c>
      <c r="BE25" s="3">
        <v>25098.2</v>
      </c>
      <c r="BF25" s="3">
        <v>25681.65</v>
      </c>
      <c r="BG25" s="3">
        <v>25412.35</v>
      </c>
      <c r="BH25" s="3">
        <v>25912.7</v>
      </c>
      <c r="BI25" s="3">
        <v>25987.31</v>
      </c>
      <c r="BJ25" s="3">
        <v>26924.959999999999</v>
      </c>
      <c r="BK25" s="3">
        <v>27308.81</v>
      </c>
      <c r="BL25" s="3">
        <v>27650.87</v>
      </c>
      <c r="BM25" s="3">
        <v>27763.17</v>
      </c>
      <c r="BN25" s="3">
        <v>26230.19</v>
      </c>
      <c r="BO25" s="3">
        <v>25375.33</v>
      </c>
      <c r="BP25" s="3">
        <v>25683.26</v>
      </c>
      <c r="BQ25" s="3">
        <v>25263.9</v>
      </c>
      <c r="BR25" s="3">
        <v>24751.31</v>
      </c>
      <c r="BS25" s="3">
        <v>24895.3</v>
      </c>
      <c r="BT25" s="18">
        <v>25872.518000000004</v>
      </c>
      <c r="BU25" s="18">
        <v>25887.402999999998</v>
      </c>
      <c r="BV25" s="18">
        <v>25943.313000000002</v>
      </c>
      <c r="BW25" s="18">
        <v>25892.012999999999</v>
      </c>
      <c r="BX25" s="18">
        <v>25745.441999999999</v>
      </c>
      <c r="BY25" s="18">
        <v>25549.874</v>
      </c>
      <c r="BZ25" s="18">
        <v>25358.263000000003</v>
      </c>
      <c r="CA25" s="18">
        <v>25151.121999999996</v>
      </c>
      <c r="CB25" s="18">
        <v>24920.752</v>
      </c>
      <c r="CC25" s="18">
        <v>24718.603999999999</v>
      </c>
      <c r="CD25" s="18">
        <v>24496.346000000001</v>
      </c>
      <c r="CE25" s="18">
        <v>24273.303000000004</v>
      </c>
      <c r="CF25" s="18">
        <v>24070.79</v>
      </c>
      <c r="CG25" s="18">
        <v>23886.012000000002</v>
      </c>
      <c r="CH25" s="18">
        <v>23715.464</v>
      </c>
      <c r="CI25" s="18">
        <v>23579.277999999998</v>
      </c>
      <c r="CJ25" s="18">
        <v>23475.463</v>
      </c>
      <c r="CK25" s="18">
        <v>23395.523999999998</v>
      </c>
      <c r="CL25" s="18">
        <v>23330.27</v>
      </c>
      <c r="CM25" s="18">
        <v>23292.502</v>
      </c>
      <c r="CN25" s="18">
        <v>23283.809000000001</v>
      </c>
      <c r="CO25" s="18">
        <v>23294.815999999999</v>
      </c>
      <c r="CP25" s="18">
        <v>23306.109000000004</v>
      </c>
      <c r="CQ25" s="18">
        <v>23326.596999999998</v>
      </c>
      <c r="CR25" s="18">
        <v>23363.554999999997</v>
      </c>
      <c r="CS25" s="18">
        <v>23386.905999999999</v>
      </c>
      <c r="CT25" s="18">
        <v>23395.466000000004</v>
      </c>
    </row>
    <row r="26" spans="1:98" s="40" customFormat="1" x14ac:dyDescent="0.25">
      <c r="A26" s="57" t="s">
        <v>149</v>
      </c>
      <c r="B26" s="57" t="s">
        <v>22</v>
      </c>
      <c r="C26" s="57"/>
      <c r="D26" s="57" t="s">
        <v>146</v>
      </c>
      <c r="E26" s="58" t="s">
        <v>156</v>
      </c>
      <c r="F26" s="42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60">
        <v>6.7229999999999999</v>
      </c>
      <c r="AN26" s="60">
        <v>18.285</v>
      </c>
      <c r="AO26" s="60">
        <v>33.72</v>
      </c>
      <c r="AP26" s="60">
        <v>41.265000000000001</v>
      </c>
      <c r="AQ26" s="60">
        <v>49.738</v>
      </c>
      <c r="AR26" s="60">
        <v>57.436999999999998</v>
      </c>
      <c r="AS26" s="60">
        <v>66.070999999999998</v>
      </c>
      <c r="AT26" s="60">
        <v>67.125</v>
      </c>
      <c r="AU26" s="60">
        <v>68.090999999999994</v>
      </c>
      <c r="AV26" s="60">
        <v>60.420999999999999</v>
      </c>
      <c r="AW26" s="60">
        <v>70.094999999999999</v>
      </c>
      <c r="AX26" s="60">
        <v>79.745999999999995</v>
      </c>
      <c r="AY26" s="60">
        <v>93.66</v>
      </c>
      <c r="AZ26" s="60">
        <v>104.84</v>
      </c>
      <c r="BA26" s="60">
        <v>112.49</v>
      </c>
      <c r="BB26" s="60">
        <v>80.661000000000001</v>
      </c>
      <c r="BC26" s="60">
        <v>101.96599999999999</v>
      </c>
      <c r="BD26" s="60">
        <v>112.843</v>
      </c>
      <c r="BE26" s="60">
        <v>117.795</v>
      </c>
      <c r="BF26" s="60">
        <v>134.887</v>
      </c>
      <c r="BG26" s="60">
        <v>142.13200000000001</v>
      </c>
      <c r="BH26" s="60">
        <v>169.67500000000001</v>
      </c>
      <c r="BI26" s="60">
        <v>229.81</v>
      </c>
      <c r="BJ26" s="60">
        <v>289.71499999999997</v>
      </c>
      <c r="BK26" s="60">
        <v>339.01600000000002</v>
      </c>
      <c r="BL26" s="60">
        <v>474.995</v>
      </c>
      <c r="BM26" s="60">
        <v>601.92200000000003</v>
      </c>
      <c r="BN26" s="60">
        <v>824.57600000000002</v>
      </c>
      <c r="BO26" s="60">
        <v>934.96400000000006</v>
      </c>
      <c r="BP26" s="60">
        <v>1074.5360000000001</v>
      </c>
      <c r="BQ26" s="60">
        <v>1158.0319999999999</v>
      </c>
      <c r="BR26" s="60">
        <v>1159.3800000000001</v>
      </c>
      <c r="BS26" s="60">
        <v>1243.9770000000001</v>
      </c>
    </row>
    <row r="27" spans="1:98" s="55" customFormat="1" x14ac:dyDescent="0.25"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</row>
    <row r="28" spans="1:98" x14ac:dyDescent="0.25">
      <c r="A28" s="1" t="s">
        <v>5</v>
      </c>
      <c r="B28" s="1" t="s">
        <v>18</v>
      </c>
      <c r="C28" s="1"/>
      <c r="D28" s="1" t="s">
        <v>146</v>
      </c>
      <c r="E28" s="2" t="s">
        <v>147</v>
      </c>
      <c r="F28" s="20"/>
      <c r="G28" s="3">
        <v>1271.55</v>
      </c>
      <c r="H28" s="3">
        <v>1261.27</v>
      </c>
      <c r="I28" s="3">
        <v>1158.68</v>
      </c>
      <c r="J28" s="3">
        <v>1079.21</v>
      </c>
      <c r="K28" s="3">
        <v>965.66</v>
      </c>
      <c r="L28" s="3">
        <v>858.26</v>
      </c>
      <c r="M28" s="3">
        <v>867.43</v>
      </c>
      <c r="N28" s="3">
        <v>838.91</v>
      </c>
      <c r="O28" s="3">
        <v>653.73</v>
      </c>
      <c r="P28" s="3">
        <v>663.5</v>
      </c>
      <c r="Q28" s="3">
        <v>573.32000000000005</v>
      </c>
      <c r="R28" s="3">
        <v>585.28</v>
      </c>
      <c r="S28" s="3">
        <v>533.61</v>
      </c>
      <c r="T28" s="3">
        <v>520.79</v>
      </c>
      <c r="U28" s="3">
        <v>438.44</v>
      </c>
      <c r="V28" s="3">
        <v>378.72</v>
      </c>
      <c r="W28" s="3">
        <v>351.66</v>
      </c>
      <c r="X28" s="3">
        <v>348.79</v>
      </c>
      <c r="Y28" s="3">
        <v>298.82</v>
      </c>
      <c r="Z28" s="3">
        <v>264.33</v>
      </c>
      <c r="AA28" s="3">
        <v>248.11</v>
      </c>
      <c r="AB28" s="3">
        <v>209.38</v>
      </c>
      <c r="AC28" s="3">
        <v>171.99</v>
      </c>
      <c r="AD28" s="3">
        <v>115.78</v>
      </c>
      <c r="AE28" s="3">
        <v>93.91</v>
      </c>
      <c r="AF28" s="3">
        <v>82.13</v>
      </c>
      <c r="AG28" s="3">
        <v>62.84</v>
      </c>
      <c r="AH28" s="3">
        <v>58.89</v>
      </c>
      <c r="AI28" s="3">
        <v>57.46</v>
      </c>
      <c r="AJ28" s="3">
        <v>49.15</v>
      </c>
      <c r="AK28" s="3">
        <v>37.31</v>
      </c>
      <c r="AL28" s="3">
        <v>30.54</v>
      </c>
      <c r="AM28" s="3">
        <v>30.02</v>
      </c>
      <c r="AN28" s="3">
        <v>31.79</v>
      </c>
      <c r="AO28" s="3">
        <v>30.79</v>
      </c>
      <c r="AP28" s="3">
        <v>39.630000000000003</v>
      </c>
      <c r="AQ28" s="3">
        <v>38.76</v>
      </c>
      <c r="AR28" s="3">
        <v>40.47</v>
      </c>
      <c r="AS28" s="3">
        <v>37.22</v>
      </c>
      <c r="AT28" s="3">
        <v>36.97</v>
      </c>
      <c r="AU28" s="3">
        <v>30.63</v>
      </c>
      <c r="AV28" s="3">
        <v>31.11</v>
      </c>
      <c r="AW28" s="3">
        <v>25.36</v>
      </c>
      <c r="AX28" s="3">
        <v>25.59</v>
      </c>
      <c r="AY28" s="3">
        <v>25.75</v>
      </c>
      <c r="AZ28" s="3">
        <v>20.85</v>
      </c>
      <c r="BA28" s="3">
        <v>17.45</v>
      </c>
      <c r="BB28" s="3">
        <v>16.579999999999998</v>
      </c>
      <c r="BC28" s="3">
        <v>15.99</v>
      </c>
      <c r="BD28" s="3">
        <v>11.55</v>
      </c>
      <c r="BE28" s="3">
        <v>13.98</v>
      </c>
      <c r="BF28" s="3">
        <v>11.36</v>
      </c>
      <c r="BG28" s="3">
        <v>11.97</v>
      </c>
      <c r="BH28" s="3">
        <v>12.25</v>
      </c>
      <c r="BI28" s="3">
        <v>12.25</v>
      </c>
      <c r="BJ28" s="3">
        <v>11.43</v>
      </c>
      <c r="BK28" s="3">
        <v>8.44</v>
      </c>
      <c r="BL28" s="3">
        <v>6.41</v>
      </c>
      <c r="BM28" s="3">
        <v>7.78</v>
      </c>
      <c r="BN28" s="4"/>
      <c r="BO28" s="4"/>
      <c r="BP28" s="4"/>
      <c r="BQ28" s="4"/>
      <c r="BR28" s="4"/>
      <c r="BS28" s="4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1" t="s">
        <v>110</v>
      </c>
      <c r="B29" s="1" t="s">
        <v>18</v>
      </c>
      <c r="C29" s="1"/>
      <c r="D29" s="1" t="s">
        <v>146</v>
      </c>
      <c r="E29" s="2" t="s">
        <v>147</v>
      </c>
      <c r="F29" s="20"/>
      <c r="G29" s="3">
        <v>1027.28</v>
      </c>
      <c r="H29" s="3">
        <v>1240.31</v>
      </c>
      <c r="I29" s="3">
        <v>1526.34</v>
      </c>
      <c r="J29" s="3">
        <v>1678.74</v>
      </c>
      <c r="K29" s="3">
        <v>1744.5</v>
      </c>
      <c r="L29" s="3">
        <v>1960.55</v>
      </c>
      <c r="M29" s="3">
        <v>2198.29</v>
      </c>
      <c r="N29" s="3">
        <v>2409.0300000000002</v>
      </c>
      <c r="O29" s="3">
        <v>2587.7800000000002</v>
      </c>
      <c r="P29" s="3">
        <v>2809.25</v>
      </c>
      <c r="Q29" s="3">
        <v>3014.54</v>
      </c>
      <c r="R29" s="3">
        <v>3211.78</v>
      </c>
      <c r="S29" s="3">
        <v>3362.28</v>
      </c>
      <c r="T29" s="3">
        <v>3600.31</v>
      </c>
      <c r="U29" s="3">
        <v>3700.28</v>
      </c>
      <c r="V29" s="3">
        <v>3908.49</v>
      </c>
      <c r="W29" s="3">
        <v>4027.69</v>
      </c>
      <c r="X29" s="3">
        <v>4274.82</v>
      </c>
      <c r="Y29" s="3">
        <v>4451.33</v>
      </c>
      <c r="Z29" s="3">
        <v>4588.32</v>
      </c>
      <c r="AA29" s="3">
        <v>4874.8599999999997</v>
      </c>
      <c r="AB29" s="3">
        <v>4987.3900000000003</v>
      </c>
      <c r="AC29" s="3">
        <v>5125.8100000000004</v>
      </c>
      <c r="AD29" s="3">
        <v>5264.38</v>
      </c>
      <c r="AE29" s="3">
        <v>4976.9799999999996</v>
      </c>
      <c r="AF29" s="3">
        <v>4901</v>
      </c>
      <c r="AG29" s="3">
        <v>5022.6099999999997</v>
      </c>
      <c r="AH29" s="3">
        <v>5147.34</v>
      </c>
      <c r="AI29" s="3">
        <v>4913.09</v>
      </c>
      <c r="AJ29" s="3">
        <v>4981.45</v>
      </c>
      <c r="AK29" s="3">
        <v>5054.74</v>
      </c>
      <c r="AL29" s="3">
        <v>4824.84</v>
      </c>
      <c r="AM29" s="3">
        <v>4614.2</v>
      </c>
      <c r="AN29" s="3">
        <v>4711.25</v>
      </c>
      <c r="AO29" s="3">
        <v>4477.63</v>
      </c>
      <c r="AP29" s="3">
        <v>4660.5600000000004</v>
      </c>
      <c r="AQ29" s="3">
        <v>4534.28</v>
      </c>
      <c r="AR29" s="3">
        <v>4405.16</v>
      </c>
      <c r="AS29" s="3">
        <v>4419.58</v>
      </c>
      <c r="AT29" s="3">
        <v>4735.08</v>
      </c>
      <c r="AU29" s="3">
        <v>4898.6400000000003</v>
      </c>
      <c r="AV29" s="3">
        <v>4490.91</v>
      </c>
      <c r="AW29" s="3">
        <v>4667.22</v>
      </c>
      <c r="AX29" s="3">
        <v>4804.58</v>
      </c>
      <c r="AY29" s="3">
        <v>5063.3</v>
      </c>
      <c r="AZ29" s="3">
        <v>4959.84</v>
      </c>
      <c r="BA29" s="3">
        <v>4954.1899999999996</v>
      </c>
      <c r="BB29" s="3">
        <v>5354.39</v>
      </c>
      <c r="BC29" s="3">
        <v>5092.92</v>
      </c>
      <c r="BD29" s="3">
        <v>4646.09</v>
      </c>
      <c r="BE29" s="3">
        <v>4834.8999999999996</v>
      </c>
      <c r="BF29" s="3">
        <v>5104.59</v>
      </c>
      <c r="BG29" s="3">
        <v>4889.0200000000004</v>
      </c>
      <c r="BH29" s="3">
        <v>4994.99</v>
      </c>
      <c r="BI29" s="3">
        <v>5209.43</v>
      </c>
      <c r="BJ29" s="3">
        <v>4980.83</v>
      </c>
      <c r="BK29" s="3">
        <v>4946.3500000000004</v>
      </c>
      <c r="BL29" s="3">
        <v>4475.91</v>
      </c>
      <c r="BM29" s="3">
        <v>4835.4399999999996</v>
      </c>
      <c r="BN29" s="4">
        <v>5010.0600000000004</v>
      </c>
      <c r="BO29" s="4">
        <v>4883.1099999999997</v>
      </c>
      <c r="BP29" s="4">
        <v>4878.1099999999997</v>
      </c>
      <c r="BQ29" s="4">
        <v>4804.58</v>
      </c>
      <c r="BR29" s="4">
        <v>4241.53</v>
      </c>
      <c r="BS29" s="4">
        <v>5053.01</v>
      </c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1" t="s">
        <v>148</v>
      </c>
      <c r="B30" s="1" t="s">
        <v>18</v>
      </c>
      <c r="C30" s="1"/>
      <c r="D30" s="1" t="s">
        <v>146</v>
      </c>
      <c r="E30" s="2" t="s">
        <v>147</v>
      </c>
      <c r="F30" s="20"/>
      <c r="G30" s="3">
        <v>1106.4100000000001</v>
      </c>
      <c r="H30" s="3">
        <v>1322.23</v>
      </c>
      <c r="I30" s="3">
        <v>1461.25</v>
      </c>
      <c r="J30" s="3">
        <v>1501.09</v>
      </c>
      <c r="K30" s="3">
        <v>1510.41</v>
      </c>
      <c r="L30" s="3">
        <v>1643.76</v>
      </c>
      <c r="M30" s="3">
        <v>1767.02</v>
      </c>
      <c r="N30" s="3">
        <v>1852.74</v>
      </c>
      <c r="O30" s="3">
        <v>1800.58</v>
      </c>
      <c r="P30" s="3">
        <v>1964.18</v>
      </c>
      <c r="Q30" s="3">
        <v>1953.52</v>
      </c>
      <c r="R30" s="3">
        <v>2227.14</v>
      </c>
      <c r="S30" s="3">
        <v>2292.86</v>
      </c>
      <c r="T30" s="3">
        <v>2398.52</v>
      </c>
      <c r="U30" s="3">
        <v>2414.12</v>
      </c>
      <c r="V30" s="3">
        <v>2325.4899999999998</v>
      </c>
      <c r="W30" s="3">
        <v>2431.92</v>
      </c>
      <c r="X30" s="3">
        <v>2421.8000000000002</v>
      </c>
      <c r="Y30" s="3">
        <v>2527.2399999999998</v>
      </c>
      <c r="Z30" s="3">
        <v>2654.59</v>
      </c>
      <c r="AA30" s="3">
        <v>2704.78</v>
      </c>
      <c r="AB30" s="3">
        <v>2724.86</v>
      </c>
      <c r="AC30" s="3">
        <v>2747.78</v>
      </c>
      <c r="AD30" s="3">
        <v>2867.44</v>
      </c>
      <c r="AE30" s="3">
        <v>2800.33</v>
      </c>
      <c r="AF30" s="3">
        <v>2553.84</v>
      </c>
      <c r="AG30" s="3">
        <v>2478.77</v>
      </c>
      <c r="AH30" s="3">
        <v>2703.28</v>
      </c>
      <c r="AI30" s="3">
        <v>2681.28</v>
      </c>
      <c r="AJ30" s="3">
        <v>2607.5</v>
      </c>
      <c r="AK30" s="3">
        <v>2098.7800000000002</v>
      </c>
      <c r="AL30" s="3">
        <v>1734.03</v>
      </c>
      <c r="AM30" s="3">
        <v>1531.07</v>
      </c>
      <c r="AN30" s="3">
        <v>1433.55</v>
      </c>
      <c r="AO30" s="3">
        <v>1353.41</v>
      </c>
      <c r="AP30" s="3">
        <v>1530.71</v>
      </c>
      <c r="AQ30" s="3">
        <v>1565.18</v>
      </c>
      <c r="AR30" s="3">
        <v>1540.57</v>
      </c>
      <c r="AS30" s="3">
        <v>1616.58</v>
      </c>
      <c r="AT30" s="3">
        <v>1674.73</v>
      </c>
      <c r="AU30" s="3">
        <v>1660.25</v>
      </c>
      <c r="AV30" s="3">
        <v>1394.18</v>
      </c>
      <c r="AW30" s="3">
        <v>1380.85</v>
      </c>
      <c r="AX30" s="3">
        <v>1414.08</v>
      </c>
      <c r="AY30" s="3">
        <v>1438.99</v>
      </c>
      <c r="AZ30" s="3">
        <v>1408.4</v>
      </c>
      <c r="BA30" s="3">
        <v>1373.86</v>
      </c>
      <c r="BB30" s="3">
        <v>1483.52</v>
      </c>
      <c r="BC30" s="3">
        <v>1422.12</v>
      </c>
      <c r="BD30" s="3">
        <v>1304.1099999999999</v>
      </c>
      <c r="BE30" s="3">
        <v>1464.9</v>
      </c>
      <c r="BF30" s="3">
        <v>1554.26</v>
      </c>
      <c r="BG30" s="3">
        <v>1529.09</v>
      </c>
      <c r="BH30" s="3">
        <v>1456.92</v>
      </c>
      <c r="BI30" s="3">
        <v>1546.82</v>
      </c>
      <c r="BJ30" s="3">
        <v>1520.29</v>
      </c>
      <c r="BK30" s="3">
        <v>1450.84</v>
      </c>
      <c r="BL30" s="3">
        <v>1223.96</v>
      </c>
      <c r="BM30" s="3">
        <v>1253.6500000000001</v>
      </c>
      <c r="BN30" s="3">
        <v>1329.63</v>
      </c>
      <c r="BO30" s="3">
        <v>1161.3699999999999</v>
      </c>
      <c r="BP30" s="3">
        <v>1125.32</v>
      </c>
      <c r="BQ30" s="3">
        <v>1052.02</v>
      </c>
      <c r="BR30" s="3">
        <v>895.88</v>
      </c>
      <c r="BS30" s="3">
        <v>784.44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1" t="s">
        <v>157</v>
      </c>
      <c r="B31" s="1" t="s">
        <v>18</v>
      </c>
      <c r="C31" s="1"/>
      <c r="D31" s="1" t="s">
        <v>146</v>
      </c>
      <c r="E31" s="2" t="s">
        <v>147</v>
      </c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3">
        <v>52.43</v>
      </c>
      <c r="AV31" s="3">
        <v>55.6</v>
      </c>
      <c r="AW31" s="3">
        <v>57.43</v>
      </c>
      <c r="AX31" s="3">
        <v>59.54</v>
      </c>
      <c r="AY31" s="3">
        <v>61.29</v>
      </c>
      <c r="AZ31" s="3">
        <v>63.08</v>
      </c>
      <c r="BA31" s="3">
        <v>64.22</v>
      </c>
      <c r="BB31" s="3">
        <v>65.03</v>
      </c>
      <c r="BC31" s="3">
        <v>64.37</v>
      </c>
      <c r="BD31" s="3">
        <v>63.93</v>
      </c>
      <c r="BE31" s="3">
        <v>62.87</v>
      </c>
      <c r="BF31" s="3">
        <v>60.55</v>
      </c>
      <c r="BG31" s="3">
        <v>58.66</v>
      </c>
      <c r="BH31" s="3">
        <v>57.36</v>
      </c>
      <c r="BI31" s="3">
        <v>56.54</v>
      </c>
      <c r="BJ31" s="3">
        <v>56.92</v>
      </c>
      <c r="BK31" s="3">
        <v>57.94</v>
      </c>
      <c r="BL31" s="3">
        <v>63.41</v>
      </c>
      <c r="BM31" s="3">
        <v>69.61</v>
      </c>
      <c r="BN31" s="3">
        <v>80.25</v>
      </c>
      <c r="BO31" s="3">
        <v>89.07</v>
      </c>
      <c r="BP31" s="3">
        <v>114.08</v>
      </c>
      <c r="BQ31" s="3">
        <v>153.43</v>
      </c>
      <c r="BR31" s="3">
        <v>186.18</v>
      </c>
      <c r="BS31" s="3">
        <v>218.98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1" t="s">
        <v>149</v>
      </c>
      <c r="B32" s="1" t="s">
        <v>18</v>
      </c>
      <c r="C32" s="1"/>
      <c r="D32" s="1" t="s">
        <v>146</v>
      </c>
      <c r="E32" s="2" t="s">
        <v>147</v>
      </c>
      <c r="F32" s="20"/>
      <c r="G32" s="3">
        <v>1055.19</v>
      </c>
      <c r="H32" s="3">
        <v>1005.53</v>
      </c>
      <c r="I32" s="3">
        <v>958.21</v>
      </c>
      <c r="J32" s="3">
        <v>899.16</v>
      </c>
      <c r="K32" s="3">
        <v>831.95</v>
      </c>
      <c r="L32" s="3">
        <v>799.75</v>
      </c>
      <c r="M32" s="3">
        <v>775.07</v>
      </c>
      <c r="N32" s="3">
        <v>738.71</v>
      </c>
      <c r="O32" s="3">
        <v>701.81</v>
      </c>
      <c r="P32" s="3">
        <v>688.45</v>
      </c>
      <c r="Q32" s="3">
        <v>646.92999999999995</v>
      </c>
      <c r="R32" s="3">
        <v>626.63</v>
      </c>
      <c r="S32" s="3">
        <v>586.86</v>
      </c>
      <c r="T32" s="3">
        <v>560.08000000000004</v>
      </c>
      <c r="U32" s="3">
        <v>536.97</v>
      </c>
      <c r="V32" s="3">
        <v>499.06</v>
      </c>
      <c r="W32" s="3">
        <v>468.15</v>
      </c>
      <c r="X32" s="3">
        <v>454.97</v>
      </c>
      <c r="Y32" s="3">
        <v>433.97</v>
      </c>
      <c r="Z32" s="3">
        <v>425.51</v>
      </c>
      <c r="AA32" s="3">
        <v>415.05</v>
      </c>
      <c r="AB32" s="3">
        <v>400.78</v>
      </c>
      <c r="AC32" s="3">
        <v>381.87</v>
      </c>
      <c r="AD32" s="3">
        <v>379.78</v>
      </c>
      <c r="AE32" s="3">
        <v>354.1</v>
      </c>
      <c r="AF32" s="3">
        <v>370.95</v>
      </c>
      <c r="AG32" s="3">
        <v>425.41</v>
      </c>
      <c r="AH32" s="3">
        <v>481.63</v>
      </c>
      <c r="AI32" s="3">
        <v>541.78</v>
      </c>
      <c r="AJ32" s="3">
        <v>621.85</v>
      </c>
      <c r="AK32" s="3">
        <v>728.08</v>
      </c>
      <c r="AL32" s="3">
        <v>850</v>
      </c>
      <c r="AM32" s="3">
        <v>870</v>
      </c>
      <c r="AN32" s="3">
        <v>970</v>
      </c>
      <c r="AO32" s="3">
        <v>970</v>
      </c>
      <c r="AP32" s="3">
        <v>980</v>
      </c>
      <c r="AQ32" s="3">
        <v>1010</v>
      </c>
      <c r="AR32" s="3">
        <v>920</v>
      </c>
      <c r="AS32" s="3">
        <v>850</v>
      </c>
      <c r="AT32" s="3">
        <v>910</v>
      </c>
      <c r="AU32" s="3">
        <v>920</v>
      </c>
      <c r="AV32" s="3">
        <v>580</v>
      </c>
      <c r="AW32" s="3">
        <v>610</v>
      </c>
      <c r="AX32" s="3">
        <v>640</v>
      </c>
      <c r="AY32" s="3">
        <v>550</v>
      </c>
      <c r="AZ32" s="3">
        <v>520</v>
      </c>
      <c r="BA32" s="3">
        <v>520</v>
      </c>
      <c r="BB32" s="3">
        <v>540</v>
      </c>
      <c r="BC32" s="3">
        <v>430</v>
      </c>
      <c r="BD32" s="3">
        <v>380</v>
      </c>
      <c r="BE32" s="3">
        <v>390</v>
      </c>
      <c r="BF32" s="3">
        <v>420</v>
      </c>
      <c r="BG32" s="3">
        <v>370</v>
      </c>
      <c r="BH32" s="3">
        <v>380</v>
      </c>
      <c r="BI32" s="3">
        <v>400</v>
      </c>
      <c r="BJ32" s="3">
        <v>410</v>
      </c>
      <c r="BK32" s="3">
        <v>430</v>
      </c>
      <c r="BL32" s="3">
        <v>380</v>
      </c>
      <c r="BM32" s="3">
        <v>420</v>
      </c>
      <c r="BN32" s="3">
        <v>470</v>
      </c>
      <c r="BO32" s="3">
        <v>500</v>
      </c>
      <c r="BP32" s="3">
        <v>440</v>
      </c>
      <c r="BQ32" s="3">
        <v>450</v>
      </c>
      <c r="BR32" s="3">
        <v>420</v>
      </c>
      <c r="BS32" s="3">
        <v>580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1" t="s">
        <v>5</v>
      </c>
      <c r="B33" s="1" t="s">
        <v>19</v>
      </c>
      <c r="C33" s="1"/>
      <c r="D33" s="1" t="s">
        <v>146</v>
      </c>
      <c r="E33" s="2" t="s">
        <v>150</v>
      </c>
      <c r="F33" s="20"/>
      <c r="G33" s="3">
        <v>1554.12</v>
      </c>
      <c r="H33" s="3">
        <v>1541.55</v>
      </c>
      <c r="I33" s="3">
        <v>1306.5999999999999</v>
      </c>
      <c r="J33" s="3">
        <v>1169.1400000000001</v>
      </c>
      <c r="K33" s="3">
        <v>965.66</v>
      </c>
      <c r="L33" s="3">
        <v>824.6</v>
      </c>
      <c r="M33" s="3">
        <v>800.71</v>
      </c>
      <c r="N33" s="3">
        <v>714.63</v>
      </c>
      <c r="O33" s="3">
        <v>534.87</v>
      </c>
      <c r="P33" s="3">
        <v>500.53</v>
      </c>
      <c r="Q33" s="3">
        <v>415.16</v>
      </c>
      <c r="R33" s="3">
        <v>406.72</v>
      </c>
      <c r="S33" s="3">
        <v>370.82</v>
      </c>
      <c r="T33" s="3">
        <v>361.91</v>
      </c>
      <c r="U33" s="3">
        <v>317.49</v>
      </c>
      <c r="V33" s="3">
        <v>274.25</v>
      </c>
      <c r="W33" s="3">
        <v>265.29000000000002</v>
      </c>
      <c r="X33" s="3">
        <v>263.12</v>
      </c>
      <c r="Y33" s="3">
        <v>225.43</v>
      </c>
      <c r="Z33" s="3">
        <v>207.69</v>
      </c>
      <c r="AA33" s="3">
        <v>194.94</v>
      </c>
      <c r="AB33" s="3">
        <v>164.51</v>
      </c>
      <c r="AC33" s="3">
        <v>179.01</v>
      </c>
      <c r="AD33" s="3">
        <v>153.47999999999999</v>
      </c>
      <c r="AE33" s="3">
        <v>159.9</v>
      </c>
      <c r="AF33" s="3">
        <v>174.52</v>
      </c>
      <c r="AG33" s="3">
        <v>146.63</v>
      </c>
      <c r="AH33" s="3">
        <v>144.16999999999999</v>
      </c>
      <c r="AI33" s="3">
        <v>147.76</v>
      </c>
      <c r="AJ33" s="3">
        <v>164.53</v>
      </c>
      <c r="AK33" s="3">
        <v>149.25</v>
      </c>
      <c r="AL33" s="3">
        <v>114.9</v>
      </c>
      <c r="AM33" s="3">
        <v>136.76</v>
      </c>
      <c r="AN33" s="3">
        <v>155.22</v>
      </c>
      <c r="AO33" s="3">
        <v>161.62</v>
      </c>
      <c r="AP33" s="3">
        <v>168.94</v>
      </c>
      <c r="AQ33" s="3">
        <v>137.41</v>
      </c>
      <c r="AR33" s="3">
        <v>135.47999999999999</v>
      </c>
      <c r="AS33" s="3">
        <v>124.6</v>
      </c>
      <c r="AT33" s="3">
        <v>131.09</v>
      </c>
      <c r="AU33" s="3">
        <v>115.23</v>
      </c>
      <c r="AV33" s="3">
        <v>124.46</v>
      </c>
      <c r="AW33" s="3">
        <v>115.51</v>
      </c>
      <c r="AX33" s="3">
        <v>116.57</v>
      </c>
      <c r="AY33" s="3">
        <v>117.3</v>
      </c>
      <c r="AZ33" s="3">
        <v>118.12</v>
      </c>
      <c r="BA33" s="3">
        <v>116.79</v>
      </c>
      <c r="BB33" s="3">
        <v>121.61</v>
      </c>
      <c r="BC33" s="3">
        <v>129.38999999999999</v>
      </c>
      <c r="BD33" s="3">
        <v>93.44</v>
      </c>
      <c r="BE33" s="3">
        <v>102.52</v>
      </c>
      <c r="BF33" s="3">
        <v>91.9</v>
      </c>
      <c r="BG33" s="3">
        <v>96.86</v>
      </c>
      <c r="BH33" s="3">
        <v>89.82</v>
      </c>
      <c r="BI33" s="3">
        <v>81.96</v>
      </c>
      <c r="BJ33" s="3">
        <v>102.9</v>
      </c>
      <c r="BK33" s="3">
        <v>97</v>
      </c>
      <c r="BL33" s="3">
        <v>64.790000000000006</v>
      </c>
      <c r="BM33" s="3">
        <v>70.040000000000006</v>
      </c>
      <c r="BN33" s="3">
        <v>80.760000000000005</v>
      </c>
      <c r="BO33" s="3">
        <v>73.349999999999994</v>
      </c>
      <c r="BP33" s="3">
        <v>69.650000000000006</v>
      </c>
      <c r="BQ33" s="3">
        <v>61.72</v>
      </c>
      <c r="BR33" s="3">
        <v>43.55</v>
      </c>
      <c r="BS33" s="3">
        <v>41.43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1" t="s">
        <v>110</v>
      </c>
      <c r="B34" s="1" t="s">
        <v>19</v>
      </c>
      <c r="C34" s="1"/>
      <c r="D34" s="1" t="s">
        <v>146</v>
      </c>
      <c r="E34" s="2" t="s">
        <v>150</v>
      </c>
      <c r="F34" s="20"/>
      <c r="G34" s="3">
        <v>359.99</v>
      </c>
      <c r="H34" s="3">
        <v>401.41</v>
      </c>
      <c r="I34" s="3">
        <v>480.56</v>
      </c>
      <c r="J34" s="3">
        <v>533.72</v>
      </c>
      <c r="K34" s="3">
        <v>549.22</v>
      </c>
      <c r="L34" s="3">
        <v>605.42999999999995</v>
      </c>
      <c r="M34" s="3">
        <v>651.24</v>
      </c>
      <c r="N34" s="3">
        <v>741.96</v>
      </c>
      <c r="O34" s="3">
        <v>803.07</v>
      </c>
      <c r="P34" s="3">
        <v>902.29</v>
      </c>
      <c r="Q34" s="3">
        <v>1009.24</v>
      </c>
      <c r="R34" s="3">
        <v>1055.93</v>
      </c>
      <c r="S34" s="3">
        <v>1114.54</v>
      </c>
      <c r="T34" s="3">
        <v>1248.9000000000001</v>
      </c>
      <c r="U34" s="3">
        <v>1307.08</v>
      </c>
      <c r="V34" s="3">
        <v>1418.71</v>
      </c>
      <c r="W34" s="3">
        <v>1489.85</v>
      </c>
      <c r="X34" s="3">
        <v>1676.29</v>
      </c>
      <c r="Y34" s="3">
        <v>2021.66</v>
      </c>
      <c r="Z34" s="3">
        <v>2140.08</v>
      </c>
      <c r="AA34" s="3">
        <v>2323.06</v>
      </c>
      <c r="AB34" s="3">
        <v>2472.86</v>
      </c>
      <c r="AC34" s="3">
        <v>2586.7600000000002</v>
      </c>
      <c r="AD34" s="3">
        <v>2678.4</v>
      </c>
      <c r="AE34" s="3">
        <v>2648.98</v>
      </c>
      <c r="AF34" s="3">
        <v>2616.9499999999998</v>
      </c>
      <c r="AG34" s="3">
        <v>2558.46</v>
      </c>
      <c r="AH34" s="3">
        <v>2718.43</v>
      </c>
      <c r="AI34" s="3">
        <v>2548.31</v>
      </c>
      <c r="AJ34" s="3">
        <v>2642.72</v>
      </c>
      <c r="AK34" s="3">
        <v>2836.11</v>
      </c>
      <c r="AL34" s="3">
        <v>2650.87</v>
      </c>
      <c r="AM34" s="3">
        <v>2557.34</v>
      </c>
      <c r="AN34" s="3">
        <v>2649.51</v>
      </c>
      <c r="AO34" s="3">
        <v>2486.4299999999998</v>
      </c>
      <c r="AP34" s="3">
        <v>2582.48</v>
      </c>
      <c r="AQ34" s="3">
        <v>2487.7399999999998</v>
      </c>
      <c r="AR34" s="3">
        <v>2367.34</v>
      </c>
      <c r="AS34" s="3">
        <v>2489.0500000000002</v>
      </c>
      <c r="AT34" s="3">
        <v>2730.88</v>
      </c>
      <c r="AU34" s="3">
        <v>2784.81</v>
      </c>
      <c r="AV34" s="3">
        <v>2682.2</v>
      </c>
      <c r="AW34" s="3">
        <v>2795.4</v>
      </c>
      <c r="AX34" s="3">
        <v>2871.19</v>
      </c>
      <c r="AY34" s="3">
        <v>2923.26</v>
      </c>
      <c r="AZ34" s="3">
        <v>2961.98</v>
      </c>
      <c r="BA34" s="3">
        <v>3095.99</v>
      </c>
      <c r="BB34" s="3">
        <v>3226.32</v>
      </c>
      <c r="BC34" s="3">
        <v>3285.32</v>
      </c>
      <c r="BD34" s="3">
        <v>3082.98</v>
      </c>
      <c r="BE34" s="3">
        <v>3115.03</v>
      </c>
      <c r="BF34" s="3">
        <v>3251.53</v>
      </c>
      <c r="BG34" s="3">
        <v>3097.26</v>
      </c>
      <c r="BH34" s="3">
        <v>3212.46</v>
      </c>
      <c r="BI34" s="3">
        <v>3260.92</v>
      </c>
      <c r="BJ34" s="3">
        <v>3200.97</v>
      </c>
      <c r="BK34" s="3">
        <v>3073.22</v>
      </c>
      <c r="BL34" s="3">
        <v>2901.69</v>
      </c>
      <c r="BM34" s="3">
        <v>3085.05</v>
      </c>
      <c r="BN34" s="3">
        <v>3228.43</v>
      </c>
      <c r="BO34" s="3">
        <v>3186.59</v>
      </c>
      <c r="BP34" s="3">
        <v>3164.68</v>
      </c>
      <c r="BQ34" s="3">
        <v>3216.1</v>
      </c>
      <c r="BR34" s="3">
        <v>2959.95</v>
      </c>
      <c r="BS34" s="3">
        <v>3365.39</v>
      </c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1" t="s">
        <v>148</v>
      </c>
      <c r="B35" s="1" t="s">
        <v>19</v>
      </c>
      <c r="C35" s="1"/>
      <c r="D35" s="1" t="s">
        <v>146</v>
      </c>
      <c r="E35" s="2" t="s">
        <v>150</v>
      </c>
      <c r="F35" s="20"/>
      <c r="G35" s="3">
        <v>734.77</v>
      </c>
      <c r="H35" s="3">
        <v>872.06</v>
      </c>
      <c r="I35" s="3">
        <v>932.33</v>
      </c>
      <c r="J35" s="3">
        <v>952.94</v>
      </c>
      <c r="K35" s="3">
        <v>981.75</v>
      </c>
      <c r="L35" s="3">
        <v>1012.38</v>
      </c>
      <c r="M35" s="3">
        <v>1094.5999999999999</v>
      </c>
      <c r="N35" s="3">
        <v>1136.25</v>
      </c>
      <c r="O35" s="3">
        <v>1098.02</v>
      </c>
      <c r="P35" s="3">
        <v>1141.3</v>
      </c>
      <c r="Q35" s="3">
        <v>1212.69</v>
      </c>
      <c r="R35" s="3">
        <v>1248.05</v>
      </c>
      <c r="S35" s="3">
        <v>1268.49</v>
      </c>
      <c r="T35" s="3">
        <v>1302.43</v>
      </c>
      <c r="U35" s="3">
        <v>1286.44</v>
      </c>
      <c r="V35" s="3">
        <v>1274.79</v>
      </c>
      <c r="W35" s="3">
        <v>1412.91</v>
      </c>
      <c r="X35" s="3">
        <v>1460.91</v>
      </c>
      <c r="Y35" s="3">
        <v>1512.29</v>
      </c>
      <c r="Z35" s="3">
        <v>1543.55</v>
      </c>
      <c r="AA35" s="3">
        <v>1559.42</v>
      </c>
      <c r="AB35" s="3">
        <v>1591.76</v>
      </c>
      <c r="AC35" s="3">
        <v>1550.8</v>
      </c>
      <c r="AD35" s="3">
        <v>1572.9</v>
      </c>
      <c r="AE35" s="3">
        <v>1607.21</v>
      </c>
      <c r="AF35" s="3">
        <v>1460.6</v>
      </c>
      <c r="AG35" s="3">
        <v>1346.03</v>
      </c>
      <c r="AH35" s="3">
        <v>1499.78</v>
      </c>
      <c r="AI35" s="3">
        <v>1551.8</v>
      </c>
      <c r="AJ35" s="3">
        <v>1489.85</v>
      </c>
      <c r="AK35" s="3">
        <v>1366.67</v>
      </c>
      <c r="AL35" s="3">
        <v>1318.21</v>
      </c>
      <c r="AM35" s="3">
        <v>1121.8800000000001</v>
      </c>
      <c r="AN35" s="3">
        <v>1037.1600000000001</v>
      </c>
      <c r="AO35" s="3">
        <v>1169.97</v>
      </c>
      <c r="AP35" s="3">
        <v>1227.02</v>
      </c>
      <c r="AQ35" s="3">
        <v>1082.6300000000001</v>
      </c>
      <c r="AR35" s="3">
        <v>1162.46</v>
      </c>
      <c r="AS35" s="3">
        <v>1130.92</v>
      </c>
      <c r="AT35" s="3">
        <v>1099.3900000000001</v>
      </c>
      <c r="AU35" s="3">
        <v>1040.77</v>
      </c>
      <c r="AV35" s="3">
        <v>990.97</v>
      </c>
      <c r="AW35" s="3">
        <v>934.68</v>
      </c>
      <c r="AX35" s="3">
        <v>893.43</v>
      </c>
      <c r="AY35" s="3">
        <v>818.59</v>
      </c>
      <c r="AZ35" s="3">
        <v>824.78</v>
      </c>
      <c r="BA35" s="3">
        <v>769.3</v>
      </c>
      <c r="BB35" s="3">
        <v>790.04</v>
      </c>
      <c r="BC35" s="3">
        <v>742.51</v>
      </c>
      <c r="BD35" s="3">
        <v>701.57</v>
      </c>
      <c r="BE35" s="3">
        <v>707.17</v>
      </c>
      <c r="BF35" s="3">
        <v>806.91</v>
      </c>
      <c r="BG35" s="3">
        <v>789.59</v>
      </c>
      <c r="BH35" s="3">
        <v>725.52</v>
      </c>
      <c r="BI35" s="3">
        <v>842.03</v>
      </c>
      <c r="BJ35" s="3">
        <v>809.48</v>
      </c>
      <c r="BK35" s="3">
        <v>761.43</v>
      </c>
      <c r="BL35" s="3">
        <v>662.54</v>
      </c>
      <c r="BM35" s="3">
        <v>649.41999999999996</v>
      </c>
      <c r="BN35" s="3">
        <v>664.17</v>
      </c>
      <c r="BO35" s="3">
        <v>663.06</v>
      </c>
      <c r="BP35" s="3">
        <v>651.36</v>
      </c>
      <c r="BQ35" s="3">
        <v>640.87</v>
      </c>
      <c r="BR35" s="3">
        <v>570.66999999999996</v>
      </c>
      <c r="BS35" s="3">
        <v>468.56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1" t="s">
        <v>151</v>
      </c>
      <c r="B36" s="1" t="s">
        <v>19</v>
      </c>
      <c r="C36" s="1"/>
      <c r="D36" s="1" t="s">
        <v>146</v>
      </c>
      <c r="E36" s="2" t="s">
        <v>150</v>
      </c>
      <c r="F36" s="2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">
        <v>0.69</v>
      </c>
      <c r="AV36" s="3">
        <v>1.43</v>
      </c>
      <c r="AW36" s="3">
        <v>1.37</v>
      </c>
      <c r="AX36" s="3">
        <v>1.27</v>
      </c>
      <c r="AY36" s="3">
        <v>1.03</v>
      </c>
      <c r="AZ36" s="3">
        <v>0.96</v>
      </c>
      <c r="BA36" s="3">
        <v>1.22</v>
      </c>
      <c r="BB36" s="3">
        <v>1.3</v>
      </c>
      <c r="BC36" s="3">
        <v>1.23</v>
      </c>
      <c r="BD36" s="3">
        <v>1.23</v>
      </c>
      <c r="BE36" s="3">
        <v>1.17</v>
      </c>
      <c r="BF36" s="3">
        <v>1.02</v>
      </c>
      <c r="BG36" s="3">
        <v>0.69</v>
      </c>
      <c r="BH36" s="3">
        <v>0.13</v>
      </c>
      <c r="BI36" s="3">
        <v>0.73</v>
      </c>
      <c r="BJ36" s="3">
        <v>1.05</v>
      </c>
      <c r="BK36" s="3">
        <v>0.86</v>
      </c>
      <c r="BL36" s="3">
        <v>0.93</v>
      </c>
      <c r="BM36" s="3">
        <v>0.76</v>
      </c>
      <c r="BN36" s="3">
        <v>0.59</v>
      </c>
      <c r="BO36" s="3">
        <v>0.69</v>
      </c>
      <c r="BP36" s="3">
        <v>0.79</v>
      </c>
      <c r="BQ36" s="3">
        <v>0.25</v>
      </c>
      <c r="BR36" s="3">
        <v>0.26</v>
      </c>
      <c r="BS36" s="3">
        <v>0.34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1" t="s">
        <v>152</v>
      </c>
      <c r="B37" s="1" t="s">
        <v>19</v>
      </c>
      <c r="C37" s="1"/>
      <c r="D37" s="1" t="s">
        <v>146</v>
      </c>
      <c r="E37" s="2" t="s">
        <v>150</v>
      </c>
      <c r="F37" s="2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3">
        <v>2.5</v>
      </c>
      <c r="AV37" s="3">
        <v>2.8</v>
      </c>
      <c r="AW37" s="3">
        <v>3</v>
      </c>
      <c r="AX37" s="3">
        <v>3.2</v>
      </c>
      <c r="AY37" s="3">
        <v>3.4</v>
      </c>
      <c r="AZ37" s="3">
        <v>4.2</v>
      </c>
      <c r="BA37" s="3">
        <v>4.5</v>
      </c>
      <c r="BB37" s="3">
        <v>5.3</v>
      </c>
      <c r="BC37" s="3">
        <v>5.7</v>
      </c>
      <c r="BD37" s="3">
        <v>7.1</v>
      </c>
      <c r="BE37" s="3">
        <v>6.7</v>
      </c>
      <c r="BF37" s="3">
        <v>7.6</v>
      </c>
      <c r="BG37" s="3">
        <v>8.27</v>
      </c>
      <c r="BH37" s="3">
        <v>8.75</v>
      </c>
      <c r="BI37" s="3">
        <v>11</v>
      </c>
      <c r="BJ37" s="3">
        <v>12</v>
      </c>
      <c r="BK37" s="3">
        <v>13.6</v>
      </c>
      <c r="BL37" s="3">
        <v>14</v>
      </c>
      <c r="BM37" s="3">
        <v>14.4</v>
      </c>
      <c r="BN37" s="3">
        <v>14.8</v>
      </c>
      <c r="BO37" s="3">
        <v>16.7</v>
      </c>
      <c r="BP37" s="3">
        <v>18.5</v>
      </c>
      <c r="BQ37" s="3">
        <v>19.7</v>
      </c>
      <c r="BR37" s="3">
        <v>19.7</v>
      </c>
      <c r="BS37" s="3">
        <v>19.7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1" t="s">
        <v>157</v>
      </c>
      <c r="B38" s="1" t="s">
        <v>19</v>
      </c>
      <c r="C38" s="1"/>
      <c r="D38" s="1" t="s">
        <v>146</v>
      </c>
      <c r="E38" s="2" t="s">
        <v>150</v>
      </c>
      <c r="F38" s="2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0.05</v>
      </c>
      <c r="BQ38" s="3">
        <v>0.81</v>
      </c>
      <c r="BR38" s="3">
        <v>1.41</v>
      </c>
      <c r="BS38" s="3">
        <v>2.98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1" t="s">
        <v>153</v>
      </c>
      <c r="B39" s="1" t="s">
        <v>19</v>
      </c>
      <c r="C39" s="1"/>
      <c r="D39" s="1" t="s">
        <v>146</v>
      </c>
      <c r="E39" s="2" t="s">
        <v>150</v>
      </c>
      <c r="F39" s="2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0.16</v>
      </c>
      <c r="BQ39" s="3">
        <v>0.49</v>
      </c>
      <c r="BR39" s="3">
        <v>0.51</v>
      </c>
      <c r="BS39" s="3">
        <v>0.6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1" t="s">
        <v>149</v>
      </c>
      <c r="B40" s="1" t="s">
        <v>19</v>
      </c>
      <c r="C40" s="1"/>
      <c r="D40" s="1" t="s">
        <v>146</v>
      </c>
      <c r="E40" s="2" t="s">
        <v>150</v>
      </c>
      <c r="F40" s="20"/>
      <c r="G40" s="3">
        <v>19.989999999999998</v>
      </c>
      <c r="H40" s="3">
        <v>19.079999999999998</v>
      </c>
      <c r="I40" s="3">
        <v>18.2</v>
      </c>
      <c r="J40" s="3">
        <v>17.11</v>
      </c>
      <c r="K40" s="3">
        <v>15.74</v>
      </c>
      <c r="L40" s="3">
        <v>15.17</v>
      </c>
      <c r="M40" s="3">
        <v>14.71</v>
      </c>
      <c r="N40" s="3">
        <v>14.02</v>
      </c>
      <c r="O40" s="3">
        <v>13.33</v>
      </c>
      <c r="P40" s="3">
        <v>13.09</v>
      </c>
      <c r="Q40" s="3">
        <v>12.3</v>
      </c>
      <c r="R40" s="3">
        <v>11.87</v>
      </c>
      <c r="S40" s="3">
        <v>11.15</v>
      </c>
      <c r="T40" s="3">
        <v>10.63</v>
      </c>
      <c r="U40" s="3">
        <v>10.17</v>
      </c>
      <c r="V40" s="3">
        <v>9.4600000000000009</v>
      </c>
      <c r="W40" s="3">
        <v>8.86</v>
      </c>
      <c r="X40" s="3">
        <v>8.6199999999999992</v>
      </c>
      <c r="Y40" s="3">
        <v>8.33</v>
      </c>
      <c r="Z40" s="3">
        <v>8.14</v>
      </c>
      <c r="AA40" s="3">
        <v>7.86</v>
      </c>
      <c r="AB40" s="3">
        <v>7.53</v>
      </c>
      <c r="AC40" s="3">
        <v>7.19</v>
      </c>
      <c r="AD40" s="3">
        <v>7.19</v>
      </c>
      <c r="AE40" s="3">
        <v>6.71</v>
      </c>
      <c r="AF40" s="3">
        <v>7.02</v>
      </c>
      <c r="AG40" s="3">
        <v>8.07</v>
      </c>
      <c r="AH40" s="3">
        <v>9.1</v>
      </c>
      <c r="AI40" s="3">
        <v>10.29</v>
      </c>
      <c r="AJ40" s="3">
        <v>11.83</v>
      </c>
      <c r="AK40" s="3">
        <v>13.81</v>
      </c>
      <c r="AL40" s="3">
        <v>21</v>
      </c>
      <c r="AM40" s="3">
        <v>21.05</v>
      </c>
      <c r="AN40" s="3">
        <v>22.13</v>
      </c>
      <c r="AO40" s="3">
        <v>22.28</v>
      </c>
      <c r="AP40" s="3">
        <v>22.35</v>
      </c>
      <c r="AQ40" s="3">
        <v>24.37</v>
      </c>
      <c r="AR40" s="3">
        <v>27.46</v>
      </c>
      <c r="AS40" s="3">
        <v>29.54</v>
      </c>
      <c r="AT40" s="3">
        <v>32.54</v>
      </c>
      <c r="AU40" s="3">
        <v>98.99</v>
      </c>
      <c r="AV40" s="3">
        <v>94</v>
      </c>
      <c r="AW40" s="3">
        <v>95.37</v>
      </c>
      <c r="AX40" s="3">
        <v>104.94</v>
      </c>
      <c r="AY40" s="3">
        <v>109.19</v>
      </c>
      <c r="AZ40" s="3">
        <v>106.42</v>
      </c>
      <c r="BA40" s="3">
        <v>112.72</v>
      </c>
      <c r="BB40" s="3">
        <v>128.84</v>
      </c>
      <c r="BC40" s="3">
        <v>131.28</v>
      </c>
      <c r="BD40" s="3">
        <v>118.46</v>
      </c>
      <c r="BE40" s="3">
        <v>120.75</v>
      </c>
      <c r="BF40" s="3">
        <v>119.1</v>
      </c>
      <c r="BG40" s="3">
        <v>91.66</v>
      </c>
      <c r="BH40" s="3">
        <v>94.99</v>
      </c>
      <c r="BI40" s="3">
        <v>101.28</v>
      </c>
      <c r="BJ40" s="3">
        <v>105.32</v>
      </c>
      <c r="BK40" s="3">
        <v>105.12</v>
      </c>
      <c r="BL40" s="3">
        <v>102.67</v>
      </c>
      <c r="BM40" s="3">
        <v>102.72</v>
      </c>
      <c r="BN40" s="3">
        <v>109.25</v>
      </c>
      <c r="BO40" s="3">
        <v>111.77</v>
      </c>
      <c r="BP40" s="3">
        <v>110.88</v>
      </c>
      <c r="BQ40" s="3">
        <v>114.6</v>
      </c>
      <c r="BR40" s="3">
        <v>108.8</v>
      </c>
      <c r="BS40" s="3">
        <v>119.47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1" t="s">
        <v>5</v>
      </c>
      <c r="B41" s="1" t="s">
        <v>20</v>
      </c>
      <c r="C41" s="1"/>
      <c r="D41" s="1" t="s">
        <v>146</v>
      </c>
      <c r="E41" s="2" t="s">
        <v>154</v>
      </c>
      <c r="F41" s="20"/>
      <c r="G41" s="3">
        <v>5433.1</v>
      </c>
      <c r="H41" s="3">
        <v>5781.23</v>
      </c>
      <c r="I41" s="3">
        <v>6202.03</v>
      </c>
      <c r="J41" s="3">
        <v>5516.61</v>
      </c>
      <c r="K41" s="3">
        <v>5931.04</v>
      </c>
      <c r="L41" s="3">
        <v>4729.5600000000004</v>
      </c>
      <c r="M41" s="3">
        <v>5619.56</v>
      </c>
      <c r="N41" s="3">
        <v>5666.87</v>
      </c>
      <c r="O41" s="3">
        <v>5535.64</v>
      </c>
      <c r="P41" s="3">
        <v>4532.75</v>
      </c>
      <c r="Q41" s="3">
        <v>4412.74</v>
      </c>
      <c r="R41" s="3">
        <v>4543.2700000000004</v>
      </c>
      <c r="S41" s="3">
        <v>4345.1400000000003</v>
      </c>
      <c r="T41" s="3">
        <v>4384.55</v>
      </c>
      <c r="U41" s="3">
        <v>4589.8500000000004</v>
      </c>
      <c r="V41" s="3">
        <v>4914.6000000000004</v>
      </c>
      <c r="W41" s="3">
        <v>5126.51</v>
      </c>
      <c r="X41" s="3">
        <v>5214.97</v>
      </c>
      <c r="Y41" s="3">
        <v>4933.63</v>
      </c>
      <c r="Z41" s="3">
        <v>4854.76</v>
      </c>
      <c r="AA41" s="3">
        <v>4712.04</v>
      </c>
      <c r="AB41" s="3">
        <v>4656.2</v>
      </c>
      <c r="AC41" s="3">
        <v>3943.9</v>
      </c>
      <c r="AD41" s="3">
        <v>3993.41</v>
      </c>
      <c r="AE41" s="3">
        <v>4056.73</v>
      </c>
      <c r="AF41" s="3">
        <v>3870.2</v>
      </c>
      <c r="AG41" s="3">
        <v>3666.88</v>
      </c>
      <c r="AH41" s="3">
        <v>3660.52</v>
      </c>
      <c r="AI41" s="3">
        <v>3454.37</v>
      </c>
      <c r="AJ41" s="3">
        <v>3313.5</v>
      </c>
      <c r="AK41" s="3">
        <v>3592.92</v>
      </c>
      <c r="AL41" s="3">
        <v>3155.01</v>
      </c>
      <c r="AM41" s="3">
        <v>3156.93</v>
      </c>
      <c r="AN41" s="3">
        <v>2551.98</v>
      </c>
      <c r="AO41" s="3">
        <v>2489.56</v>
      </c>
      <c r="AP41" s="3">
        <v>2842.17</v>
      </c>
      <c r="AQ41" s="3">
        <v>2759.93</v>
      </c>
      <c r="AR41" s="3">
        <v>2640.5</v>
      </c>
      <c r="AS41" s="3">
        <v>2672.91</v>
      </c>
      <c r="AT41" s="3">
        <v>2827.56</v>
      </c>
      <c r="AU41" s="3">
        <v>2787</v>
      </c>
      <c r="AV41" s="3">
        <v>2756.01</v>
      </c>
      <c r="AW41" s="3">
        <v>2600.84</v>
      </c>
      <c r="AX41" s="3">
        <v>2514.8200000000002</v>
      </c>
      <c r="AY41" s="3">
        <v>2496.29</v>
      </c>
      <c r="AZ41" s="3">
        <v>2509.69</v>
      </c>
      <c r="BA41" s="3">
        <v>2488.27</v>
      </c>
      <c r="BB41" s="3">
        <v>2434.39</v>
      </c>
      <c r="BC41" s="3">
        <v>2395.06</v>
      </c>
      <c r="BD41" s="3">
        <v>2335.2600000000002</v>
      </c>
      <c r="BE41" s="3">
        <v>2226.7800000000002</v>
      </c>
      <c r="BF41" s="3">
        <v>2256.5</v>
      </c>
      <c r="BG41" s="3">
        <v>2191.64</v>
      </c>
      <c r="BH41" s="3">
        <v>2019.36</v>
      </c>
      <c r="BI41" s="3">
        <v>2041.41</v>
      </c>
      <c r="BJ41" s="3">
        <v>2046.88</v>
      </c>
      <c r="BK41" s="3">
        <v>1954.04</v>
      </c>
      <c r="BL41" s="3">
        <v>1914.47</v>
      </c>
      <c r="BM41" s="3">
        <v>1864.61</v>
      </c>
      <c r="BN41" s="3">
        <v>1793.19</v>
      </c>
      <c r="BO41" s="3">
        <v>1392.5</v>
      </c>
      <c r="BP41" s="3">
        <v>1631.38</v>
      </c>
      <c r="BQ41" s="3">
        <v>1560.94</v>
      </c>
      <c r="BR41" s="3">
        <v>1464.63</v>
      </c>
      <c r="BS41" s="3">
        <v>1553.35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1" t="s">
        <v>110</v>
      </c>
      <c r="B42" s="1" t="s">
        <v>20</v>
      </c>
      <c r="C42" s="1"/>
      <c r="D42" s="1" t="s">
        <v>146</v>
      </c>
      <c r="E42" s="2" t="s">
        <v>154</v>
      </c>
      <c r="F42" s="20"/>
      <c r="G42" s="3">
        <v>3188.49</v>
      </c>
      <c r="H42" s="3">
        <v>3545.78</v>
      </c>
      <c r="I42" s="3">
        <v>4051.75</v>
      </c>
      <c r="J42" s="3">
        <v>4180.74</v>
      </c>
      <c r="K42" s="3">
        <v>4304.08</v>
      </c>
      <c r="L42" s="3">
        <v>4319.25</v>
      </c>
      <c r="M42" s="3">
        <v>4700.93</v>
      </c>
      <c r="N42" s="3">
        <v>4873.97</v>
      </c>
      <c r="O42" s="3">
        <v>5107.29</v>
      </c>
      <c r="P42" s="3">
        <v>5207.6099999999997</v>
      </c>
      <c r="Q42" s="3">
        <v>5646.56</v>
      </c>
      <c r="R42" s="3">
        <v>5973.31</v>
      </c>
      <c r="S42" s="3">
        <v>6169.76</v>
      </c>
      <c r="T42" s="3">
        <v>6450.96</v>
      </c>
      <c r="U42" s="3">
        <v>6748.07</v>
      </c>
      <c r="V42" s="3">
        <v>7113.92</v>
      </c>
      <c r="W42" s="3">
        <v>7339.21</v>
      </c>
      <c r="X42" s="3">
        <v>7795.12</v>
      </c>
      <c r="Y42" s="3">
        <v>8043.39</v>
      </c>
      <c r="Z42" s="3">
        <v>8626.48</v>
      </c>
      <c r="AA42" s="3">
        <v>9233.7900000000009</v>
      </c>
      <c r="AB42" s="3">
        <v>9536.15</v>
      </c>
      <c r="AC42" s="3">
        <v>9891.6</v>
      </c>
      <c r="AD42" s="3">
        <v>9884.2800000000007</v>
      </c>
      <c r="AE42" s="3">
        <v>10388.280000000001</v>
      </c>
      <c r="AF42" s="3">
        <v>10003.629999999999</v>
      </c>
      <c r="AG42" s="3">
        <v>8531.84</v>
      </c>
      <c r="AH42" s="3">
        <v>8761.57</v>
      </c>
      <c r="AI42" s="3">
        <v>8635.4500000000007</v>
      </c>
      <c r="AJ42" s="3">
        <v>8539.0300000000007</v>
      </c>
      <c r="AK42" s="3">
        <v>8549.11</v>
      </c>
      <c r="AL42" s="3">
        <v>8332.5300000000007</v>
      </c>
      <c r="AM42" s="3">
        <v>8184.54</v>
      </c>
      <c r="AN42" s="3">
        <v>7067.86</v>
      </c>
      <c r="AO42" s="3">
        <v>6776.27</v>
      </c>
      <c r="AP42" s="3">
        <v>7405</v>
      </c>
      <c r="AQ42" s="3">
        <v>7031.6</v>
      </c>
      <c r="AR42" s="3">
        <v>6646.26</v>
      </c>
      <c r="AS42" s="3">
        <v>7282.84</v>
      </c>
      <c r="AT42" s="3">
        <v>7655.46</v>
      </c>
      <c r="AU42" s="3">
        <v>8087.55</v>
      </c>
      <c r="AV42" s="3">
        <v>8451.07</v>
      </c>
      <c r="AW42" s="3">
        <v>8572.32</v>
      </c>
      <c r="AX42" s="3">
        <v>8917.7999999999993</v>
      </c>
      <c r="AY42" s="3">
        <v>9070.49</v>
      </c>
      <c r="AZ42" s="3">
        <v>9126.0499999999993</v>
      </c>
      <c r="BA42" s="3">
        <v>9591.83</v>
      </c>
      <c r="BB42" s="3">
        <v>9900.57</v>
      </c>
      <c r="BC42" s="3">
        <v>9932.94</v>
      </c>
      <c r="BD42" s="3">
        <v>9763.3700000000008</v>
      </c>
      <c r="BE42" s="3">
        <v>9375.2999999999993</v>
      </c>
      <c r="BF42" s="3">
        <v>9499.7900000000009</v>
      </c>
      <c r="BG42" s="3">
        <v>8676.34</v>
      </c>
      <c r="BH42" s="3">
        <v>8831.57</v>
      </c>
      <c r="BI42" s="3">
        <v>8488.34</v>
      </c>
      <c r="BJ42" s="3">
        <v>8549.83</v>
      </c>
      <c r="BK42" s="3">
        <v>7907.34</v>
      </c>
      <c r="BL42" s="3">
        <v>7861.03</v>
      </c>
      <c r="BM42" s="3">
        <v>8073.57</v>
      </c>
      <c r="BN42" s="3">
        <v>8083.41</v>
      </c>
      <c r="BO42" s="3">
        <v>7608.97</v>
      </c>
      <c r="BP42" s="3">
        <v>8277.99</v>
      </c>
      <c r="BQ42" s="3">
        <v>8480.5300000000007</v>
      </c>
      <c r="BR42" s="3">
        <v>8816.18</v>
      </c>
      <c r="BS42" s="3">
        <v>9079.67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1" t="s">
        <v>148</v>
      </c>
      <c r="B43" s="1" t="s">
        <v>20</v>
      </c>
      <c r="C43" s="1"/>
      <c r="D43" s="1" t="s">
        <v>146</v>
      </c>
      <c r="E43" s="2" t="s">
        <v>154</v>
      </c>
      <c r="F43" s="20"/>
      <c r="G43" s="3">
        <v>3474.64</v>
      </c>
      <c r="H43" s="3">
        <v>3960</v>
      </c>
      <c r="I43" s="3">
        <v>4279.01</v>
      </c>
      <c r="J43" s="3">
        <v>4372.8999999999996</v>
      </c>
      <c r="K43" s="3">
        <v>4490.68</v>
      </c>
      <c r="L43" s="3">
        <v>4643.17</v>
      </c>
      <c r="M43" s="3">
        <v>5123.25</v>
      </c>
      <c r="N43" s="3">
        <v>5349.6</v>
      </c>
      <c r="O43" s="3">
        <v>5248.97</v>
      </c>
      <c r="P43" s="3">
        <v>5422.05</v>
      </c>
      <c r="Q43" s="3">
        <v>5756.25</v>
      </c>
      <c r="R43" s="3">
        <v>5765.91</v>
      </c>
      <c r="S43" s="3">
        <v>5773.79</v>
      </c>
      <c r="T43" s="3">
        <v>6016.31</v>
      </c>
      <c r="U43" s="3">
        <v>6248.87</v>
      </c>
      <c r="V43" s="3">
        <v>6570.77</v>
      </c>
      <c r="W43" s="3">
        <v>6812.66</v>
      </c>
      <c r="X43" s="3">
        <v>7134.83</v>
      </c>
      <c r="Y43" s="3">
        <v>7120.81</v>
      </c>
      <c r="Z43" s="3">
        <v>7387.94</v>
      </c>
      <c r="AA43" s="3">
        <v>7689.53</v>
      </c>
      <c r="AB43" s="3">
        <v>7776.26</v>
      </c>
      <c r="AC43" s="3">
        <v>7843.68</v>
      </c>
      <c r="AD43" s="3">
        <v>8517.69</v>
      </c>
      <c r="AE43" s="3">
        <v>9083.2199999999993</v>
      </c>
      <c r="AF43" s="3">
        <v>8673.66</v>
      </c>
      <c r="AG43" s="3">
        <v>8126.51</v>
      </c>
      <c r="AH43" s="3">
        <v>8989.93</v>
      </c>
      <c r="AI43" s="3">
        <v>9747.0499999999993</v>
      </c>
      <c r="AJ43" s="3">
        <v>9834.7900000000009</v>
      </c>
      <c r="AK43" s="3">
        <v>10547.99</v>
      </c>
      <c r="AL43" s="3">
        <v>9509.48</v>
      </c>
      <c r="AM43" s="3">
        <v>8264.94</v>
      </c>
      <c r="AN43" s="3">
        <v>7771.9</v>
      </c>
      <c r="AO43" s="3">
        <v>7390.01</v>
      </c>
      <c r="AP43" s="3">
        <v>7986.69</v>
      </c>
      <c r="AQ43" s="3">
        <v>7714.12</v>
      </c>
      <c r="AR43" s="3">
        <v>7860.01</v>
      </c>
      <c r="AS43" s="3">
        <v>8041.94</v>
      </c>
      <c r="AT43" s="3">
        <v>8317.49</v>
      </c>
      <c r="AU43" s="3">
        <v>8097.98</v>
      </c>
      <c r="AV43" s="3">
        <v>8251.15</v>
      </c>
      <c r="AW43" s="3">
        <v>7957.83</v>
      </c>
      <c r="AX43" s="3">
        <v>8551.84</v>
      </c>
      <c r="AY43" s="3">
        <v>8386.4699999999993</v>
      </c>
      <c r="AZ43" s="3">
        <v>8771.24</v>
      </c>
      <c r="BA43" s="3">
        <v>8586</v>
      </c>
      <c r="BB43" s="3">
        <v>9019.36</v>
      </c>
      <c r="BC43" s="3">
        <v>9254.57</v>
      </c>
      <c r="BD43" s="3">
        <v>9081.83</v>
      </c>
      <c r="BE43" s="3">
        <v>9356.09</v>
      </c>
      <c r="BF43" s="3">
        <v>9074.57</v>
      </c>
      <c r="BG43" s="3">
        <v>9177.92</v>
      </c>
      <c r="BH43" s="3">
        <v>9167.69</v>
      </c>
      <c r="BI43" s="3">
        <v>9230.31</v>
      </c>
      <c r="BJ43" s="3">
        <v>9824.67</v>
      </c>
      <c r="BK43" s="3">
        <v>9632.51</v>
      </c>
      <c r="BL43" s="3">
        <v>9769.91</v>
      </c>
      <c r="BM43" s="3">
        <v>9450.6</v>
      </c>
      <c r="BN43" s="3">
        <v>8588.23</v>
      </c>
      <c r="BO43" s="3">
        <v>7813.57</v>
      </c>
      <c r="BP43" s="3">
        <v>8171.35</v>
      </c>
      <c r="BQ43" s="3">
        <v>8108.2</v>
      </c>
      <c r="BR43" s="3">
        <v>8140.4</v>
      </c>
      <c r="BS43" s="3">
        <v>8689.49</v>
      </c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1" t="s">
        <v>151</v>
      </c>
      <c r="B44" s="1" t="s">
        <v>20</v>
      </c>
      <c r="C44" s="1"/>
      <c r="D44" s="1" t="s">
        <v>146</v>
      </c>
      <c r="E44" s="2" t="s">
        <v>154</v>
      </c>
      <c r="F44" s="20"/>
      <c r="G44" s="3">
        <v>75.540000000000006</v>
      </c>
      <c r="H44" s="3">
        <v>69.400000000000006</v>
      </c>
      <c r="I44" s="3">
        <v>63.1</v>
      </c>
      <c r="J44" s="3">
        <v>61.54</v>
      </c>
      <c r="K44" s="3">
        <v>56.51</v>
      </c>
      <c r="L44" s="3">
        <v>55.68</v>
      </c>
      <c r="M44" s="3">
        <v>38.15</v>
      </c>
      <c r="N44" s="3">
        <v>36.75</v>
      </c>
      <c r="O44" s="3">
        <v>35.520000000000003</v>
      </c>
      <c r="P44" s="3">
        <v>37.159999999999997</v>
      </c>
      <c r="Q44" s="3">
        <v>37</v>
      </c>
      <c r="R44" s="3">
        <v>38.81</v>
      </c>
      <c r="S44" s="3">
        <v>35.840000000000003</v>
      </c>
      <c r="T44" s="3">
        <v>35.99</v>
      </c>
      <c r="U44" s="3">
        <v>33.909999999999997</v>
      </c>
      <c r="V44" s="3">
        <v>33.770000000000003</v>
      </c>
      <c r="W44" s="3">
        <v>32.76</v>
      </c>
      <c r="X44" s="3">
        <v>33.14</v>
      </c>
      <c r="Y44" s="3">
        <v>35.79</v>
      </c>
      <c r="Z44" s="3">
        <v>35.17</v>
      </c>
      <c r="AA44" s="3">
        <v>34.22</v>
      </c>
      <c r="AB44" s="3">
        <v>34.04</v>
      </c>
      <c r="AC44" s="3">
        <v>33.75</v>
      </c>
      <c r="AD44" s="3">
        <v>34.42</v>
      </c>
      <c r="AE44" s="3">
        <v>34.770000000000003</v>
      </c>
      <c r="AF44" s="3">
        <v>33.200000000000003</v>
      </c>
      <c r="AG44" s="3">
        <v>32.32</v>
      </c>
      <c r="AH44" s="3">
        <v>33.369999999999997</v>
      </c>
      <c r="AI44" s="3">
        <v>32.6</v>
      </c>
      <c r="AJ44" s="3">
        <v>31.56</v>
      </c>
      <c r="AK44" s="3">
        <v>34.090000000000003</v>
      </c>
      <c r="AL44" s="3">
        <v>32.840000000000003</v>
      </c>
      <c r="AM44" s="3">
        <v>33.04</v>
      </c>
      <c r="AN44" s="3">
        <v>33.049999999999997</v>
      </c>
      <c r="AO44" s="3">
        <v>33.26</v>
      </c>
      <c r="AP44" s="3">
        <v>33</v>
      </c>
      <c r="AQ44" s="3">
        <v>33.020000000000003</v>
      </c>
      <c r="AR44" s="3">
        <v>33.020000000000003</v>
      </c>
      <c r="AS44" s="3">
        <v>32.94</v>
      </c>
      <c r="AT44" s="3">
        <v>32.64</v>
      </c>
      <c r="AU44" s="3">
        <v>28.4</v>
      </c>
      <c r="AV44" s="3">
        <v>30.95</v>
      </c>
      <c r="AW44" s="3">
        <v>29.68</v>
      </c>
      <c r="AX44" s="3">
        <v>30.51</v>
      </c>
      <c r="AY44" s="3">
        <v>29.59</v>
      </c>
      <c r="AZ44" s="3">
        <v>62.19</v>
      </c>
      <c r="BA44" s="3">
        <v>54.7</v>
      </c>
      <c r="BB44" s="3">
        <v>60.77</v>
      </c>
      <c r="BC44" s="3">
        <v>58.06</v>
      </c>
      <c r="BD44" s="3">
        <v>54.54</v>
      </c>
      <c r="BE44" s="3">
        <v>48.66</v>
      </c>
      <c r="BF44" s="3">
        <v>42.18</v>
      </c>
      <c r="BG44" s="3">
        <v>32.5</v>
      </c>
      <c r="BH44" s="3">
        <v>38.909999999999997</v>
      </c>
      <c r="BI44" s="3">
        <v>42.75</v>
      </c>
      <c r="BJ44" s="3">
        <v>32.54</v>
      </c>
      <c r="BK44" s="3">
        <v>31.95</v>
      </c>
      <c r="BL44" s="3">
        <v>28.76</v>
      </c>
      <c r="BM44" s="3">
        <v>15.72</v>
      </c>
      <c r="BN44" s="3">
        <v>16.510000000000002</v>
      </c>
      <c r="BO44" s="3">
        <v>18.239999999999998</v>
      </c>
      <c r="BP44" s="3">
        <v>16.27</v>
      </c>
      <c r="BQ44" s="3">
        <v>17.48</v>
      </c>
      <c r="BR44" s="3">
        <v>22.39</v>
      </c>
      <c r="BS44" s="3">
        <v>32</v>
      </c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1" t="s">
        <v>152</v>
      </c>
      <c r="B45" s="1" t="s">
        <v>20</v>
      </c>
      <c r="C45" s="1"/>
      <c r="D45" s="1" t="s">
        <v>146</v>
      </c>
      <c r="E45" s="2" t="s">
        <v>154</v>
      </c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3">
        <v>1.8</v>
      </c>
      <c r="AV45" s="3">
        <v>1.9</v>
      </c>
      <c r="AW45" s="3">
        <v>2.1</v>
      </c>
      <c r="AX45" s="3">
        <v>2.2000000000000002</v>
      </c>
      <c r="AY45" s="3">
        <v>2.4</v>
      </c>
      <c r="AZ45" s="3">
        <v>2.8</v>
      </c>
      <c r="BA45" s="3">
        <v>3</v>
      </c>
      <c r="BB45" s="3">
        <v>2.9</v>
      </c>
      <c r="BC45" s="3">
        <v>3.1</v>
      </c>
      <c r="BD45" s="3">
        <v>3</v>
      </c>
      <c r="BE45" s="3">
        <v>4.0999999999999996</v>
      </c>
      <c r="BF45" s="3">
        <v>4.4000000000000004</v>
      </c>
      <c r="BG45" s="3">
        <v>4.76</v>
      </c>
      <c r="BH45" s="3">
        <v>4.79</v>
      </c>
      <c r="BI45" s="3">
        <v>3.4</v>
      </c>
      <c r="BJ45" s="3">
        <v>3.8</v>
      </c>
      <c r="BK45" s="3">
        <v>4.3</v>
      </c>
      <c r="BL45" s="3">
        <v>4.4000000000000004</v>
      </c>
      <c r="BM45" s="3">
        <v>4.7</v>
      </c>
      <c r="BN45" s="3">
        <v>5</v>
      </c>
      <c r="BO45" s="3">
        <v>4.2</v>
      </c>
      <c r="BP45" s="3">
        <v>4.2</v>
      </c>
      <c r="BQ45" s="3">
        <v>4.2</v>
      </c>
      <c r="BR45" s="3">
        <v>4.2</v>
      </c>
      <c r="BS45" s="3">
        <v>4.2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1" t="s">
        <v>157</v>
      </c>
      <c r="B46" s="1" t="s">
        <v>20</v>
      </c>
      <c r="C46" s="1"/>
      <c r="D46" s="1" t="s">
        <v>146</v>
      </c>
      <c r="E46" s="2" t="s">
        <v>154</v>
      </c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0.02</v>
      </c>
      <c r="BQ46" s="3">
        <v>7.0000000000000007E-2</v>
      </c>
      <c r="BR46" s="3">
        <v>0.14000000000000001</v>
      </c>
      <c r="BS46" s="3">
        <v>0.2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1" t="s">
        <v>153</v>
      </c>
      <c r="B47" s="1" t="s">
        <v>20</v>
      </c>
      <c r="C47" s="1"/>
      <c r="D47" s="1" t="s">
        <v>146</v>
      </c>
      <c r="E47" s="2" t="s">
        <v>154</v>
      </c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0.05</v>
      </c>
      <c r="BR47" s="3">
        <v>0.18</v>
      </c>
      <c r="BS47" s="3">
        <v>0.33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1" t="s">
        <v>149</v>
      </c>
      <c r="B48" s="1" t="s">
        <v>20</v>
      </c>
      <c r="C48" s="1"/>
      <c r="D48" s="1" t="s">
        <v>146</v>
      </c>
      <c r="E48" s="2" t="s">
        <v>154</v>
      </c>
      <c r="F48" s="20"/>
      <c r="G48" s="3">
        <v>468.29</v>
      </c>
      <c r="H48" s="3">
        <v>532.24</v>
      </c>
      <c r="I48" s="3">
        <v>552.92999999999995</v>
      </c>
      <c r="J48" s="3">
        <v>551.66</v>
      </c>
      <c r="K48" s="3">
        <v>565.9</v>
      </c>
      <c r="L48" s="3">
        <v>576.20000000000005</v>
      </c>
      <c r="M48" s="3">
        <v>631.14</v>
      </c>
      <c r="N48" s="3">
        <v>661.41</v>
      </c>
      <c r="O48" s="3">
        <v>616.42999999999995</v>
      </c>
      <c r="P48" s="3">
        <v>619.65</v>
      </c>
      <c r="Q48" s="3">
        <v>691.97</v>
      </c>
      <c r="R48" s="3">
        <v>679.86</v>
      </c>
      <c r="S48" s="3">
        <v>695.41</v>
      </c>
      <c r="T48" s="3">
        <v>728.18</v>
      </c>
      <c r="U48" s="3">
        <v>774.84</v>
      </c>
      <c r="V48" s="3">
        <v>826.74</v>
      </c>
      <c r="W48" s="3">
        <v>854.94</v>
      </c>
      <c r="X48" s="3">
        <v>901.92</v>
      </c>
      <c r="Y48" s="3">
        <v>894.66</v>
      </c>
      <c r="Z48" s="3">
        <v>981.95</v>
      </c>
      <c r="AA48" s="3">
        <v>1014.23</v>
      </c>
      <c r="AB48" s="3">
        <v>1018.91</v>
      </c>
      <c r="AC48" s="3">
        <v>1040</v>
      </c>
      <c r="AD48" s="3">
        <v>1112.67</v>
      </c>
      <c r="AE48" s="3">
        <v>1164.8499999999999</v>
      </c>
      <c r="AF48" s="3">
        <v>1159.0740000000001</v>
      </c>
      <c r="AG48" s="3">
        <v>1063.27</v>
      </c>
      <c r="AH48" s="3">
        <v>1219.876</v>
      </c>
      <c r="AI48" s="3">
        <v>1281.2449999999999</v>
      </c>
      <c r="AJ48" s="3">
        <v>1400.424</v>
      </c>
      <c r="AK48" s="3">
        <v>1404.8620000000001</v>
      </c>
      <c r="AL48" s="3">
        <v>1600</v>
      </c>
      <c r="AM48" s="3">
        <v>1694.665</v>
      </c>
      <c r="AN48" s="3">
        <v>1649.682</v>
      </c>
      <c r="AO48" s="3">
        <v>1874.4349999999999</v>
      </c>
      <c r="AP48" s="3">
        <v>1918.2539999999999</v>
      </c>
      <c r="AQ48" s="3">
        <v>1917.674</v>
      </c>
      <c r="AR48" s="3">
        <v>1914.9010000000001</v>
      </c>
      <c r="AS48" s="3">
        <v>1913.8810000000001</v>
      </c>
      <c r="AT48" s="3">
        <v>1989.1020000000001</v>
      </c>
      <c r="AU48" s="3">
        <v>1840.751</v>
      </c>
      <c r="AV48" s="3">
        <v>1684.1859999999999</v>
      </c>
      <c r="AW48" s="3">
        <v>1651.9839999999999</v>
      </c>
      <c r="AX48" s="3">
        <v>1704.5329999999999</v>
      </c>
      <c r="AY48" s="3">
        <v>1740.7080000000001</v>
      </c>
      <c r="AZ48" s="3">
        <v>1862.384</v>
      </c>
      <c r="BA48" s="3">
        <v>1934.2719999999999</v>
      </c>
      <c r="BB48" s="3">
        <v>1969.0319999999999</v>
      </c>
      <c r="BC48" s="3">
        <v>1995.998</v>
      </c>
      <c r="BD48" s="3">
        <v>1871.691</v>
      </c>
      <c r="BE48" s="3">
        <v>1881.5229999999999</v>
      </c>
      <c r="BF48" s="3">
        <v>1881.4839999999999</v>
      </c>
      <c r="BG48" s="3">
        <v>1681.425</v>
      </c>
      <c r="BH48" s="3">
        <v>1675.9780000000001</v>
      </c>
      <c r="BI48" s="3">
        <v>1678.8620000000001</v>
      </c>
      <c r="BJ48" s="3">
        <v>1816.5609999999999</v>
      </c>
      <c r="BK48" s="3">
        <v>1836.921</v>
      </c>
      <c r="BL48" s="3">
        <v>1896.67</v>
      </c>
      <c r="BM48" s="3">
        <v>1944.3389999999999</v>
      </c>
      <c r="BN48" s="3">
        <v>2025.5440000000001</v>
      </c>
      <c r="BO48" s="3">
        <v>1962.528</v>
      </c>
      <c r="BP48" s="3">
        <v>2200.6010000000001</v>
      </c>
      <c r="BQ48" s="3">
        <v>2260.9949999999999</v>
      </c>
      <c r="BR48" s="3">
        <v>2237.9450000000002</v>
      </c>
      <c r="BS48" s="3">
        <v>2197.8809999999999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1" t="s">
        <v>5</v>
      </c>
      <c r="B49" s="1" t="s">
        <v>22</v>
      </c>
      <c r="C49" s="1"/>
      <c r="D49" s="1" t="s">
        <v>146</v>
      </c>
      <c r="E49" s="2" t="s">
        <v>156</v>
      </c>
      <c r="F49" s="20"/>
      <c r="G49" s="3">
        <v>1727.2460000000001</v>
      </c>
      <c r="H49" s="3">
        <v>1563.933</v>
      </c>
      <c r="I49" s="3">
        <v>1378.693</v>
      </c>
      <c r="J49" s="3">
        <v>984.04</v>
      </c>
      <c r="K49" s="3">
        <v>732.99199999999996</v>
      </c>
      <c r="L49" s="3">
        <v>461.404</v>
      </c>
      <c r="M49" s="3">
        <v>421.262</v>
      </c>
      <c r="N49" s="3">
        <v>339.82100000000003</v>
      </c>
      <c r="O49" s="3">
        <v>241.26400000000001</v>
      </c>
      <c r="P49" s="3">
        <v>115.15600000000001</v>
      </c>
      <c r="Q49" s="3">
        <v>87.83</v>
      </c>
      <c r="R49" s="3">
        <v>74.959000000000003</v>
      </c>
      <c r="S49" s="3">
        <v>18.927</v>
      </c>
      <c r="T49" s="3">
        <v>16.873999999999999</v>
      </c>
      <c r="U49" s="3">
        <v>16.420999999999999</v>
      </c>
      <c r="V49" s="3">
        <v>17.402999999999999</v>
      </c>
      <c r="W49" s="3">
        <v>15.972</v>
      </c>
      <c r="X49" s="3">
        <v>14.754</v>
      </c>
      <c r="Y49" s="3">
        <v>11.227</v>
      </c>
      <c r="Z49" s="3">
        <v>10.013999999999999</v>
      </c>
      <c r="AA49" s="3">
        <v>7.4260000000000002</v>
      </c>
      <c r="AB49" s="3">
        <v>6.8490000000000002</v>
      </c>
      <c r="AC49" s="3">
        <v>4.6929999999999996</v>
      </c>
      <c r="AD49" s="3">
        <v>3.6760000000000002</v>
      </c>
      <c r="AE49" s="3">
        <v>2.62</v>
      </c>
      <c r="AF49" s="3">
        <v>1.794</v>
      </c>
      <c r="AG49" s="3">
        <v>0.53800000000000003</v>
      </c>
      <c r="AH49" s="3">
        <v>0.27</v>
      </c>
      <c r="AI49" s="3">
        <v>0.20100000000000001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1" t="s">
        <v>110</v>
      </c>
      <c r="B50" s="1" t="s">
        <v>22</v>
      </c>
      <c r="C50" s="1"/>
      <c r="D50" s="1" t="s">
        <v>146</v>
      </c>
      <c r="E50" s="2" t="s">
        <v>156</v>
      </c>
      <c r="F50" s="20"/>
      <c r="G50" s="4"/>
      <c r="H50" s="3">
        <v>129.94</v>
      </c>
      <c r="I50" s="3">
        <v>199.233</v>
      </c>
      <c r="J50" s="3">
        <v>214.459</v>
      </c>
      <c r="K50" s="3">
        <v>238.375</v>
      </c>
      <c r="L50" s="3">
        <v>238.68700000000001</v>
      </c>
      <c r="M50" s="3">
        <v>253.83</v>
      </c>
      <c r="N50" s="3">
        <v>306.33100000000002</v>
      </c>
      <c r="O50" s="3">
        <v>309.70800000000003</v>
      </c>
      <c r="P50" s="3">
        <v>323.149</v>
      </c>
      <c r="Q50" s="3">
        <v>361.57499999999999</v>
      </c>
      <c r="R50" s="3">
        <v>359.22300000000001</v>
      </c>
      <c r="S50" s="3">
        <v>390.82299999999998</v>
      </c>
      <c r="T50" s="3">
        <v>395.88299999999998</v>
      </c>
      <c r="U50" s="3">
        <v>436.92</v>
      </c>
      <c r="V50" s="3">
        <v>449.50799999999998</v>
      </c>
      <c r="W50" s="3">
        <v>516.54100000000005</v>
      </c>
      <c r="X50" s="3">
        <v>553.02</v>
      </c>
      <c r="Y50" s="3">
        <v>594.17600000000004</v>
      </c>
      <c r="Z50" s="3">
        <v>609.28499999999997</v>
      </c>
      <c r="AA50" s="3">
        <v>650.52200000000005</v>
      </c>
      <c r="AB50" s="3">
        <v>744.553</v>
      </c>
      <c r="AC50" s="3">
        <v>765.61199999999997</v>
      </c>
      <c r="AD50" s="3">
        <v>786.84199999999998</v>
      </c>
      <c r="AE50" s="3">
        <v>742.74099999999999</v>
      </c>
      <c r="AF50" s="3">
        <v>684.84299999999996</v>
      </c>
      <c r="AG50" s="3">
        <v>594.62199999999996</v>
      </c>
      <c r="AH50" s="3">
        <v>558.74099999999999</v>
      </c>
      <c r="AI50" s="3">
        <v>542.79</v>
      </c>
      <c r="AJ50" s="3">
        <v>538.93799999999999</v>
      </c>
      <c r="AK50" s="3">
        <v>611.78099999999995</v>
      </c>
      <c r="AL50" s="3">
        <v>649.85299999999995</v>
      </c>
      <c r="AM50" s="3">
        <v>658.38300000000004</v>
      </c>
      <c r="AN50" s="3">
        <v>611.91800000000001</v>
      </c>
      <c r="AO50" s="3">
        <v>505.233</v>
      </c>
      <c r="AP50" s="3">
        <v>544.61699999999996</v>
      </c>
      <c r="AQ50" s="3">
        <v>519.38300000000004</v>
      </c>
      <c r="AR50" s="3">
        <v>499.10700000000003</v>
      </c>
      <c r="AS50" s="3">
        <v>535.26400000000001</v>
      </c>
      <c r="AT50" s="3">
        <v>631.71500000000003</v>
      </c>
      <c r="AU50" s="3">
        <v>648.81700000000001</v>
      </c>
      <c r="AV50" s="3">
        <v>679.88900000000001</v>
      </c>
      <c r="AW50" s="3">
        <v>620.32399999999996</v>
      </c>
      <c r="AX50" s="3">
        <v>608.10599999999999</v>
      </c>
      <c r="AY50" s="3">
        <v>644.72900000000004</v>
      </c>
      <c r="AZ50" s="3">
        <v>708.53800000000001</v>
      </c>
      <c r="BA50" s="3">
        <v>723.952</v>
      </c>
      <c r="BB50" s="3">
        <v>736.88599999999997</v>
      </c>
      <c r="BC50" s="3">
        <v>780.31200000000001</v>
      </c>
      <c r="BD50" s="3">
        <v>666.09699999999998</v>
      </c>
      <c r="BE50" s="3">
        <v>675.33500000000004</v>
      </c>
      <c r="BF50" s="3">
        <v>671.99099999999999</v>
      </c>
      <c r="BG50" s="3">
        <v>658.04600000000005</v>
      </c>
      <c r="BH50" s="3">
        <v>698.91600000000005</v>
      </c>
      <c r="BI50" s="3">
        <v>627.44600000000003</v>
      </c>
      <c r="BJ50" s="3">
        <v>601.95500000000004</v>
      </c>
      <c r="BK50" s="3">
        <v>623.90300000000002</v>
      </c>
      <c r="BL50" s="3">
        <v>624.97500000000002</v>
      </c>
      <c r="BM50" s="3">
        <v>663.46199999999999</v>
      </c>
      <c r="BN50" s="3">
        <v>692.13400000000001</v>
      </c>
      <c r="BO50" s="3">
        <v>714.87199999999996</v>
      </c>
      <c r="BP50" s="3">
        <v>718.952</v>
      </c>
      <c r="BQ50" s="3">
        <v>733.548</v>
      </c>
      <c r="BR50" s="3">
        <v>777.17399999999998</v>
      </c>
      <c r="BS50" s="3">
        <v>794.76400000000001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1" t="s">
        <v>148</v>
      </c>
      <c r="B51" s="1" t="s">
        <v>22</v>
      </c>
      <c r="C51" s="1"/>
      <c r="D51" s="1" t="s">
        <v>146</v>
      </c>
      <c r="E51" s="2" t="s">
        <v>156</v>
      </c>
      <c r="F51" s="20"/>
      <c r="G51" s="3">
        <v>6152.2629999999999</v>
      </c>
      <c r="H51" s="3">
        <v>6689.5339999999997</v>
      </c>
      <c r="I51" s="3">
        <v>7355.5569999999998</v>
      </c>
      <c r="J51" s="3">
        <v>7708.3919999999998</v>
      </c>
      <c r="K51" s="3">
        <v>8058.6890000000003</v>
      </c>
      <c r="L51" s="3">
        <v>8122.4610000000002</v>
      </c>
      <c r="M51" s="3">
        <v>8799.3349999999991</v>
      </c>
      <c r="N51" s="3">
        <v>9144.1689999999999</v>
      </c>
      <c r="O51" s="3">
        <v>9285.7219999999998</v>
      </c>
      <c r="P51" s="3">
        <v>9513.7000000000007</v>
      </c>
      <c r="Q51" s="3">
        <v>9848.2090000000007</v>
      </c>
      <c r="R51" s="3">
        <v>10125.41</v>
      </c>
      <c r="S51" s="3">
        <v>10323.98</v>
      </c>
      <c r="T51" s="3">
        <v>10772.13</v>
      </c>
      <c r="U51" s="3">
        <v>11166.69</v>
      </c>
      <c r="V51" s="3">
        <v>11496.33</v>
      </c>
      <c r="W51" s="3">
        <v>11866.19</v>
      </c>
      <c r="X51" s="3">
        <v>12499.75</v>
      </c>
      <c r="Y51" s="3">
        <v>13112.79</v>
      </c>
      <c r="Z51" s="3">
        <v>14211.93</v>
      </c>
      <c r="AA51" s="3">
        <v>14813.3</v>
      </c>
      <c r="AB51" s="3">
        <v>15310.49</v>
      </c>
      <c r="AC51" s="3">
        <v>15924.03</v>
      </c>
      <c r="AD51" s="3">
        <v>16891.62</v>
      </c>
      <c r="AE51" s="3">
        <v>17831.86</v>
      </c>
      <c r="AF51" s="3">
        <v>17400.54</v>
      </c>
      <c r="AG51" s="3">
        <v>17615.330000000002</v>
      </c>
      <c r="AH51" s="3">
        <v>18507.66</v>
      </c>
      <c r="AI51" s="3">
        <v>19243.22</v>
      </c>
      <c r="AJ51" s="3">
        <v>20043.82</v>
      </c>
      <c r="AK51" s="3">
        <v>19825.47</v>
      </c>
      <c r="AL51" s="3">
        <v>19009.25</v>
      </c>
      <c r="AM51" s="3">
        <v>18812.66</v>
      </c>
      <c r="AN51" s="3">
        <v>18421.97</v>
      </c>
      <c r="AO51" s="3">
        <v>18595.150000000001</v>
      </c>
      <c r="AP51" s="3">
        <v>19022.7</v>
      </c>
      <c r="AQ51" s="3">
        <v>19472.349999999999</v>
      </c>
      <c r="AR51" s="3">
        <v>20183.38</v>
      </c>
      <c r="AS51" s="3">
        <v>20817.439999999999</v>
      </c>
      <c r="AT51" s="3">
        <v>21567.759999999998</v>
      </c>
      <c r="AU51" s="3">
        <v>21707.21</v>
      </c>
      <c r="AV51" s="3">
        <v>21625.9</v>
      </c>
      <c r="AW51" s="3">
        <v>21374.41</v>
      </c>
      <c r="AX51" s="3">
        <v>21674.9</v>
      </c>
      <c r="AY51" s="3">
        <v>21976.71</v>
      </c>
      <c r="AZ51" s="3">
        <v>22497.35</v>
      </c>
      <c r="BA51" s="3">
        <v>22954.62</v>
      </c>
      <c r="BB51" s="3">
        <v>23565.07</v>
      </c>
      <c r="BC51" s="3">
        <v>23812.89</v>
      </c>
      <c r="BD51" s="3">
        <v>24422.17</v>
      </c>
      <c r="BE51" s="3">
        <v>25098.2</v>
      </c>
      <c r="BF51" s="3">
        <v>25681.65</v>
      </c>
      <c r="BG51" s="3">
        <v>25412.35</v>
      </c>
      <c r="BH51" s="3">
        <v>25912.7</v>
      </c>
      <c r="BI51" s="3">
        <v>25987.31</v>
      </c>
      <c r="BJ51" s="3">
        <v>26924.959999999999</v>
      </c>
      <c r="BK51" s="3">
        <v>27308.81</v>
      </c>
      <c r="BL51" s="3">
        <v>27650.87</v>
      </c>
      <c r="BM51" s="3">
        <v>27763.17</v>
      </c>
      <c r="BN51" s="3">
        <v>26230.19</v>
      </c>
      <c r="BO51" s="3">
        <v>25375.33</v>
      </c>
      <c r="BP51" s="3">
        <v>25683.26</v>
      </c>
      <c r="BQ51" s="3">
        <v>25263.9</v>
      </c>
      <c r="BR51" s="3">
        <v>24751.31</v>
      </c>
      <c r="BS51" s="3">
        <v>24895.3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1" t="s">
        <v>149</v>
      </c>
      <c r="B52" s="1" t="s">
        <v>22</v>
      </c>
      <c r="C52" s="1"/>
      <c r="D52" s="1" t="s">
        <v>146</v>
      </c>
      <c r="E52" s="2" t="s">
        <v>156</v>
      </c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3">
        <v>6.7229999999999999</v>
      </c>
      <c r="AN52" s="3">
        <v>18.285</v>
      </c>
      <c r="AO52" s="3">
        <v>33.72</v>
      </c>
      <c r="AP52" s="3">
        <v>41.265000000000001</v>
      </c>
      <c r="AQ52" s="3">
        <v>49.738</v>
      </c>
      <c r="AR52" s="3">
        <v>57.436999999999998</v>
      </c>
      <c r="AS52" s="3">
        <v>66.070999999999998</v>
      </c>
      <c r="AT52" s="3">
        <v>67.125</v>
      </c>
      <c r="AU52" s="3">
        <v>68.090999999999994</v>
      </c>
      <c r="AV52" s="3">
        <v>60.420999999999999</v>
      </c>
      <c r="AW52" s="3">
        <v>70.094999999999999</v>
      </c>
      <c r="AX52" s="3">
        <v>79.745999999999995</v>
      </c>
      <c r="AY52" s="3">
        <v>93.66</v>
      </c>
      <c r="AZ52" s="3">
        <v>104.84</v>
      </c>
      <c r="BA52" s="3">
        <v>112.49</v>
      </c>
      <c r="BB52" s="3">
        <v>80.661000000000001</v>
      </c>
      <c r="BC52" s="3">
        <v>101.96599999999999</v>
      </c>
      <c r="BD52" s="3">
        <v>112.843</v>
      </c>
      <c r="BE52" s="3">
        <v>117.795</v>
      </c>
      <c r="BF52" s="3">
        <v>134.887</v>
      </c>
      <c r="BG52" s="3">
        <v>142.13200000000001</v>
      </c>
      <c r="BH52" s="3">
        <v>169.67500000000001</v>
      </c>
      <c r="BI52" s="3">
        <v>229.81</v>
      </c>
      <c r="BJ52" s="3">
        <v>289.71499999999997</v>
      </c>
      <c r="BK52" s="3">
        <v>339.01600000000002</v>
      </c>
      <c r="BL52" s="3">
        <v>474.995</v>
      </c>
      <c r="BM52" s="3">
        <v>601.92200000000003</v>
      </c>
      <c r="BN52" s="3">
        <v>824.57600000000002</v>
      </c>
      <c r="BO52" s="3">
        <v>934.96400000000006</v>
      </c>
      <c r="BP52" s="3">
        <v>1074.5360000000001</v>
      </c>
      <c r="BQ52" s="3">
        <v>1158.0319999999999</v>
      </c>
      <c r="BR52" s="3">
        <v>1159.3800000000001</v>
      </c>
      <c r="BS52" s="3">
        <v>1243.9770000000001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18" t="s">
        <v>85</v>
      </c>
      <c r="B53" s="18" t="s">
        <v>18</v>
      </c>
      <c r="C53" s="18"/>
      <c r="D53" s="19" t="s">
        <v>146</v>
      </c>
      <c r="E53" s="13" t="s">
        <v>226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BQ53" s="18">
        <v>1050.54</v>
      </c>
      <c r="BR53" s="18">
        <v>1019.5669999999999</v>
      </c>
      <c r="BS53" s="18">
        <v>1054.124</v>
      </c>
      <c r="BT53" s="18">
        <v>1025.412</v>
      </c>
      <c r="BU53" s="18">
        <v>964.92199999999991</v>
      </c>
      <c r="BV53" s="18">
        <v>952.23500000000001</v>
      </c>
      <c r="BW53" s="18">
        <v>937.41300000000001</v>
      </c>
      <c r="BX53" s="18">
        <v>921.2399999999999</v>
      </c>
      <c r="BY53" s="18">
        <v>904.50099999999998</v>
      </c>
      <c r="BZ53" s="18">
        <v>888.05799999999999</v>
      </c>
      <c r="CA53" s="18">
        <v>872.048</v>
      </c>
      <c r="CB53" s="18">
        <v>856.69799999999998</v>
      </c>
      <c r="CC53" s="18">
        <v>842.23800000000006</v>
      </c>
      <c r="CD53" s="18">
        <v>828.72800000000007</v>
      </c>
      <c r="CE53" s="18">
        <v>815.33299999999997</v>
      </c>
      <c r="CF53" s="18">
        <v>802.42700000000002</v>
      </c>
      <c r="CG53" s="18">
        <v>789.75900000000001</v>
      </c>
      <c r="CH53" s="18">
        <v>777.56499999999994</v>
      </c>
      <c r="CI53" s="18">
        <v>765.68999999999994</v>
      </c>
      <c r="CJ53" s="18">
        <v>754.31899999999996</v>
      </c>
      <c r="CK53" s="18">
        <v>743.45799999999997</v>
      </c>
      <c r="CL53" s="18">
        <v>732.726</v>
      </c>
      <c r="CM53" s="18">
        <v>722.40800000000002</v>
      </c>
      <c r="CN53" s="18">
        <v>712.28</v>
      </c>
      <c r="CO53" s="18">
        <v>702.87400000000002</v>
      </c>
      <c r="CP53" s="18">
        <v>693.82999999999993</v>
      </c>
      <c r="CQ53" s="18">
        <v>685.34899999999993</v>
      </c>
      <c r="CR53" s="18">
        <v>677.24599999999998</v>
      </c>
      <c r="CS53" s="18">
        <v>669.38200000000006</v>
      </c>
      <c r="CT53" s="18">
        <v>661.77299999999991</v>
      </c>
    </row>
    <row r="54" spans="1:98" x14ac:dyDescent="0.25">
      <c r="A54" s="18" t="s">
        <v>110</v>
      </c>
      <c r="B54" s="18" t="s">
        <v>18</v>
      </c>
      <c r="C54" s="18"/>
      <c r="D54" s="19" t="s">
        <v>146</v>
      </c>
      <c r="E54" s="13" t="s">
        <v>226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BQ54" s="18">
        <v>4817.6100000000006</v>
      </c>
      <c r="BR54" s="18">
        <v>4260.4139999999998</v>
      </c>
      <c r="BS54" s="18">
        <v>4919.4219999999996</v>
      </c>
      <c r="BT54" s="18">
        <v>4772.4880000000003</v>
      </c>
      <c r="BU54" s="18">
        <v>4602.7330000000002</v>
      </c>
      <c r="BV54" s="18">
        <v>4608.6669999999995</v>
      </c>
      <c r="BW54" s="18">
        <v>4605.7460000000001</v>
      </c>
      <c r="BX54" s="18">
        <v>4584.7269999999999</v>
      </c>
      <c r="BY54" s="18">
        <v>4565.2970000000005</v>
      </c>
      <c r="BZ54" s="18">
        <v>4557.0950000000003</v>
      </c>
      <c r="CA54" s="18">
        <v>4547.5899999999992</v>
      </c>
      <c r="CB54" s="18">
        <v>4538.1620000000003</v>
      </c>
      <c r="CC54" s="18">
        <v>4527.1420000000007</v>
      </c>
      <c r="CD54" s="18">
        <v>4514.1689999999999</v>
      </c>
      <c r="CE54" s="18">
        <v>4500.6640000000007</v>
      </c>
      <c r="CF54" s="18">
        <v>4490.2800000000007</v>
      </c>
      <c r="CG54" s="18">
        <v>4479.9429999999993</v>
      </c>
      <c r="CH54" s="18">
        <v>4466.9070000000002</v>
      </c>
      <c r="CI54" s="18">
        <v>4449.0340000000006</v>
      </c>
      <c r="CJ54" s="18">
        <v>4427.7519999999995</v>
      </c>
      <c r="CK54" s="18">
        <v>4408.7930000000006</v>
      </c>
      <c r="CL54" s="18">
        <v>4390.9979999999996</v>
      </c>
      <c r="CM54" s="18">
        <v>4371.4780000000001</v>
      </c>
      <c r="CN54" s="18">
        <v>4345.9620000000004</v>
      </c>
      <c r="CO54" s="18">
        <v>4320.1590000000006</v>
      </c>
      <c r="CP54" s="18">
        <v>4291.7330000000002</v>
      </c>
      <c r="CQ54" s="18">
        <v>4268.067</v>
      </c>
      <c r="CR54" s="18">
        <v>4248.7079999999996</v>
      </c>
      <c r="CS54" s="18">
        <v>4228.0480000000007</v>
      </c>
      <c r="CT54" s="18">
        <v>4206.1289999999999</v>
      </c>
    </row>
    <row r="55" spans="1:98" x14ac:dyDescent="0.25">
      <c r="A55" s="18" t="s">
        <v>85</v>
      </c>
      <c r="B55" s="18" t="s">
        <v>19</v>
      </c>
      <c r="C55" s="18"/>
      <c r="D55" s="19" t="s">
        <v>146</v>
      </c>
      <c r="E55" s="13" t="s">
        <v>226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BQ55" s="18">
        <v>666.15</v>
      </c>
      <c r="BR55" s="18">
        <v>634.89300000000003</v>
      </c>
      <c r="BS55" s="18">
        <v>623.29</v>
      </c>
      <c r="BT55" s="18">
        <v>643.51900000000001</v>
      </c>
      <c r="BU55" s="18">
        <v>663.26400000000001</v>
      </c>
      <c r="BV55" s="18">
        <v>675.64100000000008</v>
      </c>
      <c r="BW55" s="18">
        <v>681.16300000000001</v>
      </c>
      <c r="BX55" s="18">
        <v>682.64499999999998</v>
      </c>
      <c r="BY55" s="18">
        <v>682.70500000000004</v>
      </c>
      <c r="BZ55" s="18">
        <v>682.02200000000005</v>
      </c>
      <c r="CA55" s="18">
        <v>680.66099999999994</v>
      </c>
      <c r="CB55" s="18">
        <v>678.96999999999991</v>
      </c>
      <c r="CC55" s="18">
        <v>678.15899999999999</v>
      </c>
      <c r="CD55" s="18">
        <v>677.50800000000004</v>
      </c>
      <c r="CE55" s="18">
        <v>676.76499999999999</v>
      </c>
      <c r="CF55" s="18">
        <v>675.90200000000004</v>
      </c>
      <c r="CG55" s="18">
        <v>674.822</v>
      </c>
      <c r="CH55" s="18">
        <v>674.96600000000001</v>
      </c>
      <c r="CI55" s="18">
        <v>674.11400000000003</v>
      </c>
      <c r="CJ55" s="18">
        <v>674.03800000000001</v>
      </c>
      <c r="CK55" s="18">
        <v>673.76499999999999</v>
      </c>
      <c r="CL55" s="18">
        <v>673.62599999999998</v>
      </c>
      <c r="CM55" s="18">
        <v>673.78899999999999</v>
      </c>
      <c r="CN55" s="18">
        <v>672.81999999999994</v>
      </c>
      <c r="CO55" s="18">
        <v>673.83400000000006</v>
      </c>
      <c r="CP55" s="18">
        <v>674.93200000000002</v>
      </c>
      <c r="CQ55" s="18">
        <v>676.35199999999998</v>
      </c>
      <c r="CR55" s="18">
        <v>678.09699999999998</v>
      </c>
      <c r="CS55" s="18">
        <v>678.70699999999999</v>
      </c>
      <c r="CT55" s="18">
        <v>678.54300000000001</v>
      </c>
    </row>
    <row r="56" spans="1:98" x14ac:dyDescent="0.25">
      <c r="A56" s="18" t="s">
        <v>110</v>
      </c>
      <c r="B56" s="18" t="s">
        <v>19</v>
      </c>
      <c r="C56" s="18"/>
      <c r="D56" s="19" t="s">
        <v>146</v>
      </c>
      <c r="E56" s="13" t="s">
        <v>226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BQ56" s="18">
        <v>3224.69</v>
      </c>
      <c r="BR56" s="18">
        <v>2962.9900000000002</v>
      </c>
      <c r="BS56" s="18">
        <v>3260.6109999999999</v>
      </c>
      <c r="BT56" s="18">
        <v>3232.3780000000002</v>
      </c>
      <c r="BU56" s="18">
        <v>3176.0030000000002</v>
      </c>
      <c r="BV56" s="18">
        <v>3200.3720000000003</v>
      </c>
      <c r="BW56" s="18">
        <v>3218.7950000000001</v>
      </c>
      <c r="BX56" s="18">
        <v>3217.1949999999997</v>
      </c>
      <c r="BY56" s="18">
        <v>3219.1969999999997</v>
      </c>
      <c r="BZ56" s="18">
        <v>3234.2280000000001</v>
      </c>
      <c r="CA56" s="18">
        <v>3247.549</v>
      </c>
      <c r="CB56" s="18">
        <v>3261.0320000000002</v>
      </c>
      <c r="CC56" s="18">
        <v>3272.2250000000004</v>
      </c>
      <c r="CD56" s="18">
        <v>3279.788</v>
      </c>
      <c r="CE56" s="18">
        <v>3288.268</v>
      </c>
      <c r="CF56" s="18">
        <v>3301.5810000000001</v>
      </c>
      <c r="CG56" s="18">
        <v>3317.6459999999997</v>
      </c>
      <c r="CH56" s="18">
        <v>3333.721</v>
      </c>
      <c r="CI56" s="18">
        <v>3344.5550000000003</v>
      </c>
      <c r="CJ56" s="18">
        <v>3353.3960000000002</v>
      </c>
      <c r="CK56" s="18">
        <v>3369.9370000000004</v>
      </c>
      <c r="CL56" s="18">
        <v>3397.5909999999999</v>
      </c>
      <c r="CM56" s="18">
        <v>3427.1090000000004</v>
      </c>
      <c r="CN56" s="18">
        <v>3452.13</v>
      </c>
      <c r="CO56" s="18">
        <v>3479.5189999999998</v>
      </c>
      <c r="CP56" s="18">
        <v>3506.1979999999999</v>
      </c>
      <c r="CQ56" s="18">
        <v>3540.5929999999998</v>
      </c>
      <c r="CR56" s="18">
        <v>3580.797</v>
      </c>
      <c r="CS56" s="18">
        <v>3616.9760000000001</v>
      </c>
      <c r="CT56" s="18">
        <v>3647.864</v>
      </c>
    </row>
    <row r="57" spans="1:98" x14ac:dyDescent="0.25">
      <c r="A57" s="18" t="s">
        <v>5</v>
      </c>
      <c r="B57" s="18" t="s">
        <v>19</v>
      </c>
      <c r="C57" s="18"/>
      <c r="D57" s="19" t="s">
        <v>146</v>
      </c>
      <c r="E57" s="13" t="s">
        <v>226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BQ57" s="18">
        <v>61.72</v>
      </c>
      <c r="BR57" s="18">
        <v>43.3</v>
      </c>
      <c r="BS57" s="18">
        <v>43.38</v>
      </c>
      <c r="BT57" s="18">
        <v>43.409000000000006</v>
      </c>
      <c r="BU57" s="18">
        <v>43.317</v>
      </c>
      <c r="BV57" s="18">
        <v>43.282000000000004</v>
      </c>
      <c r="BW57" s="18">
        <v>43.270999999999994</v>
      </c>
      <c r="BX57" s="18">
        <v>43.221000000000004</v>
      </c>
      <c r="BY57" s="18">
        <v>43.189</v>
      </c>
      <c r="BZ57" s="18">
        <v>43.164999999999999</v>
      </c>
      <c r="CA57" s="18">
        <v>43.155000000000001</v>
      </c>
      <c r="CB57" s="18">
        <v>43.143999999999998</v>
      </c>
      <c r="CC57" s="18">
        <v>43.128999999999998</v>
      </c>
      <c r="CD57" s="18">
        <v>43.11</v>
      </c>
      <c r="CE57" s="18">
        <v>43.091999999999999</v>
      </c>
      <c r="CF57" s="18">
        <v>43.070999999999998</v>
      </c>
      <c r="CG57" s="18">
        <v>43.05</v>
      </c>
      <c r="CH57" s="18">
        <v>43.027000000000001</v>
      </c>
      <c r="CI57" s="18">
        <v>43.006999999999998</v>
      </c>
      <c r="CJ57" s="18">
        <v>42.977000000000004</v>
      </c>
      <c r="CK57" s="18">
        <v>42.958999999999996</v>
      </c>
      <c r="CL57" s="18">
        <v>42.937999999999995</v>
      </c>
      <c r="CM57" s="18">
        <v>42.92</v>
      </c>
      <c r="CN57" s="18">
        <v>42.903999999999996</v>
      </c>
      <c r="CO57" s="18">
        <v>42.886000000000003</v>
      </c>
      <c r="CP57" s="18">
        <v>42.866</v>
      </c>
      <c r="CQ57" s="18">
        <v>42.847000000000001</v>
      </c>
      <c r="CR57" s="18">
        <v>42.83</v>
      </c>
      <c r="CS57" s="18">
        <v>42.805999999999997</v>
      </c>
      <c r="CT57" s="18">
        <v>42.778999999999996</v>
      </c>
    </row>
    <row r="58" spans="1:98" x14ac:dyDescent="0.25">
      <c r="A58" s="18" t="s">
        <v>85</v>
      </c>
      <c r="B58" s="18" t="s">
        <v>20</v>
      </c>
      <c r="C58" s="18"/>
      <c r="D58" s="19" t="s">
        <v>146</v>
      </c>
      <c r="E58" s="13" t="s">
        <v>226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BQ58" s="18">
        <v>8127.5680000000002</v>
      </c>
      <c r="BR58" s="18">
        <v>8058.4089999999997</v>
      </c>
      <c r="BS58" s="18">
        <v>8119.308</v>
      </c>
      <c r="BT58" s="18">
        <v>8280.9249999999993</v>
      </c>
      <c r="BU58" s="18">
        <v>8558.7070000000003</v>
      </c>
      <c r="BV58" s="18">
        <v>8841.4639999999999</v>
      </c>
      <c r="BW58" s="18">
        <v>9084.8639999999996</v>
      </c>
      <c r="BX58" s="18">
        <v>9277.7650000000012</v>
      </c>
      <c r="BY58" s="18">
        <v>9436.3130000000001</v>
      </c>
      <c r="BZ58" s="18">
        <v>9561.7260000000006</v>
      </c>
      <c r="CA58" s="18">
        <v>9651.255000000001</v>
      </c>
      <c r="CB58" s="18">
        <v>9722.7530000000006</v>
      </c>
      <c r="CC58" s="18">
        <v>9795.23</v>
      </c>
      <c r="CD58" s="18">
        <v>9873.02</v>
      </c>
      <c r="CE58" s="18">
        <v>9949.6230000000014</v>
      </c>
      <c r="CF58" s="18">
        <v>9989.0220000000008</v>
      </c>
      <c r="CG58" s="18">
        <v>10050.654</v>
      </c>
      <c r="CH58" s="18">
        <v>10093.94</v>
      </c>
      <c r="CI58" s="18">
        <v>10087.754999999999</v>
      </c>
      <c r="CJ58" s="18">
        <v>10099.394</v>
      </c>
      <c r="CK58" s="18">
        <v>10106.064</v>
      </c>
      <c r="CL58" s="18">
        <v>10107.08</v>
      </c>
      <c r="CM58" s="18">
        <v>10089.200000000001</v>
      </c>
      <c r="CN58" s="18">
        <v>10079.749</v>
      </c>
      <c r="CO58" s="18">
        <v>10078.709000000001</v>
      </c>
      <c r="CP58" s="18">
        <v>10077.641</v>
      </c>
      <c r="CQ58" s="18">
        <v>10108.888000000001</v>
      </c>
      <c r="CR58" s="18">
        <v>10136.362999999999</v>
      </c>
      <c r="CS58" s="18">
        <v>10124.273999999999</v>
      </c>
      <c r="CT58" s="18">
        <v>10099.348000000002</v>
      </c>
    </row>
    <row r="59" spans="1:98" x14ac:dyDescent="0.25">
      <c r="A59" s="18" t="s">
        <v>110</v>
      </c>
      <c r="B59" s="18" t="s">
        <v>20</v>
      </c>
      <c r="C59" s="18"/>
      <c r="D59" s="19" t="s">
        <v>146</v>
      </c>
      <c r="E59" s="13" t="s">
        <v>226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BQ59" s="18">
        <v>8407.4399999999987</v>
      </c>
      <c r="BR59" s="18">
        <v>8746.9839999999986</v>
      </c>
      <c r="BS59" s="18">
        <v>8950.4180000000015</v>
      </c>
      <c r="BT59" s="18">
        <v>9008.1389999999992</v>
      </c>
      <c r="BU59" s="18">
        <v>9299.6360000000004</v>
      </c>
      <c r="BV59" s="18">
        <v>9470.2699999999986</v>
      </c>
      <c r="BW59" s="18">
        <v>9620.6929999999993</v>
      </c>
      <c r="BX59" s="18">
        <v>9729.1419999999998</v>
      </c>
      <c r="BY59" s="18">
        <v>9873.8629999999994</v>
      </c>
      <c r="BZ59" s="18">
        <v>10039.118999999999</v>
      </c>
      <c r="CA59" s="18">
        <v>10166.099</v>
      </c>
      <c r="CB59" s="18">
        <v>10279.636</v>
      </c>
      <c r="CC59" s="18">
        <v>10405.454000000002</v>
      </c>
      <c r="CD59" s="18">
        <v>10509.861000000001</v>
      </c>
      <c r="CE59" s="18">
        <v>10583.147000000001</v>
      </c>
      <c r="CF59" s="18">
        <v>10657.707999999999</v>
      </c>
      <c r="CG59" s="18">
        <v>10745.34</v>
      </c>
      <c r="CH59" s="18">
        <v>10811.188</v>
      </c>
      <c r="CI59" s="18">
        <v>10829.941000000001</v>
      </c>
      <c r="CJ59" s="18">
        <v>10869.471000000001</v>
      </c>
      <c r="CK59" s="18">
        <v>10906.221</v>
      </c>
      <c r="CL59" s="18">
        <v>10957.547999999999</v>
      </c>
      <c r="CM59" s="18">
        <v>10993.413</v>
      </c>
      <c r="CN59" s="18">
        <v>11034.307000000001</v>
      </c>
      <c r="CO59" s="18">
        <v>11074.69</v>
      </c>
      <c r="CP59" s="18">
        <v>11105.560000000001</v>
      </c>
      <c r="CQ59" s="18">
        <v>11165.523000000001</v>
      </c>
      <c r="CR59" s="18">
        <v>11221.233</v>
      </c>
      <c r="CS59" s="18">
        <v>11256.657999999999</v>
      </c>
      <c r="CT59" s="18">
        <v>11278.022999999999</v>
      </c>
    </row>
    <row r="60" spans="1:98" x14ac:dyDescent="0.25">
      <c r="A60" s="18" t="s">
        <v>5</v>
      </c>
      <c r="B60" s="18" t="s">
        <v>20</v>
      </c>
      <c r="C60" s="18"/>
      <c r="D60" s="19" t="s">
        <v>146</v>
      </c>
      <c r="E60" s="13" t="s">
        <v>226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BQ60" s="18">
        <v>1525.3779999999999</v>
      </c>
      <c r="BR60" s="18">
        <v>1484.5710000000001</v>
      </c>
      <c r="BS60" s="18">
        <v>1458.38</v>
      </c>
      <c r="BT60" s="18">
        <v>1483.7469999999998</v>
      </c>
      <c r="BU60" s="18">
        <v>1530.1020000000001</v>
      </c>
      <c r="BV60" s="18">
        <v>1563.251</v>
      </c>
      <c r="BW60" s="18">
        <v>1578.645</v>
      </c>
      <c r="BX60" s="18">
        <v>1576.21</v>
      </c>
      <c r="BY60" s="18">
        <v>1569.037</v>
      </c>
      <c r="BZ60" s="18">
        <v>1566.8620000000001</v>
      </c>
      <c r="CA60" s="18">
        <v>1569.279</v>
      </c>
      <c r="CB60" s="18">
        <v>1570.5320000000002</v>
      </c>
      <c r="CC60" s="18">
        <v>1570.4359999999999</v>
      </c>
      <c r="CD60" s="18">
        <v>1570.625</v>
      </c>
      <c r="CE60" s="18">
        <v>1572.84</v>
      </c>
      <c r="CF60" s="18">
        <v>1570.729</v>
      </c>
      <c r="CG60" s="18">
        <v>1560.7370000000001</v>
      </c>
      <c r="CH60" s="18">
        <v>1546.4640000000002</v>
      </c>
      <c r="CI60" s="18">
        <v>1532.7619999999999</v>
      </c>
      <c r="CJ60" s="18">
        <v>1519.3300000000002</v>
      </c>
      <c r="CK60" s="18">
        <v>1506.4290000000001</v>
      </c>
      <c r="CL60" s="18">
        <v>1489.826</v>
      </c>
      <c r="CM60" s="18">
        <v>1476.4590000000001</v>
      </c>
      <c r="CN60" s="18">
        <v>1465.6769999999999</v>
      </c>
      <c r="CO60" s="18">
        <v>1454.809</v>
      </c>
      <c r="CP60" s="18">
        <v>1444.3610000000001</v>
      </c>
      <c r="CQ60" s="18">
        <v>1435.239</v>
      </c>
      <c r="CR60" s="18">
        <v>1437.4759999999999</v>
      </c>
      <c r="CS60" s="18">
        <v>1436.8510000000001</v>
      </c>
      <c r="CT60" s="18">
        <v>1435.7</v>
      </c>
    </row>
    <row r="61" spans="1:98" x14ac:dyDescent="0.25">
      <c r="A61" s="18" t="s">
        <v>149</v>
      </c>
      <c r="B61" s="18" t="s">
        <v>20</v>
      </c>
      <c r="C61" s="18"/>
      <c r="D61" s="19" t="s">
        <v>146</v>
      </c>
      <c r="E61" s="13" t="s">
        <v>226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BQ61" s="18">
        <v>461.851</v>
      </c>
      <c r="BR61" s="18">
        <v>518.245</v>
      </c>
      <c r="BS61" s="18">
        <v>528.76800000000003</v>
      </c>
      <c r="BT61" s="18">
        <v>485.88499999999999</v>
      </c>
      <c r="BU61" s="18">
        <v>709.70500000000004</v>
      </c>
      <c r="BV61" s="18">
        <v>715.64200000000005</v>
      </c>
      <c r="BW61" s="18">
        <v>728.60299999999995</v>
      </c>
      <c r="BX61" s="18">
        <v>742.68999999999994</v>
      </c>
      <c r="BY61" s="18">
        <v>752.00599999999997</v>
      </c>
      <c r="BZ61" s="18">
        <v>762.79200000000003</v>
      </c>
      <c r="CA61" s="18">
        <v>774.32100000000003</v>
      </c>
      <c r="CB61" s="18">
        <v>782.39</v>
      </c>
      <c r="CC61" s="18">
        <v>786.67</v>
      </c>
      <c r="CD61" s="18">
        <v>786.726</v>
      </c>
      <c r="CE61" s="18">
        <v>786.66700000000003</v>
      </c>
      <c r="CF61" s="18">
        <v>786.65800000000002</v>
      </c>
      <c r="CG61" s="18">
        <v>787.298</v>
      </c>
      <c r="CH61" s="18">
        <v>787.77699999999993</v>
      </c>
      <c r="CI61" s="18">
        <v>787.79300000000001</v>
      </c>
      <c r="CJ61" s="18">
        <v>787.78700000000003</v>
      </c>
      <c r="CK61" s="18">
        <v>787.82500000000005</v>
      </c>
      <c r="CL61" s="18">
        <v>787.84</v>
      </c>
      <c r="CM61" s="18">
        <v>787.84299999999996</v>
      </c>
      <c r="CN61" s="18">
        <v>787.84299999999996</v>
      </c>
      <c r="CO61" s="18">
        <v>786.17499999999995</v>
      </c>
      <c r="CP61" s="18">
        <v>782.89400000000001</v>
      </c>
      <c r="CQ61" s="18">
        <v>780.63800000000003</v>
      </c>
      <c r="CR61" s="18">
        <v>781.77499999999998</v>
      </c>
      <c r="CS61" s="18">
        <v>787.27199999999993</v>
      </c>
      <c r="CT61" s="18">
        <v>786.59999999999991</v>
      </c>
    </row>
    <row r="62" spans="1:98" x14ac:dyDescent="0.25">
      <c r="A62" s="18" t="s">
        <v>85</v>
      </c>
      <c r="B62" s="18" t="s">
        <v>22</v>
      </c>
      <c r="C62" s="18"/>
      <c r="D62" s="19" t="s">
        <v>146</v>
      </c>
      <c r="E62" s="13" t="s">
        <v>226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BQ62" s="18">
        <v>26398.784</v>
      </c>
      <c r="BR62" s="18">
        <v>25913.262000000002</v>
      </c>
      <c r="BS62" s="18">
        <v>25946.555</v>
      </c>
      <c r="BT62" s="18">
        <v>25872.518000000004</v>
      </c>
      <c r="BU62" s="18">
        <v>25887.402999999998</v>
      </c>
      <c r="BV62" s="18">
        <v>25943.313000000002</v>
      </c>
      <c r="BW62" s="18">
        <v>25892.012999999999</v>
      </c>
      <c r="BX62" s="18">
        <v>25745.441999999999</v>
      </c>
      <c r="BY62" s="18">
        <v>25549.874</v>
      </c>
      <c r="BZ62" s="18">
        <v>25358.263000000003</v>
      </c>
      <c r="CA62" s="18">
        <v>25151.121999999996</v>
      </c>
      <c r="CB62" s="18">
        <v>24920.752</v>
      </c>
      <c r="CC62" s="18">
        <v>24718.603999999999</v>
      </c>
      <c r="CD62" s="18">
        <v>24496.346000000001</v>
      </c>
      <c r="CE62" s="18">
        <v>24273.303000000004</v>
      </c>
      <c r="CF62" s="18">
        <v>24070.79</v>
      </c>
      <c r="CG62" s="18">
        <v>23886.012000000002</v>
      </c>
      <c r="CH62" s="18">
        <v>23715.464</v>
      </c>
      <c r="CI62" s="18">
        <v>23579.277999999998</v>
      </c>
      <c r="CJ62" s="18">
        <v>23475.463</v>
      </c>
      <c r="CK62" s="18">
        <v>23395.523999999998</v>
      </c>
      <c r="CL62" s="18">
        <v>23330.27</v>
      </c>
      <c r="CM62" s="18">
        <v>23292.502</v>
      </c>
      <c r="CN62" s="18">
        <v>23283.809000000001</v>
      </c>
      <c r="CO62" s="18">
        <v>23294.815999999999</v>
      </c>
      <c r="CP62" s="18">
        <v>23306.109000000004</v>
      </c>
      <c r="CQ62" s="18">
        <v>23326.596999999998</v>
      </c>
      <c r="CR62" s="18">
        <v>23363.554999999997</v>
      </c>
      <c r="CS62" s="18">
        <v>23386.905999999999</v>
      </c>
      <c r="CT62" s="18">
        <v>23395.466000000004</v>
      </c>
    </row>
    <row r="63" spans="1:98" x14ac:dyDescent="0.25">
      <c r="A63" s="18" t="s">
        <v>110</v>
      </c>
      <c r="B63" s="18" t="s">
        <v>22</v>
      </c>
      <c r="C63" s="18"/>
      <c r="D63" s="19" t="s">
        <v>146</v>
      </c>
      <c r="E63" s="13" t="s">
        <v>226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BQ63" s="18">
        <v>738.74300000000005</v>
      </c>
      <c r="BR63" s="18">
        <v>773.63200000000006</v>
      </c>
      <c r="BS63" s="18">
        <v>780.24599999999998</v>
      </c>
      <c r="BT63" s="18">
        <v>790.66599999999994</v>
      </c>
      <c r="BU63" s="18">
        <v>772.7360000000001</v>
      </c>
      <c r="BV63" s="18">
        <v>765.64099999999996</v>
      </c>
      <c r="BW63" s="18">
        <v>773.93500000000006</v>
      </c>
      <c r="BX63" s="18">
        <v>787.01400000000001</v>
      </c>
      <c r="BY63" s="18">
        <v>804.73100000000011</v>
      </c>
      <c r="BZ63" s="18">
        <v>821.96800000000007</v>
      </c>
      <c r="CA63" s="18">
        <v>837.04599999999994</v>
      </c>
      <c r="CB63" s="18">
        <v>850.31099999999992</v>
      </c>
      <c r="CC63" s="18">
        <v>863.98799999999994</v>
      </c>
      <c r="CD63" s="18">
        <v>882.04899999999998</v>
      </c>
      <c r="CE63" s="18">
        <v>905.1629999999999</v>
      </c>
      <c r="CF63" s="18">
        <v>936.65499999999997</v>
      </c>
      <c r="CG63" s="18">
        <v>968.48</v>
      </c>
      <c r="CH63" s="18">
        <v>1013.0539999999999</v>
      </c>
      <c r="CI63" s="18">
        <v>1054.441</v>
      </c>
      <c r="CJ63" s="18">
        <v>1098.0540000000001</v>
      </c>
      <c r="CK63" s="18">
        <v>1137.443</v>
      </c>
      <c r="CL63" s="18">
        <v>1177.8919999999998</v>
      </c>
      <c r="CM63" s="18">
        <v>1221.56</v>
      </c>
      <c r="CN63" s="18">
        <v>1266.9730000000002</v>
      </c>
      <c r="CO63" s="18">
        <v>1318.2380000000001</v>
      </c>
      <c r="CP63" s="18">
        <v>1390.6779999999999</v>
      </c>
      <c r="CQ63" s="18">
        <v>1461.7619999999999</v>
      </c>
      <c r="CR63" s="18">
        <v>1540.2420000000002</v>
      </c>
      <c r="CS63" s="18">
        <v>1612.4670000000001</v>
      </c>
      <c r="CT63" s="18">
        <v>1708.8480000000002</v>
      </c>
    </row>
    <row r="64" spans="1:98" x14ac:dyDescent="0.25">
      <c r="A64" s="18" t="s">
        <v>149</v>
      </c>
      <c r="B64" s="18" t="s">
        <v>22</v>
      </c>
      <c r="C64" s="18"/>
      <c r="D64" s="19" t="s">
        <v>146</v>
      </c>
      <c r="E64" s="13" t="s">
        <v>226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BQ64" s="18">
        <v>2.738</v>
      </c>
      <c r="BR64" s="18">
        <v>14.362</v>
      </c>
      <c r="BS64" s="18">
        <v>19.109000000000002</v>
      </c>
      <c r="BT64" s="18">
        <v>21.779</v>
      </c>
      <c r="BU64" s="18">
        <v>17.553999999999998</v>
      </c>
      <c r="BV64" s="18">
        <v>36.632999999999996</v>
      </c>
      <c r="BW64" s="18">
        <v>78.047000000000011</v>
      </c>
      <c r="BX64" s="18">
        <v>117.01300000000001</v>
      </c>
      <c r="BY64" s="18">
        <v>158.83799999999999</v>
      </c>
      <c r="BZ64" s="18">
        <v>190.96899999999999</v>
      </c>
      <c r="CA64" s="18">
        <v>236.25299999999999</v>
      </c>
      <c r="CB64" s="18">
        <v>297.93900000000002</v>
      </c>
      <c r="CC64" s="18">
        <v>324.30199999999996</v>
      </c>
      <c r="CD64" s="18">
        <v>353.59899999999999</v>
      </c>
      <c r="CE64" s="18">
        <v>382.46799999999996</v>
      </c>
      <c r="CF64" s="18">
        <v>407.02</v>
      </c>
      <c r="CG64" s="18">
        <v>428.48700000000002</v>
      </c>
      <c r="CH64" s="18">
        <v>445.09300000000002</v>
      </c>
      <c r="CI64" s="18">
        <v>456.42</v>
      </c>
      <c r="CJ64" s="18">
        <v>464.41900000000004</v>
      </c>
      <c r="CK64" s="18">
        <v>467.80699999999996</v>
      </c>
      <c r="CL64" s="18">
        <v>464.85599999999999</v>
      </c>
      <c r="CM64" s="18">
        <v>458.51100000000002</v>
      </c>
      <c r="CN64" s="18">
        <v>451.65499999999997</v>
      </c>
      <c r="CO64" s="18">
        <v>433.46499999999997</v>
      </c>
      <c r="CP64" s="18">
        <v>410.154</v>
      </c>
      <c r="CQ64" s="18">
        <v>385.40499999999997</v>
      </c>
      <c r="CR64" s="18">
        <v>357.96299999999997</v>
      </c>
      <c r="CS64" s="18">
        <v>345.93700000000001</v>
      </c>
      <c r="CT64" s="18">
        <v>332.40899999999999</v>
      </c>
    </row>
  </sheetData>
  <autoFilter ref="A1:CT60"/>
  <hyperlinks>
    <hyperlink ref="E28" r:id="rId1" display="\\www.google.com\url?q=http:\\www.eia.gov\totalenergy\data\browser\xls.cfm?tbl=T02.02"/>
    <hyperlink ref="E30" r:id="rId2" display="//www.google.com/url?q=http%3A%2F%2Fwww.eia.gov%2Ftotalenergy%2Fdata%2Fbrowser%2Fxls.cfm%3Ftbl%3DT02.02"/>
    <hyperlink ref="E31" r:id="rId3" display="//www.google.com/url?q=http%3A%2F%2Fwww.eia.gov%2Ftotalenergy%2Fdata%2Fbrowser%2Fxls.cfm%3Ftbl%3DT02.02"/>
    <hyperlink ref="E32" r:id="rId4" display="//www.google.com/url?q=http%3A%2F%2Fwww.eia.gov%2Ftotalenergy%2Fdata%2Fbrowser%2Fxls.cfm%3Ftbl%3DT02.02"/>
    <hyperlink ref="E33" r:id="rId5" display="//www.google.com/url?q=http%3A%2F%2Fwww.eia.gov%2Ftotalenergy%2Fdata%2Fbrowser%2Fxls.cfm%3Ftbl%3DT02.03"/>
    <hyperlink ref="E34" r:id="rId6" display="//www.google.com/url?q=http%3A%2F%2Fwww.eia.gov%2Ftotalenergy%2Fdata%2Fbrowser%2Fxls.cfm%3Ftbl%3DT02.03"/>
    <hyperlink ref="E35" r:id="rId7" display="//www.google.com/url?q=http%3A%2F%2Fwww.eia.gov%2Ftotalenergy%2Fdata%2Fbrowser%2Fxls.cfm%3Ftbl%3DT02.03"/>
    <hyperlink ref="E36" r:id="rId8" display="//www.google.com/url?q=http%3A%2F%2Fwww.eia.gov%2Ftotalenergy%2Fdata%2Fbrowser%2Fxls.cfm%3Ftbl%3DT02.03"/>
    <hyperlink ref="E37" r:id="rId9" display="//www.google.com/url?q=http%3A%2F%2Fwww.eia.gov%2Ftotalenergy%2Fdata%2Fbrowser%2Fxls.cfm%3Ftbl%3DT02.03"/>
    <hyperlink ref="E38" r:id="rId10" display="//www.google.com/url?q=http%3A%2F%2Fwww.eia.gov%2Ftotalenergy%2Fdata%2Fbrowser%2Fxls.cfm%3Ftbl%3DT02.03"/>
    <hyperlink ref="E39" r:id="rId11" display="//www.google.com/url?q=http%3A%2F%2Fwww.eia.gov%2Ftotalenergy%2Fdata%2Fbrowser%2Fxls.cfm%3Ftbl%3DT02.03"/>
    <hyperlink ref="E40" r:id="rId12" display="//www.google.com/url?q=http%3A%2F%2Fwww.eia.gov%2Ftotalenergy%2Fdata%2Fbrowser%2Fxls.cfm%3Ftbl%3DT02.03"/>
    <hyperlink ref="E41" r:id="rId13" display="//www.google.com/url?q=http%3A%2F%2Fwww.eia.gov%2Ftotalenergy%2Fdata%2Fbrowser%2Fxls.cfm%3Ftbl%3DT02.04"/>
    <hyperlink ref="E42" r:id="rId14" display="//www.google.com/url?q=http%3A%2F%2Fwww.eia.gov%2Ftotalenergy%2Fdata%2Fbrowser%2Fxls.cfm%3Ftbl%3DT02.04"/>
    <hyperlink ref="E43" r:id="rId15" display="//www.google.com/url?q=http%3A%2F%2Fwww.eia.gov%2Ftotalenergy%2Fdata%2Fbrowser%2Fxls.cfm%3Ftbl%3DT02.04"/>
    <hyperlink ref="E44" r:id="rId16" display="//www.google.com/url?q=http%3A%2F%2Fwww.eia.gov%2Ftotalenergy%2Fdata%2Fbrowser%2Fxls.cfm%3Ftbl%3DT02.04"/>
    <hyperlink ref="E45" r:id="rId17" display="//www.google.com/url?q=http%3A%2F%2Fwww.eia.gov%2Ftotalenergy%2Fdata%2Fbrowser%2Fxls.cfm%3Ftbl%3DT02.04"/>
    <hyperlink ref="E46" r:id="rId18" display="//www.google.com/url?q=http%3A%2F%2Fwww.eia.gov%2Ftotalenergy%2Fdata%2Fbrowser%2Fxls.cfm%3Ftbl%3DT02.04"/>
    <hyperlink ref="E47" r:id="rId19" display="//www.google.com/url?q=http%3A%2F%2Fwww.eia.gov%2Ftotalenergy%2Fdata%2Fbrowser%2Fxls.cfm%3Ftbl%3DT02.04"/>
    <hyperlink ref="E48" r:id="rId20" display="//www.google.com/url?q=http%3A%2F%2Fwww.eia.gov%2Ftotalenergy%2Fdata%2Fbrowser%2Fxls.cfm%3Ftbl%3DT02.04"/>
    <hyperlink ref="E53:E64" r:id="rId21" display="www.eia.gov/oiaf/aeo/tablebrowser/aeo_query_server/?event=ehExcel.getFile&amp;study=AEO2014&amp;region=1-0&amp;cases=ref2014-d102413a&amp;table=2-AEO2014&amp;yearFilter=0"/>
    <hyperlink ref="E2" r:id="rId22" display="\\www.google.com\url?q=http:\\www.eia.gov\totalenergy\data\browser\xls.cfm?tbl=T02.02"/>
    <hyperlink ref="E4" r:id="rId23" display="//www.google.com/url?q=http%3A%2F%2Fwww.eia.gov%2Ftotalenergy%2Fdata%2Fbrowser%2Fxls.cfm%3Ftbl%3DT02.02"/>
    <hyperlink ref="E5" r:id="rId24" display="//www.google.com/url?q=http%3A%2F%2Fwww.eia.gov%2Ftotalenergy%2Fdata%2Fbrowser%2Fxls.cfm%3Ftbl%3DT02.02"/>
    <hyperlink ref="E6" r:id="rId25" display="//www.google.com/url?q=http%3A%2F%2Fwww.eia.gov%2Ftotalenergy%2Fdata%2Fbrowser%2Fxls.cfm%3Ftbl%3DT02.02"/>
    <hyperlink ref="E7" r:id="rId26" display="//www.google.com/url?q=http%3A%2F%2Fwww.eia.gov%2Ftotalenergy%2Fdata%2Fbrowser%2Fxls.cfm%3Ftbl%3DT02.03"/>
    <hyperlink ref="E8" r:id="rId27" display="//www.google.com/url?q=http%3A%2F%2Fwww.eia.gov%2Ftotalenergy%2Fdata%2Fbrowser%2Fxls.cfm%3Ftbl%3DT02.03"/>
    <hyperlink ref="E9" r:id="rId28" display="//www.google.com/url?q=http%3A%2F%2Fwww.eia.gov%2Ftotalenergy%2Fdata%2Fbrowser%2Fxls.cfm%3Ftbl%3DT02.03"/>
    <hyperlink ref="E10" r:id="rId29" display="//www.google.com/url?q=http%3A%2F%2Fwww.eia.gov%2Ftotalenergy%2Fdata%2Fbrowser%2Fxls.cfm%3Ftbl%3DT02.03"/>
    <hyperlink ref="E11" r:id="rId30" display="//www.google.com/url?q=http%3A%2F%2Fwww.eia.gov%2Ftotalenergy%2Fdata%2Fbrowser%2Fxls.cfm%3Ftbl%3DT02.03"/>
    <hyperlink ref="E12" r:id="rId31" display="//www.google.com/url?q=http%3A%2F%2Fwww.eia.gov%2Ftotalenergy%2Fdata%2Fbrowser%2Fxls.cfm%3Ftbl%3DT02.03"/>
    <hyperlink ref="E13" r:id="rId32" display="//www.google.com/url?q=http%3A%2F%2Fwww.eia.gov%2Ftotalenergy%2Fdata%2Fbrowser%2Fxls.cfm%3Ftbl%3DT02.03"/>
    <hyperlink ref="E14" r:id="rId33" display="//www.google.com/url?q=http%3A%2F%2Fwww.eia.gov%2Ftotalenergy%2Fdata%2Fbrowser%2Fxls.cfm%3Ftbl%3DT02.03"/>
    <hyperlink ref="E15" r:id="rId34" display="//www.google.com/url?q=http%3A%2F%2Fwww.eia.gov%2Ftotalenergy%2Fdata%2Fbrowser%2Fxls.cfm%3Ftbl%3DT02.04"/>
    <hyperlink ref="E16" r:id="rId35" display="//www.google.com/url?q=http%3A%2F%2Fwww.eia.gov%2Ftotalenergy%2Fdata%2Fbrowser%2Fxls.cfm%3Ftbl%3DT02.04"/>
    <hyperlink ref="E17" r:id="rId36" display="//www.google.com/url?q=http%3A%2F%2Fwww.eia.gov%2Ftotalenergy%2Fdata%2Fbrowser%2Fxls.cfm%3Ftbl%3DT02.04"/>
    <hyperlink ref="E18" r:id="rId37" display="//www.google.com/url?q=http%3A%2F%2Fwww.eia.gov%2Ftotalenergy%2Fdata%2Fbrowser%2Fxls.cfm%3Ftbl%3DT02.04"/>
    <hyperlink ref="E19" r:id="rId38" display="//www.google.com/url?q=http%3A%2F%2Fwww.eia.gov%2Ftotalenergy%2Fdata%2Fbrowser%2Fxls.cfm%3Ftbl%3DT02.04"/>
    <hyperlink ref="E20" r:id="rId39" display="//www.google.com/url?q=http%3A%2F%2Fwww.eia.gov%2Ftotalenergy%2Fdata%2Fbrowser%2Fxls.cfm%3Ftbl%3DT02.04"/>
    <hyperlink ref="E21" r:id="rId40" display="//www.google.com/url?q=http%3A%2F%2Fwww.eia.gov%2Ftotalenergy%2Fdata%2Fbrowser%2Fxls.cfm%3Ftbl%3DT02.04"/>
    <hyperlink ref="E22" r:id="rId41" display="//www.google.com/url?q=http%3A%2F%2Fwww.eia.gov%2Ftotalenergy%2Fdata%2Fbrowser%2Fxls.cfm%3Ftbl%3DT02.04"/>
    <hyperlink ref="F24:F25" r:id="rId42" display="www.eia.gov/oiaf/aeo/tablebrowser/aeo_query_server/?event=ehExcel.getFile&amp;study=AEO2014&amp;region=1-0&amp;cases=ref2014-d102413a&amp;table=2-AEO2014&amp;yearFilter=0"/>
    <hyperlink ref="F22" r:id="rId43"/>
    <hyperlink ref="F17" r:id="rId44"/>
    <hyperlink ref="F16" r:id="rId45"/>
    <hyperlink ref="F15" r:id="rId46"/>
    <hyperlink ref="F9" r:id="rId47"/>
    <hyperlink ref="F8" r:id="rId48"/>
    <hyperlink ref="F7" r:id="rId49"/>
    <hyperlink ref="F4" r:id="rId50"/>
    <hyperlink ref="F3" r:id="rId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4" sqref="A34"/>
    </sheetView>
  </sheetViews>
  <sheetFormatPr defaultRowHeight="15" x14ac:dyDescent="0.25"/>
  <cols>
    <col min="1" max="1" width="14.140625" style="15" bestFit="1" customWidth="1"/>
    <col min="2" max="2" width="28.28515625" style="15" bestFit="1" customWidth="1"/>
    <col min="3" max="3" width="9.5703125" style="15" bestFit="1" customWidth="1"/>
    <col min="4" max="4" width="10.7109375" style="15" bestFit="1" customWidth="1"/>
    <col min="5" max="5" width="58" style="15" customWidth="1"/>
    <col min="6" max="6" width="21.140625" style="18" customWidth="1"/>
    <col min="7" max="46" width="13.28515625" style="15" bestFit="1" customWidth="1"/>
    <col min="47" max="65" width="10.5703125" style="15" bestFit="1" customWidth="1"/>
    <col min="66" max="71" width="13.28515625" style="15" bestFit="1" customWidth="1"/>
    <col min="72" max="98" width="9.7109375" style="15" bestFit="1" customWidth="1"/>
    <col min="99" max="16384" width="9.140625" style="15"/>
  </cols>
  <sheetData>
    <row r="1" spans="1:98" s="16" customFormat="1" x14ac:dyDescent="0.25">
      <c r="A1" s="16" t="s">
        <v>145</v>
      </c>
      <c r="B1" s="16" t="s">
        <v>61</v>
      </c>
      <c r="C1" s="16" t="s">
        <v>14</v>
      </c>
      <c r="D1" s="16" t="s">
        <v>16</v>
      </c>
      <c r="E1" s="17" t="s">
        <v>210</v>
      </c>
      <c r="F1" s="17" t="s">
        <v>211</v>
      </c>
      <c r="G1" s="17">
        <v>1949</v>
      </c>
      <c r="H1" s="17">
        <v>1950</v>
      </c>
      <c r="I1" s="17">
        <v>1951</v>
      </c>
      <c r="J1" s="17">
        <v>1952</v>
      </c>
      <c r="K1" s="17">
        <v>1953</v>
      </c>
      <c r="L1" s="17">
        <v>1954</v>
      </c>
      <c r="M1" s="17">
        <v>1955</v>
      </c>
      <c r="N1" s="17">
        <v>1956</v>
      </c>
      <c r="O1" s="17">
        <v>1957</v>
      </c>
      <c r="P1" s="17">
        <v>1958</v>
      </c>
      <c r="Q1" s="17">
        <v>1959</v>
      </c>
      <c r="R1" s="17">
        <v>1960</v>
      </c>
      <c r="S1" s="17">
        <v>1961</v>
      </c>
      <c r="T1" s="17">
        <v>1962</v>
      </c>
      <c r="U1" s="17">
        <v>1963</v>
      </c>
      <c r="V1" s="17">
        <v>1964</v>
      </c>
      <c r="W1" s="17">
        <v>1965</v>
      </c>
      <c r="X1" s="17">
        <v>1966</v>
      </c>
      <c r="Y1" s="17">
        <v>1967</v>
      </c>
      <c r="Z1" s="17">
        <v>1968</v>
      </c>
      <c r="AA1" s="17">
        <v>1969</v>
      </c>
      <c r="AB1" s="17">
        <v>1970</v>
      </c>
      <c r="AC1" s="17">
        <v>1971</v>
      </c>
      <c r="AD1" s="17">
        <v>1972</v>
      </c>
      <c r="AE1" s="17">
        <v>1973</v>
      </c>
      <c r="AF1" s="17">
        <v>1974</v>
      </c>
      <c r="AG1" s="17">
        <v>1975</v>
      </c>
      <c r="AH1" s="17">
        <v>1976</v>
      </c>
      <c r="AI1" s="17">
        <v>1977</v>
      </c>
      <c r="AJ1" s="17">
        <v>1978</v>
      </c>
      <c r="AK1" s="17">
        <v>1979</v>
      </c>
      <c r="AL1" s="17">
        <v>1980</v>
      </c>
      <c r="AM1" s="17">
        <v>1981</v>
      </c>
      <c r="AN1" s="17">
        <v>1982</v>
      </c>
      <c r="AO1" s="17">
        <v>1983</v>
      </c>
      <c r="AP1" s="17">
        <v>1984</v>
      </c>
      <c r="AQ1" s="17">
        <v>1985</v>
      </c>
      <c r="AR1" s="17">
        <v>1986</v>
      </c>
      <c r="AS1" s="17">
        <v>1987</v>
      </c>
      <c r="AT1" s="17">
        <v>1988</v>
      </c>
      <c r="AU1" s="17">
        <v>1989</v>
      </c>
      <c r="AV1" s="17">
        <v>1990</v>
      </c>
      <c r="AW1" s="17">
        <v>1991</v>
      </c>
      <c r="AX1" s="17">
        <v>1992</v>
      </c>
      <c r="AY1" s="17">
        <v>1993</v>
      </c>
      <c r="AZ1" s="17">
        <v>1994</v>
      </c>
      <c r="BA1" s="17">
        <v>1995</v>
      </c>
      <c r="BB1" s="17">
        <v>1996</v>
      </c>
      <c r="BC1" s="17">
        <v>1997</v>
      </c>
      <c r="BD1" s="17">
        <v>1998</v>
      </c>
      <c r="BE1" s="17">
        <v>1999</v>
      </c>
      <c r="BF1" s="17">
        <v>2000</v>
      </c>
      <c r="BG1" s="17">
        <v>2001</v>
      </c>
      <c r="BH1" s="17">
        <v>2002</v>
      </c>
      <c r="BI1" s="17">
        <v>2003</v>
      </c>
      <c r="BJ1" s="17">
        <v>2004</v>
      </c>
      <c r="BK1" s="17">
        <v>2005</v>
      </c>
      <c r="BL1" s="17">
        <v>2006</v>
      </c>
      <c r="BM1" s="17">
        <v>2007</v>
      </c>
      <c r="BN1" s="17">
        <v>2008</v>
      </c>
      <c r="BO1" s="17">
        <v>2009</v>
      </c>
      <c r="BP1" s="17">
        <v>2010</v>
      </c>
      <c r="BQ1" s="17">
        <v>2011</v>
      </c>
      <c r="BR1" s="17">
        <v>2012</v>
      </c>
      <c r="BS1" s="17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x14ac:dyDescent="0.25">
      <c r="A2" s="19" t="s">
        <v>18</v>
      </c>
      <c r="B2" s="19" t="s">
        <v>161</v>
      </c>
      <c r="C2" s="19"/>
      <c r="D2" s="19" t="s">
        <v>146</v>
      </c>
      <c r="E2" s="20" t="s">
        <v>162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>
        <v>6940</v>
      </c>
      <c r="AK2" s="21">
        <v>5441.5191679999998</v>
      </c>
      <c r="AL2" s="21">
        <v>5210</v>
      </c>
      <c r="AM2" s="21">
        <v>5220</v>
      </c>
      <c r="AN2" s="21">
        <v>4620</v>
      </c>
      <c r="AO2" s="21">
        <v>4659.6941299999999</v>
      </c>
      <c r="AP2" s="21">
        <v>5080</v>
      </c>
      <c r="AQ2" s="21">
        <v>5233.9551869999996</v>
      </c>
      <c r="AR2" s="21">
        <v>5127.5469579999999</v>
      </c>
      <c r="AS2" s="21">
        <v>4930</v>
      </c>
      <c r="AT2" s="21">
        <v>4784.8807200000001</v>
      </c>
      <c r="AU2" s="21">
        <v>4733.1223900000005</v>
      </c>
      <c r="AV2" s="21">
        <v>4790</v>
      </c>
      <c r="AW2" s="21">
        <v>4954.670083</v>
      </c>
      <c r="AX2" s="21">
        <v>5161.8153359999997</v>
      </c>
      <c r="AY2" s="21">
        <v>5330</v>
      </c>
      <c r="AZ2" s="21">
        <v>5396.4692910000003</v>
      </c>
      <c r="BA2" s="21">
        <v>5373.192325</v>
      </c>
      <c r="BB2" s="21">
        <v>5290.8191969999998</v>
      </c>
      <c r="BC2" s="21">
        <v>5180</v>
      </c>
      <c r="BD2" s="21">
        <v>5064.2713199999998</v>
      </c>
      <c r="BE2" s="21">
        <v>4938.7157219999999</v>
      </c>
      <c r="BF2" s="21">
        <v>4791.3022620000002</v>
      </c>
      <c r="BG2" s="21">
        <v>4610</v>
      </c>
      <c r="BH2" s="21">
        <v>4398.320428</v>
      </c>
      <c r="BI2" s="21">
        <v>4221.9447870000004</v>
      </c>
      <c r="BJ2" s="21">
        <v>4162.0967529999998</v>
      </c>
      <c r="BK2" s="21">
        <v>4300</v>
      </c>
      <c r="BL2" s="21">
        <v>4675.2637510000004</v>
      </c>
      <c r="BM2" s="21">
        <v>5161.0394059999999</v>
      </c>
      <c r="BN2" s="22">
        <v>5588.8639119999998</v>
      </c>
      <c r="BO2" s="22">
        <v>5790.2742150000004</v>
      </c>
      <c r="BP2" s="22">
        <v>5596.8072629999997</v>
      </c>
      <c r="BQ2" s="22">
        <v>4840</v>
      </c>
      <c r="BR2" s="22">
        <v>4070</v>
      </c>
      <c r="BS2" s="22">
        <v>5000</v>
      </c>
      <c r="BT2" s="23">
        <v>4780</v>
      </c>
      <c r="BU2" s="23">
        <v>4510</v>
      </c>
      <c r="BV2" s="23">
        <v>4480</v>
      </c>
      <c r="BW2" s="23">
        <v>4450</v>
      </c>
      <c r="BX2" s="23">
        <v>4410</v>
      </c>
      <c r="BY2" s="23">
        <v>4380</v>
      </c>
      <c r="BZ2" s="23">
        <v>4360</v>
      </c>
      <c r="CA2" s="23">
        <v>4330</v>
      </c>
      <c r="CB2" s="23">
        <v>4310</v>
      </c>
      <c r="CC2" s="23">
        <v>4280</v>
      </c>
      <c r="CD2" s="23">
        <v>4250</v>
      </c>
      <c r="CE2" s="23">
        <v>4220</v>
      </c>
      <c r="CF2" s="23">
        <v>4200</v>
      </c>
      <c r="CG2" s="23">
        <v>4170</v>
      </c>
      <c r="CH2" s="23">
        <v>4150</v>
      </c>
      <c r="CI2" s="23">
        <v>4120</v>
      </c>
      <c r="CJ2" s="23">
        <v>4090</v>
      </c>
      <c r="CK2" s="23">
        <v>4060</v>
      </c>
      <c r="CL2" s="23">
        <v>4030</v>
      </c>
      <c r="CM2" s="23">
        <v>4000</v>
      </c>
      <c r="CN2" s="23">
        <v>3970</v>
      </c>
      <c r="CO2" s="23">
        <v>3950</v>
      </c>
      <c r="CP2" s="23">
        <v>3910</v>
      </c>
      <c r="CQ2" s="23">
        <v>3890</v>
      </c>
      <c r="CR2" s="23">
        <v>3860</v>
      </c>
      <c r="CS2" s="23">
        <v>3830</v>
      </c>
      <c r="CT2" s="23">
        <v>3810</v>
      </c>
    </row>
    <row r="3" spans="1:98" x14ac:dyDescent="0.25">
      <c r="A3" s="19" t="s">
        <v>18</v>
      </c>
      <c r="B3" s="19" t="s">
        <v>163</v>
      </c>
      <c r="C3" s="19"/>
      <c r="D3" s="19" t="s">
        <v>146</v>
      </c>
      <c r="E3" s="20" t="s">
        <v>162</v>
      </c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>
        <v>310</v>
      </c>
      <c r="AK3" s="21">
        <v>354.57849529999999</v>
      </c>
      <c r="AL3" s="21">
        <v>360</v>
      </c>
      <c r="AM3" s="21">
        <v>340</v>
      </c>
      <c r="AN3" s="21">
        <v>310</v>
      </c>
      <c r="AO3" s="21">
        <v>302.22363580000001</v>
      </c>
      <c r="AP3" s="21">
        <v>320</v>
      </c>
      <c r="AQ3" s="21">
        <v>356.606314</v>
      </c>
      <c r="AR3" s="21">
        <v>400.75093409999999</v>
      </c>
      <c r="AS3" s="21">
        <v>440</v>
      </c>
      <c r="AT3" s="21">
        <v>464.73316010000002</v>
      </c>
      <c r="AU3" s="21">
        <v>476.58409660000001</v>
      </c>
      <c r="AV3" s="21">
        <v>480</v>
      </c>
      <c r="AW3" s="21">
        <v>478.53511950000001</v>
      </c>
      <c r="AX3" s="21">
        <v>472.1719387</v>
      </c>
      <c r="AY3" s="21">
        <v>460</v>
      </c>
      <c r="AZ3" s="21">
        <v>442.4367282</v>
      </c>
      <c r="BA3" s="21">
        <v>425.21107890000002</v>
      </c>
      <c r="BB3" s="21">
        <v>415.37989010000001</v>
      </c>
      <c r="BC3" s="21">
        <v>420</v>
      </c>
      <c r="BD3" s="21">
        <v>444.50121239999999</v>
      </c>
      <c r="BE3" s="21">
        <v>487.80519459999999</v>
      </c>
      <c r="BF3" s="21">
        <v>547.20657940000001</v>
      </c>
      <c r="BG3" s="21">
        <v>620</v>
      </c>
      <c r="BH3" s="21">
        <v>701.74592210000003</v>
      </c>
      <c r="BI3" s="21">
        <v>781.06814280000003</v>
      </c>
      <c r="BJ3" s="21">
        <v>844.85629210000002</v>
      </c>
      <c r="BK3" s="21">
        <v>880</v>
      </c>
      <c r="BL3" s="21">
        <v>878.45765449999999</v>
      </c>
      <c r="BM3" s="21">
        <v>852.46267599999999</v>
      </c>
      <c r="BN3" s="22">
        <v>819.3172429</v>
      </c>
      <c r="BO3" s="22">
        <v>796.32353350000005</v>
      </c>
      <c r="BP3" s="22">
        <v>800.78372639999998</v>
      </c>
      <c r="BQ3" s="22">
        <v>850</v>
      </c>
      <c r="BR3" s="22">
        <v>880</v>
      </c>
      <c r="BS3" s="22">
        <v>720</v>
      </c>
      <c r="BT3" s="23">
        <v>770</v>
      </c>
      <c r="BU3" s="23">
        <v>840</v>
      </c>
      <c r="BV3" s="23">
        <v>850</v>
      </c>
      <c r="BW3" s="23">
        <v>870</v>
      </c>
      <c r="BX3" s="23">
        <v>880</v>
      </c>
      <c r="BY3" s="23">
        <v>890</v>
      </c>
      <c r="BZ3" s="23">
        <v>910</v>
      </c>
      <c r="CA3" s="23">
        <v>930</v>
      </c>
      <c r="CB3" s="23">
        <v>950</v>
      </c>
      <c r="CC3" s="23">
        <v>960</v>
      </c>
      <c r="CD3" s="23">
        <v>980</v>
      </c>
      <c r="CE3" s="23">
        <v>1000</v>
      </c>
      <c r="CF3" s="23">
        <v>1020</v>
      </c>
      <c r="CG3" s="23">
        <v>1030</v>
      </c>
      <c r="CH3" s="23">
        <v>1050</v>
      </c>
      <c r="CI3" s="23">
        <v>1070</v>
      </c>
      <c r="CJ3" s="23">
        <v>1090</v>
      </c>
      <c r="CK3" s="23">
        <v>1110</v>
      </c>
      <c r="CL3" s="23">
        <v>1120</v>
      </c>
      <c r="CM3" s="23">
        <v>1140</v>
      </c>
      <c r="CN3" s="23">
        <v>1160</v>
      </c>
      <c r="CO3" s="23">
        <v>1180</v>
      </c>
      <c r="CP3" s="23">
        <v>1200</v>
      </c>
      <c r="CQ3" s="23">
        <v>1220</v>
      </c>
      <c r="CR3" s="23">
        <v>1230</v>
      </c>
      <c r="CS3" s="23">
        <v>1250</v>
      </c>
      <c r="CT3" s="23">
        <v>1270</v>
      </c>
    </row>
    <row r="4" spans="1:98" x14ac:dyDescent="0.25">
      <c r="A4" s="19" t="s">
        <v>18</v>
      </c>
      <c r="B4" s="19" t="s">
        <v>164</v>
      </c>
      <c r="C4" s="19"/>
      <c r="D4" s="19" t="s">
        <v>146</v>
      </c>
      <c r="E4" s="20" t="s">
        <v>162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>
        <v>1530</v>
      </c>
      <c r="AK4" s="21">
        <v>1691.1873049999999</v>
      </c>
      <c r="AL4" s="21">
        <v>1740</v>
      </c>
      <c r="AM4" s="21">
        <v>1710</v>
      </c>
      <c r="AN4" s="21">
        <v>1640</v>
      </c>
      <c r="AO4" s="21">
        <v>1618.068141</v>
      </c>
      <c r="AP4" s="21">
        <v>1630</v>
      </c>
      <c r="AQ4" s="21">
        <v>1638.9668830000001</v>
      </c>
      <c r="AR4" s="21">
        <v>1640.9186979999999</v>
      </c>
      <c r="AS4" s="21">
        <v>1640</v>
      </c>
      <c r="AT4" s="21">
        <v>1640.6714059999999</v>
      </c>
      <c r="AU4" s="21">
        <v>1648.6577689999999</v>
      </c>
      <c r="AV4" s="21">
        <v>1670</v>
      </c>
      <c r="AW4" s="21">
        <v>1708.717862</v>
      </c>
      <c r="AX4" s="21">
        <v>1760.7465219999999</v>
      </c>
      <c r="AY4" s="21">
        <v>1820</v>
      </c>
      <c r="AZ4" s="21">
        <v>1879.0244640000001</v>
      </c>
      <c r="BA4" s="21">
        <v>1924.8946780000001</v>
      </c>
      <c r="BB4" s="21">
        <v>1943.317552</v>
      </c>
      <c r="BC4" s="21">
        <v>1920</v>
      </c>
      <c r="BD4" s="21">
        <v>1849.5010609999999</v>
      </c>
      <c r="BE4" s="21">
        <v>1761.788292</v>
      </c>
      <c r="BF4" s="21">
        <v>1695.6813770000001</v>
      </c>
      <c r="BG4" s="21">
        <v>1690</v>
      </c>
      <c r="BH4" s="21">
        <v>1769.06504</v>
      </c>
      <c r="BI4" s="21">
        <v>1899.202153</v>
      </c>
      <c r="BJ4" s="21">
        <v>2032.2381889999999</v>
      </c>
      <c r="BK4" s="21">
        <v>2120</v>
      </c>
      <c r="BL4" s="21">
        <v>2127.1472330000001</v>
      </c>
      <c r="BM4" s="21">
        <v>2069.6707249999999</v>
      </c>
      <c r="BN4" s="21">
        <v>1976.3941130000001</v>
      </c>
      <c r="BO4" s="21">
        <v>1876.1410310000001</v>
      </c>
      <c r="BP4" s="21">
        <v>1797.735115</v>
      </c>
      <c r="BQ4" s="21">
        <v>1770</v>
      </c>
      <c r="BR4" s="21">
        <v>1790</v>
      </c>
      <c r="BS4" s="21">
        <v>1780</v>
      </c>
      <c r="BT4" s="23">
        <v>1790</v>
      </c>
      <c r="BU4" s="23">
        <v>1770</v>
      </c>
      <c r="BV4" s="23">
        <v>1770</v>
      </c>
      <c r="BW4" s="23">
        <v>1770</v>
      </c>
      <c r="BX4" s="23">
        <v>1770</v>
      </c>
      <c r="BY4" s="23">
        <v>1760</v>
      </c>
      <c r="BZ4" s="23">
        <v>1770</v>
      </c>
      <c r="CA4" s="23">
        <v>1770</v>
      </c>
      <c r="CB4" s="23">
        <v>1770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1780</v>
      </c>
      <c r="CK4" s="23">
        <v>1770</v>
      </c>
      <c r="CL4" s="23">
        <v>1770</v>
      </c>
      <c r="CM4" s="23">
        <v>1760</v>
      </c>
      <c r="CN4" s="23">
        <v>1750</v>
      </c>
      <c r="CO4" s="23">
        <v>1740</v>
      </c>
      <c r="CP4" s="23">
        <v>1730</v>
      </c>
      <c r="CQ4" s="23">
        <v>1720</v>
      </c>
      <c r="CR4" s="23">
        <v>1710</v>
      </c>
      <c r="CS4" s="23">
        <v>1710</v>
      </c>
      <c r="CT4" s="23">
        <v>1710</v>
      </c>
    </row>
    <row r="5" spans="1:98" x14ac:dyDescent="0.25">
      <c r="A5" s="19" t="s">
        <v>18</v>
      </c>
      <c r="B5" s="19" t="s">
        <v>228</v>
      </c>
      <c r="C5" s="19"/>
      <c r="D5" s="19" t="s">
        <v>146</v>
      </c>
      <c r="E5" s="20" t="s">
        <v>162</v>
      </c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>
        <v>1770</v>
      </c>
      <c r="AK5" s="22">
        <v>1860.323312</v>
      </c>
      <c r="AL5" s="22">
        <v>1950</v>
      </c>
      <c r="AM5" s="22">
        <v>2000</v>
      </c>
      <c r="AN5" s="22">
        <v>1980</v>
      </c>
      <c r="AO5" s="22">
        <v>1968.123955</v>
      </c>
      <c r="AP5" s="22">
        <v>1980</v>
      </c>
      <c r="AQ5" s="22">
        <v>2007.9953780000001</v>
      </c>
      <c r="AR5" s="22">
        <v>2048.756601</v>
      </c>
      <c r="AS5" s="22">
        <v>2100</v>
      </c>
      <c r="AT5" s="22">
        <v>2158.5609220000001</v>
      </c>
      <c r="AU5" s="21">
        <v>2217.750779</v>
      </c>
      <c r="AV5" s="21">
        <v>2270</v>
      </c>
      <c r="AW5" s="21">
        <v>2311.0942690000002</v>
      </c>
      <c r="AX5" s="21">
        <v>2350.240284</v>
      </c>
      <c r="AY5" s="21">
        <v>2400</v>
      </c>
      <c r="AZ5" s="21">
        <v>2469.2413860000001</v>
      </c>
      <c r="BA5" s="21">
        <v>2552.0564789999999</v>
      </c>
      <c r="BB5" s="21">
        <v>2638.8433329999998</v>
      </c>
      <c r="BC5" s="21">
        <v>2720</v>
      </c>
      <c r="BD5" s="21">
        <v>2788.1700679999999</v>
      </c>
      <c r="BE5" s="21">
        <v>2844.9792550000002</v>
      </c>
      <c r="BF5" s="21">
        <v>2894.2988150000001</v>
      </c>
      <c r="BG5" s="21">
        <v>2940</v>
      </c>
      <c r="BH5" s="21">
        <v>2987.2970930000001</v>
      </c>
      <c r="BI5" s="21">
        <v>3046.7764999999999</v>
      </c>
      <c r="BJ5" s="21">
        <v>3130.3676569999998</v>
      </c>
      <c r="BK5" s="21">
        <v>3250</v>
      </c>
      <c r="BL5" s="21">
        <v>3410.2293209999998</v>
      </c>
      <c r="BM5" s="21">
        <v>3586.1168280000002</v>
      </c>
      <c r="BN5" s="21">
        <v>3745.3500859999999</v>
      </c>
      <c r="BO5" s="21">
        <v>3855.6166579999999</v>
      </c>
      <c r="BP5" s="21">
        <v>3884.604108</v>
      </c>
      <c r="BQ5" s="21">
        <v>3800</v>
      </c>
      <c r="BR5" s="21">
        <v>3670</v>
      </c>
      <c r="BS5" s="21">
        <v>3740</v>
      </c>
      <c r="BT5" s="23">
        <v>3680</v>
      </c>
      <c r="BU5" s="23">
        <v>3690</v>
      </c>
      <c r="BV5" s="23">
        <v>3700</v>
      </c>
      <c r="BW5" s="23">
        <v>3720</v>
      </c>
      <c r="BX5" s="23">
        <v>3730</v>
      </c>
      <c r="BY5" s="23">
        <v>3750</v>
      </c>
      <c r="BZ5" s="23">
        <v>3730</v>
      </c>
      <c r="CA5" s="23">
        <v>3710</v>
      </c>
      <c r="CB5" s="23">
        <v>3730</v>
      </c>
      <c r="CC5" s="23">
        <v>3740</v>
      </c>
      <c r="CD5" s="23">
        <v>3760</v>
      </c>
      <c r="CE5" s="23">
        <v>3770</v>
      </c>
      <c r="CF5" s="23">
        <v>3800</v>
      </c>
      <c r="CG5" s="23">
        <v>3820</v>
      </c>
      <c r="CH5" s="23">
        <v>3830</v>
      </c>
      <c r="CI5" s="23">
        <v>3870</v>
      </c>
      <c r="CJ5" s="23">
        <v>3870</v>
      </c>
      <c r="CK5" s="23">
        <v>3910</v>
      </c>
      <c r="CL5" s="23">
        <v>3920</v>
      </c>
      <c r="CM5" s="23">
        <v>3940</v>
      </c>
      <c r="CN5" s="23">
        <v>3970</v>
      </c>
      <c r="CO5" s="23">
        <v>4000</v>
      </c>
      <c r="CP5" s="23">
        <v>4010</v>
      </c>
      <c r="CQ5" s="23">
        <v>4070</v>
      </c>
      <c r="CR5" s="23">
        <v>4090</v>
      </c>
      <c r="CS5" s="23">
        <v>4130</v>
      </c>
      <c r="CT5" s="23">
        <v>4150</v>
      </c>
    </row>
    <row r="6" spans="1:98" x14ac:dyDescent="0.25">
      <c r="A6" s="18" t="s">
        <v>19</v>
      </c>
      <c r="B6" s="18" t="s">
        <v>165</v>
      </c>
      <c r="C6" s="18"/>
      <c r="D6" s="19" t="s">
        <v>146</v>
      </c>
      <c r="E6" s="24" t="s">
        <v>166</v>
      </c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>
        <v>1915</v>
      </c>
      <c r="AY6" s="23">
        <v>1797.9829999999999</v>
      </c>
      <c r="AZ6" s="23">
        <v>1729.596</v>
      </c>
      <c r="BA6" s="23">
        <v>1703</v>
      </c>
      <c r="BB6" s="23">
        <v>1711.7280000000001</v>
      </c>
      <c r="BC6" s="23">
        <v>1750.807</v>
      </c>
      <c r="BD6" s="23">
        <v>1815.635</v>
      </c>
      <c r="BE6" s="23">
        <v>1901.6130000000001</v>
      </c>
      <c r="BF6" s="23">
        <v>2004.1389999999999</v>
      </c>
      <c r="BG6" s="23">
        <v>2118.6129999999998</v>
      </c>
      <c r="BH6" s="23">
        <v>2240.433</v>
      </c>
      <c r="BI6" s="23">
        <v>2365</v>
      </c>
      <c r="BJ6" s="23">
        <v>2486.0160000000001</v>
      </c>
      <c r="BK6" s="23">
        <v>2590.402</v>
      </c>
      <c r="BL6" s="23">
        <v>2663.38</v>
      </c>
      <c r="BM6" s="23">
        <v>2690.1759999999999</v>
      </c>
      <c r="BN6" s="23">
        <v>2656.0120000000002</v>
      </c>
      <c r="BO6" s="23">
        <v>2546.1120000000001</v>
      </c>
      <c r="BP6" s="23">
        <v>2345.6999999999998</v>
      </c>
      <c r="BQ6" s="23">
        <v>2040</v>
      </c>
      <c r="BR6" s="23">
        <v>1820</v>
      </c>
      <c r="BS6" s="23">
        <v>2160</v>
      </c>
      <c r="BT6" s="23">
        <v>2100</v>
      </c>
      <c r="BU6" s="23">
        <v>2020</v>
      </c>
      <c r="BV6" s="23">
        <v>2030</v>
      </c>
      <c r="BW6" s="23">
        <v>2040</v>
      </c>
      <c r="BX6" s="23">
        <v>2030</v>
      </c>
      <c r="BY6" s="23">
        <v>2020</v>
      </c>
      <c r="BZ6" s="23">
        <v>2010</v>
      </c>
      <c r="CA6" s="23">
        <v>2010</v>
      </c>
      <c r="CB6" s="23">
        <v>2000</v>
      </c>
      <c r="CC6" s="23">
        <v>1990</v>
      </c>
      <c r="CD6" s="23">
        <v>1980</v>
      </c>
      <c r="CE6" s="23">
        <v>1970</v>
      </c>
      <c r="CF6" s="23">
        <v>1960</v>
      </c>
      <c r="CG6" s="23">
        <v>1950</v>
      </c>
      <c r="CH6" s="23">
        <v>1940</v>
      </c>
      <c r="CI6" s="23">
        <v>1930</v>
      </c>
      <c r="CJ6" s="23">
        <v>1910</v>
      </c>
      <c r="CK6" s="23">
        <v>1900</v>
      </c>
      <c r="CL6" s="23">
        <v>1890</v>
      </c>
      <c r="CM6" s="23">
        <v>1880</v>
      </c>
      <c r="CN6" s="23">
        <v>1870</v>
      </c>
      <c r="CO6" s="23">
        <v>1850</v>
      </c>
      <c r="CP6" s="23">
        <v>1840</v>
      </c>
      <c r="CQ6" s="23">
        <v>1830</v>
      </c>
      <c r="CR6" s="23">
        <v>1820</v>
      </c>
      <c r="CS6" s="23">
        <v>1810</v>
      </c>
      <c r="CT6" s="23">
        <v>1790</v>
      </c>
    </row>
    <row r="7" spans="1:98" x14ac:dyDescent="0.25">
      <c r="A7" s="18" t="s">
        <v>19</v>
      </c>
      <c r="B7" s="18" t="s">
        <v>167</v>
      </c>
      <c r="C7" s="18"/>
      <c r="D7" s="19" t="s">
        <v>146</v>
      </c>
      <c r="E7" s="24" t="s">
        <v>166</v>
      </c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>
        <v>462</v>
      </c>
      <c r="AY7" s="23">
        <v>404.93610000000001</v>
      </c>
      <c r="AZ7" s="23">
        <v>368.23430000000002</v>
      </c>
      <c r="BA7" s="23">
        <v>350</v>
      </c>
      <c r="BB7" s="23">
        <v>348.09350000000001</v>
      </c>
      <c r="BC7" s="23">
        <v>359.39359999999999</v>
      </c>
      <c r="BD7" s="23">
        <v>380.5335</v>
      </c>
      <c r="BE7" s="23">
        <v>408.14679999999998</v>
      </c>
      <c r="BF7" s="23">
        <v>438.86660000000001</v>
      </c>
      <c r="BG7" s="23">
        <v>469.32659999999998</v>
      </c>
      <c r="BH7" s="23">
        <v>496.15989999999999</v>
      </c>
      <c r="BI7" s="23">
        <v>516</v>
      </c>
      <c r="BJ7" s="23">
        <v>526.59559999999999</v>
      </c>
      <c r="BK7" s="23">
        <v>530.15639999999996</v>
      </c>
      <c r="BL7" s="23">
        <v>530.0077</v>
      </c>
      <c r="BM7" s="23">
        <v>529.47450000000003</v>
      </c>
      <c r="BN7" s="23">
        <v>531.88199999999995</v>
      </c>
      <c r="BO7" s="23">
        <v>540.55539999999996</v>
      </c>
      <c r="BP7" s="23">
        <v>558.81960000000004</v>
      </c>
      <c r="BQ7" s="23">
        <v>590</v>
      </c>
      <c r="BR7" s="23">
        <v>600</v>
      </c>
      <c r="BS7" s="23">
        <v>510</v>
      </c>
      <c r="BT7" s="23">
        <v>520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550</v>
      </c>
      <c r="CB7" s="23">
        <v>560</v>
      </c>
      <c r="CC7" s="23">
        <v>560</v>
      </c>
      <c r="CD7" s="23">
        <v>560</v>
      </c>
      <c r="CE7" s="23">
        <v>560</v>
      </c>
      <c r="CF7" s="23">
        <v>560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570</v>
      </c>
      <c r="CM7" s="23">
        <v>580</v>
      </c>
      <c r="CN7" s="23">
        <v>580</v>
      </c>
      <c r="CO7" s="23">
        <v>580</v>
      </c>
      <c r="CP7" s="23">
        <v>590</v>
      </c>
      <c r="CQ7" s="23">
        <v>590</v>
      </c>
      <c r="CR7" s="23">
        <v>590</v>
      </c>
      <c r="CS7" s="23">
        <v>600</v>
      </c>
      <c r="CT7" s="23">
        <v>600</v>
      </c>
    </row>
    <row r="8" spans="1:98" x14ac:dyDescent="0.25">
      <c r="A8" s="18" t="s">
        <v>19</v>
      </c>
      <c r="B8" s="18" t="s">
        <v>168</v>
      </c>
      <c r="C8" s="18"/>
      <c r="D8" s="19" t="s">
        <v>146</v>
      </c>
      <c r="E8" s="24" t="s">
        <v>166</v>
      </c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>
        <v>167</v>
      </c>
      <c r="AY8" s="23">
        <v>153.38919999999999</v>
      </c>
      <c r="AZ8" s="23">
        <v>152.16489999999999</v>
      </c>
      <c r="BA8" s="23">
        <v>162</v>
      </c>
      <c r="BB8" s="23">
        <v>181.48220000000001</v>
      </c>
      <c r="BC8" s="23">
        <v>208.85900000000001</v>
      </c>
      <c r="BD8" s="23">
        <v>242.2927</v>
      </c>
      <c r="BE8" s="23">
        <v>279.94589999999999</v>
      </c>
      <c r="BF8" s="23">
        <v>319.98079999999999</v>
      </c>
      <c r="BG8" s="23">
        <v>360.5598</v>
      </c>
      <c r="BH8" s="23">
        <v>399.84550000000002</v>
      </c>
      <c r="BI8" s="23">
        <v>436</v>
      </c>
      <c r="BJ8" s="23">
        <v>467.57260000000002</v>
      </c>
      <c r="BK8" s="23">
        <v>494.6592</v>
      </c>
      <c r="BL8" s="23">
        <v>517.7423</v>
      </c>
      <c r="BM8" s="23">
        <v>537.3048</v>
      </c>
      <c r="BN8" s="23">
        <v>553.82910000000004</v>
      </c>
      <c r="BO8" s="23">
        <v>567.798</v>
      </c>
      <c r="BP8" s="23">
        <v>579.69410000000005</v>
      </c>
      <c r="BQ8" s="23">
        <v>590</v>
      </c>
      <c r="BR8" s="23">
        <v>600</v>
      </c>
      <c r="BS8" s="23">
        <v>610</v>
      </c>
      <c r="BT8" s="23">
        <v>610</v>
      </c>
      <c r="BU8" s="23">
        <v>610</v>
      </c>
      <c r="BV8" s="23">
        <v>620</v>
      </c>
      <c r="BW8" s="23">
        <v>620</v>
      </c>
      <c r="BX8" s="23">
        <v>630</v>
      </c>
      <c r="BY8" s="23">
        <v>630</v>
      </c>
      <c r="BZ8" s="23">
        <v>630</v>
      </c>
      <c r="CA8" s="23">
        <v>640</v>
      </c>
      <c r="CB8" s="23">
        <v>640</v>
      </c>
      <c r="CC8" s="23">
        <v>640</v>
      </c>
      <c r="CD8" s="23">
        <v>650</v>
      </c>
      <c r="CE8" s="23">
        <v>650</v>
      </c>
      <c r="CF8" s="23">
        <v>650</v>
      </c>
      <c r="CG8" s="23">
        <v>650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660</v>
      </c>
      <c r="CR8" s="23">
        <v>670</v>
      </c>
      <c r="CS8" s="23">
        <v>670</v>
      </c>
      <c r="CT8" s="23">
        <v>670</v>
      </c>
    </row>
    <row r="9" spans="1:98" x14ac:dyDescent="0.25">
      <c r="A9" s="18" t="s">
        <v>19</v>
      </c>
      <c r="B9" s="18" t="s">
        <v>169</v>
      </c>
      <c r="C9" s="18"/>
      <c r="D9" s="19" t="s">
        <v>146</v>
      </c>
      <c r="E9" s="24" t="s">
        <v>166</v>
      </c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>
        <v>858</v>
      </c>
      <c r="AY9" s="23">
        <v>852.81140000000005</v>
      </c>
      <c r="AZ9" s="23">
        <v>836.66150000000005</v>
      </c>
      <c r="BA9" s="23">
        <v>811</v>
      </c>
      <c r="BB9" s="23">
        <v>777.40110000000004</v>
      </c>
      <c r="BC9" s="23">
        <v>737.93700000000001</v>
      </c>
      <c r="BD9" s="23">
        <v>694.80439999999999</v>
      </c>
      <c r="BE9" s="23">
        <v>650.20010000000002</v>
      </c>
      <c r="BF9" s="23">
        <v>606.32069999999999</v>
      </c>
      <c r="BG9" s="23">
        <v>565.36310000000003</v>
      </c>
      <c r="BH9" s="23">
        <v>529.524</v>
      </c>
      <c r="BI9" s="23">
        <v>501</v>
      </c>
      <c r="BJ9" s="23">
        <v>481.42200000000003</v>
      </c>
      <c r="BK9" s="23">
        <v>470.15699999999998</v>
      </c>
      <c r="BL9" s="23">
        <v>466.00599999999997</v>
      </c>
      <c r="BM9" s="23">
        <v>467.77019999999999</v>
      </c>
      <c r="BN9" s="23">
        <v>474.25069999999999</v>
      </c>
      <c r="BO9" s="23">
        <v>484.2484</v>
      </c>
      <c r="BP9" s="23">
        <v>496.56450000000001</v>
      </c>
      <c r="BQ9" s="23">
        <v>510</v>
      </c>
      <c r="BR9" s="23">
        <v>520</v>
      </c>
      <c r="BS9" s="23">
        <v>520</v>
      </c>
      <c r="BT9" s="23">
        <v>530</v>
      </c>
      <c r="BU9" s="23">
        <v>530</v>
      </c>
      <c r="BV9" s="23">
        <v>530</v>
      </c>
      <c r="BW9" s="23">
        <v>540</v>
      </c>
      <c r="BX9" s="23">
        <v>540</v>
      </c>
      <c r="BY9" s="23">
        <v>540</v>
      </c>
      <c r="BZ9" s="23">
        <v>550</v>
      </c>
      <c r="CA9" s="23">
        <v>550</v>
      </c>
      <c r="CB9" s="23">
        <v>560</v>
      </c>
      <c r="CC9" s="23">
        <v>560</v>
      </c>
      <c r="CD9" s="23">
        <v>570</v>
      </c>
      <c r="CE9" s="23">
        <v>570</v>
      </c>
      <c r="CF9" s="23">
        <v>570</v>
      </c>
      <c r="CG9" s="23">
        <v>580</v>
      </c>
      <c r="CH9" s="23">
        <v>580</v>
      </c>
      <c r="CI9" s="23">
        <v>580</v>
      </c>
      <c r="CJ9" s="23">
        <v>590</v>
      </c>
      <c r="CK9" s="23">
        <v>590</v>
      </c>
      <c r="CL9" s="23">
        <v>590</v>
      </c>
      <c r="CM9" s="23">
        <v>590</v>
      </c>
      <c r="CN9" s="23">
        <v>600</v>
      </c>
      <c r="CO9" s="23">
        <v>600</v>
      </c>
      <c r="CP9" s="23">
        <v>600</v>
      </c>
      <c r="CQ9" s="23">
        <v>610</v>
      </c>
      <c r="CR9" s="23">
        <v>610</v>
      </c>
      <c r="CS9" s="23">
        <v>610</v>
      </c>
      <c r="CT9" s="23">
        <v>620</v>
      </c>
    </row>
    <row r="10" spans="1:98" x14ac:dyDescent="0.25">
      <c r="A10" s="18" t="s">
        <v>19</v>
      </c>
      <c r="B10" s="18" t="s">
        <v>170</v>
      </c>
      <c r="C10" s="18"/>
      <c r="D10" s="19" t="s">
        <v>146</v>
      </c>
      <c r="E10" s="24" t="s">
        <v>166</v>
      </c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>
        <v>1161</v>
      </c>
      <c r="AY10" s="23">
        <v>1152.672</v>
      </c>
      <c r="AZ10" s="23">
        <v>1167.4159999999999</v>
      </c>
      <c r="BA10" s="23">
        <v>1202</v>
      </c>
      <c r="BB10" s="23">
        <v>1252.2850000000001</v>
      </c>
      <c r="BC10" s="23">
        <v>1310.4970000000001</v>
      </c>
      <c r="BD10" s="23">
        <v>1367.953</v>
      </c>
      <c r="BE10" s="23">
        <v>1415.971</v>
      </c>
      <c r="BF10" s="23">
        <v>1445.867</v>
      </c>
      <c r="BG10" s="23">
        <v>1448.9590000000001</v>
      </c>
      <c r="BH10" s="23">
        <v>1416.5640000000001</v>
      </c>
      <c r="BI10" s="23">
        <v>1340</v>
      </c>
      <c r="BJ10" s="23">
        <v>1214.7139999999999</v>
      </c>
      <c r="BK10" s="23">
        <v>1052.672</v>
      </c>
      <c r="BL10" s="23">
        <v>869.97289999999998</v>
      </c>
      <c r="BM10" s="23">
        <v>682.7124</v>
      </c>
      <c r="BN10" s="23">
        <v>506.98779999999999</v>
      </c>
      <c r="BO10" s="23">
        <v>358.89620000000002</v>
      </c>
      <c r="BP10" s="23">
        <v>254.53460000000001</v>
      </c>
      <c r="BQ10" s="23">
        <v>210</v>
      </c>
      <c r="BR10" s="23">
        <v>220</v>
      </c>
      <c r="BS10" s="23">
        <v>220</v>
      </c>
      <c r="BT10" s="23">
        <v>220</v>
      </c>
      <c r="BU10" s="23">
        <v>220</v>
      </c>
      <c r="BV10" s="23">
        <v>220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230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240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250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  <c r="CT10" s="23">
        <v>260</v>
      </c>
    </row>
    <row r="11" spans="1:98" x14ac:dyDescent="0.25">
      <c r="A11" s="18" t="s">
        <v>19</v>
      </c>
      <c r="B11" s="18" t="s">
        <v>171</v>
      </c>
      <c r="C11" s="18"/>
      <c r="D11" s="19" t="s">
        <v>146</v>
      </c>
      <c r="E11" s="24" t="s">
        <v>166</v>
      </c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>
        <v>225</v>
      </c>
      <c r="AY11" s="23">
        <v>236.3528</v>
      </c>
      <c r="AZ11" s="23">
        <v>233.024</v>
      </c>
      <c r="BA11" s="23">
        <v>217</v>
      </c>
      <c r="BB11" s="23">
        <v>190.8922</v>
      </c>
      <c r="BC11" s="23">
        <v>159.81039999999999</v>
      </c>
      <c r="BD11" s="23">
        <v>129.48920000000001</v>
      </c>
      <c r="BE11" s="23">
        <v>105.6631</v>
      </c>
      <c r="BF11" s="23">
        <v>94.066640000000007</v>
      </c>
      <c r="BG11" s="23">
        <v>100.43429999999999</v>
      </c>
      <c r="BH11" s="23">
        <v>130.50049999999999</v>
      </c>
      <c r="BI11" s="23">
        <v>190</v>
      </c>
      <c r="BJ11" s="23">
        <v>281.82780000000002</v>
      </c>
      <c r="BK11" s="23">
        <v>397.52190000000002</v>
      </c>
      <c r="BL11" s="23">
        <v>525.78089999999997</v>
      </c>
      <c r="BM11" s="23">
        <v>655.30340000000001</v>
      </c>
      <c r="BN11" s="23">
        <v>774.78800000000001</v>
      </c>
      <c r="BO11" s="23">
        <v>872.93320000000006</v>
      </c>
      <c r="BP11" s="23">
        <v>938.43769999999995</v>
      </c>
      <c r="BQ11" s="23">
        <v>960</v>
      </c>
      <c r="BR11" s="23">
        <v>940</v>
      </c>
      <c r="BS11" s="23">
        <v>920</v>
      </c>
      <c r="BT11" s="23">
        <v>900</v>
      </c>
      <c r="BU11" s="23">
        <v>890</v>
      </c>
      <c r="BV11" s="23">
        <v>890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880</v>
      </c>
      <c r="CJ11" s="23">
        <v>870</v>
      </c>
      <c r="CK11" s="23">
        <v>860</v>
      </c>
      <c r="CL11" s="23">
        <v>860</v>
      </c>
      <c r="CM11" s="23">
        <v>850</v>
      </c>
      <c r="CN11" s="23">
        <v>850</v>
      </c>
      <c r="CO11" s="23">
        <v>850</v>
      </c>
      <c r="CP11" s="23">
        <v>850</v>
      </c>
      <c r="CQ11" s="23">
        <v>840</v>
      </c>
      <c r="CR11" s="23">
        <v>840</v>
      </c>
      <c r="CS11" s="23">
        <v>840</v>
      </c>
      <c r="CT11" s="23">
        <v>840</v>
      </c>
    </row>
    <row r="12" spans="1:98" x14ac:dyDescent="0.25">
      <c r="A12" s="18" t="s">
        <v>19</v>
      </c>
      <c r="B12" s="18" t="s">
        <v>172</v>
      </c>
      <c r="C12" s="18"/>
      <c r="D12" s="19" t="s">
        <v>146</v>
      </c>
      <c r="E12" s="24" t="s">
        <v>166</v>
      </c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>
        <v>133</v>
      </c>
      <c r="AY12" s="23">
        <v>144.9008</v>
      </c>
      <c r="AZ12" s="23">
        <v>161.47219999999999</v>
      </c>
      <c r="BA12" s="23">
        <v>182</v>
      </c>
      <c r="BB12" s="23">
        <v>205.72749999999999</v>
      </c>
      <c r="BC12" s="23">
        <v>231.7259</v>
      </c>
      <c r="BD12" s="23">
        <v>259.02379999999999</v>
      </c>
      <c r="BE12" s="23">
        <v>286.64949999999999</v>
      </c>
      <c r="BF12" s="23">
        <v>313.63159999999999</v>
      </c>
      <c r="BG12" s="23">
        <v>338.9984</v>
      </c>
      <c r="BH12" s="23">
        <v>361.77839999999998</v>
      </c>
      <c r="BI12" s="23">
        <v>381</v>
      </c>
      <c r="BJ12" s="23">
        <v>395.88690000000003</v>
      </c>
      <c r="BK12" s="23">
        <v>406.44310000000002</v>
      </c>
      <c r="BL12" s="23">
        <v>412.86810000000003</v>
      </c>
      <c r="BM12" s="23">
        <v>415.36110000000002</v>
      </c>
      <c r="BN12" s="23">
        <v>414.12139999999999</v>
      </c>
      <c r="BO12" s="23">
        <v>409.3485</v>
      </c>
      <c r="BP12" s="23">
        <v>401.24160000000001</v>
      </c>
      <c r="BQ12" s="23">
        <v>390</v>
      </c>
      <c r="BR12" s="23">
        <v>380</v>
      </c>
      <c r="BS12" s="23">
        <v>380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370</v>
      </c>
      <c r="CH12" s="23">
        <v>380</v>
      </c>
      <c r="CI12" s="23">
        <v>380</v>
      </c>
      <c r="CJ12" s="23">
        <v>380</v>
      </c>
      <c r="CK12" s="23">
        <v>380</v>
      </c>
      <c r="CL12" s="23">
        <v>380</v>
      </c>
      <c r="CM12" s="23">
        <v>390</v>
      </c>
      <c r="CN12" s="23">
        <v>390</v>
      </c>
      <c r="CO12" s="23">
        <v>390</v>
      </c>
      <c r="CP12" s="23">
        <v>390</v>
      </c>
      <c r="CQ12" s="23">
        <v>400</v>
      </c>
      <c r="CR12" s="23">
        <v>400</v>
      </c>
      <c r="CS12" s="23">
        <v>400</v>
      </c>
      <c r="CT12" s="23">
        <v>410</v>
      </c>
    </row>
    <row r="13" spans="1:98" x14ac:dyDescent="0.25">
      <c r="A13" s="18" t="s">
        <v>19</v>
      </c>
      <c r="B13" s="18" t="s">
        <v>173</v>
      </c>
      <c r="C13" s="18"/>
      <c r="D13" s="19" t="s">
        <v>146</v>
      </c>
      <c r="E13" s="24" t="s">
        <v>166</v>
      </c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>
        <v>207</v>
      </c>
      <c r="AY13" s="23">
        <v>269.90159999999997</v>
      </c>
      <c r="AZ13" s="23">
        <v>311.50700000000001</v>
      </c>
      <c r="BA13" s="23">
        <v>334</v>
      </c>
      <c r="BB13" s="23">
        <v>339.83199999999999</v>
      </c>
      <c r="BC13" s="23">
        <v>332.52510000000001</v>
      </c>
      <c r="BD13" s="23">
        <v>315.86919999999998</v>
      </c>
      <c r="BE13" s="23">
        <v>293.6542</v>
      </c>
      <c r="BF13" s="23">
        <v>269.66989999999998</v>
      </c>
      <c r="BG13" s="23">
        <v>247.7062</v>
      </c>
      <c r="BH13" s="23">
        <v>231.553</v>
      </c>
      <c r="BI13" s="23">
        <v>225</v>
      </c>
      <c r="BJ13" s="23">
        <v>230.62039999999999</v>
      </c>
      <c r="BK13" s="23">
        <v>246.12039999999999</v>
      </c>
      <c r="BL13" s="23">
        <v>267.98939999999999</v>
      </c>
      <c r="BM13" s="23">
        <v>292.71690000000001</v>
      </c>
      <c r="BN13" s="23">
        <v>316.79219999999998</v>
      </c>
      <c r="BO13" s="23">
        <v>336.70490000000001</v>
      </c>
      <c r="BP13" s="23">
        <v>348.94439999999997</v>
      </c>
      <c r="BQ13" s="23">
        <v>350</v>
      </c>
      <c r="BR13" s="23">
        <v>340</v>
      </c>
      <c r="BS13" s="23">
        <v>330</v>
      </c>
      <c r="BT13" s="23">
        <v>320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310</v>
      </c>
      <c r="CA13" s="23">
        <v>300</v>
      </c>
      <c r="CB13" s="23">
        <v>310</v>
      </c>
      <c r="CC13" s="23">
        <v>320</v>
      </c>
      <c r="CD13" s="23">
        <v>310</v>
      </c>
      <c r="CE13" s="23">
        <v>320</v>
      </c>
      <c r="CF13" s="23">
        <v>330</v>
      </c>
      <c r="CG13" s="23">
        <v>340</v>
      </c>
      <c r="CH13" s="23">
        <v>330</v>
      </c>
      <c r="CI13" s="23">
        <v>340</v>
      </c>
      <c r="CJ13" s="23">
        <v>350</v>
      </c>
      <c r="CK13" s="23">
        <v>360</v>
      </c>
      <c r="CL13" s="23">
        <v>350</v>
      </c>
      <c r="CM13" s="23">
        <v>360</v>
      </c>
      <c r="CN13" s="23">
        <v>370</v>
      </c>
      <c r="CO13" s="23">
        <v>380</v>
      </c>
      <c r="CP13" s="23">
        <v>380</v>
      </c>
      <c r="CQ13" s="23">
        <v>390</v>
      </c>
      <c r="CR13" s="23">
        <v>400</v>
      </c>
      <c r="CS13" s="23">
        <v>400</v>
      </c>
      <c r="CT13" s="23">
        <v>400</v>
      </c>
    </row>
    <row r="14" spans="1:98" x14ac:dyDescent="0.25">
      <c r="A14" s="18" t="s">
        <v>19</v>
      </c>
      <c r="B14" s="18" t="s">
        <v>174</v>
      </c>
      <c r="C14" s="18"/>
      <c r="D14" s="19" t="s">
        <v>146</v>
      </c>
      <c r="E14" s="24" t="s">
        <v>166</v>
      </c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>
        <v>362</v>
      </c>
      <c r="AY14" s="23">
        <v>393.99700000000001</v>
      </c>
      <c r="AZ14" s="23">
        <v>391.46420000000001</v>
      </c>
      <c r="BA14" s="23">
        <v>359</v>
      </c>
      <c r="BB14" s="23">
        <v>303.14699999999999</v>
      </c>
      <c r="BC14" s="23">
        <v>238.22479999999999</v>
      </c>
      <c r="BD14" s="23">
        <v>180.49680000000001</v>
      </c>
      <c r="BE14" s="23">
        <v>146.2269</v>
      </c>
      <c r="BF14" s="23">
        <v>151.67859999999999</v>
      </c>
      <c r="BG14" s="23">
        <v>213.1156</v>
      </c>
      <c r="BH14" s="23">
        <v>346.80149999999998</v>
      </c>
      <c r="BI14" s="23">
        <v>569</v>
      </c>
      <c r="BJ14" s="23">
        <v>887.13750000000005</v>
      </c>
      <c r="BK14" s="23">
        <v>1273.2909999999999</v>
      </c>
      <c r="BL14" s="23">
        <v>1690.701</v>
      </c>
      <c r="BM14" s="23">
        <v>2102.6080000000002</v>
      </c>
      <c r="BN14" s="23">
        <v>2472.2510000000002</v>
      </c>
      <c r="BO14" s="23">
        <v>2762.8710000000001</v>
      </c>
      <c r="BP14" s="23">
        <v>2937.7069999999999</v>
      </c>
      <c r="BQ14" s="23">
        <v>2960</v>
      </c>
      <c r="BR14" s="23">
        <v>2880</v>
      </c>
      <c r="BS14" s="23">
        <v>2940</v>
      </c>
      <c r="BT14" s="23">
        <v>2960</v>
      </c>
      <c r="BU14" s="23">
        <v>3010</v>
      </c>
      <c r="BV14" s="23">
        <v>3070</v>
      </c>
      <c r="BW14" s="23">
        <v>3110</v>
      </c>
      <c r="BX14" s="23">
        <v>3160</v>
      </c>
      <c r="BY14" s="23">
        <v>3210</v>
      </c>
      <c r="BZ14" s="23">
        <v>3260</v>
      </c>
      <c r="CA14" s="23">
        <v>3310</v>
      </c>
      <c r="CB14" s="23">
        <v>3360</v>
      </c>
      <c r="CC14" s="23">
        <v>3410</v>
      </c>
      <c r="CD14" s="23">
        <v>3470</v>
      </c>
      <c r="CE14" s="23">
        <v>3520</v>
      </c>
      <c r="CF14" s="23">
        <v>3580</v>
      </c>
      <c r="CG14" s="23">
        <v>3630</v>
      </c>
      <c r="CH14" s="23">
        <v>3690</v>
      </c>
      <c r="CI14" s="23">
        <v>3750</v>
      </c>
      <c r="CJ14" s="23">
        <v>3810</v>
      </c>
      <c r="CK14" s="23">
        <v>3880</v>
      </c>
      <c r="CL14" s="23">
        <v>3950</v>
      </c>
      <c r="CM14" s="23">
        <v>4030</v>
      </c>
      <c r="CN14" s="23">
        <v>4100</v>
      </c>
      <c r="CO14" s="23">
        <v>4180</v>
      </c>
      <c r="CP14" s="23">
        <v>4270</v>
      </c>
      <c r="CQ14" s="23">
        <v>4350</v>
      </c>
      <c r="CR14" s="23">
        <v>4440</v>
      </c>
      <c r="CS14" s="23">
        <v>4540</v>
      </c>
      <c r="CT14" s="23">
        <v>4620</v>
      </c>
    </row>
    <row r="15" spans="1:98" x14ac:dyDescent="0.25">
      <c r="A15" s="18" t="s">
        <v>20</v>
      </c>
      <c r="B15" s="18" t="s">
        <v>227</v>
      </c>
      <c r="C15" s="18"/>
      <c r="D15" s="19" t="s">
        <v>146</v>
      </c>
      <c r="E15" s="24" t="s">
        <v>175</v>
      </c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23">
        <v>5967</v>
      </c>
      <c r="AX15" s="23">
        <v>5964.2349999999997</v>
      </c>
      <c r="AY15" s="23">
        <v>6099.9189999999999</v>
      </c>
      <c r="AZ15" s="23">
        <v>6339</v>
      </c>
      <c r="BA15" s="23">
        <v>6641.6109999999999</v>
      </c>
      <c r="BB15" s="23">
        <v>6948.6170000000002</v>
      </c>
      <c r="BC15" s="23">
        <v>7196.0640000000003</v>
      </c>
      <c r="BD15" s="23">
        <v>7320</v>
      </c>
      <c r="BE15" s="23">
        <v>7279.8689999999997</v>
      </c>
      <c r="BF15" s="23">
        <v>7128.7039999999997</v>
      </c>
      <c r="BG15" s="23">
        <v>6942.9369999999999</v>
      </c>
      <c r="BH15" s="23">
        <v>6799</v>
      </c>
      <c r="BI15" s="23">
        <v>6752.9139999999998</v>
      </c>
      <c r="BJ15" s="23">
        <v>6779.067</v>
      </c>
      <c r="BK15" s="23">
        <v>6831.4359999999997</v>
      </c>
      <c r="BL15" s="23">
        <v>6864</v>
      </c>
      <c r="BM15" s="23">
        <v>6834.8190000000004</v>
      </c>
      <c r="BN15" s="23">
        <v>6718.2790000000005</v>
      </c>
      <c r="BO15" s="23">
        <v>6492.85</v>
      </c>
      <c r="BP15" s="23">
        <v>6137</v>
      </c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98" x14ac:dyDescent="0.25">
      <c r="A16" s="18" t="s">
        <v>20</v>
      </c>
      <c r="B16" s="18" t="s">
        <v>176</v>
      </c>
      <c r="C16" s="18"/>
      <c r="D16" s="19" t="s">
        <v>146</v>
      </c>
      <c r="E16" s="24" t="s">
        <v>175</v>
      </c>
      <c r="F16" s="2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23">
        <v>5051</v>
      </c>
      <c r="AX16" s="23">
        <v>5098.4949999999999</v>
      </c>
      <c r="AY16" s="23">
        <v>5195.1130000000003</v>
      </c>
      <c r="AZ16" s="23">
        <v>5328</v>
      </c>
      <c r="BA16" s="23">
        <v>5485.8469999999998</v>
      </c>
      <c r="BB16" s="23">
        <v>5663.5219999999999</v>
      </c>
      <c r="BC16" s="23">
        <v>5857.4359999999997</v>
      </c>
      <c r="BD16" s="23">
        <v>6064</v>
      </c>
      <c r="BE16" s="23">
        <v>6272.1270000000004</v>
      </c>
      <c r="BF16" s="23">
        <v>6440.7269999999999</v>
      </c>
      <c r="BG16" s="23">
        <v>6521.2139999999999</v>
      </c>
      <c r="BH16" s="23">
        <v>6465</v>
      </c>
      <c r="BI16" s="23">
        <v>6242.99</v>
      </c>
      <c r="BJ16" s="23">
        <v>5904.0690000000004</v>
      </c>
      <c r="BK16" s="23">
        <v>5516.6130000000003</v>
      </c>
      <c r="BL16" s="23">
        <v>5149</v>
      </c>
      <c r="BM16" s="23">
        <v>4865.7089999999998</v>
      </c>
      <c r="BN16" s="23">
        <v>4715.6220000000003</v>
      </c>
      <c r="BO16" s="23">
        <v>4743.7240000000002</v>
      </c>
      <c r="BP16" s="23">
        <v>4995</v>
      </c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x14ac:dyDescent="0.25">
      <c r="A17" s="18" t="s">
        <v>20</v>
      </c>
      <c r="B17" s="18" t="s">
        <v>177</v>
      </c>
      <c r="C17" s="18"/>
      <c r="D17" s="19" t="s">
        <v>146</v>
      </c>
      <c r="E17" s="24" t="s">
        <v>175</v>
      </c>
      <c r="F17" s="2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3">
        <v>2506</v>
      </c>
      <c r="AX17" s="23">
        <v>2550.873</v>
      </c>
      <c r="AY17" s="23">
        <v>2605.6770000000001</v>
      </c>
      <c r="AZ17" s="23">
        <v>2665</v>
      </c>
      <c r="BA17" s="23">
        <v>2721.991</v>
      </c>
      <c r="BB17" s="23">
        <v>2764.0279999999998</v>
      </c>
      <c r="BC17" s="23">
        <v>2777.0520000000001</v>
      </c>
      <c r="BD17" s="23">
        <v>2747</v>
      </c>
      <c r="BE17" s="23">
        <v>2666.8139999999999</v>
      </c>
      <c r="BF17" s="23">
        <v>2557.4470000000001</v>
      </c>
      <c r="BG17" s="23">
        <v>2446.8560000000002</v>
      </c>
      <c r="BH17" s="23">
        <v>2363</v>
      </c>
      <c r="BI17" s="23">
        <v>2326.0210000000002</v>
      </c>
      <c r="BJ17" s="23">
        <v>2324.81</v>
      </c>
      <c r="BK17" s="23">
        <v>2340.444</v>
      </c>
      <c r="BL17" s="23">
        <v>2354</v>
      </c>
      <c r="BM17" s="23">
        <v>2348.1179999999999</v>
      </c>
      <c r="BN17" s="23">
        <v>2311.6889999999999</v>
      </c>
      <c r="BO17" s="23">
        <v>2235.165</v>
      </c>
      <c r="BP17" s="23">
        <v>2109</v>
      </c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x14ac:dyDescent="0.25">
      <c r="A18" s="18" t="s">
        <v>20</v>
      </c>
      <c r="B18" s="18" t="s">
        <v>178</v>
      </c>
      <c r="C18" s="18"/>
      <c r="D18" s="19" t="s">
        <v>146</v>
      </c>
      <c r="E18" s="24" t="s">
        <v>175</v>
      </c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3">
        <v>2467</v>
      </c>
      <c r="AX18" s="23">
        <v>2424.2840000000001</v>
      </c>
      <c r="AY18" s="23">
        <v>2426.8649999999998</v>
      </c>
      <c r="AZ18" s="23">
        <v>2462</v>
      </c>
      <c r="BA18" s="23">
        <v>2515.1759999999999</v>
      </c>
      <c r="BB18" s="23">
        <v>2564.806</v>
      </c>
      <c r="BC18" s="23">
        <v>2587.5329999999999</v>
      </c>
      <c r="BD18" s="23">
        <v>2560</v>
      </c>
      <c r="BE18" s="23">
        <v>2467.442</v>
      </c>
      <c r="BF18" s="23">
        <v>2329.4609999999998</v>
      </c>
      <c r="BG18" s="23">
        <v>2174.2489999999998</v>
      </c>
      <c r="BH18" s="23">
        <v>2030</v>
      </c>
      <c r="BI18" s="23">
        <v>1918.8050000000001</v>
      </c>
      <c r="BJ18" s="23">
        <v>1838.35</v>
      </c>
      <c r="BK18" s="23">
        <v>1780.221</v>
      </c>
      <c r="BL18" s="23">
        <v>1736</v>
      </c>
      <c r="BM18" s="23">
        <v>1698.4939999999999</v>
      </c>
      <c r="BN18" s="23">
        <v>1665.3869999999999</v>
      </c>
      <c r="BO18" s="23">
        <v>1635.587</v>
      </c>
      <c r="BP18" s="23">
        <v>1608</v>
      </c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x14ac:dyDescent="0.25">
      <c r="A19" s="18" t="s">
        <v>20</v>
      </c>
      <c r="B19" s="18" t="s">
        <v>179</v>
      </c>
      <c r="C19" s="18"/>
      <c r="D19" s="19" t="s">
        <v>146</v>
      </c>
      <c r="E19" s="24" t="s">
        <v>175</v>
      </c>
      <c r="F19" s="2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3">
        <v>956</v>
      </c>
      <c r="AX19" s="23">
        <v>1098.799</v>
      </c>
      <c r="AY19" s="23">
        <v>1173.4839999999999</v>
      </c>
      <c r="AZ19" s="23">
        <v>1193</v>
      </c>
      <c r="BA19" s="23">
        <v>1171.318</v>
      </c>
      <c r="BB19" s="23">
        <v>1126.519</v>
      </c>
      <c r="BC19" s="23">
        <v>1077.711</v>
      </c>
      <c r="BD19" s="23">
        <v>1044</v>
      </c>
      <c r="BE19" s="23">
        <v>1039.5060000000001</v>
      </c>
      <c r="BF19" s="23">
        <v>1058.3910000000001</v>
      </c>
      <c r="BG19" s="23">
        <v>1089.8309999999999</v>
      </c>
      <c r="BH19" s="23">
        <v>1123</v>
      </c>
      <c r="BI19" s="23">
        <v>1149.096</v>
      </c>
      <c r="BJ19" s="23">
        <v>1167.415</v>
      </c>
      <c r="BK19" s="23">
        <v>1179.2760000000001</v>
      </c>
      <c r="BL19" s="23">
        <v>1186</v>
      </c>
      <c r="BM19" s="23">
        <v>1188.501</v>
      </c>
      <c r="BN19" s="23">
        <v>1186.0740000000001</v>
      </c>
      <c r="BO19" s="23">
        <v>1177.6099999999999</v>
      </c>
      <c r="BP19" s="23">
        <v>1162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x14ac:dyDescent="0.25">
      <c r="A20" s="18" t="s">
        <v>20</v>
      </c>
      <c r="B20" s="18" t="s">
        <v>180</v>
      </c>
      <c r="C20" s="18"/>
      <c r="D20" s="19" t="s">
        <v>146</v>
      </c>
      <c r="E20" s="24" t="s">
        <v>175</v>
      </c>
      <c r="F20" s="2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3">
        <v>3310</v>
      </c>
      <c r="AX20" s="23">
        <v>3412.4189999999999</v>
      </c>
      <c r="AY20" s="23">
        <v>3537.4430000000002</v>
      </c>
      <c r="AZ20" s="23">
        <v>3676</v>
      </c>
      <c r="BA20" s="23">
        <v>3817.0920000000001</v>
      </c>
      <c r="BB20" s="23">
        <v>3942.0320000000002</v>
      </c>
      <c r="BC20" s="23">
        <v>4030.2049999999999</v>
      </c>
      <c r="BD20" s="23">
        <v>4061</v>
      </c>
      <c r="BE20" s="23">
        <v>4023.1460000000002</v>
      </c>
      <c r="BF20" s="23">
        <v>3942.7370000000001</v>
      </c>
      <c r="BG20" s="23">
        <v>3855.2089999999998</v>
      </c>
      <c r="BH20" s="23">
        <v>3796</v>
      </c>
      <c r="BI20" s="23">
        <v>3788.95</v>
      </c>
      <c r="BJ20" s="23">
        <v>3811.5219999999999</v>
      </c>
      <c r="BK20" s="23">
        <v>3829.5819999999999</v>
      </c>
      <c r="BL20" s="23">
        <v>3809</v>
      </c>
      <c r="BM20" s="23">
        <v>3717.9609999999998</v>
      </c>
      <c r="BN20" s="23">
        <v>3533.9270000000001</v>
      </c>
      <c r="BO20" s="23">
        <v>3236.6790000000001</v>
      </c>
      <c r="BP20" s="23">
        <v>2806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x14ac:dyDescent="0.25">
      <c r="A21" s="18" t="s">
        <v>22</v>
      </c>
      <c r="B21" s="18" t="s">
        <v>181</v>
      </c>
      <c r="C21" s="18"/>
      <c r="D21" s="19" t="s">
        <v>146</v>
      </c>
      <c r="E21" s="24" t="s">
        <v>182</v>
      </c>
      <c r="F21" s="2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3">
        <v>10025</v>
      </c>
      <c r="AC21" s="23">
        <v>10620</v>
      </c>
      <c r="AD21" s="23">
        <v>11410</v>
      </c>
      <c r="AE21" s="23">
        <v>11915</v>
      </c>
      <c r="AF21" s="23">
        <v>11399</v>
      </c>
      <c r="AG21" s="23">
        <v>11696</v>
      </c>
      <c r="AH21" s="23">
        <v>12443</v>
      </c>
      <c r="AI21" s="23">
        <v>12741</v>
      </c>
      <c r="AJ21" s="23">
        <v>13172</v>
      </c>
      <c r="AK21" s="23">
        <v>12707</v>
      </c>
      <c r="AL21" s="23">
        <v>11801</v>
      </c>
      <c r="AM21" s="23">
        <v>11683</v>
      </c>
      <c r="AN21" s="23">
        <v>11535</v>
      </c>
      <c r="AO21" s="23">
        <v>11814</v>
      </c>
      <c r="AP21" s="23">
        <v>12056</v>
      </c>
      <c r="AQ21" s="23">
        <v>12368</v>
      </c>
      <c r="AR21" s="23">
        <v>12790</v>
      </c>
      <c r="AS21" s="23">
        <v>13000</v>
      </c>
      <c r="AT21" s="23">
        <v>13261</v>
      </c>
      <c r="AU21" s="23">
        <v>13414</v>
      </c>
      <c r="AV21" s="23">
        <v>13163</v>
      </c>
      <c r="AW21" s="23">
        <v>12826</v>
      </c>
      <c r="AX21" s="23">
        <v>13310</v>
      </c>
      <c r="AY21" s="23">
        <v>13749</v>
      </c>
      <c r="AZ21" s="23">
        <v>14011</v>
      </c>
      <c r="BA21" s="23">
        <v>14209</v>
      </c>
      <c r="BB21" s="23">
        <v>14575</v>
      </c>
      <c r="BC21" s="23">
        <v>14903</v>
      </c>
      <c r="BD21" s="23">
        <v>15266</v>
      </c>
      <c r="BE21" s="23">
        <v>15762</v>
      </c>
      <c r="BF21" s="23">
        <v>15733</v>
      </c>
      <c r="BG21" s="23">
        <v>15863</v>
      </c>
      <c r="BH21" s="23">
        <v>16298</v>
      </c>
      <c r="BI21" s="23">
        <v>16830</v>
      </c>
      <c r="BJ21" s="23">
        <v>17217</v>
      </c>
      <c r="BK21" s="23">
        <v>16899</v>
      </c>
      <c r="BL21" s="23">
        <v>16858</v>
      </c>
      <c r="BM21" s="23">
        <v>16959</v>
      </c>
      <c r="BN21" s="23">
        <v>16464</v>
      </c>
      <c r="BO21" s="23">
        <v>16241</v>
      </c>
      <c r="BP21" s="23">
        <v>15558</v>
      </c>
      <c r="BQ21" s="23">
        <v>15823</v>
      </c>
      <c r="BR21" s="23">
        <v>16004.6</v>
      </c>
      <c r="BS21" s="23">
        <v>15959.5</v>
      </c>
      <c r="BT21" s="23">
        <v>15733.4</v>
      </c>
      <c r="BU21" s="23">
        <v>15551.5</v>
      </c>
      <c r="BV21" s="23">
        <v>15462.5</v>
      </c>
      <c r="BW21" s="23">
        <v>15350.3</v>
      </c>
      <c r="BX21" s="23">
        <v>15191.3</v>
      </c>
      <c r="BY21" s="23">
        <v>14983.4</v>
      </c>
      <c r="BZ21" s="23">
        <v>14767</v>
      </c>
      <c r="CA21" s="23">
        <v>14538.7</v>
      </c>
      <c r="CB21" s="23">
        <v>14295.4</v>
      </c>
      <c r="CC21" s="23">
        <v>14045.4</v>
      </c>
      <c r="CD21" s="23">
        <v>13788</v>
      </c>
      <c r="CE21" s="23">
        <v>13515.8</v>
      </c>
      <c r="CF21" s="23">
        <v>13274</v>
      </c>
      <c r="CG21" s="23">
        <v>13060.6</v>
      </c>
      <c r="CH21" s="23">
        <v>12880.8</v>
      </c>
      <c r="CI21" s="23">
        <v>12723.2</v>
      </c>
      <c r="CJ21" s="23">
        <v>12587.6</v>
      </c>
      <c r="CK21" s="23">
        <v>12478.5</v>
      </c>
      <c r="CL21" s="23">
        <v>12390.1</v>
      </c>
      <c r="CM21" s="23">
        <v>12319.2</v>
      </c>
      <c r="CN21" s="23">
        <v>12256.3</v>
      </c>
      <c r="CO21" s="23">
        <v>12204.5</v>
      </c>
      <c r="CP21" s="23">
        <v>12165</v>
      </c>
      <c r="CQ21" s="23">
        <v>12138</v>
      </c>
      <c r="CR21" s="23">
        <v>12124.1</v>
      </c>
      <c r="CS21" s="23">
        <v>12116.8</v>
      </c>
      <c r="CT21" s="23">
        <v>12110.5</v>
      </c>
    </row>
    <row r="22" spans="1:98" x14ac:dyDescent="0.25">
      <c r="A22" s="18" t="s">
        <v>22</v>
      </c>
      <c r="B22" s="18" t="s">
        <v>183</v>
      </c>
      <c r="C22" s="18"/>
      <c r="D22" s="19" t="s">
        <v>146</v>
      </c>
      <c r="E22" s="24" t="s">
        <v>182</v>
      </c>
      <c r="F22" s="2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3">
        <v>129</v>
      </c>
      <c r="AC22" s="23">
        <v>125</v>
      </c>
      <c r="AD22" s="23">
        <v>124</v>
      </c>
      <c r="AE22" s="23">
        <v>122</v>
      </c>
      <c r="AF22" s="23">
        <v>121</v>
      </c>
      <c r="AG22" s="23">
        <v>124</v>
      </c>
      <c r="AH22" s="23">
        <v>134</v>
      </c>
      <c r="AI22" s="23">
        <v>137</v>
      </c>
      <c r="AJ22" s="23">
        <v>141</v>
      </c>
      <c r="AK22" s="23">
        <v>144</v>
      </c>
      <c r="AL22" s="23">
        <v>143</v>
      </c>
      <c r="AM22" s="23">
        <v>145</v>
      </c>
      <c r="AN22" s="23">
        <v>151</v>
      </c>
      <c r="AO22" s="23">
        <v>152</v>
      </c>
      <c r="AP22" s="23">
        <v>146</v>
      </c>
      <c r="AQ22" s="23">
        <v>153</v>
      </c>
      <c r="AR22" s="23">
        <v>160</v>
      </c>
      <c r="AS22" s="23">
        <v>164</v>
      </c>
      <c r="AT22" s="23">
        <v>169</v>
      </c>
      <c r="AU22" s="23">
        <v>169</v>
      </c>
      <c r="AV22" s="23">
        <v>167</v>
      </c>
      <c r="AW22" s="23">
        <v>177</v>
      </c>
      <c r="AX22" s="23">
        <v>184</v>
      </c>
      <c r="AY22" s="23">
        <v>183</v>
      </c>
      <c r="AZ22" s="23">
        <v>183</v>
      </c>
      <c r="BA22" s="23">
        <v>184</v>
      </c>
      <c r="BB22" s="23">
        <v>186</v>
      </c>
      <c r="BC22" s="23">
        <v>192</v>
      </c>
      <c r="BD22" s="23">
        <v>196</v>
      </c>
      <c r="BE22" s="23">
        <v>203</v>
      </c>
      <c r="BF22" s="23">
        <v>209</v>
      </c>
      <c r="BG22" s="23">
        <v>196</v>
      </c>
      <c r="BH22" s="23">
        <v>192</v>
      </c>
      <c r="BI22" s="23">
        <v>190</v>
      </c>
      <c r="BJ22" s="23">
        <v>194</v>
      </c>
      <c r="BK22" s="23">
        <v>196</v>
      </c>
      <c r="BL22" s="23">
        <v>199</v>
      </c>
      <c r="BM22" s="23">
        <v>195</v>
      </c>
      <c r="BN22" s="23">
        <v>200</v>
      </c>
      <c r="BO22" s="23">
        <v>199</v>
      </c>
      <c r="BP22" s="23">
        <v>190</v>
      </c>
      <c r="BQ22" s="23">
        <v>194</v>
      </c>
      <c r="BR22" s="23">
        <v>236.8</v>
      </c>
      <c r="BS22" s="23">
        <v>242.2</v>
      </c>
      <c r="BT22" s="23">
        <v>242</v>
      </c>
      <c r="BU22" s="23">
        <v>241.9</v>
      </c>
      <c r="BV22" s="23">
        <v>243.6</v>
      </c>
      <c r="BW22" s="23">
        <v>245.4</v>
      </c>
      <c r="BX22" s="23">
        <v>247.2</v>
      </c>
      <c r="BY22" s="23">
        <v>249</v>
      </c>
      <c r="BZ22" s="23">
        <v>250.9</v>
      </c>
      <c r="CA22" s="23">
        <v>252.7</v>
      </c>
      <c r="CB22" s="23">
        <v>254.6</v>
      </c>
      <c r="CC22" s="23">
        <v>256.5</v>
      </c>
      <c r="CD22" s="23">
        <v>258.5</v>
      </c>
      <c r="CE22" s="23">
        <v>260.39999999999998</v>
      </c>
      <c r="CF22" s="23">
        <v>262.3</v>
      </c>
      <c r="CG22" s="23">
        <v>264.2</v>
      </c>
      <c r="CH22" s="23">
        <v>266.10000000000002</v>
      </c>
      <c r="CI22" s="23">
        <v>268</v>
      </c>
      <c r="CJ22" s="23">
        <v>270</v>
      </c>
      <c r="CK22" s="23">
        <v>271.89999999999998</v>
      </c>
      <c r="CL22" s="23">
        <v>273.7</v>
      </c>
      <c r="CM22" s="23">
        <v>275.60000000000002</v>
      </c>
      <c r="CN22" s="23">
        <v>277.5</v>
      </c>
      <c r="CO22" s="23">
        <v>279.39999999999998</v>
      </c>
      <c r="CP22" s="23">
        <v>281.2</v>
      </c>
      <c r="CQ22" s="23">
        <v>283.10000000000002</v>
      </c>
      <c r="CR22" s="23">
        <v>284.89999999999998</v>
      </c>
      <c r="CS22" s="23">
        <v>286.7</v>
      </c>
      <c r="CT22" s="23">
        <v>288.39999999999998</v>
      </c>
    </row>
    <row r="23" spans="1:98" x14ac:dyDescent="0.25">
      <c r="A23" s="18" t="s">
        <v>22</v>
      </c>
      <c r="B23" s="18" t="s">
        <v>184</v>
      </c>
      <c r="C23" s="18"/>
      <c r="D23" s="19" t="s">
        <v>146</v>
      </c>
      <c r="E23" s="24" t="s">
        <v>182</v>
      </c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3">
        <v>1553</v>
      </c>
      <c r="AC23" s="23">
        <v>1621</v>
      </c>
      <c r="AD23" s="23">
        <v>1779.1</v>
      </c>
      <c r="AE23" s="23">
        <v>1965.1</v>
      </c>
      <c r="AF23" s="23">
        <v>1968</v>
      </c>
      <c r="AG23" s="23">
        <v>2003</v>
      </c>
      <c r="AH23" s="23">
        <v>2114</v>
      </c>
      <c r="AI23" s="23">
        <v>2344</v>
      </c>
      <c r="AJ23" s="23">
        <v>2607</v>
      </c>
      <c r="AK23" s="23">
        <v>2697</v>
      </c>
      <c r="AL23" s="23">
        <v>2686</v>
      </c>
      <c r="AM23" s="23">
        <v>2724</v>
      </c>
      <c r="AN23" s="23">
        <v>2707</v>
      </c>
      <c r="AO23" s="23">
        <v>2770</v>
      </c>
      <c r="AP23" s="23">
        <v>2873</v>
      </c>
      <c r="AQ23" s="23">
        <v>2883</v>
      </c>
      <c r="AR23" s="23">
        <v>2958</v>
      </c>
      <c r="AS23" s="23">
        <v>3061</v>
      </c>
      <c r="AT23" s="23">
        <v>3118</v>
      </c>
      <c r="AU23" s="23">
        <v>3199</v>
      </c>
      <c r="AV23" s="23">
        <v>3334</v>
      </c>
      <c r="AW23" s="23">
        <v>3402</v>
      </c>
      <c r="AX23" s="23">
        <v>3468</v>
      </c>
      <c r="AY23" s="23">
        <v>3577</v>
      </c>
      <c r="AZ23" s="23">
        <v>3778</v>
      </c>
      <c r="BA23" s="23">
        <v>3937</v>
      </c>
      <c r="BB23" s="23">
        <v>4045</v>
      </c>
      <c r="BC23" s="23">
        <v>4086</v>
      </c>
      <c r="BD23" s="23">
        <v>4218</v>
      </c>
      <c r="BE23" s="23">
        <v>4638</v>
      </c>
      <c r="BF23" s="23">
        <v>4819</v>
      </c>
      <c r="BG23" s="23">
        <v>4813</v>
      </c>
      <c r="BH23" s="23">
        <v>5035</v>
      </c>
      <c r="BI23" s="23">
        <v>4895</v>
      </c>
      <c r="BJ23" s="23">
        <v>4535</v>
      </c>
      <c r="BK23" s="23">
        <v>5088</v>
      </c>
      <c r="BL23" s="23">
        <v>5193</v>
      </c>
      <c r="BM23" s="23">
        <v>6460</v>
      </c>
      <c r="BN23" s="23">
        <v>6527</v>
      </c>
      <c r="BO23" s="23">
        <v>6061</v>
      </c>
      <c r="BP23" s="23">
        <v>6160</v>
      </c>
      <c r="BQ23" s="23">
        <v>5798</v>
      </c>
      <c r="BR23" s="23">
        <v>5025</v>
      </c>
      <c r="BS23" s="23">
        <v>5230.5</v>
      </c>
      <c r="BT23" s="23">
        <v>5335.3</v>
      </c>
      <c r="BU23" s="23">
        <v>5506.8</v>
      </c>
      <c r="BV23" s="23">
        <v>5675.3</v>
      </c>
      <c r="BW23" s="23">
        <v>5749.6</v>
      </c>
      <c r="BX23" s="23">
        <v>5779.4</v>
      </c>
      <c r="BY23" s="23">
        <v>5819.4</v>
      </c>
      <c r="BZ23" s="23">
        <v>5866.5</v>
      </c>
      <c r="CA23" s="23">
        <v>5923</v>
      </c>
      <c r="CB23" s="23">
        <v>5987.3</v>
      </c>
      <c r="CC23" s="23">
        <v>6055.3</v>
      </c>
      <c r="CD23" s="23">
        <v>6116.1</v>
      </c>
      <c r="CE23" s="23">
        <v>6189</v>
      </c>
      <c r="CF23" s="23">
        <v>6257.3</v>
      </c>
      <c r="CG23" s="23">
        <v>6310.6</v>
      </c>
      <c r="CH23" s="23">
        <v>6356.9</v>
      </c>
      <c r="CI23" s="23">
        <v>6407.5</v>
      </c>
      <c r="CJ23" s="23">
        <v>6469.3</v>
      </c>
      <c r="CK23" s="23">
        <v>6527.9</v>
      </c>
      <c r="CL23" s="23">
        <v>6573.7</v>
      </c>
      <c r="CM23" s="23">
        <v>6634</v>
      </c>
      <c r="CN23" s="23">
        <v>6718</v>
      </c>
      <c r="CO23" s="23">
        <v>6803.5</v>
      </c>
      <c r="CP23" s="23">
        <v>6893.1</v>
      </c>
      <c r="CQ23" s="23">
        <v>6980.4</v>
      </c>
      <c r="CR23" s="23">
        <v>7067.3</v>
      </c>
      <c r="CS23" s="23">
        <v>7145.6</v>
      </c>
      <c r="CT23" s="23">
        <v>7229.3</v>
      </c>
    </row>
    <row r="24" spans="1:98" x14ac:dyDescent="0.25">
      <c r="A24" s="18" t="s">
        <v>22</v>
      </c>
      <c r="B24" s="18" t="s">
        <v>185</v>
      </c>
      <c r="C24" s="18"/>
      <c r="D24" s="19" t="s">
        <v>146</v>
      </c>
      <c r="E24" s="24" t="s">
        <v>182</v>
      </c>
      <c r="F24" s="2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3">
        <v>26.5</v>
      </c>
      <c r="AC24" s="23">
        <v>26.4</v>
      </c>
      <c r="AD24" s="23">
        <v>25.1</v>
      </c>
      <c r="AE24" s="23">
        <v>24.1</v>
      </c>
      <c r="AF24" s="23">
        <v>41</v>
      </c>
      <c r="AG24" s="23">
        <v>40.700000000000003</v>
      </c>
      <c r="AH24" s="23">
        <v>40.6</v>
      </c>
      <c r="AI24" s="23">
        <v>38.299999999999997</v>
      </c>
      <c r="AJ24" s="23">
        <v>37.700000000000003</v>
      </c>
      <c r="AK24" s="23">
        <v>41.9</v>
      </c>
      <c r="AL24" s="23">
        <v>39.299999999999997</v>
      </c>
      <c r="AM24" s="23">
        <v>40</v>
      </c>
      <c r="AN24" s="23">
        <v>40.200000000000003</v>
      </c>
      <c r="AO24" s="23">
        <v>42.9</v>
      </c>
      <c r="AP24" s="23">
        <v>62.1</v>
      </c>
      <c r="AQ24" s="23">
        <v>61.9</v>
      </c>
      <c r="AR24" s="23">
        <v>65.5</v>
      </c>
      <c r="AS24" s="23">
        <v>67.7</v>
      </c>
      <c r="AT24" s="23">
        <v>69.599999999999994</v>
      </c>
      <c r="AU24" s="23">
        <v>72.400000000000006</v>
      </c>
      <c r="AV24" s="23">
        <v>71.3</v>
      </c>
      <c r="AW24" s="23">
        <v>72.2</v>
      </c>
      <c r="AX24" s="23">
        <v>70.8</v>
      </c>
      <c r="AY24" s="23">
        <v>73.400000000000006</v>
      </c>
      <c r="AZ24" s="23">
        <v>73.599999999999994</v>
      </c>
      <c r="BA24" s="23">
        <v>73.099999999999994</v>
      </c>
      <c r="BB24" s="23">
        <v>72.599999999999994</v>
      </c>
      <c r="BC24" s="23">
        <v>74.3</v>
      </c>
      <c r="BD24" s="23">
        <v>76</v>
      </c>
      <c r="BE24" s="23">
        <v>79</v>
      </c>
      <c r="BF24" s="23">
        <v>85</v>
      </c>
      <c r="BG24" s="23">
        <v>85.7</v>
      </c>
      <c r="BH24" s="23">
        <v>84.7</v>
      </c>
      <c r="BI24" s="23">
        <v>83.1</v>
      </c>
      <c r="BJ24" s="23">
        <v>83.8</v>
      </c>
      <c r="BK24" s="23">
        <v>85.6</v>
      </c>
      <c r="BL24" s="23">
        <v>85.5</v>
      </c>
      <c r="BM24" s="23">
        <v>90.1</v>
      </c>
      <c r="BN24" s="23">
        <v>91.5</v>
      </c>
      <c r="BO24" s="23">
        <v>93.4</v>
      </c>
      <c r="BP24" s="23">
        <v>92.9</v>
      </c>
      <c r="BQ24" s="23">
        <v>94.4</v>
      </c>
      <c r="BR24" s="23">
        <v>47.2</v>
      </c>
      <c r="BS24" s="23">
        <v>48.3</v>
      </c>
      <c r="BT24" s="23">
        <v>48.6</v>
      </c>
      <c r="BU24" s="23">
        <v>48.6</v>
      </c>
      <c r="BV24" s="23">
        <v>48.8</v>
      </c>
      <c r="BW24" s="23">
        <v>49.1</v>
      </c>
      <c r="BX24" s="23">
        <v>49.4</v>
      </c>
      <c r="BY24" s="23">
        <v>49.7</v>
      </c>
      <c r="BZ24" s="23">
        <v>50.1</v>
      </c>
      <c r="CA24" s="23">
        <v>50.5</v>
      </c>
      <c r="CB24" s="23">
        <v>51</v>
      </c>
      <c r="CC24" s="23">
        <v>51.4</v>
      </c>
      <c r="CD24" s="23">
        <v>52</v>
      </c>
      <c r="CE24" s="23">
        <v>52.5</v>
      </c>
      <c r="CF24" s="23">
        <v>52.9</v>
      </c>
      <c r="CG24" s="23">
        <v>53.4</v>
      </c>
      <c r="CH24" s="23">
        <v>53.9</v>
      </c>
      <c r="CI24" s="23">
        <v>54.3</v>
      </c>
      <c r="CJ24" s="23">
        <v>54.8</v>
      </c>
      <c r="CK24" s="23">
        <v>55.3</v>
      </c>
      <c r="CL24" s="23">
        <v>55.7</v>
      </c>
      <c r="CM24" s="23">
        <v>56.2</v>
      </c>
      <c r="CN24" s="23">
        <v>56.7</v>
      </c>
      <c r="CO24" s="23">
        <v>57.2</v>
      </c>
      <c r="CP24" s="23">
        <v>57.8</v>
      </c>
      <c r="CQ24" s="23">
        <v>58.4</v>
      </c>
      <c r="CR24" s="23">
        <v>59.1</v>
      </c>
      <c r="CS24" s="23">
        <v>59.8</v>
      </c>
      <c r="CT24" s="23">
        <v>60.5</v>
      </c>
    </row>
    <row r="25" spans="1:98" x14ac:dyDescent="0.25">
      <c r="A25" s="18" t="s">
        <v>22</v>
      </c>
      <c r="B25" s="18" t="s">
        <v>186</v>
      </c>
      <c r="C25" s="18"/>
      <c r="D25" s="19" t="s">
        <v>146</v>
      </c>
      <c r="E25" s="24" t="s">
        <v>182</v>
      </c>
      <c r="F25" s="2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3">
        <v>528.1</v>
      </c>
      <c r="AC25" s="23">
        <v>530.20000000000005</v>
      </c>
      <c r="AD25" s="23">
        <v>554.4</v>
      </c>
      <c r="AE25" s="23">
        <v>577.1</v>
      </c>
      <c r="AF25" s="23">
        <v>579.1</v>
      </c>
      <c r="AG25" s="23">
        <v>518.29999999999995</v>
      </c>
      <c r="AH25" s="14">
        <v>540.29999999999995</v>
      </c>
      <c r="AI25" s="14">
        <v>552.70000000000005</v>
      </c>
      <c r="AJ25" s="14">
        <v>550.4</v>
      </c>
      <c r="AK25" s="14">
        <v>564.79999999999995</v>
      </c>
      <c r="AL25" s="23">
        <v>548.70000000000005</v>
      </c>
      <c r="AM25" s="23">
        <v>521</v>
      </c>
      <c r="AN25" s="23">
        <v>440.8</v>
      </c>
      <c r="AO25" s="23">
        <v>435.1</v>
      </c>
      <c r="AP25" s="23">
        <v>469.9</v>
      </c>
      <c r="AQ25" s="23">
        <v>436.1</v>
      </c>
      <c r="AR25" s="23">
        <v>421.5</v>
      </c>
      <c r="AS25" s="23">
        <v>430.3</v>
      </c>
      <c r="AT25" s="23">
        <v>441.4</v>
      </c>
      <c r="AU25" s="23">
        <v>442.6</v>
      </c>
      <c r="AV25" s="23">
        <v>434.7</v>
      </c>
      <c r="AW25" s="23">
        <v>405.8</v>
      </c>
      <c r="AX25" s="23">
        <v>419.2</v>
      </c>
      <c r="AY25" s="23">
        <v>431.6</v>
      </c>
      <c r="AZ25" s="23">
        <v>465.4</v>
      </c>
      <c r="BA25" s="23">
        <v>485.9</v>
      </c>
      <c r="BB25" s="23">
        <v>499.4</v>
      </c>
      <c r="BC25" s="23">
        <v>499.7</v>
      </c>
      <c r="BD25" s="23">
        <v>502</v>
      </c>
      <c r="BE25" s="23">
        <v>520</v>
      </c>
      <c r="BF25" s="23">
        <v>516</v>
      </c>
      <c r="BG25" s="23">
        <v>517.29999999999995</v>
      </c>
      <c r="BH25" s="23">
        <v>520.29999999999995</v>
      </c>
      <c r="BI25" s="23">
        <v>533.9</v>
      </c>
      <c r="BJ25" s="23">
        <v>566.20000000000005</v>
      </c>
      <c r="BK25" s="23">
        <v>571.4</v>
      </c>
      <c r="BL25" s="23">
        <v>584.5</v>
      </c>
      <c r="BM25" s="23">
        <v>566.9</v>
      </c>
      <c r="BN25" s="23">
        <v>542.5</v>
      </c>
      <c r="BO25" s="23">
        <v>446.6</v>
      </c>
      <c r="BP25" s="23">
        <v>488.1</v>
      </c>
      <c r="BQ25" s="23">
        <v>514.6</v>
      </c>
      <c r="BR25" s="23">
        <v>483.7</v>
      </c>
      <c r="BS25" s="23">
        <v>440.1</v>
      </c>
      <c r="BT25" s="23">
        <v>446.4</v>
      </c>
      <c r="BU25" s="23">
        <v>444.4</v>
      </c>
      <c r="BV25" s="23">
        <v>425.5</v>
      </c>
      <c r="BW25" s="23">
        <v>437.4</v>
      </c>
      <c r="BX25" s="23">
        <v>444.8</v>
      </c>
      <c r="BY25" s="23">
        <v>446.6</v>
      </c>
      <c r="BZ25" s="23">
        <v>446.7</v>
      </c>
      <c r="CA25" s="23">
        <v>448.7</v>
      </c>
      <c r="CB25" s="23">
        <v>452.3</v>
      </c>
      <c r="CC25" s="23">
        <v>454.1</v>
      </c>
      <c r="CD25" s="23">
        <v>454.8</v>
      </c>
      <c r="CE25" s="23">
        <v>457.6</v>
      </c>
      <c r="CF25" s="23">
        <v>454.2</v>
      </c>
      <c r="CG25" s="23">
        <v>454.4</v>
      </c>
      <c r="CH25" s="23">
        <v>449.4</v>
      </c>
      <c r="CI25" s="23">
        <v>448.7</v>
      </c>
      <c r="CJ25" s="23">
        <v>447.6</v>
      </c>
      <c r="CK25" s="23">
        <v>443.6</v>
      </c>
      <c r="CL25" s="23">
        <v>443.2</v>
      </c>
      <c r="CM25" s="23">
        <v>438.7</v>
      </c>
      <c r="CN25" s="23">
        <v>434.4</v>
      </c>
      <c r="CO25" s="23">
        <v>433.2</v>
      </c>
      <c r="CP25" s="23">
        <v>433</v>
      </c>
      <c r="CQ25" s="23">
        <v>425.7</v>
      </c>
      <c r="CR25" s="23">
        <v>424</v>
      </c>
      <c r="CS25" s="23">
        <v>420.8</v>
      </c>
      <c r="CT25" s="23">
        <v>419</v>
      </c>
    </row>
    <row r="26" spans="1:98" x14ac:dyDescent="0.25">
      <c r="A26" s="18" t="s">
        <v>22</v>
      </c>
      <c r="B26" s="18" t="s">
        <v>187</v>
      </c>
      <c r="C26" s="18"/>
      <c r="D26" s="19" t="s">
        <v>146</v>
      </c>
      <c r="E26" s="24" t="s">
        <v>182</v>
      </c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3">
        <v>678.5</v>
      </c>
      <c r="AC26" s="23">
        <v>617.1</v>
      </c>
      <c r="AD26" s="23">
        <v>630.4</v>
      </c>
      <c r="AE26" s="23">
        <v>733.7</v>
      </c>
      <c r="AF26" s="23">
        <v>714.3</v>
      </c>
      <c r="AG26" s="23">
        <v>759.9</v>
      </c>
      <c r="AH26" s="23">
        <v>913.9</v>
      </c>
      <c r="AI26" s="23">
        <v>1005.9</v>
      </c>
      <c r="AJ26" s="23">
        <v>1208.9000000000001</v>
      </c>
      <c r="AK26" s="23">
        <v>973.9</v>
      </c>
      <c r="AL26" s="23">
        <v>1215.9000000000001</v>
      </c>
      <c r="AM26" s="23">
        <v>1090.9000000000001</v>
      </c>
      <c r="AN26" s="23">
        <v>881.9</v>
      </c>
      <c r="AO26" s="23">
        <v>790.9</v>
      </c>
      <c r="AP26" s="23">
        <v>778.9</v>
      </c>
      <c r="AQ26" s="23">
        <v>683.9</v>
      </c>
      <c r="AR26" s="23">
        <v>1133.9000000000001</v>
      </c>
      <c r="AS26" s="23">
        <v>1186.9000000000001</v>
      </c>
      <c r="AT26" s="23">
        <v>1222.3</v>
      </c>
      <c r="AU26" s="23">
        <v>1317.7</v>
      </c>
      <c r="AV26" s="23">
        <v>1240.2</v>
      </c>
      <c r="AW26" s="23">
        <v>1316.8</v>
      </c>
      <c r="AX26" s="23">
        <v>1388.5</v>
      </c>
      <c r="AY26" s="23">
        <v>1222.2</v>
      </c>
      <c r="AZ26" s="23">
        <v>1170.9000000000001</v>
      </c>
      <c r="BA26" s="23">
        <v>1236.7</v>
      </c>
      <c r="BB26" s="23">
        <v>1171.5</v>
      </c>
      <c r="BC26" s="23">
        <v>1009.1</v>
      </c>
      <c r="BD26" s="23">
        <v>989.8</v>
      </c>
      <c r="BE26" s="23">
        <v>1124</v>
      </c>
      <c r="BF26" s="23">
        <v>1210.5999999999999</v>
      </c>
      <c r="BG26" s="23">
        <v>941.1</v>
      </c>
      <c r="BH26" s="23">
        <v>1001.3</v>
      </c>
      <c r="BI26" s="23">
        <v>827.8</v>
      </c>
      <c r="BJ26" s="23">
        <v>1052.8</v>
      </c>
      <c r="BK26" s="23">
        <v>1121.9000000000001</v>
      </c>
      <c r="BL26" s="23">
        <v>1204.0999999999999</v>
      </c>
      <c r="BM26" s="23">
        <v>1313.2</v>
      </c>
      <c r="BN26" s="23">
        <v>1214.3</v>
      </c>
      <c r="BO26" s="23">
        <v>1095.4000000000001</v>
      </c>
      <c r="BP26" s="23">
        <v>1239.8</v>
      </c>
      <c r="BQ26" s="23">
        <v>1143.0999999999999</v>
      </c>
      <c r="BR26" s="23">
        <v>675.4</v>
      </c>
      <c r="BS26" s="23">
        <v>643</v>
      </c>
      <c r="BT26" s="23">
        <v>661.5</v>
      </c>
      <c r="BU26" s="23">
        <v>679.9</v>
      </c>
      <c r="BV26" s="23">
        <v>681.5</v>
      </c>
      <c r="BW26" s="23">
        <v>681.9</v>
      </c>
      <c r="BX26" s="23">
        <v>681.9</v>
      </c>
      <c r="BY26" s="23">
        <v>681.9</v>
      </c>
      <c r="BZ26" s="23">
        <v>681.8</v>
      </c>
      <c r="CA26" s="23">
        <v>681.5</v>
      </c>
      <c r="CB26" s="23">
        <v>681.5</v>
      </c>
      <c r="CC26" s="23">
        <v>681.5</v>
      </c>
      <c r="CD26" s="23">
        <v>681.6</v>
      </c>
      <c r="CE26" s="23">
        <v>681.8</v>
      </c>
      <c r="CF26" s="23">
        <v>681.9</v>
      </c>
      <c r="CG26" s="23">
        <v>682</v>
      </c>
      <c r="CH26" s="23">
        <v>682.2</v>
      </c>
      <c r="CI26" s="23">
        <v>682.4</v>
      </c>
      <c r="CJ26" s="23">
        <v>682.9</v>
      </c>
      <c r="CK26" s="23">
        <v>683.2</v>
      </c>
      <c r="CL26" s="23">
        <v>683.7</v>
      </c>
      <c r="CM26" s="23">
        <v>684.2</v>
      </c>
      <c r="CN26" s="23">
        <v>684.8</v>
      </c>
      <c r="CO26" s="23">
        <v>685.3</v>
      </c>
      <c r="CP26" s="23">
        <v>685.8</v>
      </c>
      <c r="CQ26" s="23">
        <v>686.5</v>
      </c>
      <c r="CR26" s="23">
        <v>687</v>
      </c>
      <c r="CS26" s="23">
        <v>687.6</v>
      </c>
      <c r="CT26" s="23">
        <v>688.1</v>
      </c>
    </row>
    <row r="27" spans="1:98" x14ac:dyDescent="0.25">
      <c r="A27" s="18" t="s">
        <v>22</v>
      </c>
      <c r="B27" s="18" t="s">
        <v>188</v>
      </c>
      <c r="C27" s="18"/>
      <c r="D27" s="19" t="s">
        <v>146</v>
      </c>
      <c r="E27" s="24" t="s">
        <v>182</v>
      </c>
      <c r="F27" s="2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3">
        <v>157.19999999999999</v>
      </c>
      <c r="AC27" s="23">
        <v>159.19999999999999</v>
      </c>
      <c r="AD27" s="23">
        <v>161.19999999999999</v>
      </c>
      <c r="AE27" s="23">
        <v>163.19999999999999</v>
      </c>
      <c r="AF27" s="23">
        <v>165.1</v>
      </c>
      <c r="AG27" s="23">
        <v>167.1</v>
      </c>
      <c r="AH27" s="23">
        <v>169.1</v>
      </c>
      <c r="AI27" s="23">
        <v>171.1</v>
      </c>
      <c r="AJ27" s="23">
        <v>173.1</v>
      </c>
      <c r="AK27" s="23">
        <v>175.1</v>
      </c>
      <c r="AL27" s="23">
        <v>177.1</v>
      </c>
      <c r="AM27" s="23">
        <v>179.1</v>
      </c>
      <c r="AN27" s="23">
        <v>181.1</v>
      </c>
      <c r="AO27" s="23">
        <v>183.1</v>
      </c>
      <c r="AP27" s="23">
        <v>185.1</v>
      </c>
      <c r="AQ27" s="23">
        <v>187.1</v>
      </c>
      <c r="AR27" s="23">
        <v>189.1</v>
      </c>
      <c r="AS27" s="23">
        <v>191.1</v>
      </c>
      <c r="AT27" s="23">
        <v>194.7</v>
      </c>
      <c r="AU27" s="23">
        <v>198.3</v>
      </c>
      <c r="AV27" s="23">
        <v>201.8</v>
      </c>
      <c r="AW27" s="23">
        <v>206.2</v>
      </c>
      <c r="AX27" s="23">
        <v>210.5</v>
      </c>
      <c r="AY27" s="23">
        <v>214.8</v>
      </c>
      <c r="AZ27" s="23">
        <v>223.1</v>
      </c>
      <c r="BA27" s="23">
        <v>231.3</v>
      </c>
      <c r="BB27" s="23">
        <v>239.5</v>
      </c>
      <c r="BC27" s="23">
        <v>240.9</v>
      </c>
      <c r="BD27" s="23">
        <v>242.2</v>
      </c>
      <c r="BE27" s="23">
        <v>243</v>
      </c>
      <c r="BF27" s="23">
        <v>243.4</v>
      </c>
      <c r="BG27" s="23">
        <v>244.9</v>
      </c>
      <c r="BH27" s="23">
        <v>245.7</v>
      </c>
      <c r="BI27" s="23">
        <v>246.2</v>
      </c>
      <c r="BJ27" s="23">
        <v>246.2</v>
      </c>
      <c r="BK27" s="23">
        <v>246.1</v>
      </c>
      <c r="BL27" s="23">
        <v>245.9</v>
      </c>
      <c r="BM27" s="23">
        <v>245.8</v>
      </c>
      <c r="BN27" s="23">
        <v>245.7</v>
      </c>
      <c r="BO27" s="23">
        <v>245.6</v>
      </c>
      <c r="BP27" s="23">
        <v>245.2</v>
      </c>
      <c r="BQ27" s="23">
        <v>244.9</v>
      </c>
      <c r="BR27" s="23">
        <v>238.2</v>
      </c>
      <c r="BS27" s="23">
        <v>241</v>
      </c>
      <c r="BT27" s="23">
        <v>241.5</v>
      </c>
      <c r="BU27" s="23">
        <v>242.3</v>
      </c>
      <c r="BV27" s="23">
        <v>244.7</v>
      </c>
      <c r="BW27" s="23">
        <v>247.3</v>
      </c>
      <c r="BX27" s="23">
        <v>249.6</v>
      </c>
      <c r="BY27" s="23">
        <v>251.9</v>
      </c>
      <c r="BZ27" s="23">
        <v>253.9</v>
      </c>
      <c r="CA27" s="23">
        <v>255.8</v>
      </c>
      <c r="CB27" s="23">
        <v>257.60000000000002</v>
      </c>
      <c r="CC27" s="23">
        <v>259.39999999999998</v>
      </c>
      <c r="CD27" s="23">
        <v>261.2</v>
      </c>
      <c r="CE27" s="23">
        <v>263.10000000000002</v>
      </c>
      <c r="CF27" s="23">
        <v>264.89999999999998</v>
      </c>
      <c r="CG27" s="23">
        <v>266.5</v>
      </c>
      <c r="CH27" s="23">
        <v>268.2</v>
      </c>
      <c r="CI27" s="23">
        <v>269.8</v>
      </c>
      <c r="CJ27" s="23">
        <v>271.5</v>
      </c>
      <c r="CK27" s="23">
        <v>273</v>
      </c>
      <c r="CL27" s="23">
        <v>274.39999999999998</v>
      </c>
      <c r="CM27" s="23">
        <v>275.7</v>
      </c>
      <c r="CN27" s="23">
        <v>276.89999999999998</v>
      </c>
      <c r="CO27" s="23">
        <v>278.10000000000002</v>
      </c>
      <c r="CP27" s="23">
        <v>279.10000000000002</v>
      </c>
      <c r="CQ27" s="23">
        <v>280.10000000000002</v>
      </c>
      <c r="CR27" s="23">
        <v>281.10000000000002</v>
      </c>
      <c r="CS27" s="23">
        <v>281.8</v>
      </c>
      <c r="CT27" s="23">
        <v>282.39999999999998</v>
      </c>
    </row>
    <row r="28" spans="1:98" x14ac:dyDescent="0.25">
      <c r="A28" s="18" t="s">
        <v>22</v>
      </c>
      <c r="B28" s="18" t="s">
        <v>189</v>
      </c>
      <c r="C28" s="18"/>
      <c r="D28" s="19" t="s">
        <v>146</v>
      </c>
      <c r="E28" s="24" t="s">
        <v>182</v>
      </c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3">
        <v>1307</v>
      </c>
      <c r="AC28" s="23">
        <v>1304</v>
      </c>
      <c r="AD28" s="23">
        <v>1314</v>
      </c>
      <c r="AE28" s="23">
        <v>1377</v>
      </c>
      <c r="AF28" s="23">
        <v>1254</v>
      </c>
      <c r="AG28" s="23">
        <v>1274</v>
      </c>
      <c r="AH28" s="23">
        <v>1333</v>
      </c>
      <c r="AI28" s="23">
        <v>1350</v>
      </c>
      <c r="AJ28" s="23">
        <v>1423</v>
      </c>
      <c r="AK28" s="23">
        <v>1488</v>
      </c>
      <c r="AL28" s="23">
        <v>1434</v>
      </c>
      <c r="AM28" s="23">
        <v>1453</v>
      </c>
      <c r="AN28" s="23">
        <v>1445</v>
      </c>
      <c r="AO28" s="23">
        <v>1440</v>
      </c>
      <c r="AP28" s="23">
        <v>1609</v>
      </c>
      <c r="AQ28" s="23">
        <v>1677</v>
      </c>
      <c r="AR28" s="23">
        <v>1823</v>
      </c>
      <c r="AS28" s="23">
        <v>1899</v>
      </c>
      <c r="AT28" s="23">
        <v>1978</v>
      </c>
      <c r="AU28" s="23">
        <v>1981</v>
      </c>
      <c r="AV28" s="23">
        <v>2046</v>
      </c>
      <c r="AW28" s="23">
        <v>1916</v>
      </c>
      <c r="AX28" s="23">
        <v>1945</v>
      </c>
      <c r="AY28" s="23">
        <v>1986</v>
      </c>
      <c r="AZ28" s="23">
        <v>2075</v>
      </c>
      <c r="BA28" s="23">
        <v>2141</v>
      </c>
      <c r="BB28" s="23">
        <v>2206</v>
      </c>
      <c r="BC28" s="23">
        <v>2300</v>
      </c>
      <c r="BD28" s="23">
        <v>2275</v>
      </c>
      <c r="BE28" s="23">
        <v>2483</v>
      </c>
      <c r="BF28" s="23">
        <v>2554</v>
      </c>
      <c r="BG28" s="23">
        <v>2397</v>
      </c>
      <c r="BH28" s="23">
        <v>2229</v>
      </c>
      <c r="BI28" s="23">
        <v>2260</v>
      </c>
      <c r="BJ28" s="23">
        <v>2456</v>
      </c>
      <c r="BK28" s="23">
        <v>2532</v>
      </c>
      <c r="BL28" s="23">
        <v>2511</v>
      </c>
      <c r="BM28" s="23">
        <v>2509</v>
      </c>
      <c r="BN28" s="23">
        <v>2396</v>
      </c>
      <c r="BO28" s="23">
        <v>2127</v>
      </c>
      <c r="BP28" s="23">
        <v>2148</v>
      </c>
      <c r="BQ28" s="23">
        <v>2162</v>
      </c>
      <c r="BR28" s="23">
        <v>2471.8000000000002</v>
      </c>
      <c r="BS28" s="23">
        <v>2478.3000000000002</v>
      </c>
      <c r="BT28" s="23">
        <v>2501.1999999999998</v>
      </c>
      <c r="BU28" s="23">
        <v>2522.6</v>
      </c>
      <c r="BV28" s="23">
        <v>2542.9</v>
      </c>
      <c r="BW28" s="23">
        <v>2560.6999999999998</v>
      </c>
      <c r="BX28" s="23">
        <v>2574.6</v>
      </c>
      <c r="BY28" s="23">
        <v>2586.8000000000002</v>
      </c>
      <c r="BZ28" s="23">
        <v>2597.3000000000002</v>
      </c>
      <c r="CA28" s="23">
        <v>2608.8000000000002</v>
      </c>
      <c r="CB28" s="23">
        <v>2621.1999999999998</v>
      </c>
      <c r="CC28" s="23">
        <v>2633.3</v>
      </c>
      <c r="CD28" s="23">
        <v>2644.2</v>
      </c>
      <c r="CE28" s="23">
        <v>2654.4</v>
      </c>
      <c r="CF28" s="23">
        <v>2663.2</v>
      </c>
      <c r="CG28" s="23">
        <v>2670</v>
      </c>
      <c r="CH28" s="23">
        <v>2676.1</v>
      </c>
      <c r="CI28" s="23">
        <v>2680.9</v>
      </c>
      <c r="CJ28" s="23">
        <v>2685</v>
      </c>
      <c r="CK28" s="23">
        <v>2688.3</v>
      </c>
      <c r="CL28" s="23">
        <v>2690.8</v>
      </c>
      <c r="CM28" s="23">
        <v>2692.4</v>
      </c>
      <c r="CN28" s="23">
        <v>2692.8</v>
      </c>
      <c r="CO28" s="23">
        <v>2692.5</v>
      </c>
      <c r="CP28" s="23">
        <v>2694.6</v>
      </c>
      <c r="CQ28" s="23">
        <v>2696.5</v>
      </c>
      <c r="CR28" s="23">
        <v>2698.2</v>
      </c>
      <c r="CS28" s="23">
        <v>2699.3</v>
      </c>
      <c r="CT28" s="23">
        <v>2700.6</v>
      </c>
    </row>
    <row r="29" spans="1:98" x14ac:dyDescent="0.25">
      <c r="A29" s="18" t="s">
        <v>22</v>
      </c>
      <c r="B29" s="18" t="s">
        <v>190</v>
      </c>
      <c r="C29" s="18"/>
      <c r="D29" s="19" t="s">
        <v>146</v>
      </c>
      <c r="E29" s="24" t="s">
        <v>182</v>
      </c>
      <c r="F29" s="24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>
        <v>703.6</v>
      </c>
      <c r="BS29" s="23">
        <v>658.9</v>
      </c>
      <c r="BT29" s="23">
        <v>665.5</v>
      </c>
      <c r="BU29" s="23">
        <v>652.20000000000005</v>
      </c>
      <c r="BV29" s="23">
        <v>644.20000000000005</v>
      </c>
      <c r="BW29" s="23">
        <v>640.4</v>
      </c>
      <c r="BX29" s="23">
        <v>639.29999999999995</v>
      </c>
      <c r="BY29" s="23">
        <v>639</v>
      </c>
      <c r="BZ29" s="23">
        <v>638.6</v>
      </c>
      <c r="CA29" s="23">
        <v>638.29999999999995</v>
      </c>
      <c r="CB29" s="23">
        <v>638</v>
      </c>
      <c r="CC29" s="23">
        <v>637.6</v>
      </c>
      <c r="CD29" s="23">
        <v>641.5</v>
      </c>
      <c r="CE29" s="23">
        <v>648.1</v>
      </c>
      <c r="CF29" s="23">
        <v>654.9</v>
      </c>
      <c r="CG29" s="23">
        <v>661.8</v>
      </c>
      <c r="CH29" s="23">
        <v>668.8</v>
      </c>
      <c r="CI29" s="23">
        <v>676</v>
      </c>
      <c r="CJ29" s="23">
        <v>683.3</v>
      </c>
      <c r="CK29" s="23">
        <v>690.7</v>
      </c>
      <c r="CL29" s="23">
        <v>698.3</v>
      </c>
      <c r="CM29" s="23">
        <v>706.1</v>
      </c>
      <c r="CN29" s="23">
        <v>714</v>
      </c>
      <c r="CO29" s="23">
        <v>722.2</v>
      </c>
      <c r="CP29" s="23">
        <v>730.4</v>
      </c>
      <c r="CQ29" s="23">
        <v>738.9</v>
      </c>
      <c r="CR29" s="23">
        <v>747.5</v>
      </c>
      <c r="CS29" s="23">
        <v>756.2</v>
      </c>
      <c r="CT29" s="23">
        <v>765.1</v>
      </c>
    </row>
    <row r="30" spans="1:98" x14ac:dyDescent="0.25">
      <c r="A30" s="18" t="s">
        <v>22</v>
      </c>
      <c r="B30" s="18" t="s">
        <v>191</v>
      </c>
      <c r="C30" s="18"/>
      <c r="D30" s="19" t="s">
        <v>146</v>
      </c>
      <c r="E30" s="24" t="s">
        <v>182</v>
      </c>
      <c r="F30" s="24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>
        <v>118.6</v>
      </c>
      <c r="BS30" s="23">
        <v>114.8</v>
      </c>
      <c r="BT30" s="23">
        <v>116.7</v>
      </c>
      <c r="BU30" s="23">
        <v>118.1</v>
      </c>
      <c r="BV30" s="23">
        <v>119.3</v>
      </c>
      <c r="BW30" s="23">
        <v>120.1</v>
      </c>
      <c r="BX30" s="23">
        <v>120.3</v>
      </c>
      <c r="BY30" s="23">
        <v>120.2</v>
      </c>
      <c r="BZ30" s="23">
        <v>120.1</v>
      </c>
      <c r="CA30" s="23">
        <v>119.9</v>
      </c>
      <c r="CB30" s="23">
        <v>119.8</v>
      </c>
      <c r="CC30" s="23">
        <v>119.8</v>
      </c>
      <c r="CD30" s="23">
        <v>119.8</v>
      </c>
      <c r="CE30" s="23">
        <v>120</v>
      </c>
      <c r="CF30" s="23">
        <v>120.3</v>
      </c>
      <c r="CG30" s="23">
        <v>120.7</v>
      </c>
      <c r="CH30" s="23">
        <v>121</v>
      </c>
      <c r="CI30" s="23">
        <v>121.3</v>
      </c>
      <c r="CJ30" s="23">
        <v>121.4</v>
      </c>
      <c r="CK30" s="23">
        <v>121.6</v>
      </c>
      <c r="CL30" s="23">
        <v>121.6</v>
      </c>
      <c r="CM30" s="23">
        <v>121.7</v>
      </c>
      <c r="CN30" s="23">
        <v>121.8</v>
      </c>
      <c r="CO30" s="23">
        <v>121.8</v>
      </c>
      <c r="CP30" s="23">
        <v>122</v>
      </c>
      <c r="CQ30" s="23">
        <v>122.1</v>
      </c>
      <c r="CR30" s="23">
        <v>122.3</v>
      </c>
      <c r="CS30" s="23">
        <v>122.5</v>
      </c>
      <c r="CT30" s="23">
        <v>122.7</v>
      </c>
    </row>
    <row r="31" spans="1:98" x14ac:dyDescent="0.25">
      <c r="A31" s="18" t="s">
        <v>22</v>
      </c>
      <c r="B31" s="18" t="s">
        <v>192</v>
      </c>
      <c r="C31" s="18"/>
      <c r="D31" s="19" t="s">
        <v>146</v>
      </c>
      <c r="E31" s="24" t="s">
        <v>182</v>
      </c>
      <c r="F31" s="2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3">
        <v>990.5</v>
      </c>
      <c r="AC31" s="23">
        <v>1012.5</v>
      </c>
      <c r="AD31" s="23">
        <v>1037.9000000000001</v>
      </c>
      <c r="AE31" s="23">
        <v>997</v>
      </c>
      <c r="AF31" s="23">
        <v>933</v>
      </c>
      <c r="AG31" s="23">
        <v>840</v>
      </c>
      <c r="AH31" s="23">
        <v>803</v>
      </c>
      <c r="AI31" s="23">
        <v>786</v>
      </c>
      <c r="AJ31" s="23">
        <v>784</v>
      </c>
      <c r="AK31" s="23">
        <v>860</v>
      </c>
      <c r="AL31" s="23">
        <v>896</v>
      </c>
      <c r="AM31" s="23">
        <v>904</v>
      </c>
      <c r="AN31" s="23">
        <v>855</v>
      </c>
      <c r="AO31" s="23">
        <v>740</v>
      </c>
      <c r="AP31" s="23">
        <v>782</v>
      </c>
      <c r="AQ31" s="23">
        <v>755</v>
      </c>
      <c r="AR31" s="23">
        <v>735</v>
      </c>
      <c r="AS31" s="23">
        <v>772</v>
      </c>
      <c r="AT31" s="23">
        <v>874</v>
      </c>
      <c r="AU31" s="23">
        <v>890</v>
      </c>
      <c r="AV31" s="23">
        <v>923</v>
      </c>
      <c r="AW31" s="23">
        <v>860</v>
      </c>
      <c r="AX31" s="23">
        <v>846</v>
      </c>
      <c r="AY31" s="23">
        <v>885</v>
      </c>
      <c r="AZ31" s="23">
        <v>951</v>
      </c>
      <c r="BA31" s="23">
        <v>967</v>
      </c>
      <c r="BB31" s="23">
        <v>979</v>
      </c>
      <c r="BC31" s="23">
        <v>1022</v>
      </c>
      <c r="BD31" s="23">
        <v>897</v>
      </c>
      <c r="BE31" s="23">
        <v>908</v>
      </c>
      <c r="BF31" s="23">
        <v>904</v>
      </c>
      <c r="BG31" s="23">
        <v>886</v>
      </c>
      <c r="BH31" s="23">
        <v>931</v>
      </c>
      <c r="BI31" s="23">
        <v>850</v>
      </c>
      <c r="BJ31" s="23">
        <v>822</v>
      </c>
      <c r="BK31" s="23">
        <v>842</v>
      </c>
      <c r="BL31" s="23">
        <v>842</v>
      </c>
      <c r="BM31" s="23">
        <v>882</v>
      </c>
      <c r="BN31" s="23">
        <v>911</v>
      </c>
      <c r="BO31" s="23">
        <v>934</v>
      </c>
      <c r="BP31" s="23">
        <v>939</v>
      </c>
      <c r="BQ31" s="23">
        <v>949</v>
      </c>
      <c r="BR31" s="23">
        <v>730.8</v>
      </c>
      <c r="BS31" s="23">
        <v>725</v>
      </c>
      <c r="BT31" s="23">
        <v>730</v>
      </c>
      <c r="BU31" s="23">
        <v>707.9</v>
      </c>
      <c r="BV31" s="23">
        <v>697.2</v>
      </c>
      <c r="BW31" s="23">
        <v>703</v>
      </c>
      <c r="BX31" s="23">
        <v>713.4</v>
      </c>
      <c r="BY31" s="23">
        <v>727.8</v>
      </c>
      <c r="BZ31" s="23">
        <v>741</v>
      </c>
      <c r="CA31" s="23">
        <v>749.6</v>
      </c>
      <c r="CB31" s="23">
        <v>753.9</v>
      </c>
      <c r="CC31" s="23">
        <v>756.9</v>
      </c>
      <c r="CD31" s="23">
        <v>759.6</v>
      </c>
      <c r="CE31" s="23">
        <v>764.9</v>
      </c>
      <c r="CF31" s="23">
        <v>776.5</v>
      </c>
      <c r="CG31" s="23">
        <v>788.1</v>
      </c>
      <c r="CH31" s="23">
        <v>801.2</v>
      </c>
      <c r="CI31" s="23">
        <v>810.7</v>
      </c>
      <c r="CJ31" s="23">
        <v>819.3</v>
      </c>
      <c r="CK31" s="23">
        <v>823.6</v>
      </c>
      <c r="CL31" s="23">
        <v>826.5</v>
      </c>
      <c r="CM31" s="23">
        <v>829.6</v>
      </c>
      <c r="CN31" s="23">
        <v>832.4</v>
      </c>
      <c r="CO31" s="23">
        <v>834.2</v>
      </c>
      <c r="CP31" s="23">
        <v>832.3</v>
      </c>
      <c r="CQ31" s="23">
        <v>833.8</v>
      </c>
      <c r="CR31" s="23">
        <v>838.4</v>
      </c>
      <c r="CS31" s="23">
        <v>842.5</v>
      </c>
      <c r="CT31" s="23">
        <v>846.3</v>
      </c>
    </row>
    <row r="32" spans="1:98" s="46" customFormat="1" x14ac:dyDescent="0.25"/>
    <row r="33" spans="1:1" x14ac:dyDescent="0.25">
      <c r="A33" s="15" t="s">
        <v>236</v>
      </c>
    </row>
    <row r="34" spans="1:1" x14ac:dyDescent="0.25">
      <c r="A34" s="15" t="s">
        <v>554</v>
      </c>
    </row>
  </sheetData>
  <autoFilter ref="A1:CT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145</v>
      </c>
      <c r="B1" s="12" t="s">
        <v>61</v>
      </c>
      <c r="C1" s="12" t="s">
        <v>14</v>
      </c>
      <c r="D1" s="12" t="s">
        <v>16</v>
      </c>
      <c r="E1" s="12" t="s">
        <v>17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</v>
      </c>
      <c r="B2" s="5" t="s">
        <v>158</v>
      </c>
      <c r="C2" s="5" t="s">
        <v>12</v>
      </c>
      <c r="D2" s="5" t="s">
        <v>23</v>
      </c>
      <c r="E2" s="18" t="s">
        <v>24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19</v>
      </c>
      <c r="B3" s="5" t="s">
        <v>71</v>
      </c>
      <c r="C3" s="5" t="s">
        <v>5</v>
      </c>
      <c r="D3" s="5" t="s">
        <v>23</v>
      </c>
      <c r="E3" s="18" t="s">
        <v>24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19</v>
      </c>
      <c r="B4" s="5" t="s">
        <v>25</v>
      </c>
      <c r="C4" s="5" t="s">
        <v>5</v>
      </c>
      <c r="D4" s="5" t="s">
        <v>23</v>
      </c>
      <c r="E4" s="18" t="s">
        <v>24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5</v>
      </c>
      <c r="B5" s="5" t="s">
        <v>19</v>
      </c>
      <c r="C5" s="5" t="s">
        <v>12</v>
      </c>
      <c r="D5" s="5" t="s">
        <v>23</v>
      </c>
      <c r="E5" s="18" t="s">
        <v>24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193</v>
      </c>
      <c r="B6" s="5" t="s">
        <v>26</v>
      </c>
      <c r="C6" s="5" t="s">
        <v>5</v>
      </c>
      <c r="D6" s="5" t="s">
        <v>23</v>
      </c>
      <c r="E6" s="18" t="s">
        <v>24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193</v>
      </c>
      <c r="B7" s="5" t="s">
        <v>71</v>
      </c>
      <c r="C7" s="5" t="s">
        <v>5</v>
      </c>
      <c r="D7" s="5" t="s">
        <v>23</v>
      </c>
      <c r="E7" s="18" t="s">
        <v>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193</v>
      </c>
      <c r="B8" s="5" t="s">
        <v>21</v>
      </c>
      <c r="C8" s="5" t="s">
        <v>5</v>
      </c>
      <c r="D8" s="5" t="s">
        <v>23</v>
      </c>
      <c r="E8" s="18" t="s">
        <v>24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5</v>
      </c>
      <c r="B9" s="5" t="s">
        <v>20</v>
      </c>
      <c r="C9" s="5" t="s">
        <v>12</v>
      </c>
      <c r="D9" s="5" t="s">
        <v>23</v>
      </c>
      <c r="E9" s="18" t="s">
        <v>24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5</v>
      </c>
      <c r="B10" s="18" t="s">
        <v>22</v>
      </c>
      <c r="C10" s="18" t="s">
        <v>12</v>
      </c>
      <c r="D10" s="18" t="s">
        <v>23</v>
      </c>
      <c r="E10" s="18" t="s">
        <v>24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63</v>
      </c>
      <c r="B11" s="18" t="s">
        <v>5</v>
      </c>
      <c r="C11" s="18" t="s">
        <v>12</v>
      </c>
      <c r="D11" s="18" t="s">
        <v>58</v>
      </c>
      <c r="E11" s="18" t="s">
        <v>24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5</v>
      </c>
      <c r="B12" s="18" t="s">
        <v>64</v>
      </c>
      <c r="C12" s="18" t="s">
        <v>12</v>
      </c>
      <c r="D12" s="18" t="s">
        <v>58</v>
      </c>
      <c r="E12" s="18" t="s">
        <v>24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5</v>
      </c>
      <c r="B13" s="18" t="s">
        <v>67</v>
      </c>
      <c r="C13" s="18" t="s">
        <v>12</v>
      </c>
      <c r="D13" s="18" t="s">
        <v>58</v>
      </c>
      <c r="E13" s="18" t="s">
        <v>24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85</v>
      </c>
      <c r="B15" s="18" t="s">
        <v>158</v>
      </c>
      <c r="C15" s="18" t="s">
        <v>12</v>
      </c>
      <c r="D15" s="18" t="s">
        <v>92</v>
      </c>
      <c r="E15" s="18" t="s">
        <v>209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105</v>
      </c>
      <c r="B16" s="18" t="s">
        <v>85</v>
      </c>
      <c r="C16" s="18"/>
      <c r="D16" s="18" t="s">
        <v>73</v>
      </c>
      <c r="E16" s="18" t="s">
        <v>109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107</v>
      </c>
      <c r="B17" s="18" t="s">
        <v>85</v>
      </c>
      <c r="C17" s="18"/>
      <c r="D17" s="18" t="s">
        <v>73</v>
      </c>
      <c r="E17" s="18" t="s">
        <v>109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194</v>
      </c>
      <c r="B18" s="18" t="s">
        <v>85</v>
      </c>
      <c r="C18" s="18"/>
      <c r="D18" s="18" t="s">
        <v>73</v>
      </c>
      <c r="E18" s="18" t="s">
        <v>195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28</v>
      </c>
      <c r="B19" s="18" t="s">
        <v>85</v>
      </c>
      <c r="C19" s="18" t="s">
        <v>12</v>
      </c>
      <c r="D19" s="18" t="s">
        <v>92</v>
      </c>
      <c r="E19" s="18" t="s">
        <v>104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85</v>
      </c>
      <c r="B20" s="18" t="s">
        <v>60</v>
      </c>
      <c r="C20" s="18" t="s">
        <v>12</v>
      </c>
      <c r="D20" s="18" t="s">
        <v>92</v>
      </c>
      <c r="E20" s="18" t="s">
        <v>104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83</v>
      </c>
      <c r="B21" s="18" t="s">
        <v>85</v>
      </c>
      <c r="C21" s="18"/>
      <c r="D21" s="18" t="s">
        <v>73</v>
      </c>
      <c r="E21" s="18" t="s">
        <v>91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110</v>
      </c>
      <c r="B23" s="18" t="s">
        <v>158</v>
      </c>
      <c r="C23" s="18"/>
      <c r="D23" s="18" t="s">
        <v>121</v>
      </c>
      <c r="E23" s="18" t="s">
        <v>209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105</v>
      </c>
      <c r="B24" s="18" t="s">
        <v>110</v>
      </c>
      <c r="C24" s="18"/>
      <c r="D24" s="18" t="s">
        <v>121</v>
      </c>
      <c r="E24" s="18" t="s">
        <v>132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107</v>
      </c>
      <c r="B25" s="18" t="s">
        <v>110</v>
      </c>
      <c r="C25" s="18"/>
      <c r="D25" s="18" t="s">
        <v>121</v>
      </c>
      <c r="E25" s="18" t="s">
        <v>132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28</v>
      </c>
      <c r="B26" s="18" t="s">
        <v>110</v>
      </c>
      <c r="C26" s="18" t="s">
        <v>12</v>
      </c>
      <c r="D26" s="18" t="s">
        <v>121</v>
      </c>
      <c r="E26" s="18" t="s">
        <v>119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110</v>
      </c>
      <c r="B27" s="18" t="s">
        <v>64</v>
      </c>
      <c r="C27" s="18" t="s">
        <v>12</v>
      </c>
      <c r="D27" s="18" t="s">
        <v>121</v>
      </c>
      <c r="E27" s="18" t="s">
        <v>144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198</v>
      </c>
      <c r="B28" s="18" t="s">
        <v>105</v>
      </c>
      <c r="C28" s="18"/>
      <c r="D28" s="18" t="s">
        <v>121</v>
      </c>
      <c r="E28" s="18" t="s">
        <v>202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199</v>
      </c>
      <c r="B29" s="18" t="s">
        <v>105</v>
      </c>
      <c r="C29" s="18"/>
      <c r="D29" s="18" t="s">
        <v>121</v>
      </c>
      <c r="E29" s="18" t="s">
        <v>203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200</v>
      </c>
      <c r="B30" s="18" t="s">
        <v>105</v>
      </c>
      <c r="C30" s="18"/>
      <c r="D30" s="18" t="s">
        <v>121</v>
      </c>
      <c r="E30" s="18" t="s">
        <v>204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25</v>
      </c>
      <c r="B31" s="18" t="s">
        <v>105</v>
      </c>
      <c r="C31" s="18"/>
      <c r="D31" s="18" t="s">
        <v>121</v>
      </c>
      <c r="E31" s="18" t="s">
        <v>205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201</v>
      </c>
      <c r="B32" s="18" t="s">
        <v>105</v>
      </c>
      <c r="C32" s="18"/>
      <c r="D32" s="18" t="s">
        <v>121</v>
      </c>
      <c r="E32" s="18" t="s">
        <v>206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83</v>
      </c>
      <c r="B33" s="18" t="s">
        <v>110</v>
      </c>
      <c r="C33" s="18"/>
      <c r="D33" s="18" t="s">
        <v>121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110</v>
      </c>
      <c r="B34" s="18" t="s">
        <v>22</v>
      </c>
      <c r="C34" s="18"/>
      <c r="D34" s="18" t="s">
        <v>121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5</v>
      </c>
      <c r="B36" s="5" t="s">
        <v>158</v>
      </c>
      <c r="C36" s="5" t="s">
        <v>12</v>
      </c>
      <c r="D36" s="19" t="s">
        <v>146</v>
      </c>
      <c r="E36" t="s">
        <v>24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19</v>
      </c>
      <c r="B37" s="5" t="s">
        <v>71</v>
      </c>
      <c r="C37" s="5" t="s">
        <v>5</v>
      </c>
      <c r="D37" s="19" t="s">
        <v>146</v>
      </c>
      <c r="E37" t="s">
        <v>24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19</v>
      </c>
      <c r="B38" s="5" t="s">
        <v>25</v>
      </c>
      <c r="C38" s="5" t="s">
        <v>5</v>
      </c>
      <c r="D38" s="19" t="s">
        <v>146</v>
      </c>
      <c r="E38" t="s">
        <v>24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5</v>
      </c>
      <c r="B39" s="5" t="s">
        <v>19</v>
      </c>
      <c r="C39" s="5" t="s">
        <v>12</v>
      </c>
      <c r="D39" s="19" t="s">
        <v>146</v>
      </c>
      <c r="E39" t="s">
        <v>24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193</v>
      </c>
      <c r="B40" s="5" t="s">
        <v>26</v>
      </c>
      <c r="C40" s="5" t="s">
        <v>5</v>
      </c>
      <c r="D40" s="19" t="s">
        <v>146</v>
      </c>
      <c r="E40" t="s">
        <v>24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193</v>
      </c>
      <c r="B41" s="5" t="s">
        <v>71</v>
      </c>
      <c r="C41" s="5" t="s">
        <v>5</v>
      </c>
      <c r="D41" s="19" t="s">
        <v>146</v>
      </c>
      <c r="E41" t="s">
        <v>24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193</v>
      </c>
      <c r="B42" s="5" t="s">
        <v>21</v>
      </c>
      <c r="C42" s="5" t="s">
        <v>5</v>
      </c>
      <c r="D42" s="19" t="s">
        <v>146</v>
      </c>
      <c r="E42" t="s">
        <v>24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5</v>
      </c>
      <c r="B43" s="5" t="s">
        <v>20</v>
      </c>
      <c r="C43" s="5" t="s">
        <v>12</v>
      </c>
      <c r="D43" s="19" t="s">
        <v>146</v>
      </c>
      <c r="E43" t="s">
        <v>24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5</v>
      </c>
      <c r="B44" s="18" t="s">
        <v>22</v>
      </c>
      <c r="C44" s="18" t="s">
        <v>12</v>
      </c>
      <c r="D44" s="19" t="s">
        <v>146</v>
      </c>
      <c r="E44" t="s">
        <v>24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63</v>
      </c>
      <c r="B45" s="18" t="s">
        <v>5</v>
      </c>
      <c r="C45" s="18" t="s">
        <v>12</v>
      </c>
      <c r="D45" s="19" t="s">
        <v>146</v>
      </c>
      <c r="E45" t="s">
        <v>24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5</v>
      </c>
      <c r="B46" s="18" t="s">
        <v>64</v>
      </c>
      <c r="C46" s="18" t="s">
        <v>12</v>
      </c>
      <c r="D46" s="19" t="s">
        <v>146</v>
      </c>
      <c r="E46" t="s">
        <v>24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5</v>
      </c>
      <c r="B47" s="18" t="s">
        <v>67</v>
      </c>
      <c r="C47" s="18" t="s">
        <v>12</v>
      </c>
      <c r="D47" s="19" t="s">
        <v>146</v>
      </c>
      <c r="E47" t="s">
        <v>24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85</v>
      </c>
      <c r="B49" s="18" t="s">
        <v>158</v>
      </c>
      <c r="C49" s="18" t="s">
        <v>12</v>
      </c>
      <c r="D49" s="19" t="s">
        <v>146</v>
      </c>
      <c r="E49" t="s">
        <v>209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105</v>
      </c>
      <c r="B50" s="18" t="s">
        <v>85</v>
      </c>
      <c r="C50" s="18"/>
      <c r="D50" s="19" t="s">
        <v>146</v>
      </c>
      <c r="E50" t="s">
        <v>109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107</v>
      </c>
      <c r="B51" s="18" t="s">
        <v>85</v>
      </c>
      <c r="C51" s="18"/>
      <c r="D51" s="19" t="s">
        <v>146</v>
      </c>
      <c r="E51" t="s">
        <v>109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194</v>
      </c>
      <c r="B52" s="18" t="s">
        <v>85</v>
      </c>
      <c r="C52" s="18"/>
      <c r="D52" s="19" t="s">
        <v>146</v>
      </c>
      <c r="E52" t="s">
        <v>195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28</v>
      </c>
      <c r="B53" s="18" t="s">
        <v>85</v>
      </c>
      <c r="C53" s="18" t="s">
        <v>12</v>
      </c>
      <c r="D53" s="19" t="s">
        <v>146</v>
      </c>
      <c r="E53" t="s">
        <v>104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85</v>
      </c>
      <c r="B54" s="18" t="s">
        <v>60</v>
      </c>
      <c r="C54" s="18" t="s">
        <v>12</v>
      </c>
      <c r="D54" s="19" t="s">
        <v>146</v>
      </c>
      <c r="E54" t="s">
        <v>104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83</v>
      </c>
      <c r="B55" s="18" t="s">
        <v>85</v>
      </c>
      <c r="C55" s="18"/>
      <c r="D55" s="19" t="s">
        <v>146</v>
      </c>
      <c r="E55" t="s">
        <v>91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110</v>
      </c>
      <c r="B57" s="18" t="s">
        <v>158</v>
      </c>
      <c r="C57" s="18"/>
      <c r="D57" s="19" t="s">
        <v>146</v>
      </c>
      <c r="E57" t="s">
        <v>209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105</v>
      </c>
      <c r="B58" s="18" t="s">
        <v>110</v>
      </c>
      <c r="C58" s="18"/>
      <c r="D58" s="19" t="s">
        <v>146</v>
      </c>
      <c r="E58" t="s">
        <v>132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107</v>
      </c>
      <c r="B59" s="18" t="s">
        <v>110</v>
      </c>
      <c r="C59" s="18"/>
      <c r="D59" s="19" t="s">
        <v>146</v>
      </c>
      <c r="E59" t="s">
        <v>132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28</v>
      </c>
      <c r="B60" s="18" t="s">
        <v>110</v>
      </c>
      <c r="C60" s="18" t="s">
        <v>12</v>
      </c>
      <c r="D60" s="19" t="s">
        <v>146</v>
      </c>
      <c r="E60" t="s">
        <v>119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110</v>
      </c>
      <c r="B61" s="18" t="s">
        <v>64</v>
      </c>
      <c r="C61" s="18" t="s">
        <v>12</v>
      </c>
      <c r="D61" s="19" t="s">
        <v>146</v>
      </c>
      <c r="E61" t="s">
        <v>144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198</v>
      </c>
      <c r="B62" s="18" t="s">
        <v>105</v>
      </c>
      <c r="C62" s="18"/>
      <c r="D62" s="19" t="s">
        <v>146</v>
      </c>
      <c r="E62" t="s">
        <v>202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199</v>
      </c>
      <c r="B63" s="18" t="s">
        <v>105</v>
      </c>
      <c r="C63" s="18"/>
      <c r="D63" s="19" t="s">
        <v>146</v>
      </c>
      <c r="E63" s="18" t="s">
        <v>202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200</v>
      </c>
      <c r="B64" s="18" t="s">
        <v>105</v>
      </c>
      <c r="C64" s="18"/>
      <c r="D64" s="19" t="s">
        <v>146</v>
      </c>
      <c r="E64" s="18" t="s">
        <v>202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25</v>
      </c>
      <c r="B65" s="18" t="s">
        <v>105</v>
      </c>
      <c r="C65" s="18"/>
      <c r="D65" s="19" t="s">
        <v>146</v>
      </c>
      <c r="E65" s="18" t="s">
        <v>202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201</v>
      </c>
      <c r="B66" s="18" t="s">
        <v>105</v>
      </c>
      <c r="C66" s="18"/>
      <c r="D66" s="19" t="s">
        <v>146</v>
      </c>
      <c r="E66" s="18" t="s">
        <v>202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83</v>
      </c>
      <c r="B67" s="18" t="s">
        <v>110</v>
      </c>
      <c r="C67" s="18"/>
      <c r="D67" s="19" t="s">
        <v>146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110</v>
      </c>
      <c r="B68" s="18" t="s">
        <v>22</v>
      </c>
      <c r="C68" s="18"/>
      <c r="D68" s="19" t="s">
        <v>146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topLeftCell="A313" workbookViewId="0">
      <selection activeCell="A314" sqref="A314"/>
    </sheetView>
  </sheetViews>
  <sheetFormatPr defaultRowHeight="15" x14ac:dyDescent="0.25"/>
  <cols>
    <col min="1" max="1" width="40.28515625" customWidth="1"/>
  </cols>
  <sheetData>
    <row r="1" spans="1:35" s="18" customFormat="1" x14ac:dyDescent="0.25">
      <c r="A1" s="18" t="s">
        <v>145</v>
      </c>
      <c r="B1" s="18" t="s">
        <v>61</v>
      </c>
      <c r="C1" s="18" t="s">
        <v>241</v>
      </c>
      <c r="D1" s="18" t="s">
        <v>210</v>
      </c>
      <c r="E1" s="18" t="s">
        <v>211</v>
      </c>
      <c r="F1" s="18">
        <v>2011</v>
      </c>
      <c r="G1" s="18">
        <v>2012</v>
      </c>
      <c r="H1" s="18">
        <v>2013</v>
      </c>
      <c r="I1" s="18">
        <v>2014</v>
      </c>
      <c r="J1" s="18">
        <v>2015</v>
      </c>
      <c r="K1" s="18">
        <v>2016</v>
      </c>
      <c r="L1" s="18">
        <v>2017</v>
      </c>
      <c r="M1" s="18">
        <v>2018</v>
      </c>
      <c r="N1" s="18">
        <v>2019</v>
      </c>
      <c r="O1" s="18">
        <v>2020</v>
      </c>
      <c r="P1" s="18">
        <v>2021</v>
      </c>
      <c r="Q1" s="18">
        <v>2022</v>
      </c>
      <c r="R1" s="18">
        <v>2023</v>
      </c>
      <c r="S1" s="18">
        <v>2024</v>
      </c>
      <c r="T1" s="18">
        <v>2025</v>
      </c>
      <c r="U1" s="18">
        <v>2026</v>
      </c>
      <c r="V1" s="18">
        <v>2027</v>
      </c>
      <c r="W1" s="18">
        <v>2028</v>
      </c>
      <c r="X1" s="18">
        <v>2029</v>
      </c>
      <c r="Y1" s="18">
        <v>2030</v>
      </c>
      <c r="Z1" s="18">
        <v>2031</v>
      </c>
      <c r="AA1" s="18">
        <v>2032</v>
      </c>
      <c r="AB1" s="18">
        <v>2033</v>
      </c>
      <c r="AC1" s="18">
        <v>2034</v>
      </c>
      <c r="AD1" s="18">
        <v>2035</v>
      </c>
      <c r="AE1" s="18">
        <v>2036</v>
      </c>
      <c r="AF1" s="18">
        <v>2037</v>
      </c>
      <c r="AG1" s="18">
        <v>2038</v>
      </c>
      <c r="AH1" s="18">
        <v>2039</v>
      </c>
      <c r="AI1" s="18">
        <v>2040</v>
      </c>
    </row>
    <row r="2" spans="1:35" s="18" customFormat="1" x14ac:dyDescent="0.25">
      <c r="A2" s="61" t="s">
        <v>413</v>
      </c>
    </row>
    <row r="3" spans="1:35" s="18" customFormat="1" x14ac:dyDescent="0.25">
      <c r="A3" s="18" t="s">
        <v>414</v>
      </c>
    </row>
    <row r="4" spans="1:35" s="18" customFormat="1" x14ac:dyDescent="0.25">
      <c r="A4" s="18" t="s">
        <v>415</v>
      </c>
      <c r="C4" s="18" t="s">
        <v>146</v>
      </c>
      <c r="E4" s="18" t="s">
        <v>246</v>
      </c>
      <c r="F4" s="18">
        <v>506.34999999999997</v>
      </c>
      <c r="G4" s="18">
        <v>507.25100000000003</v>
      </c>
      <c r="H4" s="18">
        <v>500.23700000000002</v>
      </c>
      <c r="I4" s="18">
        <v>475.95</v>
      </c>
      <c r="J4" s="18">
        <v>455.99299999999999</v>
      </c>
      <c r="K4" s="18">
        <v>450.536</v>
      </c>
      <c r="L4" s="18">
        <v>443.95499999999998</v>
      </c>
      <c r="M4" s="18">
        <v>437.089</v>
      </c>
      <c r="N4" s="18">
        <v>430.69400000000002</v>
      </c>
      <c r="O4" s="18">
        <v>424.79699999999997</v>
      </c>
      <c r="P4" s="18">
        <v>419.14099999999996</v>
      </c>
      <c r="Q4" s="18">
        <v>413.733</v>
      </c>
      <c r="R4" s="18">
        <v>408.72399999999999</v>
      </c>
      <c r="S4" s="18">
        <v>404.08500000000004</v>
      </c>
      <c r="T4" s="18">
        <v>399.45699999999999</v>
      </c>
      <c r="U4" s="18">
        <v>394.95400000000001</v>
      </c>
      <c r="V4" s="18">
        <v>390.63499999999999</v>
      </c>
      <c r="W4" s="18">
        <v>386.495</v>
      </c>
      <c r="X4" s="18">
        <v>382.55200000000002</v>
      </c>
      <c r="Y4" s="18">
        <v>378.82600000000002</v>
      </c>
      <c r="Z4" s="18">
        <v>375.27</v>
      </c>
      <c r="AA4" s="18">
        <v>371.69200000000001</v>
      </c>
      <c r="AB4" s="18">
        <v>368.23099999999999</v>
      </c>
      <c r="AC4" s="18">
        <v>364.72300000000001</v>
      </c>
      <c r="AD4" s="18">
        <v>361.52800000000002</v>
      </c>
      <c r="AE4" s="18">
        <v>358.48099999999999</v>
      </c>
      <c r="AF4" s="18">
        <v>355.66300000000001</v>
      </c>
      <c r="AG4" s="18">
        <v>352.99299999999999</v>
      </c>
      <c r="AH4" s="18">
        <v>350.42200000000003</v>
      </c>
      <c r="AI4" s="18">
        <v>347.92500000000001</v>
      </c>
    </row>
    <row r="5" spans="1:35" s="18" customFormat="1" x14ac:dyDescent="0.25">
      <c r="A5" s="18" t="s">
        <v>416</v>
      </c>
      <c r="C5" s="5" t="s">
        <v>146</v>
      </c>
      <c r="E5" s="18" t="s">
        <v>246</v>
      </c>
      <c r="F5" s="18">
        <v>18.53</v>
      </c>
      <c r="G5" s="18">
        <v>5.7299999999999995</v>
      </c>
      <c r="H5" s="18">
        <v>5.4279999999999999</v>
      </c>
      <c r="I5" s="18">
        <v>5.41</v>
      </c>
      <c r="J5" s="18">
        <v>4.7309999999999999</v>
      </c>
      <c r="K5" s="18">
        <v>4.5090000000000003</v>
      </c>
      <c r="L5" s="18">
        <v>4.3839999999999995</v>
      </c>
      <c r="M5" s="18">
        <v>4.32</v>
      </c>
      <c r="N5" s="18">
        <v>4.24</v>
      </c>
      <c r="O5" s="18">
        <v>4.1539999999999999</v>
      </c>
      <c r="P5" s="18">
        <v>4.0670000000000002</v>
      </c>
      <c r="Q5" s="18">
        <v>3.9820000000000002</v>
      </c>
      <c r="R5" s="18">
        <v>3.9009999999999998</v>
      </c>
      <c r="S5" s="18">
        <v>3.823</v>
      </c>
      <c r="T5" s="18">
        <v>3.7490000000000001</v>
      </c>
      <c r="U5" s="18">
        <v>3.6809999999999996</v>
      </c>
      <c r="V5" s="18">
        <v>3.613</v>
      </c>
      <c r="W5" s="18">
        <v>3.5500000000000003</v>
      </c>
      <c r="X5" s="18">
        <v>3.4870000000000001</v>
      </c>
      <c r="Y5" s="18">
        <v>3.4259999999999997</v>
      </c>
      <c r="Z5" s="18">
        <v>3.3649999999999998</v>
      </c>
      <c r="AA5" s="18">
        <v>3.3019999999999996</v>
      </c>
      <c r="AB5" s="18">
        <v>3.2410000000000001</v>
      </c>
      <c r="AC5" s="18">
        <v>3.1809999999999996</v>
      </c>
      <c r="AD5" s="18">
        <v>3.1240000000000001</v>
      </c>
      <c r="AE5" s="18">
        <v>3.0680000000000001</v>
      </c>
      <c r="AF5" s="18">
        <v>3.0140000000000002</v>
      </c>
      <c r="AG5" s="18">
        <v>2.96</v>
      </c>
      <c r="AH5" s="18">
        <v>2.9060000000000001</v>
      </c>
      <c r="AI5" s="18">
        <v>2.8519999999999999</v>
      </c>
    </row>
    <row r="6" spans="1:35" s="18" customFormat="1" x14ac:dyDescent="0.25">
      <c r="A6" s="18" t="s">
        <v>417</v>
      </c>
      <c r="C6" s="5" t="s">
        <v>146</v>
      </c>
      <c r="E6" s="18" t="s">
        <v>246</v>
      </c>
      <c r="F6" s="18">
        <v>525.66</v>
      </c>
      <c r="G6" s="18">
        <v>506.58599999999996</v>
      </c>
      <c r="H6" s="18">
        <v>548.45900000000006</v>
      </c>
      <c r="I6" s="18">
        <v>544.05200000000002</v>
      </c>
      <c r="J6" s="18">
        <v>504.19800000000004</v>
      </c>
      <c r="K6" s="18">
        <v>497.19</v>
      </c>
      <c r="L6" s="18">
        <v>489.07400000000001</v>
      </c>
      <c r="M6" s="18">
        <v>479.83</v>
      </c>
      <c r="N6" s="18">
        <v>469.56700000000001</v>
      </c>
      <c r="O6" s="18">
        <v>459.108</v>
      </c>
      <c r="P6" s="18">
        <v>448.839</v>
      </c>
      <c r="Q6" s="18">
        <v>438.983</v>
      </c>
      <c r="R6" s="18">
        <v>429.613</v>
      </c>
      <c r="S6" s="18">
        <v>420.82100000000003</v>
      </c>
      <c r="T6" s="18">
        <v>412.12700000000001</v>
      </c>
      <c r="U6" s="18">
        <v>403.79300000000001</v>
      </c>
      <c r="V6" s="18">
        <v>395.51100000000002</v>
      </c>
      <c r="W6" s="18">
        <v>387.52100000000002</v>
      </c>
      <c r="X6" s="18">
        <v>379.65199999999999</v>
      </c>
      <c r="Y6" s="18">
        <v>372.06700000000001</v>
      </c>
      <c r="Z6" s="18">
        <v>364.82399999999996</v>
      </c>
      <c r="AA6" s="18">
        <v>357.73199999999997</v>
      </c>
      <c r="AB6" s="18">
        <v>350.935</v>
      </c>
      <c r="AC6" s="18">
        <v>344.37600000000003</v>
      </c>
      <c r="AD6" s="18">
        <v>338.22200000000004</v>
      </c>
      <c r="AE6" s="18">
        <v>332.28100000000001</v>
      </c>
      <c r="AF6" s="18">
        <v>326.67200000000003</v>
      </c>
      <c r="AG6" s="18">
        <v>321.29300000000001</v>
      </c>
      <c r="AH6" s="18">
        <v>316.05399999999997</v>
      </c>
      <c r="AI6" s="18">
        <v>310.99599999999998</v>
      </c>
    </row>
    <row r="7" spans="1:35" s="18" customFormat="1" x14ac:dyDescent="0.25">
      <c r="A7" s="18" t="s">
        <v>418</v>
      </c>
      <c r="C7" s="5" t="s">
        <v>146</v>
      </c>
      <c r="E7" s="18" t="s">
        <v>246</v>
      </c>
      <c r="F7" s="18">
        <v>1050.54</v>
      </c>
      <c r="G7" s="18">
        <v>1019.5669999999999</v>
      </c>
      <c r="H7" s="18">
        <v>1054.124</v>
      </c>
      <c r="I7" s="18">
        <v>1025.412</v>
      </c>
      <c r="J7" s="18">
        <v>964.92199999999991</v>
      </c>
      <c r="K7" s="18">
        <v>952.23500000000001</v>
      </c>
      <c r="L7" s="18">
        <v>937.41300000000001</v>
      </c>
      <c r="M7" s="18">
        <v>921.2399999999999</v>
      </c>
      <c r="N7" s="18">
        <v>904.50099999999998</v>
      </c>
      <c r="O7" s="18">
        <v>888.05799999999999</v>
      </c>
      <c r="P7" s="18">
        <v>872.048</v>
      </c>
      <c r="Q7" s="18">
        <v>856.69799999999998</v>
      </c>
      <c r="R7" s="18">
        <v>842.23800000000006</v>
      </c>
      <c r="S7" s="18">
        <v>828.72800000000007</v>
      </c>
      <c r="T7" s="18">
        <v>815.33299999999997</v>
      </c>
      <c r="U7" s="18">
        <v>802.42700000000002</v>
      </c>
      <c r="V7" s="18">
        <v>789.75900000000001</v>
      </c>
      <c r="W7" s="18">
        <v>777.56499999999994</v>
      </c>
      <c r="X7" s="18">
        <v>765.68999999999994</v>
      </c>
      <c r="Y7" s="18">
        <v>754.31899999999996</v>
      </c>
      <c r="Z7" s="18">
        <v>743.45799999999997</v>
      </c>
      <c r="AA7" s="18">
        <v>732.726</v>
      </c>
      <c r="AB7" s="18">
        <v>722.40800000000002</v>
      </c>
      <c r="AC7" s="18">
        <v>712.28</v>
      </c>
      <c r="AD7" s="18">
        <v>702.87400000000002</v>
      </c>
      <c r="AE7" s="18">
        <v>693.82999999999993</v>
      </c>
      <c r="AF7" s="18">
        <v>685.34899999999993</v>
      </c>
      <c r="AG7" s="18">
        <v>677.24599999999998</v>
      </c>
      <c r="AH7" s="18">
        <v>669.38200000000006</v>
      </c>
      <c r="AI7" s="18">
        <v>661.77299999999991</v>
      </c>
    </row>
    <row r="8" spans="1:35" s="18" customFormat="1" x14ac:dyDescent="0.25">
      <c r="A8" s="18" t="s">
        <v>419</v>
      </c>
      <c r="C8" s="5" t="s">
        <v>146</v>
      </c>
      <c r="E8" s="18" t="s">
        <v>246</v>
      </c>
      <c r="F8" s="18">
        <v>4817.6100000000006</v>
      </c>
      <c r="G8" s="18">
        <v>4260.4139999999998</v>
      </c>
      <c r="H8" s="18">
        <v>4919.4219999999996</v>
      </c>
      <c r="I8" s="18">
        <v>4772.4880000000003</v>
      </c>
      <c r="J8" s="18">
        <v>4602.7330000000002</v>
      </c>
      <c r="K8" s="18">
        <v>4608.6669999999995</v>
      </c>
      <c r="L8" s="18">
        <v>4605.7460000000001</v>
      </c>
      <c r="M8" s="18">
        <v>4584.7269999999999</v>
      </c>
      <c r="N8" s="18">
        <v>4565.2970000000005</v>
      </c>
      <c r="O8" s="18">
        <v>4557.0950000000003</v>
      </c>
      <c r="P8" s="18">
        <v>4547.5899999999992</v>
      </c>
      <c r="Q8" s="18">
        <v>4538.1620000000003</v>
      </c>
      <c r="R8" s="18">
        <v>4527.1420000000007</v>
      </c>
      <c r="S8" s="18">
        <v>4514.1689999999999</v>
      </c>
      <c r="T8" s="18">
        <v>4500.6640000000007</v>
      </c>
      <c r="U8" s="18">
        <v>4490.2800000000007</v>
      </c>
      <c r="V8" s="18">
        <v>4479.9429999999993</v>
      </c>
      <c r="W8" s="18">
        <v>4466.9070000000002</v>
      </c>
      <c r="X8" s="18">
        <v>4449.0340000000006</v>
      </c>
      <c r="Y8" s="18">
        <v>4427.7519999999995</v>
      </c>
      <c r="Z8" s="18">
        <v>4408.7930000000006</v>
      </c>
      <c r="AA8" s="18">
        <v>4390.9979999999996</v>
      </c>
      <c r="AB8" s="18">
        <v>4371.4780000000001</v>
      </c>
      <c r="AC8" s="18">
        <v>4345.9620000000004</v>
      </c>
      <c r="AD8" s="18">
        <v>4320.1590000000006</v>
      </c>
      <c r="AE8" s="18">
        <v>4291.7330000000002</v>
      </c>
      <c r="AF8" s="18">
        <v>4268.067</v>
      </c>
      <c r="AG8" s="18">
        <v>4248.7079999999996</v>
      </c>
      <c r="AH8" s="18">
        <v>4228.0480000000007</v>
      </c>
      <c r="AI8" s="18">
        <v>4206.1289999999999</v>
      </c>
    </row>
    <row r="9" spans="1:35" s="18" customFormat="1" x14ac:dyDescent="0.25">
      <c r="A9" s="18" t="s">
        <v>420</v>
      </c>
      <c r="C9" s="5" t="s">
        <v>146</v>
      </c>
      <c r="E9" s="18" t="s">
        <v>246</v>
      </c>
      <c r="F9" s="18">
        <v>537.66800000000001</v>
      </c>
      <c r="G9" s="18">
        <v>451.58500000000004</v>
      </c>
      <c r="H9" s="18">
        <v>576.29699999999991</v>
      </c>
      <c r="I9" s="18">
        <v>542.30599999999993</v>
      </c>
      <c r="J9" s="18">
        <v>498.65300000000002</v>
      </c>
      <c r="K9" s="18">
        <v>479.88499999999999</v>
      </c>
      <c r="L9" s="18">
        <v>467.71100000000001</v>
      </c>
      <c r="M9" s="18">
        <v>461.47800000000001</v>
      </c>
      <c r="N9" s="18">
        <v>459.00400000000002</v>
      </c>
      <c r="O9" s="18">
        <v>458.12399999999997</v>
      </c>
      <c r="P9" s="18">
        <v>457.596</v>
      </c>
      <c r="Q9" s="18">
        <v>456.98599999999999</v>
      </c>
      <c r="R9" s="18">
        <v>456.04</v>
      </c>
      <c r="S9" s="18">
        <v>454.851</v>
      </c>
      <c r="T9" s="18">
        <v>453.34400000000005</v>
      </c>
      <c r="U9" s="18">
        <v>451.37200000000001</v>
      </c>
      <c r="V9" s="18">
        <v>449.505</v>
      </c>
      <c r="W9" s="18">
        <v>447.08199999999999</v>
      </c>
      <c r="X9" s="18">
        <v>444.55599999999998</v>
      </c>
      <c r="Y9" s="18">
        <v>441.67400000000004</v>
      </c>
      <c r="Z9" s="18">
        <v>438.91300000000001</v>
      </c>
      <c r="AA9" s="18">
        <v>436.197</v>
      </c>
      <c r="AB9" s="18">
        <v>433.61100000000005</v>
      </c>
      <c r="AC9" s="18">
        <v>431.94900000000001</v>
      </c>
      <c r="AD9" s="18">
        <v>429.76100000000002</v>
      </c>
      <c r="AE9" s="18">
        <v>427.03500000000003</v>
      </c>
      <c r="AF9" s="18">
        <v>424.17500000000001</v>
      </c>
      <c r="AG9" s="18">
        <v>421.28199999999998</v>
      </c>
      <c r="AH9" s="18">
        <v>418.798</v>
      </c>
      <c r="AI9" s="18">
        <v>416.64600000000002</v>
      </c>
    </row>
    <row r="10" spans="1:35" s="18" customFormat="1" x14ac:dyDescent="0.25">
      <c r="A10" s="18" t="s">
        <v>421</v>
      </c>
      <c r="C10" s="5" t="s">
        <v>146</v>
      </c>
      <c r="E10" s="18" t="s">
        <v>246</v>
      </c>
      <c r="F10" s="18">
        <v>4854.59</v>
      </c>
      <c r="G10" s="18">
        <v>4690.1149999999998</v>
      </c>
      <c r="H10" s="18">
        <v>4707.0860000000002</v>
      </c>
      <c r="I10" s="18">
        <v>4684.9059999999999</v>
      </c>
      <c r="J10" s="18">
        <v>4744.3549999999996</v>
      </c>
      <c r="K10" s="18">
        <v>4763.7110000000002</v>
      </c>
      <c r="L10" s="18">
        <v>4797.0689999999995</v>
      </c>
      <c r="M10" s="18">
        <v>4826.5240000000003</v>
      </c>
      <c r="N10" s="18">
        <v>4857.6670000000004</v>
      </c>
      <c r="O10" s="18">
        <v>4838.7510000000002</v>
      </c>
      <c r="P10" s="18">
        <v>4858.2210000000005</v>
      </c>
      <c r="Q10" s="18">
        <v>4892.4639999999999</v>
      </c>
      <c r="R10" s="18">
        <v>4931.7080000000005</v>
      </c>
      <c r="S10" s="18">
        <v>4970.4119999999994</v>
      </c>
      <c r="T10" s="18">
        <v>5003.9009999999998</v>
      </c>
      <c r="U10" s="18">
        <v>5042.8379999999997</v>
      </c>
      <c r="V10" s="18">
        <v>5083.1150000000007</v>
      </c>
      <c r="W10" s="18">
        <v>5126.2040000000006</v>
      </c>
      <c r="X10" s="18">
        <v>5171.4830000000002</v>
      </c>
      <c r="Y10" s="18">
        <v>5206.8429999999998</v>
      </c>
      <c r="Z10" s="18">
        <v>5241.7030000000004</v>
      </c>
      <c r="AA10" s="18">
        <v>5279.2339999999995</v>
      </c>
      <c r="AB10" s="18">
        <v>5321.5420000000004</v>
      </c>
      <c r="AC10" s="18">
        <v>5365.0770000000002</v>
      </c>
      <c r="AD10" s="18">
        <v>5409.2019999999993</v>
      </c>
      <c r="AE10" s="18">
        <v>5453.1440000000002</v>
      </c>
      <c r="AF10" s="18">
        <v>5499.165</v>
      </c>
      <c r="AG10" s="18">
        <v>5549.4120000000003</v>
      </c>
      <c r="AH10" s="18">
        <v>5600.741</v>
      </c>
      <c r="AI10" s="18">
        <v>5652.3029999999999</v>
      </c>
    </row>
    <row r="11" spans="1:35" s="18" customFormat="1" x14ac:dyDescent="0.25">
      <c r="A11" s="18" t="s">
        <v>422</v>
      </c>
      <c r="C11" s="5" t="s">
        <v>146</v>
      </c>
      <c r="E11" s="18" t="s">
        <v>246</v>
      </c>
      <c r="F11" s="18">
        <v>11260.407999999999</v>
      </c>
      <c r="G11" s="18">
        <v>10421.68</v>
      </c>
      <c r="H11" s="18">
        <v>11256.929</v>
      </c>
      <c r="I11" s="18">
        <v>11025.111000000001</v>
      </c>
      <c r="J11" s="18">
        <v>10810.662</v>
      </c>
      <c r="K11" s="18">
        <v>10804.496999999999</v>
      </c>
      <c r="L11" s="18">
        <v>10807.938</v>
      </c>
      <c r="M11" s="18">
        <v>10793.969000000001</v>
      </c>
      <c r="N11" s="18">
        <v>10786.47</v>
      </c>
      <c r="O11" s="18">
        <v>10742.026</v>
      </c>
      <c r="P11" s="18">
        <v>10735.455</v>
      </c>
      <c r="Q11" s="18">
        <v>10744.308999999999</v>
      </c>
      <c r="R11" s="18">
        <v>10757.127</v>
      </c>
      <c r="S11" s="18">
        <v>10768.16</v>
      </c>
      <c r="T11" s="18">
        <v>10773.242</v>
      </c>
      <c r="U11" s="18">
        <v>10786.917000000001</v>
      </c>
      <c r="V11" s="18">
        <v>10802.321</v>
      </c>
      <c r="W11" s="18">
        <v>10817.758</v>
      </c>
      <c r="X11" s="18">
        <v>10830.764000000001</v>
      </c>
      <c r="Y11" s="18">
        <v>10830.588</v>
      </c>
      <c r="Z11" s="18">
        <v>10832.868</v>
      </c>
      <c r="AA11" s="18">
        <v>10839.155999999999</v>
      </c>
      <c r="AB11" s="18">
        <v>10849.038</v>
      </c>
      <c r="AC11" s="18">
        <v>10855.267</v>
      </c>
      <c r="AD11" s="18">
        <v>10861.995999999999</v>
      </c>
      <c r="AE11" s="18">
        <v>10865.743</v>
      </c>
      <c r="AF11" s="18">
        <v>10876.758</v>
      </c>
      <c r="AG11" s="18">
        <v>10896.646999999999</v>
      </c>
      <c r="AH11" s="18">
        <v>10916.968999999999</v>
      </c>
      <c r="AI11" s="18">
        <v>10936.851000000001</v>
      </c>
    </row>
    <row r="12" spans="1:35" s="18" customFormat="1" x14ac:dyDescent="0.25">
      <c r="A12" s="18" t="s">
        <v>423</v>
      </c>
      <c r="C12" s="5" t="s">
        <v>146</v>
      </c>
      <c r="E12" s="18" t="s">
        <v>246</v>
      </c>
      <c r="F12" s="18">
        <v>10131.798000000001</v>
      </c>
      <c r="G12" s="18">
        <v>9677.2649999999994</v>
      </c>
      <c r="H12" s="18">
        <v>9741.259</v>
      </c>
      <c r="I12" s="18">
        <v>9703.2989999999991</v>
      </c>
      <c r="J12" s="18">
        <v>9739.1939999999995</v>
      </c>
      <c r="K12" s="18">
        <v>9610.7030000000013</v>
      </c>
      <c r="L12" s="18">
        <v>9610.518</v>
      </c>
      <c r="M12" s="18">
        <v>9659.6899999999987</v>
      </c>
      <c r="N12" s="18">
        <v>9711.73</v>
      </c>
      <c r="O12" s="18">
        <v>9641.223</v>
      </c>
      <c r="P12" s="18">
        <v>9654.655999999999</v>
      </c>
      <c r="Q12" s="18">
        <v>9677.7759999999998</v>
      </c>
      <c r="R12" s="18">
        <v>9716.8889999999992</v>
      </c>
      <c r="S12" s="18">
        <v>9766.8050000000003</v>
      </c>
      <c r="T12" s="18">
        <v>9809.4279999999999</v>
      </c>
      <c r="U12" s="18">
        <v>9833.3490000000002</v>
      </c>
      <c r="V12" s="18">
        <v>9869.0969999999998</v>
      </c>
      <c r="W12" s="18">
        <v>9910.0660000000007</v>
      </c>
      <c r="X12" s="18">
        <v>9960.902</v>
      </c>
      <c r="Y12" s="18">
        <v>10000.724999999999</v>
      </c>
      <c r="Z12" s="18">
        <v>10031.031999999999</v>
      </c>
      <c r="AA12" s="18">
        <v>10060.065000000001</v>
      </c>
      <c r="AB12" s="18">
        <v>10113.543</v>
      </c>
      <c r="AC12" s="18">
        <v>10173.102000000001</v>
      </c>
      <c r="AD12" s="18">
        <v>10224.085999999999</v>
      </c>
      <c r="AE12" s="18">
        <v>10277.626</v>
      </c>
      <c r="AF12" s="18">
        <v>10333.358</v>
      </c>
      <c r="AG12" s="18">
        <v>10401.038</v>
      </c>
      <c r="AH12" s="18">
        <v>10470.406999999999</v>
      </c>
      <c r="AI12" s="18">
        <v>10546.246999999999</v>
      </c>
    </row>
    <row r="13" spans="1:35" s="18" customFormat="1" x14ac:dyDescent="0.25">
      <c r="A13" s="18" t="s">
        <v>357</v>
      </c>
      <c r="C13" s="18" t="s">
        <v>146</v>
      </c>
      <c r="E13" s="18" t="s">
        <v>246</v>
      </c>
      <c r="F13" s="18">
        <v>21392.206000000002</v>
      </c>
      <c r="G13" s="18">
        <v>20098.946</v>
      </c>
      <c r="H13" s="18">
        <v>20998.187999999998</v>
      </c>
      <c r="I13" s="18">
        <v>20728.409</v>
      </c>
      <c r="J13" s="18">
        <v>20549.856</v>
      </c>
      <c r="K13" s="18">
        <v>20415.199000000001</v>
      </c>
      <c r="L13" s="18">
        <v>20418.456999999999</v>
      </c>
      <c r="M13" s="18">
        <v>20453.659</v>
      </c>
      <c r="N13" s="18">
        <v>20498.199000000001</v>
      </c>
      <c r="O13" s="18">
        <v>20383.249</v>
      </c>
      <c r="P13" s="18">
        <v>20390.11</v>
      </c>
      <c r="Q13" s="18">
        <v>20422.084999999999</v>
      </c>
      <c r="R13" s="18">
        <v>20474.016</v>
      </c>
      <c r="S13" s="18">
        <v>20534.966</v>
      </c>
      <c r="T13" s="18">
        <v>20582.670000000002</v>
      </c>
      <c r="U13" s="18">
        <v>20620.266</v>
      </c>
      <c r="V13" s="18">
        <v>20671.417000000001</v>
      </c>
      <c r="W13" s="18">
        <v>20727.823</v>
      </c>
      <c r="X13" s="18">
        <v>20791.666000000001</v>
      </c>
      <c r="Y13" s="18">
        <v>20831.313999999998</v>
      </c>
      <c r="Z13" s="18">
        <v>20863.899000000001</v>
      </c>
      <c r="AA13" s="18">
        <v>20899.221000000001</v>
      </c>
      <c r="AB13" s="18">
        <v>20962.582000000002</v>
      </c>
      <c r="AC13" s="18">
        <v>21028.37</v>
      </c>
      <c r="AD13" s="18">
        <v>21086.082000000002</v>
      </c>
      <c r="AE13" s="18">
        <v>21143.367999999999</v>
      </c>
      <c r="AF13" s="18">
        <v>21210.114999999998</v>
      </c>
      <c r="AG13" s="18">
        <v>21297.685999999998</v>
      </c>
      <c r="AH13" s="18">
        <v>21387.375</v>
      </c>
      <c r="AI13" s="18">
        <v>21483.097000000002</v>
      </c>
    </row>
    <row r="14" spans="1:35" s="18" customFormat="1" x14ac:dyDescent="0.25">
      <c r="C14" s="5"/>
    </row>
    <row r="15" spans="1:35" s="18" customFormat="1" x14ac:dyDescent="0.25">
      <c r="A15" s="18" t="s">
        <v>424</v>
      </c>
      <c r="C15" s="5"/>
    </row>
    <row r="16" spans="1:35" s="18" customFormat="1" x14ac:dyDescent="0.25">
      <c r="A16" s="18" t="s">
        <v>415</v>
      </c>
      <c r="C16" s="5" t="s">
        <v>146</v>
      </c>
      <c r="E16" s="18" t="s">
        <v>246</v>
      </c>
      <c r="F16" s="18">
        <v>146.5</v>
      </c>
      <c r="G16" s="18">
        <v>146.74</v>
      </c>
      <c r="H16" s="18">
        <v>151.62</v>
      </c>
      <c r="I16" s="18">
        <v>154.16</v>
      </c>
      <c r="J16" s="18">
        <v>157.75200000000001</v>
      </c>
      <c r="K16" s="18">
        <v>159.102</v>
      </c>
      <c r="L16" s="18">
        <v>158.42999999999998</v>
      </c>
      <c r="M16" s="18">
        <v>158.49099999999999</v>
      </c>
      <c r="N16" s="18">
        <v>159.33799999999999</v>
      </c>
      <c r="O16" s="18">
        <v>160.464</v>
      </c>
      <c r="P16" s="18">
        <v>161.06500000000003</v>
      </c>
      <c r="Q16" s="18">
        <v>161.86800000000002</v>
      </c>
      <c r="R16" s="18">
        <v>162.83000000000001</v>
      </c>
      <c r="S16" s="18">
        <v>163.56699999999998</v>
      </c>
      <c r="T16" s="18">
        <v>164.13499999999999</v>
      </c>
      <c r="U16" s="18">
        <v>164.803</v>
      </c>
      <c r="V16" s="18">
        <v>165.43299999999999</v>
      </c>
      <c r="W16" s="18">
        <v>166.17699999999999</v>
      </c>
      <c r="X16" s="18">
        <v>166.83100000000002</v>
      </c>
      <c r="Y16" s="18">
        <v>167.542</v>
      </c>
      <c r="Z16" s="18">
        <v>168.25799999999998</v>
      </c>
      <c r="AA16" s="18">
        <v>169.01</v>
      </c>
      <c r="AB16" s="18">
        <v>169.79300000000001</v>
      </c>
      <c r="AC16" s="18">
        <v>170.16300000000001</v>
      </c>
      <c r="AD16" s="18">
        <v>171.27500000000001</v>
      </c>
      <c r="AE16" s="18">
        <v>172.41699999999997</v>
      </c>
      <c r="AF16" s="18">
        <v>173.739</v>
      </c>
      <c r="AG16" s="18">
        <v>175.17599999999999</v>
      </c>
      <c r="AH16" s="18">
        <v>176.33499999999998</v>
      </c>
      <c r="AI16" s="18">
        <v>177.32</v>
      </c>
    </row>
    <row r="17" spans="1:35" s="18" customFormat="1" x14ac:dyDescent="0.25">
      <c r="A17" s="18" t="s">
        <v>425</v>
      </c>
      <c r="C17" s="5" t="s">
        <v>146</v>
      </c>
      <c r="E17" s="18" t="s">
        <v>246</v>
      </c>
      <c r="F17" s="18">
        <v>45.31</v>
      </c>
      <c r="G17" s="18">
        <v>45.19</v>
      </c>
      <c r="H17" s="18">
        <v>43.09</v>
      </c>
      <c r="I17" s="18">
        <v>41.780999999999999</v>
      </c>
      <c r="J17" s="18">
        <v>40.550000000000004</v>
      </c>
      <c r="K17" s="18">
        <v>41.567999999999998</v>
      </c>
      <c r="L17" s="18">
        <v>42.451999999999998</v>
      </c>
      <c r="M17" s="18">
        <v>43.23</v>
      </c>
      <c r="N17" s="18">
        <v>43.943000000000005</v>
      </c>
      <c r="O17" s="18">
        <v>44.484999999999999</v>
      </c>
      <c r="P17" s="18">
        <v>45.002000000000002</v>
      </c>
      <c r="Q17" s="18">
        <v>45.468000000000004</v>
      </c>
      <c r="R17" s="18">
        <v>45.900999999999996</v>
      </c>
      <c r="S17" s="18">
        <v>46.358000000000004</v>
      </c>
      <c r="T17" s="18">
        <v>46.851999999999997</v>
      </c>
      <c r="U17" s="18">
        <v>47.345999999999997</v>
      </c>
      <c r="V17" s="18">
        <v>47.741999999999997</v>
      </c>
      <c r="W17" s="18">
        <v>48.262999999999998</v>
      </c>
      <c r="X17" s="18">
        <v>48.688000000000002</v>
      </c>
      <c r="Y17" s="18">
        <v>49.120999999999995</v>
      </c>
      <c r="Z17" s="18">
        <v>49.539000000000001</v>
      </c>
      <c r="AA17" s="18">
        <v>49.981999999999999</v>
      </c>
      <c r="AB17" s="18">
        <v>50.472000000000001</v>
      </c>
      <c r="AC17" s="18">
        <v>50.827999999999996</v>
      </c>
      <c r="AD17" s="18">
        <v>51.428000000000004</v>
      </c>
      <c r="AE17" s="18">
        <v>51.99</v>
      </c>
      <c r="AF17" s="18">
        <v>52.557000000000002</v>
      </c>
      <c r="AG17" s="18">
        <v>53.149000000000001</v>
      </c>
      <c r="AH17" s="18">
        <v>53.616</v>
      </c>
      <c r="AI17" s="18">
        <v>54.034999999999997</v>
      </c>
    </row>
    <row r="18" spans="1:35" s="18" customFormat="1" x14ac:dyDescent="0.25">
      <c r="A18" s="18" t="s">
        <v>416</v>
      </c>
      <c r="C18" s="5" t="s">
        <v>146</v>
      </c>
      <c r="E18" s="18" t="s">
        <v>246</v>
      </c>
      <c r="F18" s="18">
        <v>3.18</v>
      </c>
      <c r="G18" s="18">
        <v>0.99</v>
      </c>
      <c r="H18" s="18">
        <v>1.01</v>
      </c>
      <c r="I18" s="18">
        <v>1.2529999999999999</v>
      </c>
      <c r="J18" s="18">
        <v>1</v>
      </c>
      <c r="K18" s="18">
        <v>1.1419999999999999</v>
      </c>
      <c r="L18" s="18">
        <v>1.2949999999999999</v>
      </c>
      <c r="M18" s="18">
        <v>1.4430000000000001</v>
      </c>
      <c r="N18" s="18">
        <v>1.575</v>
      </c>
      <c r="O18" s="18">
        <v>1.7030000000000001</v>
      </c>
      <c r="P18" s="18">
        <v>1.8220000000000001</v>
      </c>
      <c r="Q18" s="18">
        <v>1.9300000000000002</v>
      </c>
      <c r="R18" s="18">
        <v>2.0370000000000004</v>
      </c>
      <c r="S18" s="18">
        <v>2.1359999999999997</v>
      </c>
      <c r="T18" s="18">
        <v>2.2330000000000001</v>
      </c>
      <c r="U18" s="18">
        <v>2.331</v>
      </c>
      <c r="V18" s="18">
        <v>2.4169999999999998</v>
      </c>
      <c r="W18" s="18">
        <v>2.5110000000000001</v>
      </c>
      <c r="X18" s="18">
        <v>2.5959999999999996</v>
      </c>
      <c r="Y18" s="18">
        <v>2.6840000000000002</v>
      </c>
      <c r="Z18" s="18">
        <v>2.77</v>
      </c>
      <c r="AA18" s="18">
        <v>2.859</v>
      </c>
      <c r="AB18" s="18">
        <v>2.956</v>
      </c>
      <c r="AC18" s="18">
        <v>3.052</v>
      </c>
      <c r="AD18" s="18">
        <v>3.165</v>
      </c>
      <c r="AE18" s="18">
        <v>3.2810000000000001</v>
      </c>
      <c r="AF18" s="18">
        <v>3.4</v>
      </c>
      <c r="AG18" s="18">
        <v>3.516</v>
      </c>
      <c r="AH18" s="18">
        <v>3.617</v>
      </c>
      <c r="AI18" s="18">
        <v>3.7109999999999999</v>
      </c>
    </row>
    <row r="19" spans="1:35" s="18" customFormat="1" x14ac:dyDescent="0.25">
      <c r="A19" s="18" t="s">
        <v>417</v>
      </c>
      <c r="C19" s="5" t="s">
        <v>146</v>
      </c>
      <c r="E19" s="18" t="s">
        <v>246</v>
      </c>
      <c r="F19" s="18">
        <v>417.21000000000004</v>
      </c>
      <c r="G19" s="18">
        <v>402.08</v>
      </c>
      <c r="H19" s="18">
        <v>381.79999999999995</v>
      </c>
      <c r="I19" s="18">
        <v>382.94400000000002</v>
      </c>
      <c r="J19" s="18">
        <v>387.20400000000001</v>
      </c>
      <c r="K19" s="18">
        <v>395.26900000000001</v>
      </c>
      <c r="L19" s="18">
        <v>399.14500000000004</v>
      </c>
      <c r="M19" s="18">
        <v>399.25200000000001</v>
      </c>
      <c r="N19" s="18">
        <v>397.721</v>
      </c>
      <c r="O19" s="18">
        <v>395.58</v>
      </c>
      <c r="P19" s="18">
        <v>393.27299999999997</v>
      </c>
      <c r="Q19" s="18">
        <v>390.95499999999998</v>
      </c>
      <c r="R19" s="18">
        <v>388.87100000000004</v>
      </c>
      <c r="S19" s="18">
        <v>387.01499999999999</v>
      </c>
      <c r="T19" s="18">
        <v>385.21800000000002</v>
      </c>
      <c r="U19" s="18">
        <v>383.608</v>
      </c>
      <c r="V19" s="18">
        <v>381.91500000000002</v>
      </c>
      <c r="W19" s="18">
        <v>380.51800000000003</v>
      </c>
      <c r="X19" s="18">
        <v>379.11499999999995</v>
      </c>
      <c r="Y19" s="18">
        <v>377.85699999999997</v>
      </c>
      <c r="Z19" s="18">
        <v>376.55</v>
      </c>
      <c r="AA19" s="18">
        <v>375.23200000000003</v>
      </c>
      <c r="AB19" s="18">
        <v>373.99299999999999</v>
      </c>
      <c r="AC19" s="18">
        <v>372.26100000000002</v>
      </c>
      <c r="AD19" s="18">
        <v>371.06299999999999</v>
      </c>
      <c r="AE19" s="18">
        <v>370.13800000000003</v>
      </c>
      <c r="AF19" s="18">
        <v>369.41500000000002</v>
      </c>
      <c r="AG19" s="18">
        <v>368.76799999999997</v>
      </c>
      <c r="AH19" s="18">
        <v>367.702</v>
      </c>
      <c r="AI19" s="18">
        <v>366.22800000000001</v>
      </c>
    </row>
    <row r="20" spans="1:35" s="18" customFormat="1" x14ac:dyDescent="0.25">
      <c r="A20" s="18" t="s">
        <v>426</v>
      </c>
      <c r="C20" s="5" t="s">
        <v>146</v>
      </c>
      <c r="E20" s="18" t="s">
        <v>246</v>
      </c>
      <c r="F20" s="18">
        <v>53.949999999999996</v>
      </c>
      <c r="G20" s="18">
        <v>39.893000000000001</v>
      </c>
      <c r="H20" s="18">
        <v>45.769999999999996</v>
      </c>
      <c r="I20" s="18">
        <v>63.381000000000007</v>
      </c>
      <c r="J20" s="18">
        <v>76.75800000000001</v>
      </c>
      <c r="K20" s="18">
        <v>78.558999999999997</v>
      </c>
      <c r="L20" s="18">
        <v>79.841999999999999</v>
      </c>
      <c r="M20" s="18">
        <v>80.22999999999999</v>
      </c>
      <c r="N20" s="18">
        <v>80.128</v>
      </c>
      <c r="O20" s="18">
        <v>79.790999999999997</v>
      </c>
      <c r="P20" s="18">
        <v>79.498999999999995</v>
      </c>
      <c r="Q20" s="18">
        <v>78.748999999999995</v>
      </c>
      <c r="R20" s="18">
        <v>78.519000000000005</v>
      </c>
      <c r="S20" s="18">
        <v>78.432000000000002</v>
      </c>
      <c r="T20" s="18">
        <v>78.326999999999998</v>
      </c>
      <c r="U20" s="18">
        <v>77.813999999999993</v>
      </c>
      <c r="V20" s="18">
        <v>77.313999999999993</v>
      </c>
      <c r="W20" s="18">
        <v>77.497</v>
      </c>
      <c r="X20" s="18">
        <v>76.884999999999991</v>
      </c>
      <c r="Y20" s="18">
        <v>76.834000000000003</v>
      </c>
      <c r="Z20" s="18">
        <v>76.649000000000001</v>
      </c>
      <c r="AA20" s="18">
        <v>76.543000000000006</v>
      </c>
      <c r="AB20" s="18">
        <v>76.575000000000003</v>
      </c>
      <c r="AC20" s="18">
        <v>76.516999999999996</v>
      </c>
      <c r="AD20" s="18">
        <v>76.903000000000006</v>
      </c>
      <c r="AE20" s="18">
        <v>77.105999999999995</v>
      </c>
      <c r="AF20" s="18">
        <v>77.240000000000009</v>
      </c>
      <c r="AG20" s="18">
        <v>77.488</v>
      </c>
      <c r="AH20" s="18">
        <v>77.437000000000012</v>
      </c>
      <c r="AI20" s="18">
        <v>77.24799999999999</v>
      </c>
    </row>
    <row r="21" spans="1:35" s="18" customFormat="1" x14ac:dyDescent="0.25">
      <c r="A21" s="18" t="s">
        <v>418</v>
      </c>
      <c r="C21" s="5" t="s">
        <v>146</v>
      </c>
      <c r="E21" s="18" t="s">
        <v>246</v>
      </c>
      <c r="F21" s="18">
        <v>666.15</v>
      </c>
      <c r="G21" s="18">
        <v>634.89300000000003</v>
      </c>
      <c r="H21" s="18">
        <v>623.29</v>
      </c>
      <c r="I21" s="18">
        <v>643.51900000000001</v>
      </c>
      <c r="J21" s="18">
        <v>663.26400000000001</v>
      </c>
      <c r="K21" s="18">
        <v>675.64100000000008</v>
      </c>
      <c r="L21" s="18">
        <v>681.16300000000001</v>
      </c>
      <c r="M21" s="18">
        <v>682.64499999999998</v>
      </c>
      <c r="N21" s="18">
        <v>682.70500000000004</v>
      </c>
      <c r="O21" s="18">
        <v>682.02200000000005</v>
      </c>
      <c r="P21" s="18">
        <v>680.66099999999994</v>
      </c>
      <c r="Q21" s="18">
        <v>678.96999999999991</v>
      </c>
      <c r="R21" s="18">
        <v>678.15899999999999</v>
      </c>
      <c r="S21" s="18">
        <v>677.50800000000004</v>
      </c>
      <c r="T21" s="18">
        <v>676.76499999999999</v>
      </c>
      <c r="U21" s="18">
        <v>675.90200000000004</v>
      </c>
      <c r="V21" s="18">
        <v>674.822</v>
      </c>
      <c r="W21" s="18">
        <v>674.96600000000001</v>
      </c>
      <c r="X21" s="18">
        <v>674.11400000000003</v>
      </c>
      <c r="Y21" s="18">
        <v>674.03800000000001</v>
      </c>
      <c r="Z21" s="18">
        <v>673.76499999999999</v>
      </c>
      <c r="AA21" s="18">
        <v>673.62599999999998</v>
      </c>
      <c r="AB21" s="18">
        <v>673.78899999999999</v>
      </c>
      <c r="AC21" s="18">
        <v>672.81999999999994</v>
      </c>
      <c r="AD21" s="18">
        <v>673.83400000000006</v>
      </c>
      <c r="AE21" s="18">
        <v>674.93200000000002</v>
      </c>
      <c r="AF21" s="18">
        <v>676.35199999999998</v>
      </c>
      <c r="AG21" s="18">
        <v>678.09699999999998</v>
      </c>
      <c r="AH21" s="18">
        <v>678.70699999999999</v>
      </c>
      <c r="AI21" s="18">
        <v>678.54300000000001</v>
      </c>
    </row>
    <row r="22" spans="1:35" s="18" customFormat="1" x14ac:dyDescent="0.25">
      <c r="A22" s="18" t="s">
        <v>419</v>
      </c>
      <c r="C22" s="18" t="s">
        <v>146</v>
      </c>
      <c r="E22" s="18" t="s">
        <v>246</v>
      </c>
      <c r="F22" s="18">
        <v>3224.69</v>
      </c>
      <c r="G22" s="18">
        <v>2962.9900000000002</v>
      </c>
      <c r="H22" s="18">
        <v>3260.6109999999999</v>
      </c>
      <c r="I22" s="18">
        <v>3232.3780000000002</v>
      </c>
      <c r="J22" s="18">
        <v>3176.0030000000002</v>
      </c>
      <c r="K22" s="18">
        <v>3200.3720000000003</v>
      </c>
      <c r="L22" s="18">
        <v>3218.7950000000001</v>
      </c>
      <c r="M22" s="18">
        <v>3217.1949999999997</v>
      </c>
      <c r="N22" s="18">
        <v>3219.1969999999997</v>
      </c>
      <c r="O22" s="18">
        <v>3234.2280000000001</v>
      </c>
      <c r="P22" s="18">
        <v>3247.549</v>
      </c>
      <c r="Q22" s="18">
        <v>3261.0320000000002</v>
      </c>
      <c r="R22" s="18">
        <v>3272.2250000000004</v>
      </c>
      <c r="S22" s="18">
        <v>3279.788</v>
      </c>
      <c r="T22" s="18">
        <v>3288.268</v>
      </c>
      <c r="U22" s="18">
        <v>3301.5810000000001</v>
      </c>
      <c r="V22" s="18">
        <v>3317.6459999999997</v>
      </c>
      <c r="W22" s="18">
        <v>3333.721</v>
      </c>
      <c r="X22" s="18">
        <v>3344.5550000000003</v>
      </c>
      <c r="Y22" s="18">
        <v>3353.3960000000002</v>
      </c>
      <c r="Z22" s="18">
        <v>3369.9370000000004</v>
      </c>
      <c r="AA22" s="18">
        <v>3397.5909999999999</v>
      </c>
      <c r="AB22" s="18">
        <v>3427.1090000000004</v>
      </c>
      <c r="AC22" s="18">
        <v>3452.13</v>
      </c>
      <c r="AD22" s="18">
        <v>3479.5189999999998</v>
      </c>
      <c r="AE22" s="18">
        <v>3506.1979999999999</v>
      </c>
      <c r="AF22" s="18">
        <v>3540.5929999999998</v>
      </c>
      <c r="AG22" s="18">
        <v>3580.797</v>
      </c>
      <c r="AH22" s="18">
        <v>3616.9760000000001</v>
      </c>
      <c r="AI22" s="18">
        <v>3647.864</v>
      </c>
    </row>
    <row r="23" spans="1:35" s="18" customFormat="1" x14ac:dyDescent="0.25">
      <c r="A23" s="18" t="s">
        <v>427</v>
      </c>
      <c r="C23" s="5" t="s">
        <v>146</v>
      </c>
      <c r="E23" s="18" t="s">
        <v>246</v>
      </c>
      <c r="F23" s="18">
        <v>61.72</v>
      </c>
      <c r="G23" s="18">
        <v>43.3</v>
      </c>
      <c r="H23" s="18">
        <v>43.38</v>
      </c>
      <c r="I23" s="18">
        <v>43.409000000000006</v>
      </c>
      <c r="J23" s="18">
        <v>43.317</v>
      </c>
      <c r="K23" s="18">
        <v>43.282000000000004</v>
      </c>
      <c r="L23" s="18">
        <v>43.270999999999994</v>
      </c>
      <c r="M23" s="18">
        <v>43.221000000000004</v>
      </c>
      <c r="N23" s="18">
        <v>43.189</v>
      </c>
      <c r="O23" s="18">
        <v>43.164999999999999</v>
      </c>
      <c r="P23" s="18">
        <v>43.155000000000001</v>
      </c>
      <c r="Q23" s="18">
        <v>43.143999999999998</v>
      </c>
      <c r="R23" s="18">
        <v>43.128999999999998</v>
      </c>
      <c r="S23" s="18">
        <v>43.11</v>
      </c>
      <c r="T23" s="18">
        <v>43.091999999999999</v>
      </c>
      <c r="U23" s="18">
        <v>43.070999999999998</v>
      </c>
      <c r="V23" s="18">
        <v>43.05</v>
      </c>
      <c r="W23" s="18">
        <v>43.027000000000001</v>
      </c>
      <c r="X23" s="18">
        <v>43.006999999999998</v>
      </c>
      <c r="Y23" s="18">
        <v>42.977000000000004</v>
      </c>
      <c r="Z23" s="18">
        <v>42.958999999999996</v>
      </c>
      <c r="AA23" s="18">
        <v>42.937999999999995</v>
      </c>
      <c r="AB23" s="18">
        <v>42.92</v>
      </c>
      <c r="AC23" s="18">
        <v>42.903999999999996</v>
      </c>
      <c r="AD23" s="18">
        <v>42.886000000000003</v>
      </c>
      <c r="AE23" s="18">
        <v>42.866</v>
      </c>
      <c r="AF23" s="18">
        <v>42.847000000000001</v>
      </c>
      <c r="AG23" s="18">
        <v>42.83</v>
      </c>
      <c r="AH23" s="18">
        <v>42.805999999999997</v>
      </c>
      <c r="AI23" s="18">
        <v>42.778999999999996</v>
      </c>
    </row>
    <row r="24" spans="1:35" s="18" customFormat="1" x14ac:dyDescent="0.25">
      <c r="A24" s="18" t="s">
        <v>428</v>
      </c>
      <c r="C24" s="5" t="s">
        <v>146</v>
      </c>
      <c r="E24" s="18" t="s">
        <v>246</v>
      </c>
      <c r="F24" s="18">
        <v>111.69999999999999</v>
      </c>
      <c r="G24" s="18">
        <v>133.33999999999997</v>
      </c>
      <c r="H24" s="18">
        <v>133.33999999999997</v>
      </c>
      <c r="I24" s="18">
        <v>133.33999999999997</v>
      </c>
      <c r="J24" s="18">
        <v>133.33999999999997</v>
      </c>
      <c r="K24" s="18">
        <v>133.33999999999997</v>
      </c>
      <c r="L24" s="18">
        <v>133.33999999999997</v>
      </c>
      <c r="M24" s="18">
        <v>133.33999999999997</v>
      </c>
      <c r="N24" s="18">
        <v>133.33900000000003</v>
      </c>
      <c r="O24" s="18">
        <v>133.33999999999997</v>
      </c>
      <c r="P24" s="18">
        <v>133.33999999999997</v>
      </c>
      <c r="Q24" s="18">
        <v>133.33999999999997</v>
      </c>
      <c r="R24" s="18">
        <v>133.33900000000003</v>
      </c>
      <c r="S24" s="18">
        <v>133.33999999999997</v>
      </c>
      <c r="T24" s="18">
        <v>133.33999999999997</v>
      </c>
      <c r="U24" s="18">
        <v>133.33999999999997</v>
      </c>
      <c r="V24" s="18">
        <v>133.33999999999997</v>
      </c>
      <c r="W24" s="18">
        <v>133.33999999999997</v>
      </c>
      <c r="X24" s="18">
        <v>133.33999999999997</v>
      </c>
      <c r="Y24" s="18">
        <v>133.33999999999997</v>
      </c>
      <c r="Z24" s="18">
        <v>133.33999999999997</v>
      </c>
      <c r="AA24" s="18">
        <v>133.33999999999997</v>
      </c>
      <c r="AB24" s="18">
        <v>133.33999999999997</v>
      </c>
      <c r="AC24" s="18">
        <v>133.33999999999997</v>
      </c>
      <c r="AD24" s="18">
        <v>133.33999999999997</v>
      </c>
      <c r="AE24" s="18">
        <v>133.33999999999997</v>
      </c>
      <c r="AF24" s="18">
        <v>133.33999999999997</v>
      </c>
      <c r="AG24" s="18">
        <v>133.33999999999997</v>
      </c>
      <c r="AH24" s="18">
        <v>133.33999999999997</v>
      </c>
      <c r="AI24" s="18">
        <v>133.33900000000003</v>
      </c>
    </row>
    <row r="25" spans="1:35" s="18" customFormat="1" x14ac:dyDescent="0.25">
      <c r="A25" s="18" t="s">
        <v>421</v>
      </c>
      <c r="C25" s="5" t="s">
        <v>146</v>
      </c>
      <c r="E25" s="18" t="s">
        <v>246</v>
      </c>
      <c r="F25" s="18">
        <v>4531.34</v>
      </c>
      <c r="G25" s="18">
        <v>4516.96</v>
      </c>
      <c r="H25" s="18">
        <v>4527.6100000000006</v>
      </c>
      <c r="I25" s="18">
        <v>4470.5410000000002</v>
      </c>
      <c r="J25" s="18">
        <v>4509.2520000000004</v>
      </c>
      <c r="K25" s="18">
        <v>4532.7</v>
      </c>
      <c r="L25" s="18">
        <v>4567.2180000000008</v>
      </c>
      <c r="M25" s="18">
        <v>4605.4769999999999</v>
      </c>
      <c r="N25" s="18">
        <v>4646.1319999999996</v>
      </c>
      <c r="O25" s="18">
        <v>4687.2829999999994</v>
      </c>
      <c r="P25" s="18">
        <v>4735.2550000000001</v>
      </c>
      <c r="Q25" s="18">
        <v>4790.4380000000001</v>
      </c>
      <c r="R25" s="18">
        <v>4846.1179999999995</v>
      </c>
      <c r="S25" s="18">
        <v>4894.2379999999994</v>
      </c>
      <c r="T25" s="18">
        <v>4942.1590000000006</v>
      </c>
      <c r="U25" s="18">
        <v>4991.76</v>
      </c>
      <c r="V25" s="18">
        <v>5039.4569999999994</v>
      </c>
      <c r="W25" s="18">
        <v>5088.9749999999995</v>
      </c>
      <c r="X25" s="18">
        <v>5138.6139999999996</v>
      </c>
      <c r="Y25" s="18">
        <v>5177.16</v>
      </c>
      <c r="Z25" s="18">
        <v>5215.8789999999999</v>
      </c>
      <c r="AA25" s="18">
        <v>5261.1880000000001</v>
      </c>
      <c r="AB25" s="18">
        <v>5312.66</v>
      </c>
      <c r="AC25" s="18">
        <v>5365.4669999999996</v>
      </c>
      <c r="AD25" s="18">
        <v>5419.5479999999998</v>
      </c>
      <c r="AE25" s="18">
        <v>5475.7</v>
      </c>
      <c r="AF25" s="18">
        <v>5534.65</v>
      </c>
      <c r="AG25" s="18">
        <v>5597.2390000000005</v>
      </c>
      <c r="AH25" s="18">
        <v>5659.4259999999995</v>
      </c>
      <c r="AI25" s="18">
        <v>5715.8890000000001</v>
      </c>
    </row>
    <row r="26" spans="1:35" s="18" customFormat="1" x14ac:dyDescent="0.25">
      <c r="A26" s="18" t="s">
        <v>422</v>
      </c>
      <c r="C26" s="5" t="s">
        <v>146</v>
      </c>
      <c r="E26" s="18" t="s">
        <v>246</v>
      </c>
      <c r="F26" s="18">
        <v>8595.6010000000006</v>
      </c>
      <c r="G26" s="18">
        <v>8291.4830000000002</v>
      </c>
      <c r="H26" s="18">
        <v>8588.2309999999998</v>
      </c>
      <c r="I26" s="18">
        <v>8523.1890000000003</v>
      </c>
      <c r="J26" s="18">
        <v>8525.1750000000011</v>
      </c>
      <c r="K26" s="18">
        <v>8585.3350000000009</v>
      </c>
      <c r="L26" s="18">
        <v>8643.7860000000001</v>
      </c>
      <c r="M26" s="18">
        <v>8681.8770000000004</v>
      </c>
      <c r="N26" s="18">
        <v>8724.5609999999997</v>
      </c>
      <c r="O26" s="18">
        <v>8780.0370000000003</v>
      </c>
      <c r="P26" s="18">
        <v>8839.9579999999987</v>
      </c>
      <c r="Q26" s="18">
        <v>8906.9230000000007</v>
      </c>
      <c r="R26" s="18">
        <v>8972.9709999999995</v>
      </c>
      <c r="S26" s="18">
        <v>9027.982</v>
      </c>
      <c r="T26" s="18">
        <v>9083.6239999999998</v>
      </c>
      <c r="U26" s="18">
        <v>9145.6549999999988</v>
      </c>
      <c r="V26" s="18">
        <v>9208.3150000000005</v>
      </c>
      <c r="W26" s="18">
        <v>9274.0290000000005</v>
      </c>
      <c r="X26" s="18">
        <v>9333.6310000000012</v>
      </c>
      <c r="Y26" s="18">
        <v>9380.9110000000001</v>
      </c>
      <c r="Z26" s="18">
        <v>9435.8790000000008</v>
      </c>
      <c r="AA26" s="18">
        <v>9508.6820000000007</v>
      </c>
      <c r="AB26" s="18">
        <v>9589.8170000000009</v>
      </c>
      <c r="AC26" s="18">
        <v>9666.6589999999997</v>
      </c>
      <c r="AD26" s="18">
        <v>9749.1270000000004</v>
      </c>
      <c r="AE26" s="18">
        <v>9833.0360000000001</v>
      </c>
      <c r="AF26" s="18">
        <v>9927.7820000000011</v>
      </c>
      <c r="AG26" s="18">
        <v>10032.300999999999</v>
      </c>
      <c r="AH26" s="18">
        <v>10131.254999999999</v>
      </c>
      <c r="AI26" s="18">
        <v>10218.417000000001</v>
      </c>
    </row>
    <row r="27" spans="1:35" s="18" customFormat="1" x14ac:dyDescent="0.25">
      <c r="A27" s="18" t="s">
        <v>423</v>
      </c>
      <c r="C27" s="5" t="s">
        <v>146</v>
      </c>
      <c r="E27" s="18" t="s">
        <v>246</v>
      </c>
      <c r="F27" s="18">
        <v>9457.1570000000011</v>
      </c>
      <c r="G27" s="18">
        <v>9319.9889999999996</v>
      </c>
      <c r="H27" s="18">
        <v>9369.8359999999993</v>
      </c>
      <c r="I27" s="18">
        <v>9259.31</v>
      </c>
      <c r="J27" s="18">
        <v>9256.5749999999989</v>
      </c>
      <c r="K27" s="18">
        <v>9144.6409999999996</v>
      </c>
      <c r="L27" s="18">
        <v>9150.0330000000013</v>
      </c>
      <c r="M27" s="18">
        <v>9217.2920000000013</v>
      </c>
      <c r="N27" s="18">
        <v>9288.8149999999987</v>
      </c>
      <c r="O27" s="18">
        <v>9339.4220000000005</v>
      </c>
      <c r="P27" s="18">
        <v>9410.2879999999986</v>
      </c>
      <c r="Q27" s="18">
        <v>9475.9589999999989</v>
      </c>
      <c r="R27" s="18">
        <v>9548.2520000000004</v>
      </c>
      <c r="S27" s="18">
        <v>9617.1219999999994</v>
      </c>
      <c r="T27" s="18">
        <v>9688.39</v>
      </c>
      <c r="U27" s="18">
        <v>9733.7489999999998</v>
      </c>
      <c r="V27" s="18">
        <v>9784.3330000000005</v>
      </c>
      <c r="W27" s="18">
        <v>9838.0949999999993</v>
      </c>
      <c r="X27" s="18">
        <v>9897.5930000000008</v>
      </c>
      <c r="Y27" s="18">
        <v>9943.7139999999999</v>
      </c>
      <c r="Z27" s="18">
        <v>9981.6129999999994</v>
      </c>
      <c r="AA27" s="18">
        <v>10025.674999999999</v>
      </c>
      <c r="AB27" s="18">
        <v>10096.662</v>
      </c>
      <c r="AC27" s="18">
        <v>10173.841</v>
      </c>
      <c r="AD27" s="18">
        <v>10243.641</v>
      </c>
      <c r="AE27" s="18">
        <v>10320.138999999999</v>
      </c>
      <c r="AF27" s="18">
        <v>10400.038999999999</v>
      </c>
      <c r="AG27" s="18">
        <v>10490.679</v>
      </c>
      <c r="AH27" s="18">
        <v>10580.117</v>
      </c>
      <c r="AI27" s="18">
        <v>10664.887999999999</v>
      </c>
    </row>
    <row r="28" spans="1:35" s="18" customFormat="1" x14ac:dyDescent="0.25">
      <c r="A28" s="18" t="s">
        <v>357</v>
      </c>
      <c r="C28" s="5" t="s">
        <v>146</v>
      </c>
      <c r="E28" s="18" t="s">
        <v>246</v>
      </c>
      <c r="F28" s="18">
        <v>18052.757000000001</v>
      </c>
      <c r="G28" s="18">
        <v>17611.473000000002</v>
      </c>
      <c r="H28" s="18">
        <v>17958.066999999999</v>
      </c>
      <c r="I28" s="18">
        <v>17782.496999999999</v>
      </c>
      <c r="J28" s="18">
        <v>17781.75</v>
      </c>
      <c r="K28" s="18">
        <v>17729.977000000003</v>
      </c>
      <c r="L28" s="18">
        <v>17793.819</v>
      </c>
      <c r="M28" s="18">
        <v>17899.170000000002</v>
      </c>
      <c r="N28" s="18">
        <v>18013.376</v>
      </c>
      <c r="O28" s="18">
        <v>18119.458999999999</v>
      </c>
      <c r="P28" s="18">
        <v>18250.245999999999</v>
      </c>
      <c r="Q28" s="18">
        <v>18382.881000000001</v>
      </c>
      <c r="R28" s="18">
        <v>18521.222999999998</v>
      </c>
      <c r="S28" s="18">
        <v>18645.102999999999</v>
      </c>
      <c r="T28" s="18">
        <v>18772.014999999999</v>
      </c>
      <c r="U28" s="18">
        <v>18879.404000000002</v>
      </c>
      <c r="V28" s="18">
        <v>18992.649000000001</v>
      </c>
      <c r="W28" s="18">
        <v>19112.123</v>
      </c>
      <c r="X28" s="18">
        <v>19231.224000000002</v>
      </c>
      <c r="Y28" s="18">
        <v>19324.625</v>
      </c>
      <c r="Z28" s="18">
        <v>19417.491999999998</v>
      </c>
      <c r="AA28" s="18">
        <v>19534.357</v>
      </c>
      <c r="AB28" s="18">
        <v>19686.478000000003</v>
      </c>
      <c r="AC28" s="18">
        <v>19840.5</v>
      </c>
      <c r="AD28" s="18">
        <v>19992.767</v>
      </c>
      <c r="AE28" s="18">
        <v>20153.174999999999</v>
      </c>
      <c r="AF28" s="18">
        <v>20327.82</v>
      </c>
      <c r="AG28" s="18">
        <v>20522.98</v>
      </c>
      <c r="AH28" s="18">
        <v>20711.371999999999</v>
      </c>
      <c r="AI28" s="18">
        <v>20883.305</v>
      </c>
    </row>
    <row r="29" spans="1:35" s="18" customFormat="1" x14ac:dyDescent="0.25">
      <c r="C29" s="5"/>
    </row>
    <row r="30" spans="1:35" s="18" customFormat="1" x14ac:dyDescent="0.25">
      <c r="A30" s="18" t="s">
        <v>429</v>
      </c>
      <c r="C30" s="5"/>
    </row>
    <row r="31" spans="1:35" s="18" customFormat="1" x14ac:dyDescent="0.25">
      <c r="A31" s="18" t="s">
        <v>430</v>
      </c>
      <c r="C31" s="5" t="s">
        <v>146</v>
      </c>
      <c r="E31" s="18" t="s">
        <v>246</v>
      </c>
      <c r="F31" s="18">
        <v>2249.7400000000002</v>
      </c>
      <c r="G31" s="18">
        <v>2251.7999999999997</v>
      </c>
      <c r="H31" s="18">
        <v>2320.8000000000002</v>
      </c>
      <c r="I31" s="18">
        <v>2377.902</v>
      </c>
      <c r="J31" s="18">
        <v>2491.5009999999997</v>
      </c>
      <c r="K31" s="18">
        <v>2609.9929999999999</v>
      </c>
      <c r="L31" s="18">
        <v>2697.723</v>
      </c>
      <c r="M31" s="18">
        <v>2769.5140000000001</v>
      </c>
      <c r="N31" s="18">
        <v>2841.0989999999997</v>
      </c>
      <c r="O31" s="18">
        <v>2896.9070000000002</v>
      </c>
      <c r="P31" s="18">
        <v>2925.22</v>
      </c>
      <c r="Q31" s="18">
        <v>2970.4860000000003</v>
      </c>
      <c r="R31" s="18">
        <v>3012.777</v>
      </c>
      <c r="S31" s="18">
        <v>3038.319</v>
      </c>
      <c r="T31" s="18">
        <v>3050.192</v>
      </c>
      <c r="U31" s="18">
        <v>3046.3040000000001</v>
      </c>
      <c r="V31" s="18">
        <v>3052.1379999999999</v>
      </c>
      <c r="W31" s="18">
        <v>3071.35</v>
      </c>
      <c r="X31" s="18">
        <v>3059.8269999999998</v>
      </c>
      <c r="Y31" s="18">
        <v>3047.1790000000001</v>
      </c>
      <c r="Z31" s="18">
        <v>3039.3810000000003</v>
      </c>
      <c r="AA31" s="18">
        <v>3032.1380000000004</v>
      </c>
      <c r="AB31" s="18">
        <v>3015.741</v>
      </c>
      <c r="AC31" s="18">
        <v>2980.0909999999999</v>
      </c>
      <c r="AD31" s="18">
        <v>2968.0859999999998</v>
      </c>
      <c r="AE31" s="18">
        <v>2949</v>
      </c>
      <c r="AF31" s="18">
        <v>2952.8530000000001</v>
      </c>
      <c r="AG31" s="18">
        <v>2942.913</v>
      </c>
      <c r="AH31" s="18">
        <v>2926.3330000000001</v>
      </c>
      <c r="AI31" s="18">
        <v>2899.971</v>
      </c>
    </row>
    <row r="32" spans="1:35" s="18" customFormat="1" x14ac:dyDescent="0.25">
      <c r="A32" s="18" t="s">
        <v>425</v>
      </c>
      <c r="C32" s="18" t="s">
        <v>146</v>
      </c>
      <c r="E32" s="18" t="s">
        <v>246</v>
      </c>
      <c r="F32" s="18">
        <v>261.67</v>
      </c>
      <c r="G32" s="18">
        <v>261</v>
      </c>
      <c r="H32" s="18">
        <v>260</v>
      </c>
      <c r="I32" s="18">
        <v>272.23500000000001</v>
      </c>
      <c r="J32" s="18">
        <v>280.90800000000002</v>
      </c>
      <c r="K32" s="18">
        <v>289.59299999999996</v>
      </c>
      <c r="L32" s="18">
        <v>293.67099999999999</v>
      </c>
      <c r="M32" s="18">
        <v>296.46499999999997</v>
      </c>
      <c r="N32" s="18">
        <v>296.82</v>
      </c>
      <c r="O32" s="18">
        <v>297.30500000000001</v>
      </c>
      <c r="P32" s="18">
        <v>297.21300000000002</v>
      </c>
      <c r="Q32" s="18">
        <v>297.702</v>
      </c>
      <c r="R32" s="18">
        <v>297.678</v>
      </c>
      <c r="S32" s="18">
        <v>297.48999999999995</v>
      </c>
      <c r="T32" s="18">
        <v>297.99099999999999</v>
      </c>
      <c r="U32" s="18">
        <v>297.50100000000003</v>
      </c>
      <c r="V32" s="18">
        <v>297.08199999999999</v>
      </c>
      <c r="W32" s="18">
        <v>296.55399999999997</v>
      </c>
      <c r="X32" s="18">
        <v>296.08099999999996</v>
      </c>
      <c r="Y32" s="18">
        <v>296.096</v>
      </c>
      <c r="Z32" s="18">
        <v>295.44200000000001</v>
      </c>
      <c r="AA32" s="18">
        <v>295.72500000000002</v>
      </c>
      <c r="AB32" s="18">
        <v>295.38499999999999</v>
      </c>
      <c r="AC32" s="18">
        <v>295.37299999999999</v>
      </c>
      <c r="AD32" s="18">
        <v>294.78199999999998</v>
      </c>
      <c r="AE32" s="18">
        <v>294.423</v>
      </c>
      <c r="AF32" s="18">
        <v>294.54599999999999</v>
      </c>
      <c r="AG32" s="18">
        <v>293.88</v>
      </c>
      <c r="AH32" s="18">
        <v>293.97399999999999</v>
      </c>
      <c r="AI32" s="18">
        <v>294.01400000000001</v>
      </c>
    </row>
    <row r="33" spans="1:35" s="18" customFormat="1" x14ac:dyDescent="0.25">
      <c r="A33" s="18" t="s">
        <v>417</v>
      </c>
      <c r="C33" s="5" t="s">
        <v>146</v>
      </c>
      <c r="E33" s="18" t="s">
        <v>246</v>
      </c>
      <c r="F33" s="18">
        <v>1242.48</v>
      </c>
      <c r="G33" s="18">
        <v>1197.4000000000001</v>
      </c>
      <c r="H33" s="18">
        <v>1231.3</v>
      </c>
      <c r="I33" s="18">
        <v>1284.4489999999998</v>
      </c>
      <c r="J33" s="18">
        <v>1343.556</v>
      </c>
      <c r="K33" s="18">
        <v>1379.5129999999999</v>
      </c>
      <c r="L33" s="18">
        <v>1389.472</v>
      </c>
      <c r="M33" s="18">
        <v>1390.211</v>
      </c>
      <c r="N33" s="18">
        <v>1393.4280000000001</v>
      </c>
      <c r="O33" s="18">
        <v>1395.008</v>
      </c>
      <c r="P33" s="18">
        <v>1394.462</v>
      </c>
      <c r="Q33" s="18">
        <v>1395.874</v>
      </c>
      <c r="R33" s="18">
        <v>1397.991</v>
      </c>
      <c r="S33" s="18">
        <v>1400.6179999999999</v>
      </c>
      <c r="T33" s="18">
        <v>1406.08</v>
      </c>
      <c r="U33" s="18">
        <v>1407.433</v>
      </c>
      <c r="V33" s="18">
        <v>1407.664</v>
      </c>
      <c r="W33" s="18">
        <v>1405.703</v>
      </c>
      <c r="X33" s="18">
        <v>1405.308</v>
      </c>
      <c r="Y33" s="18">
        <v>1408.3440000000001</v>
      </c>
      <c r="Z33" s="18">
        <v>1407.902</v>
      </c>
      <c r="AA33" s="18">
        <v>1405.8820000000001</v>
      </c>
      <c r="AB33" s="18">
        <v>1404.817</v>
      </c>
      <c r="AC33" s="18">
        <v>1407.623</v>
      </c>
      <c r="AD33" s="18">
        <v>1409.405</v>
      </c>
      <c r="AE33" s="18">
        <v>1411.385</v>
      </c>
      <c r="AF33" s="18">
        <v>1413.508</v>
      </c>
      <c r="AG33" s="18">
        <v>1413.5420000000001</v>
      </c>
      <c r="AH33" s="18">
        <v>1414.8019999999999</v>
      </c>
      <c r="AI33" s="18">
        <v>1416.825</v>
      </c>
    </row>
    <row r="34" spans="1:35" s="18" customFormat="1" x14ac:dyDescent="0.25">
      <c r="A34" s="18" t="s">
        <v>426</v>
      </c>
      <c r="C34" s="5" t="s">
        <v>146</v>
      </c>
      <c r="E34" s="18" t="s">
        <v>246</v>
      </c>
      <c r="F34" s="18">
        <v>134.959</v>
      </c>
      <c r="G34" s="18">
        <v>100.2</v>
      </c>
      <c r="H34" s="18">
        <v>93.399999999999991</v>
      </c>
      <c r="I34" s="18">
        <v>99.749000000000009</v>
      </c>
      <c r="J34" s="18">
        <v>113.646</v>
      </c>
      <c r="K34" s="18">
        <v>123.51900000000001</v>
      </c>
      <c r="L34" s="18">
        <v>133.874</v>
      </c>
      <c r="M34" s="18">
        <v>144.279</v>
      </c>
      <c r="N34" s="18">
        <v>144.965</v>
      </c>
      <c r="O34" s="18">
        <v>141.51</v>
      </c>
      <c r="P34" s="18">
        <v>142.744</v>
      </c>
      <c r="Q34" s="18">
        <v>141.41699999999997</v>
      </c>
      <c r="R34" s="18">
        <v>141.98099999999999</v>
      </c>
      <c r="S34" s="18">
        <v>143.97899999999998</v>
      </c>
      <c r="T34" s="18">
        <v>144.72899999999998</v>
      </c>
      <c r="U34" s="18">
        <v>144.51400000000001</v>
      </c>
      <c r="V34" s="18">
        <v>144.11199999999999</v>
      </c>
      <c r="W34" s="18">
        <v>144.46100000000001</v>
      </c>
      <c r="X34" s="18">
        <v>144.93200000000002</v>
      </c>
      <c r="Y34" s="18">
        <v>146.369</v>
      </c>
      <c r="Z34" s="18">
        <v>146.018</v>
      </c>
      <c r="AA34" s="18">
        <v>145.458</v>
      </c>
      <c r="AB34" s="18">
        <v>146.10899999999998</v>
      </c>
      <c r="AC34" s="18">
        <v>145.97199999999998</v>
      </c>
      <c r="AD34" s="18">
        <v>146.68200000000002</v>
      </c>
      <c r="AE34" s="18">
        <v>147.67500000000001</v>
      </c>
      <c r="AF34" s="18">
        <v>146.93800000000002</v>
      </c>
      <c r="AG34" s="18">
        <v>146.52000000000001</v>
      </c>
      <c r="AH34" s="18">
        <v>147.06900000000002</v>
      </c>
      <c r="AI34" s="18">
        <v>147.87100000000001</v>
      </c>
    </row>
    <row r="35" spans="1:35" s="18" customFormat="1" x14ac:dyDescent="0.25">
      <c r="A35" s="18" t="s">
        <v>431</v>
      </c>
      <c r="C35" s="5" t="s">
        <v>146</v>
      </c>
      <c r="E35" s="18" t="s">
        <v>246</v>
      </c>
      <c r="F35" s="18">
        <v>875.85</v>
      </c>
      <c r="G35" s="18">
        <v>748.80000000000007</v>
      </c>
      <c r="H35" s="18">
        <v>747.6</v>
      </c>
      <c r="I35" s="18">
        <v>795.96299999999997</v>
      </c>
      <c r="J35" s="18">
        <v>835.57400000000007</v>
      </c>
      <c r="K35" s="18">
        <v>903.03899999999999</v>
      </c>
      <c r="L35" s="18">
        <v>1001.676</v>
      </c>
      <c r="M35" s="18">
        <v>1106.0630000000001</v>
      </c>
      <c r="N35" s="18">
        <v>1195.4579999999999</v>
      </c>
      <c r="O35" s="18">
        <v>1273.5430000000001</v>
      </c>
      <c r="P35" s="18">
        <v>1340.2629999999999</v>
      </c>
      <c r="Q35" s="18">
        <v>1381.9280000000001</v>
      </c>
      <c r="R35" s="18">
        <v>1417.8809999999999</v>
      </c>
      <c r="S35" s="18">
        <v>1469.797</v>
      </c>
      <c r="T35" s="18">
        <v>1518.5349999999999</v>
      </c>
      <c r="U35" s="18">
        <v>1551.0459999999998</v>
      </c>
      <c r="V35" s="18">
        <v>1597.056</v>
      </c>
      <c r="W35" s="18">
        <v>1623.9950000000001</v>
      </c>
      <c r="X35" s="18">
        <v>1620.2</v>
      </c>
      <c r="Y35" s="18">
        <v>1619.845</v>
      </c>
      <c r="Z35" s="18">
        <v>1622.6290000000001</v>
      </c>
      <c r="AA35" s="18">
        <v>1628.4829999999999</v>
      </c>
      <c r="AB35" s="18">
        <v>1624.155</v>
      </c>
      <c r="AC35" s="18">
        <v>1636.4849999999999</v>
      </c>
      <c r="AD35" s="18">
        <v>1624.885</v>
      </c>
      <c r="AE35" s="18">
        <v>1615.732</v>
      </c>
      <c r="AF35" s="18">
        <v>1619.924</v>
      </c>
      <c r="AG35" s="18">
        <v>1633.086</v>
      </c>
      <c r="AH35" s="18">
        <v>1615.415</v>
      </c>
      <c r="AI35" s="18">
        <v>1594.425</v>
      </c>
    </row>
    <row r="36" spans="1:35" s="18" customFormat="1" x14ac:dyDescent="0.25">
      <c r="A36" s="18" t="s">
        <v>432</v>
      </c>
      <c r="C36" s="5" t="s">
        <v>146</v>
      </c>
      <c r="E36" s="18" t="s">
        <v>246</v>
      </c>
      <c r="F36" s="18">
        <v>3362.8689999999997</v>
      </c>
      <c r="G36" s="18">
        <v>3499.2089999999998</v>
      </c>
      <c r="H36" s="18">
        <v>3466.2090000000003</v>
      </c>
      <c r="I36" s="18">
        <v>3450.627</v>
      </c>
      <c r="J36" s="18">
        <v>3493.5219999999999</v>
      </c>
      <c r="K36" s="18">
        <v>3535.8070000000002</v>
      </c>
      <c r="L36" s="18">
        <v>3568.4490000000001</v>
      </c>
      <c r="M36" s="18">
        <v>3571.2329999999997</v>
      </c>
      <c r="N36" s="18">
        <v>3564.5430000000001</v>
      </c>
      <c r="O36" s="18">
        <v>3557.4539999999997</v>
      </c>
      <c r="P36" s="18">
        <v>3551.3519999999999</v>
      </c>
      <c r="Q36" s="18">
        <v>3535.346</v>
      </c>
      <c r="R36" s="18">
        <v>3526.922</v>
      </c>
      <c r="S36" s="18">
        <v>3522.817</v>
      </c>
      <c r="T36" s="18">
        <v>3532.098</v>
      </c>
      <c r="U36" s="18">
        <v>3542.2220000000002</v>
      </c>
      <c r="V36" s="18">
        <v>3552.6030000000001</v>
      </c>
      <c r="W36" s="18">
        <v>3551.8779999999997</v>
      </c>
      <c r="X36" s="18">
        <v>3561.4080000000004</v>
      </c>
      <c r="Y36" s="18">
        <v>3581.5619999999999</v>
      </c>
      <c r="Z36" s="18">
        <v>3594.692</v>
      </c>
      <c r="AA36" s="18">
        <v>3599.393</v>
      </c>
      <c r="AB36" s="18">
        <v>3602.9929999999999</v>
      </c>
      <c r="AC36" s="18">
        <v>3614.2069999999999</v>
      </c>
      <c r="AD36" s="18">
        <v>3634.8690000000001</v>
      </c>
      <c r="AE36" s="18">
        <v>3659.4250000000002</v>
      </c>
      <c r="AF36" s="18">
        <v>3681.1179999999999</v>
      </c>
      <c r="AG36" s="18">
        <v>3706.4210000000003</v>
      </c>
      <c r="AH36" s="18">
        <v>3726.681</v>
      </c>
      <c r="AI36" s="18">
        <v>3746.2430000000004</v>
      </c>
    </row>
    <row r="37" spans="1:35" s="18" customFormat="1" x14ac:dyDescent="0.25">
      <c r="A37" s="18" t="s">
        <v>418</v>
      </c>
      <c r="C37" s="5" t="s">
        <v>146</v>
      </c>
      <c r="E37" s="18" t="s">
        <v>246</v>
      </c>
      <c r="F37" s="18">
        <v>8127.5680000000002</v>
      </c>
      <c r="G37" s="18">
        <v>8058.4089999999997</v>
      </c>
      <c r="H37" s="18">
        <v>8119.308</v>
      </c>
      <c r="I37" s="18">
        <v>8280.9249999999993</v>
      </c>
      <c r="J37" s="18">
        <v>8558.7070000000003</v>
      </c>
      <c r="K37" s="18">
        <v>8841.4639999999999</v>
      </c>
      <c r="L37" s="18">
        <v>9084.8639999999996</v>
      </c>
      <c r="M37" s="18">
        <v>9277.7650000000012</v>
      </c>
      <c r="N37" s="18">
        <v>9436.3130000000001</v>
      </c>
      <c r="O37" s="18">
        <v>9561.7260000000006</v>
      </c>
      <c r="P37" s="18">
        <v>9651.255000000001</v>
      </c>
      <c r="Q37" s="18">
        <v>9722.7530000000006</v>
      </c>
      <c r="R37" s="18">
        <v>9795.23</v>
      </c>
      <c r="S37" s="18">
        <v>9873.02</v>
      </c>
      <c r="T37" s="18">
        <v>9949.6230000000014</v>
      </c>
      <c r="U37" s="18">
        <v>9989.0220000000008</v>
      </c>
      <c r="V37" s="18">
        <v>10050.654</v>
      </c>
      <c r="W37" s="18">
        <v>10093.94</v>
      </c>
      <c r="X37" s="18">
        <v>10087.754999999999</v>
      </c>
      <c r="Y37" s="18">
        <v>10099.394</v>
      </c>
      <c r="Z37" s="18">
        <v>10106.064</v>
      </c>
      <c r="AA37" s="18">
        <v>10107.08</v>
      </c>
      <c r="AB37" s="18">
        <v>10089.200000000001</v>
      </c>
      <c r="AC37" s="18">
        <v>10079.749</v>
      </c>
      <c r="AD37" s="18">
        <v>10078.709000000001</v>
      </c>
      <c r="AE37" s="18">
        <v>10077.641</v>
      </c>
      <c r="AF37" s="18">
        <v>10108.888000000001</v>
      </c>
      <c r="AG37" s="18">
        <v>10136.362999999999</v>
      </c>
      <c r="AH37" s="18">
        <v>10124.273999999999</v>
      </c>
      <c r="AI37" s="18">
        <v>10099.348000000002</v>
      </c>
    </row>
    <row r="38" spans="1:35" s="18" customFormat="1" x14ac:dyDescent="0.25">
      <c r="A38" s="18" t="s">
        <v>419</v>
      </c>
      <c r="C38" s="5" t="s">
        <v>146</v>
      </c>
      <c r="E38" s="18" t="s">
        <v>246</v>
      </c>
      <c r="F38" s="18">
        <v>7055.46</v>
      </c>
      <c r="G38" s="18">
        <v>7294.701</v>
      </c>
      <c r="H38" s="18">
        <v>7515.3</v>
      </c>
      <c r="I38" s="18">
        <v>7566.0379999999996</v>
      </c>
      <c r="J38" s="18">
        <v>7866.0379999999996</v>
      </c>
      <c r="K38" s="18">
        <v>8003.5860000000002</v>
      </c>
      <c r="L38" s="18">
        <v>8083.646999999999</v>
      </c>
      <c r="M38" s="18">
        <v>8108.4139999999998</v>
      </c>
      <c r="N38" s="18">
        <v>8165.0089999999991</v>
      </c>
      <c r="O38" s="18">
        <v>8264.4319999999989</v>
      </c>
      <c r="P38" s="18">
        <v>8343.6859999999997</v>
      </c>
      <c r="Q38" s="18">
        <v>8430.3419999999987</v>
      </c>
      <c r="R38" s="18">
        <v>8491.5160000000014</v>
      </c>
      <c r="S38" s="18">
        <v>8545.89</v>
      </c>
      <c r="T38" s="18">
        <v>8592.5</v>
      </c>
      <c r="U38" s="18">
        <v>8633.7420000000002</v>
      </c>
      <c r="V38" s="18">
        <v>8683.8320000000003</v>
      </c>
      <c r="W38" s="18">
        <v>8712.7540000000008</v>
      </c>
      <c r="X38" s="18">
        <v>8704.3610000000008</v>
      </c>
      <c r="Y38" s="18">
        <v>8712.0669999999991</v>
      </c>
      <c r="Z38" s="18">
        <v>8730.1949999999997</v>
      </c>
      <c r="AA38" s="18">
        <v>8751.01</v>
      </c>
      <c r="AB38" s="18">
        <v>8756.1710000000003</v>
      </c>
      <c r="AC38" s="18">
        <v>8770.0779999999995</v>
      </c>
      <c r="AD38" s="18">
        <v>8781.8340000000007</v>
      </c>
      <c r="AE38" s="18">
        <v>8785.5609999999997</v>
      </c>
      <c r="AF38" s="18">
        <v>8818.9480000000003</v>
      </c>
      <c r="AG38" s="18">
        <v>8851.4570000000003</v>
      </c>
      <c r="AH38" s="18">
        <v>8865.9149999999991</v>
      </c>
      <c r="AI38" s="18">
        <v>8872.1460000000006</v>
      </c>
    </row>
    <row r="39" spans="1:35" s="18" customFormat="1" x14ac:dyDescent="0.25">
      <c r="A39" s="18" t="s">
        <v>433</v>
      </c>
      <c r="C39" s="5" t="s">
        <v>146</v>
      </c>
      <c r="E39" s="18" t="s">
        <v>246</v>
      </c>
    </row>
    <row r="40" spans="1:35" s="18" customFormat="1" x14ac:dyDescent="0.25">
      <c r="A40" s="18" t="s">
        <v>434</v>
      </c>
      <c r="C40" s="5" t="s">
        <v>146</v>
      </c>
      <c r="E40" s="18" t="s">
        <v>246</v>
      </c>
      <c r="F40" s="18">
        <v>1351.979</v>
      </c>
      <c r="G40" s="18">
        <v>1452.2839999999999</v>
      </c>
      <c r="H40" s="18">
        <v>1435.1179999999999</v>
      </c>
      <c r="I40" s="18">
        <v>1442.1010000000001</v>
      </c>
      <c r="J40" s="18">
        <v>1433.598</v>
      </c>
      <c r="K40" s="18">
        <v>1466.6840000000002</v>
      </c>
      <c r="L40" s="18">
        <v>1537.047</v>
      </c>
      <c r="M40" s="18">
        <v>1620.7279999999998</v>
      </c>
      <c r="N40" s="18">
        <v>1708.855</v>
      </c>
      <c r="O40" s="18">
        <v>1774.6869999999999</v>
      </c>
      <c r="P40" s="18">
        <v>1822.413</v>
      </c>
      <c r="Q40" s="18">
        <v>1849.2940000000001</v>
      </c>
      <c r="R40" s="18">
        <v>1913.9379999999999</v>
      </c>
      <c r="S40" s="18">
        <v>1963.971</v>
      </c>
      <c r="T40" s="18">
        <v>1990.6470000000002</v>
      </c>
      <c r="U40" s="18">
        <v>2023.9660000000001</v>
      </c>
      <c r="V40" s="18">
        <v>2061.5079999999998</v>
      </c>
      <c r="W40" s="18">
        <v>2098.433</v>
      </c>
      <c r="X40" s="18">
        <v>2125.58</v>
      </c>
      <c r="Y40" s="18">
        <v>2157.404</v>
      </c>
      <c r="Z40" s="18">
        <v>2176.0259999999998</v>
      </c>
      <c r="AA40" s="18">
        <v>2206.538</v>
      </c>
      <c r="AB40" s="18">
        <v>2237.2420000000002</v>
      </c>
      <c r="AC40" s="18">
        <v>2264.23</v>
      </c>
      <c r="AD40" s="18">
        <v>2292.8560000000002</v>
      </c>
      <c r="AE40" s="18">
        <v>2319.9990000000003</v>
      </c>
      <c r="AF40" s="18">
        <v>2346.5750000000003</v>
      </c>
      <c r="AG40" s="18">
        <v>2369.777</v>
      </c>
      <c r="AH40" s="18">
        <v>2390.7419999999997</v>
      </c>
      <c r="AI40" s="18">
        <v>2405.877</v>
      </c>
    </row>
    <row r="41" spans="1:35" s="18" customFormat="1" x14ac:dyDescent="0.25">
      <c r="A41" s="18" t="s">
        <v>435</v>
      </c>
      <c r="C41" s="5" t="s">
        <v>146</v>
      </c>
      <c r="E41" s="18" t="s">
        <v>246</v>
      </c>
      <c r="F41" s="18">
        <v>8407.4399999999987</v>
      </c>
      <c r="G41" s="18">
        <v>8746.9839999999986</v>
      </c>
      <c r="H41" s="18">
        <v>8950.4180000000015</v>
      </c>
      <c r="I41" s="18">
        <v>9008.1389999999992</v>
      </c>
      <c r="J41" s="18">
        <v>9299.6360000000004</v>
      </c>
      <c r="K41" s="18">
        <v>9470.2699999999986</v>
      </c>
      <c r="L41" s="18">
        <v>9620.6929999999993</v>
      </c>
      <c r="M41" s="18">
        <v>9729.1419999999998</v>
      </c>
      <c r="N41" s="18">
        <v>9873.8629999999994</v>
      </c>
      <c r="O41" s="18">
        <v>10039.118999999999</v>
      </c>
      <c r="P41" s="18">
        <v>10166.099</v>
      </c>
      <c r="Q41" s="18">
        <v>10279.636</v>
      </c>
      <c r="R41" s="18">
        <v>10405.454000000002</v>
      </c>
      <c r="S41" s="18">
        <v>10509.861000000001</v>
      </c>
      <c r="T41" s="18">
        <v>10583.147000000001</v>
      </c>
      <c r="U41" s="18">
        <v>10657.707999999999</v>
      </c>
      <c r="V41" s="18">
        <v>10745.34</v>
      </c>
      <c r="W41" s="18">
        <v>10811.188</v>
      </c>
      <c r="X41" s="18">
        <v>10829.941000000001</v>
      </c>
      <c r="Y41" s="18">
        <v>10869.471000000001</v>
      </c>
      <c r="Z41" s="18">
        <v>10906.221</v>
      </c>
      <c r="AA41" s="18">
        <v>10957.547999999999</v>
      </c>
      <c r="AB41" s="18">
        <v>10993.413</v>
      </c>
      <c r="AC41" s="18">
        <v>11034.307000000001</v>
      </c>
      <c r="AD41" s="18">
        <v>11074.69</v>
      </c>
      <c r="AE41" s="18">
        <v>11105.560000000001</v>
      </c>
      <c r="AF41" s="18">
        <v>11165.523000000001</v>
      </c>
      <c r="AG41" s="18">
        <v>11221.233</v>
      </c>
      <c r="AH41" s="18">
        <v>11256.657999999999</v>
      </c>
      <c r="AI41" s="18">
        <v>11278.022999999999</v>
      </c>
    </row>
    <row r="42" spans="1:35" s="18" customFormat="1" x14ac:dyDescent="0.25">
      <c r="A42" s="18" t="s">
        <v>436</v>
      </c>
      <c r="C42" s="18" t="s">
        <v>146</v>
      </c>
      <c r="E42" s="18" t="s">
        <v>246</v>
      </c>
      <c r="F42" s="18">
        <v>564</v>
      </c>
      <c r="G42" s="18">
        <v>545.79999999999995</v>
      </c>
      <c r="H42" s="18">
        <v>545.1</v>
      </c>
      <c r="I42" s="18">
        <v>555.09799999999996</v>
      </c>
      <c r="J42" s="18">
        <v>570.21599999999989</v>
      </c>
      <c r="K42" s="18">
        <v>582.197</v>
      </c>
      <c r="L42" s="18">
        <v>587.81799999999998</v>
      </c>
      <c r="M42" s="18">
        <v>585.55500000000006</v>
      </c>
      <c r="N42" s="18">
        <v>578.93299999999999</v>
      </c>
      <c r="O42" s="18">
        <v>576.49399999999991</v>
      </c>
      <c r="P42" s="18">
        <v>577.80799999999999</v>
      </c>
      <c r="Q42" s="18">
        <v>578.65800000000002</v>
      </c>
      <c r="R42" s="18">
        <v>579.13</v>
      </c>
      <c r="S42" s="18">
        <v>580.28199999999993</v>
      </c>
      <c r="T42" s="18">
        <v>582.79399999999998</v>
      </c>
      <c r="U42" s="18">
        <v>581.53699999999992</v>
      </c>
      <c r="V42" s="18">
        <v>575.22799999999995</v>
      </c>
      <c r="W42" s="18">
        <v>566.91899999999998</v>
      </c>
      <c r="X42" s="18">
        <v>558.245</v>
      </c>
      <c r="Y42" s="18">
        <v>548.97300000000007</v>
      </c>
      <c r="Z42" s="18">
        <v>540.30399999999997</v>
      </c>
      <c r="AA42" s="18">
        <v>531.69999999999993</v>
      </c>
      <c r="AB42" s="18">
        <v>522.779</v>
      </c>
      <c r="AC42" s="18">
        <v>513.94399999999996</v>
      </c>
      <c r="AD42" s="18">
        <v>504.56199999999995</v>
      </c>
      <c r="AE42" s="18">
        <v>495.85400000000004</v>
      </c>
      <c r="AF42" s="18">
        <v>487.61799999999999</v>
      </c>
      <c r="AG42" s="18">
        <v>484.07600000000002</v>
      </c>
      <c r="AH42" s="18">
        <v>478.87700000000001</v>
      </c>
      <c r="AI42" s="18">
        <v>472.48400000000004</v>
      </c>
    </row>
    <row r="43" spans="1:35" s="18" customFormat="1" x14ac:dyDescent="0.25">
      <c r="A43" s="18" t="s">
        <v>437</v>
      </c>
      <c r="C43" s="5" t="s">
        <v>146</v>
      </c>
      <c r="E43" s="18" t="s">
        <v>246</v>
      </c>
      <c r="F43" s="18">
        <v>949.58799999999997</v>
      </c>
      <c r="G43" s="18">
        <v>934.10300000000007</v>
      </c>
      <c r="H43" s="18">
        <v>902.91200000000003</v>
      </c>
      <c r="I43" s="18">
        <v>914.47299999999996</v>
      </c>
      <c r="J43" s="18">
        <v>946.87099999999998</v>
      </c>
      <c r="K43" s="18">
        <v>968.97900000000004</v>
      </c>
      <c r="L43" s="18">
        <v>980.42</v>
      </c>
      <c r="M43" s="18">
        <v>982.62700000000007</v>
      </c>
      <c r="N43" s="18">
        <v>984.65199999999993</v>
      </c>
      <c r="O43" s="18">
        <v>987.21899999999994</v>
      </c>
      <c r="P43" s="18">
        <v>990.43999999999994</v>
      </c>
      <c r="Q43" s="18">
        <v>993.1640000000001</v>
      </c>
      <c r="R43" s="18">
        <v>995.11700000000008</v>
      </c>
      <c r="S43" s="18">
        <v>996.81899999999996</v>
      </c>
      <c r="T43" s="18">
        <v>999.32299999999998</v>
      </c>
      <c r="U43" s="18">
        <v>1001.614</v>
      </c>
      <c r="V43" s="18">
        <v>1001.47</v>
      </c>
      <c r="W43" s="18">
        <v>999.16499999999996</v>
      </c>
      <c r="X43" s="18">
        <v>997.85900000000004</v>
      </c>
      <c r="Y43" s="18">
        <v>997.48</v>
      </c>
      <c r="Z43" s="18">
        <v>997.06700000000001</v>
      </c>
      <c r="AA43" s="18">
        <v>992.94099999999992</v>
      </c>
      <c r="AB43" s="18">
        <v>992.41300000000001</v>
      </c>
      <c r="AC43" s="18">
        <v>994.428</v>
      </c>
      <c r="AD43" s="18">
        <v>996.90300000000002</v>
      </c>
      <c r="AE43" s="18">
        <v>999.15800000000002</v>
      </c>
      <c r="AF43" s="18">
        <v>1001.3989999999999</v>
      </c>
      <c r="AG43" s="18">
        <v>1005.2479999999999</v>
      </c>
      <c r="AH43" s="18">
        <v>1007.755</v>
      </c>
      <c r="AI43" s="18">
        <v>1010.8829999999999</v>
      </c>
    </row>
    <row r="44" spans="1:35" s="18" customFormat="1" x14ac:dyDescent="0.25">
      <c r="A44" s="18" t="s">
        <v>438</v>
      </c>
      <c r="C44" s="5" t="s">
        <v>146</v>
      </c>
      <c r="E44" s="18" t="s">
        <v>246</v>
      </c>
      <c r="F44" s="18">
        <v>0.69</v>
      </c>
      <c r="G44" s="18">
        <v>0.66799999999999993</v>
      </c>
      <c r="H44" s="18">
        <v>0.66799999999999993</v>
      </c>
      <c r="I44" s="18">
        <v>0.66799999999999993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s="18" customFormat="1" x14ac:dyDescent="0.25">
      <c r="A45" s="18" t="s">
        <v>439</v>
      </c>
      <c r="C45" s="5" t="s">
        <v>146</v>
      </c>
      <c r="E45" s="18" t="s">
        <v>246</v>
      </c>
      <c r="F45" s="18">
        <v>11.1</v>
      </c>
      <c r="G45" s="18">
        <v>4</v>
      </c>
      <c r="H45" s="18">
        <v>9.7000000000000011</v>
      </c>
      <c r="I45" s="18">
        <v>13.507</v>
      </c>
      <c r="J45" s="18">
        <v>13.015000000000001</v>
      </c>
      <c r="K45" s="18">
        <v>12.075000000000001</v>
      </c>
      <c r="L45" s="18">
        <v>10.408000000000001</v>
      </c>
      <c r="M45" s="18">
        <v>8.0280000000000005</v>
      </c>
      <c r="N45" s="18">
        <v>5.452</v>
      </c>
      <c r="O45" s="18">
        <v>3.149</v>
      </c>
      <c r="P45" s="18">
        <v>1.0309999999999999</v>
      </c>
      <c r="Q45" s="18">
        <v>-1.2899999999999998</v>
      </c>
      <c r="R45" s="18">
        <v>-3.8109999999999999</v>
      </c>
      <c r="S45" s="18">
        <v>-6.476</v>
      </c>
      <c r="T45" s="18">
        <v>-9.277000000000001</v>
      </c>
      <c r="U45" s="18">
        <v>-12.422000000000001</v>
      </c>
      <c r="V45" s="18">
        <v>-15.962</v>
      </c>
      <c r="W45" s="18">
        <v>-19.619999999999997</v>
      </c>
      <c r="X45" s="18">
        <v>-23.342000000000002</v>
      </c>
      <c r="Y45" s="18">
        <v>-27.122</v>
      </c>
      <c r="Z45" s="18">
        <v>-30.942</v>
      </c>
      <c r="AA45" s="18">
        <v>-34.814999999999998</v>
      </c>
      <c r="AB45" s="18">
        <v>-38.733999999999995</v>
      </c>
      <c r="AC45" s="18">
        <v>-42.695</v>
      </c>
      <c r="AD45" s="18">
        <v>-46.656000000000006</v>
      </c>
      <c r="AE45" s="18">
        <v>-50.651000000000003</v>
      </c>
      <c r="AF45" s="18">
        <v>-53.777999999999999</v>
      </c>
      <c r="AG45" s="18">
        <v>-51.848999999999997</v>
      </c>
      <c r="AH45" s="18">
        <v>-49.78</v>
      </c>
      <c r="AI45" s="18">
        <v>-47.667000000000002</v>
      </c>
    </row>
    <row r="46" spans="1:35" s="18" customFormat="1" x14ac:dyDescent="0.25">
      <c r="A46" s="18" t="s">
        <v>440</v>
      </c>
      <c r="C46" s="5" t="s">
        <v>146</v>
      </c>
      <c r="E46" s="18" t="s">
        <v>246</v>
      </c>
      <c r="F46" s="18">
        <v>1525.3779999999999</v>
      </c>
      <c r="G46" s="18">
        <v>1484.5710000000001</v>
      </c>
      <c r="H46" s="18">
        <v>1458.38</v>
      </c>
      <c r="I46" s="18">
        <v>1483.7469999999998</v>
      </c>
      <c r="J46" s="18">
        <v>1530.1020000000001</v>
      </c>
      <c r="K46" s="18">
        <v>1563.251</v>
      </c>
      <c r="L46" s="18">
        <v>1578.645</v>
      </c>
      <c r="M46" s="18">
        <v>1576.21</v>
      </c>
      <c r="N46" s="18">
        <v>1569.037</v>
      </c>
      <c r="O46" s="18">
        <v>1566.8620000000001</v>
      </c>
      <c r="P46" s="18">
        <v>1569.279</v>
      </c>
      <c r="Q46" s="18">
        <v>1570.5320000000002</v>
      </c>
      <c r="R46" s="18">
        <v>1570.4359999999999</v>
      </c>
      <c r="S46" s="18">
        <v>1570.625</v>
      </c>
      <c r="T46" s="18">
        <v>1572.84</v>
      </c>
      <c r="U46" s="18">
        <v>1570.729</v>
      </c>
      <c r="V46" s="18">
        <v>1560.7370000000001</v>
      </c>
      <c r="W46" s="18">
        <v>1546.4640000000002</v>
      </c>
      <c r="X46" s="18">
        <v>1532.7619999999999</v>
      </c>
      <c r="Y46" s="18">
        <v>1519.3300000000002</v>
      </c>
      <c r="Z46" s="18">
        <v>1506.4290000000001</v>
      </c>
      <c r="AA46" s="18">
        <v>1489.826</v>
      </c>
      <c r="AB46" s="18">
        <v>1476.4590000000001</v>
      </c>
      <c r="AC46" s="18">
        <v>1465.6769999999999</v>
      </c>
      <c r="AD46" s="18">
        <v>1454.809</v>
      </c>
      <c r="AE46" s="18">
        <v>1444.3610000000001</v>
      </c>
      <c r="AF46" s="18">
        <v>1435.239</v>
      </c>
      <c r="AG46" s="18">
        <v>1437.4759999999999</v>
      </c>
      <c r="AH46" s="18">
        <v>1436.8510000000001</v>
      </c>
      <c r="AI46" s="18">
        <v>1435.7</v>
      </c>
    </row>
    <row r="47" spans="1:35" s="18" customFormat="1" x14ac:dyDescent="0.25">
      <c r="A47" s="18" t="s">
        <v>441</v>
      </c>
      <c r="C47" s="5" t="s">
        <v>146</v>
      </c>
      <c r="E47" s="18" t="s">
        <v>246</v>
      </c>
      <c r="F47" s="18">
        <v>461.851</v>
      </c>
      <c r="G47" s="18">
        <v>518.245</v>
      </c>
      <c r="H47" s="18">
        <v>528.76800000000003</v>
      </c>
      <c r="I47" s="18">
        <v>485.88499999999999</v>
      </c>
      <c r="J47" s="18">
        <v>709.70500000000004</v>
      </c>
      <c r="K47" s="18">
        <v>715.64200000000005</v>
      </c>
      <c r="L47" s="18">
        <v>728.60299999999995</v>
      </c>
      <c r="M47" s="18">
        <v>742.68999999999994</v>
      </c>
      <c r="N47" s="18">
        <v>752.00599999999997</v>
      </c>
      <c r="O47" s="18">
        <v>762.79200000000003</v>
      </c>
      <c r="P47" s="18">
        <v>774.32100000000003</v>
      </c>
      <c r="Q47" s="18">
        <v>782.39</v>
      </c>
      <c r="R47" s="18">
        <v>786.67</v>
      </c>
      <c r="S47" s="18">
        <v>786.726</v>
      </c>
      <c r="T47" s="18">
        <v>786.66700000000003</v>
      </c>
      <c r="U47" s="18">
        <v>786.65800000000002</v>
      </c>
      <c r="V47" s="18">
        <v>787.298</v>
      </c>
      <c r="W47" s="18">
        <v>787.77699999999993</v>
      </c>
      <c r="X47" s="18">
        <v>787.79300000000001</v>
      </c>
      <c r="Y47" s="18">
        <v>787.78700000000003</v>
      </c>
      <c r="Z47" s="18">
        <v>787.82500000000005</v>
      </c>
      <c r="AA47" s="18">
        <v>787.84</v>
      </c>
      <c r="AB47" s="18">
        <v>787.84299999999996</v>
      </c>
      <c r="AC47" s="18">
        <v>787.84299999999996</v>
      </c>
      <c r="AD47" s="18">
        <v>786.17499999999995</v>
      </c>
      <c r="AE47" s="18">
        <v>782.89400000000001</v>
      </c>
      <c r="AF47" s="18">
        <v>780.63800000000003</v>
      </c>
      <c r="AG47" s="18">
        <v>781.77499999999998</v>
      </c>
      <c r="AH47" s="18">
        <v>787.27199999999993</v>
      </c>
      <c r="AI47" s="18">
        <v>786.59999999999991</v>
      </c>
    </row>
    <row r="48" spans="1:35" s="18" customFormat="1" x14ac:dyDescent="0.25">
      <c r="A48" s="18" t="s">
        <v>442</v>
      </c>
      <c r="C48" s="5" t="s">
        <v>146</v>
      </c>
      <c r="E48" s="18" t="s">
        <v>246</v>
      </c>
      <c r="F48" s="18">
        <v>1492.9479999999999</v>
      </c>
      <c r="G48" s="18">
        <v>1479.7389999999998</v>
      </c>
      <c r="H48" s="18">
        <v>1472.1679999999999</v>
      </c>
      <c r="I48" s="18">
        <v>1511.0260000000001</v>
      </c>
      <c r="J48" s="18">
        <v>1581.7950000000001</v>
      </c>
      <c r="K48" s="18">
        <v>1629.758</v>
      </c>
      <c r="L48" s="18">
        <v>1658.0719999999999</v>
      </c>
      <c r="M48" s="18">
        <v>1679.298</v>
      </c>
      <c r="N48" s="18">
        <v>1705.298</v>
      </c>
      <c r="O48" s="18">
        <v>1736.5409999999999</v>
      </c>
      <c r="P48" s="18">
        <v>1769.7449999999999</v>
      </c>
      <c r="Q48" s="18">
        <v>1799.5939999999998</v>
      </c>
      <c r="R48" s="18">
        <v>1828.7530000000002</v>
      </c>
      <c r="S48" s="18">
        <v>1853.0910000000001</v>
      </c>
      <c r="T48" s="18">
        <v>1881.316</v>
      </c>
      <c r="U48" s="18">
        <v>1913.0540000000001</v>
      </c>
      <c r="V48" s="18">
        <v>1935.3109999999999</v>
      </c>
      <c r="W48" s="18">
        <v>1957.0540000000001</v>
      </c>
      <c r="X48" s="18">
        <v>1980.9739999999999</v>
      </c>
      <c r="Y48" s="18">
        <v>2006.6139999999998</v>
      </c>
      <c r="Z48" s="18">
        <v>2032.1349999999998</v>
      </c>
      <c r="AA48" s="18">
        <v>2048.4429999999998</v>
      </c>
      <c r="AB48" s="18">
        <v>2072.2740000000003</v>
      </c>
      <c r="AC48" s="18">
        <v>2102.877</v>
      </c>
      <c r="AD48" s="18">
        <v>2132.596</v>
      </c>
      <c r="AE48" s="18">
        <v>2164.174</v>
      </c>
      <c r="AF48" s="18">
        <v>2193.7739999999999</v>
      </c>
      <c r="AG48" s="18">
        <v>2223.4340000000002</v>
      </c>
      <c r="AH48" s="18">
        <v>2251.078</v>
      </c>
      <c r="AI48" s="18">
        <v>2278.9630000000002</v>
      </c>
    </row>
    <row r="49" spans="1:35" s="18" customFormat="1" x14ac:dyDescent="0.25">
      <c r="A49" s="18" t="s">
        <v>421</v>
      </c>
      <c r="C49" s="5" t="s">
        <v>146</v>
      </c>
      <c r="E49" s="18" t="s">
        <v>246</v>
      </c>
      <c r="F49" s="18">
        <v>3382.38</v>
      </c>
      <c r="G49" s="18">
        <v>3346.6010000000001</v>
      </c>
      <c r="H49" s="18">
        <v>3319.3</v>
      </c>
      <c r="I49" s="18">
        <v>3451.3790000000004</v>
      </c>
      <c r="J49" s="18">
        <v>3589.386</v>
      </c>
      <c r="K49" s="18">
        <v>3737.1750000000002</v>
      </c>
      <c r="L49" s="18">
        <v>3870.806</v>
      </c>
      <c r="M49" s="18">
        <v>3956.8430000000003</v>
      </c>
      <c r="N49" s="18">
        <v>3991.8220000000001</v>
      </c>
      <c r="O49" s="18">
        <v>4041.2239999999997</v>
      </c>
      <c r="P49" s="18">
        <v>4094.6019999999999</v>
      </c>
      <c r="Q49" s="18">
        <v>4148.3610000000008</v>
      </c>
      <c r="R49" s="18">
        <v>4197.8119999999999</v>
      </c>
      <c r="S49" s="18">
        <v>4235.0289999999995</v>
      </c>
      <c r="T49" s="18">
        <v>4274.8860000000004</v>
      </c>
      <c r="U49" s="18">
        <v>4303.4470000000001</v>
      </c>
      <c r="V49" s="18">
        <v>4322.8940000000002</v>
      </c>
      <c r="W49" s="18">
        <v>4335.8519999999999</v>
      </c>
      <c r="X49" s="18">
        <v>4335.0529999999999</v>
      </c>
      <c r="Y49" s="18">
        <v>4334.8829999999998</v>
      </c>
      <c r="Z49" s="18">
        <v>4330.5030000000006</v>
      </c>
      <c r="AA49" s="18">
        <v>4322.6180000000004</v>
      </c>
      <c r="AB49" s="18">
        <v>4316.5649999999996</v>
      </c>
      <c r="AC49" s="18">
        <v>4317.0739999999996</v>
      </c>
      <c r="AD49" s="18">
        <v>4316.6770000000006</v>
      </c>
      <c r="AE49" s="18">
        <v>4320.5330000000004</v>
      </c>
      <c r="AF49" s="18">
        <v>4327.8249999999998</v>
      </c>
      <c r="AG49" s="18">
        <v>4336.1850000000004</v>
      </c>
      <c r="AH49" s="18">
        <v>4341.107</v>
      </c>
      <c r="AI49" s="18">
        <v>4343.5020000000004</v>
      </c>
    </row>
    <row r="50" spans="1:35" s="18" customFormat="1" x14ac:dyDescent="0.25">
      <c r="A50" s="18" t="s">
        <v>422</v>
      </c>
      <c r="C50" s="5" t="s">
        <v>146</v>
      </c>
      <c r="E50" s="18" t="s">
        <v>246</v>
      </c>
      <c r="F50" s="18">
        <v>23397.566000000003</v>
      </c>
      <c r="G50" s="18">
        <v>23634.547999999999</v>
      </c>
      <c r="H50" s="18">
        <v>23848.344999999998</v>
      </c>
      <c r="I50" s="18">
        <v>24221.098000000002</v>
      </c>
      <c r="J50" s="18">
        <v>25269.332999999999</v>
      </c>
      <c r="K50" s="18">
        <v>25957.557999999997</v>
      </c>
      <c r="L50" s="18">
        <v>26541.681</v>
      </c>
      <c r="M50" s="18">
        <v>26961.948</v>
      </c>
      <c r="N50" s="18">
        <v>27328.342000000001</v>
      </c>
      <c r="O50" s="18">
        <v>27708.262999999999</v>
      </c>
      <c r="P50" s="18">
        <v>28025.300999999999</v>
      </c>
      <c r="Q50" s="18">
        <v>28303.268</v>
      </c>
      <c r="R50" s="18">
        <v>28584.356</v>
      </c>
      <c r="S50" s="18">
        <v>28828.347999999998</v>
      </c>
      <c r="T50" s="18">
        <v>29048.478999999999</v>
      </c>
      <c r="U50" s="18">
        <v>29220.617000000002</v>
      </c>
      <c r="V50" s="18">
        <v>29402.233</v>
      </c>
      <c r="W50" s="18">
        <v>29532.274000000001</v>
      </c>
      <c r="X50" s="18">
        <v>29554.279000000002</v>
      </c>
      <c r="Y50" s="18">
        <v>29617.477000000003</v>
      </c>
      <c r="Z50" s="18">
        <v>29669.175999999999</v>
      </c>
      <c r="AA50" s="18">
        <v>29713.353999999999</v>
      </c>
      <c r="AB50" s="18">
        <v>29735.754000000001</v>
      </c>
      <c r="AC50" s="18">
        <v>29787.531000000003</v>
      </c>
      <c r="AD50" s="18">
        <v>29843.654999999999</v>
      </c>
      <c r="AE50" s="18">
        <v>29895.161</v>
      </c>
      <c r="AF50" s="18">
        <v>30011.884999999998</v>
      </c>
      <c r="AG50" s="18">
        <v>30136.463</v>
      </c>
      <c r="AH50" s="18">
        <v>30197.239000000001</v>
      </c>
      <c r="AI50" s="18">
        <v>30222.134000000002</v>
      </c>
    </row>
    <row r="51" spans="1:35" s="18" customFormat="1" x14ac:dyDescent="0.25">
      <c r="A51" s="61" t="s">
        <v>423</v>
      </c>
      <c r="C51" s="18" t="s">
        <v>146</v>
      </c>
      <c r="E51" s="18" t="s">
        <v>246</v>
      </c>
      <c r="F51" s="18">
        <v>7059.2139999999999</v>
      </c>
      <c r="G51" s="18">
        <v>6905.1479999999992</v>
      </c>
      <c r="H51" s="18">
        <v>6869.2529999999997</v>
      </c>
      <c r="I51" s="18">
        <v>7148.4389999999994</v>
      </c>
      <c r="J51" s="18">
        <v>7368.277</v>
      </c>
      <c r="K51" s="18">
        <v>7539.6850000000004</v>
      </c>
      <c r="L51" s="18">
        <v>7754.8289999999997</v>
      </c>
      <c r="M51" s="18">
        <v>7919.13</v>
      </c>
      <c r="N51" s="18">
        <v>7980.6819999999998</v>
      </c>
      <c r="O51" s="18">
        <v>8052.148000000001</v>
      </c>
      <c r="P51" s="18">
        <v>8137.1289999999999</v>
      </c>
      <c r="Q51" s="18">
        <v>8205.8670000000002</v>
      </c>
      <c r="R51" s="18">
        <v>8270.902</v>
      </c>
      <c r="S51" s="18">
        <v>8321.7849999999999</v>
      </c>
      <c r="T51" s="18">
        <v>8380.2990000000009</v>
      </c>
      <c r="U51" s="18">
        <v>8391.5650000000005</v>
      </c>
      <c r="V51" s="18">
        <v>8393.0930000000008</v>
      </c>
      <c r="W51" s="18">
        <v>8382.1449999999986</v>
      </c>
      <c r="X51" s="18">
        <v>8349.8379999999997</v>
      </c>
      <c r="Y51" s="18">
        <v>8325.9620000000014</v>
      </c>
      <c r="Z51" s="18">
        <v>8287.2710000000006</v>
      </c>
      <c r="AA51" s="18">
        <v>8237.1450000000004</v>
      </c>
      <c r="AB51" s="18">
        <v>8203.5920000000006</v>
      </c>
      <c r="AC51" s="18">
        <v>8185.9090000000006</v>
      </c>
      <c r="AD51" s="18">
        <v>8159.0729999999994</v>
      </c>
      <c r="AE51" s="18">
        <v>8142.9769999999999</v>
      </c>
      <c r="AF51" s="18">
        <v>8132.3190000000004</v>
      </c>
      <c r="AG51" s="18">
        <v>8127.1360000000004</v>
      </c>
      <c r="AH51" s="18">
        <v>8115.5609999999997</v>
      </c>
      <c r="AI51" s="18">
        <v>8104.2439999999997</v>
      </c>
    </row>
    <row r="52" spans="1:35" s="18" customFormat="1" x14ac:dyDescent="0.25">
      <c r="A52" s="18" t="s">
        <v>357</v>
      </c>
      <c r="C52" s="18" t="s">
        <v>146</v>
      </c>
      <c r="E52" s="18" t="s">
        <v>246</v>
      </c>
      <c r="F52" s="18">
        <v>30456.779000000002</v>
      </c>
      <c r="G52" s="18">
        <v>30539.696</v>
      </c>
      <c r="H52" s="18">
        <v>30717.597999999998</v>
      </c>
      <c r="I52" s="18">
        <v>31369.537</v>
      </c>
      <c r="J52" s="18">
        <v>32637.611000000001</v>
      </c>
      <c r="K52" s="18">
        <v>33497.241999999998</v>
      </c>
      <c r="L52" s="18">
        <v>34296.508999999998</v>
      </c>
      <c r="M52" s="18">
        <v>34881.076999999997</v>
      </c>
      <c r="N52" s="18">
        <v>35309.025000000001</v>
      </c>
      <c r="O52" s="18">
        <v>35760.410000000003</v>
      </c>
      <c r="P52" s="18">
        <v>36162.43</v>
      </c>
      <c r="Q52" s="18">
        <v>36509.135999999999</v>
      </c>
      <c r="R52" s="18">
        <v>36855.258999999998</v>
      </c>
      <c r="S52" s="18">
        <v>37150.131000000001</v>
      </c>
      <c r="T52" s="18">
        <v>37428.780000000006</v>
      </c>
      <c r="U52" s="18">
        <v>37612.183000000005</v>
      </c>
      <c r="V52" s="18">
        <v>37795.326000000001</v>
      </c>
      <c r="W52" s="18">
        <v>37914.420999999995</v>
      </c>
      <c r="X52" s="18">
        <v>37904.117999999995</v>
      </c>
      <c r="Y52" s="18">
        <v>37943.438999999998</v>
      </c>
      <c r="Z52" s="18">
        <v>37956.448000000004</v>
      </c>
      <c r="AA52" s="18">
        <v>37950.5</v>
      </c>
      <c r="AB52" s="18">
        <v>37939.345999999998</v>
      </c>
      <c r="AC52" s="18">
        <v>37973.441999999995</v>
      </c>
      <c r="AD52" s="18">
        <v>38002.727999999996</v>
      </c>
      <c r="AE52" s="18">
        <v>38038.139000000003</v>
      </c>
      <c r="AF52" s="18">
        <v>38144.202999999994</v>
      </c>
      <c r="AG52" s="18">
        <v>38263.599000000002</v>
      </c>
      <c r="AH52" s="18">
        <v>38312.800999999999</v>
      </c>
      <c r="AI52" s="18">
        <v>38326.377999999997</v>
      </c>
    </row>
    <row r="53" spans="1:35" s="18" customFormat="1" x14ac:dyDescent="0.25"/>
    <row r="54" spans="1:35" s="18" customFormat="1" x14ac:dyDescent="0.25">
      <c r="A54" s="18" t="s">
        <v>443</v>
      </c>
    </row>
    <row r="55" spans="1:35" s="18" customFormat="1" x14ac:dyDescent="0.25">
      <c r="A55" s="18" t="s">
        <v>415</v>
      </c>
      <c r="C55" s="18" t="s">
        <v>146</v>
      </c>
      <c r="E55" s="18" t="s">
        <v>246</v>
      </c>
      <c r="F55" s="18">
        <v>50.708999999999996</v>
      </c>
      <c r="G55" s="18">
        <v>50.286999999999999</v>
      </c>
      <c r="H55" s="18">
        <v>49.459999999999994</v>
      </c>
      <c r="I55" s="18">
        <v>48.435000000000002</v>
      </c>
      <c r="J55" s="18">
        <v>47.533999999999999</v>
      </c>
      <c r="K55" s="18">
        <v>47.044999999999995</v>
      </c>
      <c r="L55" s="18">
        <v>46.400999999999996</v>
      </c>
      <c r="M55" s="18">
        <v>46.260000000000005</v>
      </c>
      <c r="N55" s="18">
        <v>46.298999999999999</v>
      </c>
      <c r="O55" s="18">
        <v>46.887999999999998</v>
      </c>
      <c r="P55" s="18">
        <v>47.613999999999997</v>
      </c>
      <c r="Q55" s="18">
        <v>48.704999999999998</v>
      </c>
      <c r="R55" s="18">
        <v>49.75</v>
      </c>
      <c r="S55" s="18">
        <v>50.618000000000002</v>
      </c>
      <c r="T55" s="18">
        <v>51.45</v>
      </c>
      <c r="U55" s="18">
        <v>52.441000000000003</v>
      </c>
      <c r="V55" s="18">
        <v>53.677999999999997</v>
      </c>
      <c r="W55" s="18">
        <v>54.508000000000003</v>
      </c>
      <c r="X55" s="18">
        <v>55.503999999999998</v>
      </c>
      <c r="Y55" s="18">
        <v>56.497999999999998</v>
      </c>
      <c r="Z55" s="18">
        <v>57.585999999999999</v>
      </c>
      <c r="AA55" s="18">
        <v>58.592999999999996</v>
      </c>
      <c r="AB55" s="18">
        <v>59.603999999999999</v>
      </c>
      <c r="AC55" s="18">
        <v>60.928999999999995</v>
      </c>
      <c r="AD55" s="18">
        <v>61.936999999999998</v>
      </c>
      <c r="AE55" s="18">
        <v>62.974000000000004</v>
      </c>
      <c r="AF55" s="18">
        <v>63.844000000000001</v>
      </c>
      <c r="AG55" s="18">
        <v>64.865000000000009</v>
      </c>
      <c r="AH55" s="18">
        <v>66.091999999999999</v>
      </c>
      <c r="AI55" s="18">
        <v>67.381</v>
      </c>
    </row>
    <row r="56" spans="1:35" s="18" customFormat="1" x14ac:dyDescent="0.25">
      <c r="A56" s="18" t="s">
        <v>425</v>
      </c>
      <c r="C56" s="18" t="s">
        <v>146</v>
      </c>
      <c r="E56" s="18" t="s">
        <v>246</v>
      </c>
      <c r="F56" s="18">
        <v>16365.978999999999</v>
      </c>
      <c r="G56" s="18">
        <v>16332.369999999997</v>
      </c>
      <c r="H56" s="18">
        <v>16277.588999999998</v>
      </c>
      <c r="I56" s="18">
        <v>16041.221</v>
      </c>
      <c r="J56" s="18">
        <v>15851.079</v>
      </c>
      <c r="K56" s="18">
        <v>15751.092000000001</v>
      </c>
      <c r="L56" s="18">
        <v>15625.652</v>
      </c>
      <c r="M56" s="18">
        <v>15450.305999999999</v>
      </c>
      <c r="N56" s="18">
        <v>15229.773999999999</v>
      </c>
      <c r="O56" s="18">
        <v>15001.256000000001</v>
      </c>
      <c r="P56" s="18">
        <v>14762.758</v>
      </c>
      <c r="Q56" s="18">
        <v>14510.154</v>
      </c>
      <c r="R56" s="18">
        <v>14248.972</v>
      </c>
      <c r="S56" s="18">
        <v>13978.884999999998</v>
      </c>
      <c r="T56" s="18">
        <v>13694.198</v>
      </c>
      <c r="U56" s="18">
        <v>13438.977999999999</v>
      </c>
      <c r="V56" s="18">
        <v>13210.439</v>
      </c>
      <c r="W56" s="18">
        <v>13015.421999999999</v>
      </c>
      <c r="X56" s="18">
        <v>12843.094999999999</v>
      </c>
      <c r="Y56" s="18">
        <v>12692.936999999998</v>
      </c>
      <c r="Z56" s="18">
        <v>12568.94</v>
      </c>
      <c r="AA56" s="18">
        <v>12465.857</v>
      </c>
      <c r="AB56" s="18">
        <v>12381.651</v>
      </c>
      <c r="AC56" s="18">
        <v>12305.996000000001</v>
      </c>
      <c r="AD56" s="18">
        <v>12242.401</v>
      </c>
      <c r="AE56" s="18">
        <v>12190.992</v>
      </c>
      <c r="AF56" s="18">
        <v>12152.592000000001</v>
      </c>
      <c r="AG56" s="18">
        <v>12127.429</v>
      </c>
      <c r="AH56" s="18">
        <v>12109.356</v>
      </c>
      <c r="AI56" s="18">
        <v>12092.738000000001</v>
      </c>
    </row>
    <row r="57" spans="1:35" s="18" customFormat="1" x14ac:dyDescent="0.25">
      <c r="A57" s="18" t="s">
        <v>444</v>
      </c>
      <c r="C57" s="18" t="s">
        <v>146</v>
      </c>
      <c r="E57" s="18" t="s">
        <v>246</v>
      </c>
      <c r="F57" s="18">
        <v>2.738</v>
      </c>
      <c r="G57" s="18">
        <v>14.362</v>
      </c>
      <c r="H57" s="18">
        <v>19.109000000000002</v>
      </c>
      <c r="I57" s="18">
        <v>21.779</v>
      </c>
      <c r="J57" s="18">
        <v>17.553999999999998</v>
      </c>
      <c r="K57" s="18">
        <v>36.632999999999996</v>
      </c>
      <c r="L57" s="18">
        <v>78.047000000000011</v>
      </c>
      <c r="M57" s="18">
        <v>117.01300000000001</v>
      </c>
      <c r="N57" s="18">
        <v>158.83799999999999</v>
      </c>
      <c r="O57" s="18">
        <v>190.96899999999999</v>
      </c>
      <c r="P57" s="18">
        <v>236.25299999999999</v>
      </c>
      <c r="Q57" s="18">
        <v>297.93900000000002</v>
      </c>
      <c r="R57" s="18">
        <v>324.30199999999996</v>
      </c>
      <c r="S57" s="18">
        <v>353.59899999999999</v>
      </c>
      <c r="T57" s="18">
        <v>382.46799999999996</v>
      </c>
      <c r="U57" s="18">
        <v>407.02</v>
      </c>
      <c r="V57" s="18">
        <v>428.48700000000002</v>
      </c>
      <c r="W57" s="18">
        <v>445.09300000000002</v>
      </c>
      <c r="X57" s="18">
        <v>456.42</v>
      </c>
      <c r="Y57" s="18">
        <v>464.41900000000004</v>
      </c>
      <c r="Z57" s="18">
        <v>467.80699999999996</v>
      </c>
      <c r="AA57" s="18">
        <v>464.85599999999999</v>
      </c>
      <c r="AB57" s="18">
        <v>458.51100000000002</v>
      </c>
      <c r="AC57" s="18">
        <v>451.65499999999997</v>
      </c>
      <c r="AD57" s="18">
        <v>433.46499999999997</v>
      </c>
      <c r="AE57" s="18">
        <v>410.154</v>
      </c>
      <c r="AF57" s="18">
        <v>385.40499999999997</v>
      </c>
      <c r="AG57" s="18">
        <v>357.96299999999997</v>
      </c>
      <c r="AH57" s="18">
        <v>345.93700000000001</v>
      </c>
      <c r="AI57" s="18">
        <v>332.40899999999999</v>
      </c>
    </row>
    <row r="58" spans="1:35" s="18" customFormat="1" x14ac:dyDescent="0.25">
      <c r="A58" s="18" t="s">
        <v>445</v>
      </c>
      <c r="C58" s="18" t="s">
        <v>146</v>
      </c>
      <c r="E58" s="18" t="s">
        <v>246</v>
      </c>
      <c r="F58" s="18">
        <v>3008.0639999999999</v>
      </c>
      <c r="G58" s="18">
        <v>3002.152</v>
      </c>
      <c r="H58" s="18">
        <v>2972.346</v>
      </c>
      <c r="I58" s="18">
        <v>3000.9389999999999</v>
      </c>
      <c r="J58" s="18">
        <v>3012.2580000000003</v>
      </c>
      <c r="K58" s="18">
        <v>3026.3620000000001</v>
      </c>
      <c r="L58" s="18">
        <v>3041.1459999999997</v>
      </c>
      <c r="M58" s="18">
        <v>3054.174</v>
      </c>
      <c r="N58" s="18">
        <v>3066.09</v>
      </c>
      <c r="O58" s="18">
        <v>3076.2870000000003</v>
      </c>
      <c r="P58" s="18">
        <v>3087.5479999999998</v>
      </c>
      <c r="Q58" s="18">
        <v>3099.643</v>
      </c>
      <c r="R58" s="18">
        <v>3111.5029999999997</v>
      </c>
      <c r="S58" s="18">
        <v>3125.422</v>
      </c>
      <c r="T58" s="18">
        <v>3140.866</v>
      </c>
      <c r="U58" s="18">
        <v>3154.9969999999998</v>
      </c>
      <c r="V58" s="18">
        <v>3167.2639999999997</v>
      </c>
      <c r="W58" s="18">
        <v>3178.895</v>
      </c>
      <c r="X58" s="18">
        <v>3189.3989999999999</v>
      </c>
      <c r="Y58" s="18">
        <v>3199.29</v>
      </c>
      <c r="Z58" s="18">
        <v>3208.4570000000003</v>
      </c>
      <c r="AA58" s="18">
        <v>3216.951</v>
      </c>
      <c r="AB58" s="18">
        <v>3224.6689999999999</v>
      </c>
      <c r="AC58" s="18">
        <v>3231.41</v>
      </c>
      <c r="AD58" s="18">
        <v>3237.45</v>
      </c>
      <c r="AE58" s="18">
        <v>3246.1389999999997</v>
      </c>
      <c r="AF58" s="18">
        <v>3254.7220000000002</v>
      </c>
      <c r="AG58" s="18">
        <v>3263.1770000000001</v>
      </c>
      <c r="AH58" s="18">
        <v>3271.1990000000001</v>
      </c>
      <c r="AI58" s="18">
        <v>3279.6010000000001</v>
      </c>
    </row>
    <row r="59" spans="1:35" s="18" customFormat="1" x14ac:dyDescent="0.25">
      <c r="A59" s="18" t="s">
        <v>446</v>
      </c>
      <c r="C59" s="18" t="s">
        <v>146</v>
      </c>
      <c r="E59" s="18" t="s">
        <v>246</v>
      </c>
      <c r="F59" s="18">
        <v>6039.94</v>
      </c>
      <c r="G59" s="18">
        <v>5820.9609999999993</v>
      </c>
      <c r="H59" s="18">
        <v>5985.5720000000001</v>
      </c>
      <c r="I59" s="18">
        <v>6101.4670000000006</v>
      </c>
      <c r="J59" s="18">
        <v>6271.2169999999996</v>
      </c>
      <c r="K59" s="18">
        <v>6430.3739999999998</v>
      </c>
      <c r="L59" s="18">
        <v>6530.1210000000001</v>
      </c>
      <c r="M59" s="18">
        <v>6583.8050000000003</v>
      </c>
      <c r="N59" s="18">
        <v>6637.7819999999992</v>
      </c>
      <c r="O59" s="18">
        <v>6695.335</v>
      </c>
      <c r="P59" s="18">
        <v>6759.3789999999999</v>
      </c>
      <c r="Q59" s="18">
        <v>6829.3990000000003</v>
      </c>
      <c r="R59" s="18">
        <v>6901.04</v>
      </c>
      <c r="S59" s="18">
        <v>6962.4119999999994</v>
      </c>
      <c r="T59" s="18">
        <v>7035.4070000000002</v>
      </c>
      <c r="U59" s="18">
        <v>7096.1369999999997</v>
      </c>
      <c r="V59" s="18">
        <v>7146.3989999999994</v>
      </c>
      <c r="W59" s="18">
        <v>7173.6030000000001</v>
      </c>
      <c r="X59" s="18">
        <v>7208.2259999999997</v>
      </c>
      <c r="Y59" s="18">
        <v>7250.3760000000002</v>
      </c>
      <c r="Z59" s="18">
        <v>7286.3720000000003</v>
      </c>
      <c r="AA59" s="18">
        <v>7310.5360000000001</v>
      </c>
      <c r="AB59" s="18">
        <v>7340.7569999999996</v>
      </c>
      <c r="AC59" s="18">
        <v>7391.6769999999997</v>
      </c>
      <c r="AD59" s="18">
        <v>7439.9249999999993</v>
      </c>
      <c r="AE59" s="18">
        <v>7468.3729999999996</v>
      </c>
      <c r="AF59" s="18">
        <v>7491.8090000000002</v>
      </c>
      <c r="AG59" s="18">
        <v>7515.8550000000005</v>
      </c>
      <c r="AH59" s="18">
        <v>7534.902</v>
      </c>
      <c r="AI59" s="18">
        <v>7535.8340000000007</v>
      </c>
    </row>
    <row r="60" spans="1:35" s="18" customFormat="1" x14ac:dyDescent="0.25">
      <c r="A60" s="18" t="s">
        <v>426</v>
      </c>
      <c r="C60" s="18" t="s">
        <v>146</v>
      </c>
      <c r="E60" s="18" t="s">
        <v>246</v>
      </c>
      <c r="F60" s="18">
        <v>776.34</v>
      </c>
      <c r="G60" s="18">
        <v>576.24900000000002</v>
      </c>
      <c r="H60" s="18">
        <v>539.0200000000001</v>
      </c>
      <c r="I60" s="18">
        <v>558.71899999999994</v>
      </c>
      <c r="J60" s="18">
        <v>578.01199999999994</v>
      </c>
      <c r="K60" s="18">
        <v>579.04100000000005</v>
      </c>
      <c r="L60" s="18">
        <v>579.96699999999998</v>
      </c>
      <c r="M60" s="18">
        <v>580.90299999999991</v>
      </c>
      <c r="N60" s="18">
        <v>581.86300000000006</v>
      </c>
      <c r="O60" s="18">
        <v>582.75</v>
      </c>
      <c r="P60" s="18">
        <v>583.51</v>
      </c>
      <c r="Q60" s="18">
        <v>584.33400000000006</v>
      </c>
      <c r="R60" s="18">
        <v>585.24400000000003</v>
      </c>
      <c r="S60" s="18">
        <v>586.21400000000006</v>
      </c>
      <c r="T60" s="18">
        <v>587.29</v>
      </c>
      <c r="U60" s="18">
        <v>588.39800000000002</v>
      </c>
      <c r="V60" s="18">
        <v>589.46</v>
      </c>
      <c r="W60" s="18">
        <v>590.53399999999999</v>
      </c>
      <c r="X60" s="18">
        <v>591.62599999999998</v>
      </c>
      <c r="Y60" s="18">
        <v>592.76400000000001</v>
      </c>
      <c r="Z60" s="18">
        <v>593.85599999999999</v>
      </c>
      <c r="AA60" s="18">
        <v>594.98700000000008</v>
      </c>
      <c r="AB60" s="18">
        <v>596.07799999999997</v>
      </c>
      <c r="AC60" s="18">
        <v>597.14</v>
      </c>
      <c r="AD60" s="18">
        <v>598.16999999999996</v>
      </c>
      <c r="AE60" s="18">
        <v>599.26</v>
      </c>
      <c r="AF60" s="18">
        <v>600.35899999999992</v>
      </c>
      <c r="AG60" s="18">
        <v>601.3309999999999</v>
      </c>
      <c r="AH60" s="18">
        <v>602.24299999999994</v>
      </c>
      <c r="AI60" s="18">
        <v>603.10399999999993</v>
      </c>
    </row>
    <row r="61" spans="1:35" s="18" customFormat="1" x14ac:dyDescent="0.25">
      <c r="A61" s="18" t="s">
        <v>447</v>
      </c>
      <c r="C61" s="18" t="s">
        <v>146</v>
      </c>
      <c r="E61" s="18" t="s">
        <v>246</v>
      </c>
      <c r="F61" s="18">
        <v>160.48999999999998</v>
      </c>
      <c r="G61" s="18">
        <v>145.602</v>
      </c>
      <c r="H61" s="18">
        <v>141.678</v>
      </c>
      <c r="I61" s="18">
        <v>143.51599999999999</v>
      </c>
      <c r="J61" s="18">
        <v>144.85799999999998</v>
      </c>
      <c r="K61" s="18">
        <v>146.03199999999998</v>
      </c>
      <c r="L61" s="18">
        <v>146.77599999999998</v>
      </c>
      <c r="M61" s="18">
        <v>147.005</v>
      </c>
      <c r="N61" s="18">
        <v>146.904</v>
      </c>
      <c r="O61" s="18">
        <v>146.71699999999998</v>
      </c>
      <c r="P61" s="18">
        <v>146.56700000000001</v>
      </c>
      <c r="Q61" s="18">
        <v>146.45599999999999</v>
      </c>
      <c r="R61" s="18">
        <v>146.39500000000001</v>
      </c>
      <c r="S61" s="18">
        <v>146.392</v>
      </c>
      <c r="T61" s="18">
        <v>146.56100000000001</v>
      </c>
      <c r="U61" s="18">
        <v>146.86099999999999</v>
      </c>
      <c r="V61" s="18">
        <v>147.256</v>
      </c>
      <c r="W61" s="18">
        <v>147.595</v>
      </c>
      <c r="X61" s="18">
        <v>147.85000000000002</v>
      </c>
      <c r="Y61" s="18">
        <v>148.018</v>
      </c>
      <c r="Z61" s="18">
        <v>148.12</v>
      </c>
      <c r="AA61" s="18">
        <v>148.20400000000001</v>
      </c>
      <c r="AB61" s="18">
        <v>148.25399999999999</v>
      </c>
      <c r="AC61" s="18">
        <v>148.31399999999999</v>
      </c>
      <c r="AD61" s="18">
        <v>148.399</v>
      </c>
      <c r="AE61" s="18">
        <v>148.523</v>
      </c>
      <c r="AF61" s="18">
        <v>148.678</v>
      </c>
      <c r="AG61" s="18">
        <v>148.85899999999998</v>
      </c>
      <c r="AH61" s="18">
        <v>149.04999999999998</v>
      </c>
      <c r="AI61" s="18">
        <v>149.21699999999998</v>
      </c>
    </row>
    <row r="62" spans="1:35" s="18" customFormat="1" x14ac:dyDescent="0.25">
      <c r="A62" s="18" t="s">
        <v>418</v>
      </c>
      <c r="C62" s="18" t="s">
        <v>146</v>
      </c>
      <c r="E62" s="18" t="s">
        <v>246</v>
      </c>
      <c r="F62" s="18">
        <v>26401.522000000001</v>
      </c>
      <c r="G62" s="18">
        <v>25927.624</v>
      </c>
      <c r="H62" s="18">
        <v>25965.664000000001</v>
      </c>
      <c r="I62" s="18">
        <v>25894.297000000002</v>
      </c>
      <c r="J62" s="18">
        <v>25904.956999999999</v>
      </c>
      <c r="K62" s="18">
        <v>25979.946000000004</v>
      </c>
      <c r="L62" s="18">
        <v>25970.06</v>
      </c>
      <c r="M62" s="18">
        <v>25862.455000000002</v>
      </c>
      <c r="N62" s="18">
        <v>25708.712</v>
      </c>
      <c r="O62" s="18">
        <v>25549.232</v>
      </c>
      <c r="P62" s="18">
        <v>25387.375</v>
      </c>
      <c r="Q62" s="18">
        <v>25218.690999999999</v>
      </c>
      <c r="R62" s="18">
        <v>25042.905999999999</v>
      </c>
      <c r="S62" s="18">
        <v>24849.945000000003</v>
      </c>
      <c r="T62" s="18">
        <v>24655.771000000001</v>
      </c>
      <c r="U62" s="18">
        <v>24477.81</v>
      </c>
      <c r="V62" s="18">
        <v>24314.499</v>
      </c>
      <c r="W62" s="18">
        <v>24160.557000000001</v>
      </c>
      <c r="X62" s="18">
        <v>24035.698</v>
      </c>
      <c r="Y62" s="18">
        <v>23939.882000000001</v>
      </c>
      <c r="Z62" s="18">
        <v>23863.330999999998</v>
      </c>
      <c r="AA62" s="18">
        <v>23795.126</v>
      </c>
      <c r="AB62" s="18">
        <v>23751.012999999999</v>
      </c>
      <c r="AC62" s="18">
        <v>23735.464</v>
      </c>
      <c r="AD62" s="18">
        <v>23728.280999999999</v>
      </c>
      <c r="AE62" s="18">
        <v>23716.263000000003</v>
      </c>
      <c r="AF62" s="18">
        <v>23712.001999999997</v>
      </c>
      <c r="AG62" s="18">
        <v>23721.518</v>
      </c>
      <c r="AH62" s="18">
        <v>23732.843000000001</v>
      </c>
      <c r="AI62" s="18">
        <v>23727.875</v>
      </c>
    </row>
    <row r="63" spans="1:35" s="18" customFormat="1" x14ac:dyDescent="0.25">
      <c r="A63" s="18" t="s">
        <v>448</v>
      </c>
      <c r="C63" s="18" t="s">
        <v>146</v>
      </c>
      <c r="E63" s="18" t="s">
        <v>246</v>
      </c>
      <c r="F63" s="18">
        <v>698.755</v>
      </c>
      <c r="G63" s="18">
        <v>730.78600000000006</v>
      </c>
      <c r="H63" s="18">
        <v>725.03899999999999</v>
      </c>
      <c r="I63" s="18">
        <v>730.03499999999997</v>
      </c>
      <c r="J63" s="18">
        <v>707.91800000000001</v>
      </c>
      <c r="K63" s="18">
        <v>697.21400000000006</v>
      </c>
      <c r="L63" s="18">
        <v>702.97900000000004</v>
      </c>
      <c r="M63" s="18">
        <v>713.37900000000002</v>
      </c>
      <c r="N63" s="18">
        <v>727.83199999999999</v>
      </c>
      <c r="O63" s="18">
        <v>741.00200000000007</v>
      </c>
      <c r="P63" s="18">
        <v>749.64499999999998</v>
      </c>
      <c r="Q63" s="18">
        <v>753.91</v>
      </c>
      <c r="R63" s="18">
        <v>756.93100000000004</v>
      </c>
      <c r="S63" s="18">
        <v>759.6389999999999</v>
      </c>
      <c r="T63" s="18">
        <v>764.92099999999994</v>
      </c>
      <c r="U63" s="18">
        <v>776.45299999999997</v>
      </c>
      <c r="V63" s="18">
        <v>788.077</v>
      </c>
      <c r="W63" s="18">
        <v>801.15499999999997</v>
      </c>
      <c r="X63" s="18">
        <v>810.69</v>
      </c>
      <c r="Y63" s="18">
        <v>819.28500000000008</v>
      </c>
      <c r="Z63" s="18">
        <v>823.60800000000006</v>
      </c>
      <c r="AA63" s="18">
        <v>826.48</v>
      </c>
      <c r="AB63" s="18">
        <v>829.59199999999998</v>
      </c>
      <c r="AC63" s="18">
        <v>832.42200000000003</v>
      </c>
      <c r="AD63" s="18">
        <v>834.17899999999997</v>
      </c>
      <c r="AE63" s="18">
        <v>832.28700000000003</v>
      </c>
      <c r="AF63" s="18">
        <v>833.75200000000007</v>
      </c>
      <c r="AG63" s="18">
        <v>838.41100000000006</v>
      </c>
      <c r="AH63" s="18">
        <v>842.49599999999998</v>
      </c>
      <c r="AI63" s="18">
        <v>846.31500000000005</v>
      </c>
    </row>
    <row r="64" spans="1:35" s="18" customFormat="1" x14ac:dyDescent="0.25">
      <c r="A64" s="18" t="s">
        <v>449</v>
      </c>
      <c r="C64" s="18" t="s">
        <v>146</v>
      </c>
      <c r="E64" s="18" t="s">
        <v>246</v>
      </c>
      <c r="F64" s="18">
        <v>39.988</v>
      </c>
      <c r="G64" s="18">
        <v>42.846000000000004</v>
      </c>
      <c r="H64" s="18">
        <v>55.207000000000001</v>
      </c>
      <c r="I64" s="18">
        <v>60.631</v>
      </c>
      <c r="J64" s="18">
        <v>64.817999999999998</v>
      </c>
      <c r="K64" s="18">
        <v>68.427000000000007</v>
      </c>
      <c r="L64" s="18">
        <v>70.956000000000003</v>
      </c>
      <c r="M64" s="18">
        <v>73.635000000000005</v>
      </c>
      <c r="N64" s="18">
        <v>76.899000000000001</v>
      </c>
      <c r="O64" s="18">
        <v>80.965999999999994</v>
      </c>
      <c r="P64" s="18">
        <v>87.40100000000001</v>
      </c>
      <c r="Q64" s="18">
        <v>96.400999999999996</v>
      </c>
      <c r="R64" s="18">
        <v>107.057</v>
      </c>
      <c r="S64" s="18">
        <v>122.41000000000001</v>
      </c>
      <c r="T64" s="18">
        <v>140.24200000000002</v>
      </c>
      <c r="U64" s="18">
        <v>160.202</v>
      </c>
      <c r="V64" s="18">
        <v>180.40300000000002</v>
      </c>
      <c r="W64" s="18">
        <v>211.899</v>
      </c>
      <c r="X64" s="18">
        <v>243.751</v>
      </c>
      <c r="Y64" s="18">
        <v>278.76900000000001</v>
      </c>
      <c r="Z64" s="18">
        <v>313.83499999999998</v>
      </c>
      <c r="AA64" s="18">
        <v>351.41199999999998</v>
      </c>
      <c r="AB64" s="18">
        <v>391.96799999999996</v>
      </c>
      <c r="AC64" s="18">
        <v>434.55100000000004</v>
      </c>
      <c r="AD64" s="18">
        <v>484.05900000000003</v>
      </c>
      <c r="AE64" s="18">
        <v>558.39099999999996</v>
      </c>
      <c r="AF64" s="18">
        <v>628.01</v>
      </c>
      <c r="AG64" s="18">
        <v>701.83100000000002</v>
      </c>
      <c r="AH64" s="18">
        <v>769.971</v>
      </c>
      <c r="AI64" s="18">
        <v>862.53300000000002</v>
      </c>
    </row>
    <row r="65" spans="1:35" s="18" customFormat="1" x14ac:dyDescent="0.25">
      <c r="A65" s="18" t="s">
        <v>450</v>
      </c>
      <c r="C65" s="18" t="s">
        <v>146</v>
      </c>
      <c r="E65" s="18" t="s">
        <v>246</v>
      </c>
      <c r="F65" s="18">
        <v>0</v>
      </c>
      <c r="G65" s="18">
        <v>0</v>
      </c>
      <c r="H65" s="18">
        <v>0</v>
      </c>
      <c r="I65" s="18">
        <v>0</v>
      </c>
      <c r="J65" s="18">
        <v>0.14400000000000002</v>
      </c>
      <c r="K65" s="18">
        <v>0.29100000000000004</v>
      </c>
      <c r="L65" s="18">
        <v>0.40799999999999997</v>
      </c>
      <c r="M65" s="18">
        <v>0.65899999999999992</v>
      </c>
      <c r="N65" s="18">
        <v>0.89200000000000002</v>
      </c>
      <c r="O65" s="18">
        <v>1.107</v>
      </c>
      <c r="P65" s="18">
        <v>1.325</v>
      </c>
      <c r="Q65" s="18">
        <v>1.524</v>
      </c>
      <c r="R65" s="18">
        <v>1.706</v>
      </c>
      <c r="S65" s="18">
        <v>1.913</v>
      </c>
      <c r="T65" s="18">
        <v>2.105</v>
      </c>
      <c r="U65" s="18">
        <v>2.29</v>
      </c>
      <c r="V65" s="18">
        <v>2.4780000000000002</v>
      </c>
      <c r="W65" s="18">
        <v>2.6580000000000004</v>
      </c>
      <c r="X65" s="18">
        <v>2.8279999999999998</v>
      </c>
      <c r="Y65" s="18">
        <v>2.9910000000000001</v>
      </c>
      <c r="Z65" s="18">
        <v>3.1470000000000002</v>
      </c>
      <c r="AA65" s="18">
        <v>3.2959999999999998</v>
      </c>
      <c r="AB65" s="18">
        <v>3.4369999999999998</v>
      </c>
      <c r="AC65" s="18">
        <v>3.57</v>
      </c>
      <c r="AD65" s="18">
        <v>3.698</v>
      </c>
      <c r="AE65" s="18">
        <v>3.8220000000000001</v>
      </c>
      <c r="AF65" s="18">
        <v>3.9439999999999995</v>
      </c>
      <c r="AG65" s="18">
        <v>4.0679999999999996</v>
      </c>
      <c r="AH65" s="18">
        <v>4.194</v>
      </c>
      <c r="AI65" s="18">
        <v>4.3210000000000006</v>
      </c>
    </row>
    <row r="66" spans="1:35" s="18" customFormat="1" x14ac:dyDescent="0.25">
      <c r="A66" s="18" t="s">
        <v>421</v>
      </c>
      <c r="C66" s="18" t="s">
        <v>146</v>
      </c>
      <c r="E66" s="18" t="s">
        <v>246</v>
      </c>
      <c r="F66" s="18">
        <v>22.38</v>
      </c>
      <c r="G66" s="18">
        <v>23.342000000000002</v>
      </c>
      <c r="H66" s="18">
        <v>24.259</v>
      </c>
      <c r="I66" s="18">
        <v>25.548000000000002</v>
      </c>
      <c r="J66" s="18">
        <v>26.916</v>
      </c>
      <c r="K66" s="18">
        <v>28.068999999999999</v>
      </c>
      <c r="L66" s="18">
        <v>29.159000000000002</v>
      </c>
      <c r="M66" s="18">
        <v>30.167999999999999</v>
      </c>
      <c r="N66" s="18">
        <v>31.013999999999999</v>
      </c>
      <c r="O66" s="18">
        <v>31.772000000000002</v>
      </c>
      <c r="P66" s="18">
        <v>32.461999999999996</v>
      </c>
      <c r="Q66" s="18">
        <v>33.19</v>
      </c>
      <c r="R66" s="18">
        <v>33.960999999999999</v>
      </c>
      <c r="S66" s="18">
        <v>34.823</v>
      </c>
      <c r="T66" s="18">
        <v>35.812999999999995</v>
      </c>
      <c r="U66" s="18">
        <v>36.979999999999997</v>
      </c>
      <c r="V66" s="18">
        <v>38.299999999999997</v>
      </c>
      <c r="W66" s="18">
        <v>39.823</v>
      </c>
      <c r="X66" s="18">
        <v>41.469000000000001</v>
      </c>
      <c r="Y66" s="18">
        <v>43.202999999999996</v>
      </c>
      <c r="Z66" s="18">
        <v>45.057000000000002</v>
      </c>
      <c r="AA66" s="18">
        <v>46.954999999999998</v>
      </c>
      <c r="AB66" s="18">
        <v>48.914999999999999</v>
      </c>
      <c r="AC66" s="18">
        <v>50.837000000000003</v>
      </c>
      <c r="AD66" s="18">
        <v>52.720000000000006</v>
      </c>
      <c r="AE66" s="18">
        <v>54.628999999999998</v>
      </c>
      <c r="AF66" s="18">
        <v>56.543999999999997</v>
      </c>
      <c r="AG66" s="18">
        <v>58.430999999999997</v>
      </c>
      <c r="AH66" s="18">
        <v>60.276000000000003</v>
      </c>
      <c r="AI66" s="18">
        <v>62.080000000000005</v>
      </c>
    </row>
    <row r="67" spans="1:35" s="18" customFormat="1" x14ac:dyDescent="0.25">
      <c r="A67" s="18" t="s">
        <v>422</v>
      </c>
      <c r="C67" s="18" t="s">
        <v>146</v>
      </c>
      <c r="E67" s="18" t="s">
        <v>246</v>
      </c>
      <c r="F67" s="18">
        <v>27162.643</v>
      </c>
      <c r="G67" s="18">
        <v>26724.598000000002</v>
      </c>
      <c r="H67" s="18">
        <v>26770.168000000001</v>
      </c>
      <c r="I67" s="18">
        <v>26710.512000000002</v>
      </c>
      <c r="J67" s="18">
        <v>26704.752</v>
      </c>
      <c r="K67" s="18">
        <v>26773.949000000001</v>
      </c>
      <c r="L67" s="18">
        <v>26773.562999999998</v>
      </c>
      <c r="M67" s="18">
        <v>26680.295999999998</v>
      </c>
      <c r="N67" s="18">
        <v>26545.349000000002</v>
      </c>
      <c r="O67" s="18">
        <v>26404.078999999998</v>
      </c>
      <c r="P67" s="18">
        <v>26258.206999999999</v>
      </c>
      <c r="Q67" s="18">
        <v>26103.718000000001</v>
      </c>
      <c r="R67" s="18">
        <v>25942.561999999998</v>
      </c>
      <c r="S67" s="18">
        <v>25768.727999999999</v>
      </c>
      <c r="T67" s="18">
        <v>25598.852000000003</v>
      </c>
      <c r="U67" s="18">
        <v>25453.735000000001</v>
      </c>
      <c r="V67" s="18">
        <v>25323.758999999998</v>
      </c>
      <c r="W67" s="18">
        <v>25216.091</v>
      </c>
      <c r="X67" s="18">
        <v>25134.436000000002</v>
      </c>
      <c r="Y67" s="18">
        <v>25084.129000000001</v>
      </c>
      <c r="Z67" s="18">
        <v>25048.978999999999</v>
      </c>
      <c r="AA67" s="18">
        <v>25023.268</v>
      </c>
      <c r="AB67" s="18">
        <v>25024.924999999999</v>
      </c>
      <c r="AC67" s="18">
        <v>25056.844999999998</v>
      </c>
      <c r="AD67" s="18">
        <v>25102.936000000002</v>
      </c>
      <c r="AE67" s="18">
        <v>25165.392</v>
      </c>
      <c r="AF67" s="18">
        <v>25234.251</v>
      </c>
      <c r="AG67" s="18">
        <v>25324.260999999999</v>
      </c>
      <c r="AH67" s="18">
        <v>25409.781999999999</v>
      </c>
      <c r="AI67" s="18">
        <v>25503.124</v>
      </c>
    </row>
    <row r="68" spans="1:35" s="18" customFormat="1" x14ac:dyDescent="0.25">
      <c r="A68" s="18" t="s">
        <v>423</v>
      </c>
      <c r="C68" s="18" t="s">
        <v>146</v>
      </c>
      <c r="E68" s="18" t="s">
        <v>246</v>
      </c>
      <c r="F68" s="18">
        <v>46.707999999999998</v>
      </c>
      <c r="G68" s="18">
        <v>48.162000000000006</v>
      </c>
      <c r="H68" s="18">
        <v>50.202999999999996</v>
      </c>
      <c r="I68" s="18">
        <v>52.914999999999999</v>
      </c>
      <c r="J68" s="18">
        <v>55.252000000000002</v>
      </c>
      <c r="K68" s="18">
        <v>56.628999999999998</v>
      </c>
      <c r="L68" s="18">
        <v>58.417999999999999</v>
      </c>
      <c r="M68" s="18">
        <v>60.378</v>
      </c>
      <c r="N68" s="18">
        <v>62.004999999999995</v>
      </c>
      <c r="O68" s="18">
        <v>63.306000000000004</v>
      </c>
      <c r="P68" s="18">
        <v>64.509999999999991</v>
      </c>
      <c r="Q68" s="18">
        <v>65.654000000000011</v>
      </c>
      <c r="R68" s="18">
        <v>66.914000000000001</v>
      </c>
      <c r="S68" s="18">
        <v>68.426000000000002</v>
      </c>
      <c r="T68" s="18">
        <v>70.204999999999998</v>
      </c>
      <c r="U68" s="18">
        <v>72.11</v>
      </c>
      <c r="V68" s="18">
        <v>74.361999999999995</v>
      </c>
      <c r="W68" s="18">
        <v>76.986000000000004</v>
      </c>
      <c r="X68" s="18">
        <v>79.873999999999995</v>
      </c>
      <c r="Y68" s="18">
        <v>82.978999999999999</v>
      </c>
      <c r="Z68" s="18">
        <v>86.224999999999994</v>
      </c>
      <c r="AA68" s="18">
        <v>89.477000000000004</v>
      </c>
      <c r="AB68" s="18">
        <v>92.962000000000003</v>
      </c>
      <c r="AC68" s="18">
        <v>96.396000000000001</v>
      </c>
      <c r="AD68" s="18">
        <v>99.647999999999996</v>
      </c>
      <c r="AE68" s="18">
        <v>102.96</v>
      </c>
      <c r="AF68" s="18">
        <v>106.251</v>
      </c>
      <c r="AG68" s="18">
        <v>109.514</v>
      </c>
      <c r="AH68" s="18">
        <v>112.68499999999999</v>
      </c>
      <c r="AI68" s="18">
        <v>115.83</v>
      </c>
    </row>
    <row r="69" spans="1:35" s="18" customFormat="1" x14ac:dyDescent="0.25">
      <c r="A69" s="18" t="s">
        <v>357</v>
      </c>
      <c r="C69" s="18" t="s">
        <v>146</v>
      </c>
      <c r="E69" s="18" t="s">
        <v>246</v>
      </c>
      <c r="F69" s="18">
        <v>27209.351000000002</v>
      </c>
      <c r="G69" s="18">
        <v>26772.760000000002</v>
      </c>
      <c r="H69" s="18">
        <v>26820.371999999999</v>
      </c>
      <c r="I69" s="18">
        <v>26763.425999999999</v>
      </c>
      <c r="J69" s="18">
        <v>26760.003999999997</v>
      </c>
      <c r="K69" s="18">
        <v>26830.577999999998</v>
      </c>
      <c r="L69" s="18">
        <v>26831.982</v>
      </c>
      <c r="M69" s="18">
        <v>26740.673000000003</v>
      </c>
      <c r="N69" s="18">
        <v>26607.352999999999</v>
      </c>
      <c r="O69" s="18">
        <v>26467.386000000002</v>
      </c>
      <c r="P69" s="18">
        <v>26322.717999999997</v>
      </c>
      <c r="Q69" s="18">
        <v>26169.371000000003</v>
      </c>
      <c r="R69" s="18">
        <v>26009.475999999999</v>
      </c>
      <c r="S69" s="18">
        <v>25837.154000000002</v>
      </c>
      <c r="T69" s="18">
        <v>25669.058000000001</v>
      </c>
      <c r="U69" s="18">
        <v>25525.845000000001</v>
      </c>
      <c r="V69" s="18">
        <v>25398.120999999999</v>
      </c>
      <c r="W69" s="18">
        <v>25293.077000000001</v>
      </c>
      <c r="X69" s="18">
        <v>25214.31</v>
      </c>
      <c r="Y69" s="18">
        <v>25167.109</v>
      </c>
      <c r="Z69" s="18">
        <v>25135.204000000002</v>
      </c>
      <c r="AA69" s="18">
        <v>25112.744999999999</v>
      </c>
      <c r="AB69" s="18">
        <v>25117.886999999999</v>
      </c>
      <c r="AC69" s="18">
        <v>25153.24</v>
      </c>
      <c r="AD69" s="18">
        <v>25202.583000000002</v>
      </c>
      <c r="AE69" s="18">
        <v>25268.353000000003</v>
      </c>
      <c r="AF69" s="18">
        <v>25340.502</v>
      </c>
      <c r="AG69" s="18">
        <v>25433.775000000001</v>
      </c>
      <c r="AH69" s="18">
        <v>25522.467000000001</v>
      </c>
      <c r="AI69" s="18">
        <v>25618.953999999998</v>
      </c>
    </row>
    <row r="70" spans="1:35" s="18" customFormat="1" x14ac:dyDescent="0.25"/>
    <row r="71" spans="1:35" s="18" customFormat="1" x14ac:dyDescent="0.25">
      <c r="A71" s="18" t="s">
        <v>451</v>
      </c>
    </row>
    <row r="72" spans="1:35" s="18" customFormat="1" x14ac:dyDescent="0.25">
      <c r="A72" s="18" t="s">
        <v>430</v>
      </c>
      <c r="C72" s="18" t="s">
        <v>146</v>
      </c>
      <c r="E72" s="18" t="s">
        <v>246</v>
      </c>
      <c r="F72" s="18">
        <v>2953.299</v>
      </c>
      <c r="G72" s="18">
        <v>2956.0780000000004</v>
      </c>
      <c r="H72" s="18">
        <v>3022.1170000000002</v>
      </c>
      <c r="I72" s="18">
        <v>3056.4479999999999</v>
      </c>
      <c r="J72" s="18">
        <v>3152.7809999999999</v>
      </c>
      <c r="K72" s="18">
        <v>3266.6759999999999</v>
      </c>
      <c r="L72" s="18">
        <v>3346.509</v>
      </c>
      <c r="M72" s="18">
        <v>3411.3540000000003</v>
      </c>
      <c r="N72" s="18">
        <v>3477.43</v>
      </c>
      <c r="O72" s="18">
        <v>3529.0549999999998</v>
      </c>
      <c r="P72" s="18">
        <v>3553.0400000000004</v>
      </c>
      <c r="Q72" s="18">
        <v>3594.7919999999999</v>
      </c>
      <c r="R72" s="18">
        <v>3634.0810000000001</v>
      </c>
      <c r="S72" s="18">
        <v>3656.5889999999999</v>
      </c>
      <c r="T72" s="18">
        <v>3665.2339999999999</v>
      </c>
      <c r="U72" s="18">
        <v>3658.5030000000002</v>
      </c>
      <c r="V72" s="18">
        <v>3661.884</v>
      </c>
      <c r="W72" s="18">
        <v>3678.529</v>
      </c>
      <c r="X72" s="18">
        <v>3664.7139999999999</v>
      </c>
      <c r="Y72" s="18">
        <v>3650.0450000000001</v>
      </c>
      <c r="Z72" s="18">
        <v>3640.4939999999997</v>
      </c>
      <c r="AA72" s="18">
        <v>3631.433</v>
      </c>
      <c r="AB72" s="18">
        <v>3613.3700000000003</v>
      </c>
      <c r="AC72" s="18">
        <v>3575.904</v>
      </c>
      <c r="AD72" s="18">
        <v>3562.826</v>
      </c>
      <c r="AE72" s="18">
        <v>3542.8719999999998</v>
      </c>
      <c r="AF72" s="18">
        <v>3546.0980000000004</v>
      </c>
      <c r="AG72" s="18">
        <v>3535.9470000000001</v>
      </c>
      <c r="AH72" s="18">
        <v>3519.1819999999998</v>
      </c>
      <c r="AI72" s="18">
        <v>3492.598</v>
      </c>
    </row>
    <row r="73" spans="1:35" s="18" customFormat="1" x14ac:dyDescent="0.25">
      <c r="A73" s="18" t="s">
        <v>425</v>
      </c>
      <c r="C73" s="18" t="s">
        <v>146</v>
      </c>
      <c r="E73" s="18" t="s">
        <v>246</v>
      </c>
      <c r="F73" s="18">
        <v>16672.959000000003</v>
      </c>
      <c r="G73" s="18">
        <v>16638.562999999998</v>
      </c>
      <c r="H73" s="18">
        <v>16580.678</v>
      </c>
      <c r="I73" s="18">
        <v>16355.236999999999</v>
      </c>
      <c r="J73" s="18">
        <v>16172.537999999999</v>
      </c>
      <c r="K73" s="18">
        <v>16082.252999999999</v>
      </c>
      <c r="L73" s="18">
        <v>15961.772999999999</v>
      </c>
      <c r="M73" s="18">
        <v>15790.001</v>
      </c>
      <c r="N73" s="18">
        <v>15570.537999999999</v>
      </c>
      <c r="O73" s="18">
        <v>15343.047</v>
      </c>
      <c r="P73" s="18">
        <v>15104.971</v>
      </c>
      <c r="Q73" s="18">
        <v>14853.325999999999</v>
      </c>
      <c r="R73" s="18">
        <v>14592.552</v>
      </c>
      <c r="S73" s="18">
        <v>14322.731000000002</v>
      </c>
      <c r="T73" s="18">
        <v>14039.04</v>
      </c>
      <c r="U73" s="18">
        <v>13783.823999999999</v>
      </c>
      <c r="V73" s="18">
        <v>13555.264000000001</v>
      </c>
      <c r="W73" s="18">
        <v>13360.239</v>
      </c>
      <c r="X73" s="18">
        <v>13187.866</v>
      </c>
      <c r="Y73" s="18">
        <v>13038.153999999999</v>
      </c>
      <c r="Z73" s="18">
        <v>12913.921</v>
      </c>
      <c r="AA73" s="18">
        <v>12811.565000000001</v>
      </c>
      <c r="AB73" s="18">
        <v>12727.508</v>
      </c>
      <c r="AC73" s="18">
        <v>12652.196</v>
      </c>
      <c r="AD73" s="18">
        <v>12588.609999999999</v>
      </c>
      <c r="AE73" s="18">
        <v>12537.406000000001</v>
      </c>
      <c r="AF73" s="18">
        <v>12499.694</v>
      </c>
      <c r="AG73" s="18">
        <v>12474.458000000001</v>
      </c>
      <c r="AH73" s="18">
        <v>12456.947</v>
      </c>
      <c r="AI73" s="18">
        <v>12440.786000000002</v>
      </c>
    </row>
    <row r="74" spans="1:35" s="18" customFormat="1" x14ac:dyDescent="0.25">
      <c r="A74" s="18" t="s">
        <v>444</v>
      </c>
      <c r="C74" s="18" t="s">
        <v>146</v>
      </c>
      <c r="E74" s="18" t="s">
        <v>246</v>
      </c>
      <c r="F74" s="18">
        <v>2.738</v>
      </c>
      <c r="G74" s="18">
        <v>14.362</v>
      </c>
      <c r="H74" s="18">
        <v>19.109000000000002</v>
      </c>
      <c r="I74" s="18">
        <v>21.779</v>
      </c>
      <c r="J74" s="18">
        <v>17.553999999999998</v>
      </c>
      <c r="K74" s="18">
        <v>36.632999999999996</v>
      </c>
      <c r="L74" s="18">
        <v>78.047000000000011</v>
      </c>
      <c r="M74" s="18">
        <v>117.01300000000001</v>
      </c>
      <c r="N74" s="18">
        <v>158.83799999999999</v>
      </c>
      <c r="O74" s="18">
        <v>190.96899999999999</v>
      </c>
      <c r="P74" s="18">
        <v>236.25299999999999</v>
      </c>
      <c r="Q74" s="18">
        <v>297.93900000000002</v>
      </c>
      <c r="R74" s="18">
        <v>324.30199999999996</v>
      </c>
      <c r="S74" s="18">
        <v>353.59899999999999</v>
      </c>
      <c r="T74" s="18">
        <v>382.46799999999996</v>
      </c>
      <c r="U74" s="18">
        <v>407.02</v>
      </c>
      <c r="V74" s="18">
        <v>428.48700000000002</v>
      </c>
      <c r="W74" s="18">
        <v>445.09300000000002</v>
      </c>
      <c r="X74" s="18">
        <v>456.42</v>
      </c>
      <c r="Y74" s="18">
        <v>464.41900000000004</v>
      </c>
      <c r="Z74" s="18">
        <v>467.80699999999996</v>
      </c>
      <c r="AA74" s="18">
        <v>464.85599999999999</v>
      </c>
      <c r="AB74" s="18">
        <v>458.51100000000002</v>
      </c>
      <c r="AC74" s="18">
        <v>451.65499999999997</v>
      </c>
      <c r="AD74" s="18">
        <v>433.46499999999997</v>
      </c>
      <c r="AE74" s="18">
        <v>410.154</v>
      </c>
      <c r="AF74" s="18">
        <v>385.40499999999997</v>
      </c>
      <c r="AG74" s="18">
        <v>357.96299999999997</v>
      </c>
      <c r="AH74" s="18">
        <v>345.93700000000001</v>
      </c>
      <c r="AI74" s="18">
        <v>332.40899999999999</v>
      </c>
    </row>
    <row r="75" spans="1:35" s="18" customFormat="1" x14ac:dyDescent="0.25">
      <c r="A75" s="18" t="s">
        <v>445</v>
      </c>
      <c r="C75" s="18" t="s">
        <v>146</v>
      </c>
      <c r="E75" s="18" t="s">
        <v>246</v>
      </c>
      <c r="F75" s="18">
        <v>3008.0639999999999</v>
      </c>
      <c r="G75" s="18">
        <v>3002.152</v>
      </c>
      <c r="H75" s="18">
        <v>2972.346</v>
      </c>
      <c r="I75" s="18">
        <v>3000.9389999999999</v>
      </c>
      <c r="J75" s="18">
        <v>3012.2580000000003</v>
      </c>
      <c r="K75" s="18">
        <v>3026.3620000000001</v>
      </c>
      <c r="L75" s="18">
        <v>3041.1459999999997</v>
      </c>
      <c r="M75" s="18">
        <v>3054.174</v>
      </c>
      <c r="N75" s="18">
        <v>3066.09</v>
      </c>
      <c r="O75" s="18">
        <v>3076.2870000000003</v>
      </c>
      <c r="P75" s="18">
        <v>3087.5479999999998</v>
      </c>
      <c r="Q75" s="18">
        <v>3099.643</v>
      </c>
      <c r="R75" s="18">
        <v>3111.5029999999997</v>
      </c>
      <c r="S75" s="18">
        <v>3125.422</v>
      </c>
      <c r="T75" s="18">
        <v>3140.866</v>
      </c>
      <c r="U75" s="18">
        <v>3154.9969999999998</v>
      </c>
      <c r="V75" s="18">
        <v>3167.2639999999997</v>
      </c>
      <c r="W75" s="18">
        <v>3178.895</v>
      </c>
      <c r="X75" s="18">
        <v>3189.3989999999999</v>
      </c>
      <c r="Y75" s="18">
        <v>3199.29</v>
      </c>
      <c r="Z75" s="18">
        <v>3208.4570000000003</v>
      </c>
      <c r="AA75" s="18">
        <v>3216.951</v>
      </c>
      <c r="AB75" s="18">
        <v>3224.6689999999999</v>
      </c>
      <c r="AC75" s="18">
        <v>3231.41</v>
      </c>
      <c r="AD75" s="18">
        <v>3237.45</v>
      </c>
      <c r="AE75" s="18">
        <v>3246.1389999999997</v>
      </c>
      <c r="AF75" s="18">
        <v>3254.7220000000002</v>
      </c>
      <c r="AG75" s="18">
        <v>3263.1770000000001</v>
      </c>
      <c r="AH75" s="18">
        <v>3271.1990000000001</v>
      </c>
      <c r="AI75" s="18">
        <v>3279.6010000000001</v>
      </c>
    </row>
    <row r="76" spans="1:35" s="18" customFormat="1" x14ac:dyDescent="0.25">
      <c r="A76" s="18" t="s">
        <v>416</v>
      </c>
      <c r="C76" s="18" t="s">
        <v>146</v>
      </c>
      <c r="E76" s="18" t="s">
        <v>246</v>
      </c>
      <c r="F76" s="18">
        <v>25.32</v>
      </c>
      <c r="G76" s="18">
        <v>7.82</v>
      </c>
      <c r="H76" s="18">
        <v>9.338000000000001</v>
      </c>
      <c r="I76" s="18">
        <v>9.7050000000000001</v>
      </c>
      <c r="J76" s="18">
        <v>8.9149999999999991</v>
      </c>
      <c r="K76" s="18">
        <v>8.9770000000000003</v>
      </c>
      <c r="L76" s="18">
        <v>9.145999999999999</v>
      </c>
      <c r="M76" s="18">
        <v>9.3729999999999993</v>
      </c>
      <c r="N76" s="18">
        <v>9.4249999999999989</v>
      </c>
      <c r="O76" s="18">
        <v>9.4670000000000005</v>
      </c>
      <c r="P76" s="18">
        <v>9.4990000000000006</v>
      </c>
      <c r="Q76" s="18">
        <v>9.5219999999999985</v>
      </c>
      <c r="R76" s="18">
        <v>9.548</v>
      </c>
      <c r="S76" s="18">
        <v>9.57</v>
      </c>
      <c r="T76" s="18">
        <v>9.5920000000000005</v>
      </c>
      <c r="U76" s="18">
        <v>9.6219999999999999</v>
      </c>
      <c r="V76" s="18">
        <v>9.6399999999999988</v>
      </c>
      <c r="W76" s="18">
        <v>9.6710000000000012</v>
      </c>
      <c r="X76" s="18">
        <v>9.6919999999999984</v>
      </c>
      <c r="Y76" s="18">
        <v>9.7199999999999989</v>
      </c>
      <c r="Z76" s="18">
        <v>9.7439999999999998</v>
      </c>
      <c r="AA76" s="18">
        <v>9.7710000000000008</v>
      </c>
      <c r="AB76" s="18">
        <v>9.8080000000000016</v>
      </c>
      <c r="AC76" s="18">
        <v>9.843</v>
      </c>
      <c r="AD76" s="18">
        <v>9.9</v>
      </c>
      <c r="AE76" s="18">
        <v>9.9590000000000014</v>
      </c>
      <c r="AF76" s="18">
        <v>10.023999999999999</v>
      </c>
      <c r="AG76" s="18">
        <v>10.086</v>
      </c>
      <c r="AH76" s="18">
        <v>10.132999999999999</v>
      </c>
      <c r="AI76" s="18">
        <v>10.173</v>
      </c>
    </row>
    <row r="77" spans="1:35" s="18" customFormat="1" x14ac:dyDescent="0.25">
      <c r="A77" s="18" t="s">
        <v>417</v>
      </c>
      <c r="C77" s="18" t="s">
        <v>146</v>
      </c>
      <c r="E77" s="18" t="s">
        <v>246</v>
      </c>
      <c r="F77" s="18">
        <v>8225.2910000000011</v>
      </c>
      <c r="G77" s="18">
        <v>7927.0280000000002</v>
      </c>
      <c r="H77" s="18">
        <v>8147.1310000000003</v>
      </c>
      <c r="I77" s="18">
        <v>8312.9110000000001</v>
      </c>
      <c r="J77" s="18">
        <v>8506.1750000000011</v>
      </c>
      <c r="K77" s="18">
        <v>8702.3469999999998</v>
      </c>
      <c r="L77" s="18">
        <v>8807.8109999999997</v>
      </c>
      <c r="M77" s="18">
        <v>8853.098</v>
      </c>
      <c r="N77" s="18">
        <v>8898.4979999999996</v>
      </c>
      <c r="O77" s="18">
        <v>8945.0299999999988</v>
      </c>
      <c r="P77" s="18">
        <v>8995.9520000000011</v>
      </c>
      <c r="Q77" s="18">
        <v>9055.2109999999993</v>
      </c>
      <c r="R77" s="18">
        <v>9117.5139999999992</v>
      </c>
      <c r="S77" s="18">
        <v>9170.8639999999996</v>
      </c>
      <c r="T77" s="18">
        <v>9238.8320000000003</v>
      </c>
      <c r="U77" s="18">
        <v>9290.9710000000014</v>
      </c>
      <c r="V77" s="18">
        <v>9331.4889999999996</v>
      </c>
      <c r="W77" s="18">
        <v>9347.3459999999995</v>
      </c>
      <c r="X77" s="18">
        <v>9372.3009999999995</v>
      </c>
      <c r="Y77" s="18">
        <v>9408.6440000000002</v>
      </c>
      <c r="Z77" s="18">
        <v>9435.6489999999994</v>
      </c>
      <c r="AA77" s="18">
        <v>9449.3819999999996</v>
      </c>
      <c r="AB77" s="18">
        <v>9470.5010000000002</v>
      </c>
      <c r="AC77" s="18">
        <v>9515.9350000000013</v>
      </c>
      <c r="AD77" s="18">
        <v>9558.6149999999998</v>
      </c>
      <c r="AE77" s="18">
        <v>9582.1769999999997</v>
      </c>
      <c r="AF77" s="18">
        <v>9601.4030000000002</v>
      </c>
      <c r="AG77" s="18">
        <v>9619.4590000000007</v>
      </c>
      <c r="AH77" s="18">
        <v>9633.4599999999991</v>
      </c>
      <c r="AI77" s="18">
        <v>9629.884</v>
      </c>
    </row>
    <row r="78" spans="1:35" s="18" customFormat="1" x14ac:dyDescent="0.25">
      <c r="A78" s="18" t="s">
        <v>426</v>
      </c>
      <c r="C78" s="18" t="s">
        <v>146</v>
      </c>
      <c r="E78" s="18" t="s">
        <v>246</v>
      </c>
      <c r="F78" s="18">
        <v>965.24900000000002</v>
      </c>
      <c r="G78" s="18">
        <v>716.34199999999998</v>
      </c>
      <c r="H78" s="18">
        <v>678.18999999999994</v>
      </c>
      <c r="I78" s="18">
        <v>721.84800000000007</v>
      </c>
      <c r="J78" s="18">
        <v>768.41499999999996</v>
      </c>
      <c r="K78" s="18">
        <v>781.11900000000003</v>
      </c>
      <c r="L78" s="18">
        <v>793.68299999999999</v>
      </c>
      <c r="M78" s="18">
        <v>805.41300000000001</v>
      </c>
      <c r="N78" s="18">
        <v>806.95600000000002</v>
      </c>
      <c r="O78" s="18">
        <v>804.05099999999993</v>
      </c>
      <c r="P78" s="18">
        <v>805.75400000000002</v>
      </c>
      <c r="Q78" s="18">
        <v>804.5</v>
      </c>
      <c r="R78" s="18">
        <v>805.74400000000003</v>
      </c>
      <c r="S78" s="18">
        <v>808.625</v>
      </c>
      <c r="T78" s="18">
        <v>810.34700000000009</v>
      </c>
      <c r="U78" s="18">
        <v>810.726</v>
      </c>
      <c r="V78" s="18">
        <v>810.88599999999997</v>
      </c>
      <c r="W78" s="18">
        <v>812.49099999999999</v>
      </c>
      <c r="X78" s="18">
        <v>813.44200000000001</v>
      </c>
      <c r="Y78" s="18">
        <v>815.96699999999998</v>
      </c>
      <c r="Z78" s="18">
        <v>816.52300000000002</v>
      </c>
      <c r="AA78" s="18">
        <v>816.98699999999997</v>
      </c>
      <c r="AB78" s="18">
        <v>818.76300000000003</v>
      </c>
      <c r="AC78" s="18">
        <v>819.62800000000004</v>
      </c>
      <c r="AD78" s="18">
        <v>821.755</v>
      </c>
      <c r="AE78" s="18">
        <v>824.04</v>
      </c>
      <c r="AF78" s="18">
        <v>824.53800000000001</v>
      </c>
      <c r="AG78" s="18">
        <v>825.33799999999997</v>
      </c>
      <c r="AH78" s="18">
        <v>826.74899999999991</v>
      </c>
      <c r="AI78" s="18">
        <v>828.22399999999993</v>
      </c>
    </row>
    <row r="79" spans="1:35" s="18" customFormat="1" x14ac:dyDescent="0.25">
      <c r="A79" s="18" t="s">
        <v>431</v>
      </c>
      <c r="C79" s="18" t="s">
        <v>146</v>
      </c>
      <c r="E79" s="18" t="s">
        <v>246</v>
      </c>
      <c r="F79" s="18">
        <v>875.85</v>
      </c>
      <c r="G79" s="18">
        <v>748.80000000000007</v>
      </c>
      <c r="H79" s="18">
        <v>747.6</v>
      </c>
      <c r="I79" s="18">
        <v>795.96299999999997</v>
      </c>
      <c r="J79" s="18">
        <v>835.57400000000007</v>
      </c>
      <c r="K79" s="18">
        <v>903.03899999999999</v>
      </c>
      <c r="L79" s="18">
        <v>1001.676</v>
      </c>
      <c r="M79" s="18">
        <v>1106.0630000000001</v>
      </c>
      <c r="N79" s="18">
        <v>1195.4579999999999</v>
      </c>
      <c r="O79" s="18">
        <v>1273.5430000000001</v>
      </c>
      <c r="P79" s="18">
        <v>1340.2629999999999</v>
      </c>
      <c r="Q79" s="18">
        <v>1381.9280000000001</v>
      </c>
      <c r="R79" s="18">
        <v>1417.8809999999999</v>
      </c>
      <c r="S79" s="18">
        <v>1469.797</v>
      </c>
      <c r="T79" s="18">
        <v>1518.5349999999999</v>
      </c>
      <c r="U79" s="18">
        <v>1551.0459999999998</v>
      </c>
      <c r="V79" s="18">
        <v>1597.056</v>
      </c>
      <c r="W79" s="18">
        <v>1623.9950000000001</v>
      </c>
      <c r="X79" s="18">
        <v>1620.2</v>
      </c>
      <c r="Y79" s="18">
        <v>1619.845</v>
      </c>
      <c r="Z79" s="18">
        <v>1622.6290000000001</v>
      </c>
      <c r="AA79" s="18">
        <v>1628.4829999999999</v>
      </c>
      <c r="AB79" s="18">
        <v>1624.155</v>
      </c>
      <c r="AC79" s="18">
        <v>1636.4849999999999</v>
      </c>
      <c r="AD79" s="18">
        <v>1624.885</v>
      </c>
      <c r="AE79" s="18">
        <v>1615.732</v>
      </c>
      <c r="AF79" s="18">
        <v>1619.924</v>
      </c>
      <c r="AG79" s="18">
        <v>1633.086</v>
      </c>
      <c r="AH79" s="18">
        <v>1615.415</v>
      </c>
      <c r="AI79" s="18">
        <v>1594.425</v>
      </c>
    </row>
    <row r="80" spans="1:35" s="18" customFormat="1" x14ac:dyDescent="0.25">
      <c r="A80" s="18" t="s">
        <v>452</v>
      </c>
      <c r="C80" s="18" t="s">
        <v>146</v>
      </c>
      <c r="E80" s="18" t="s">
        <v>246</v>
      </c>
      <c r="F80" s="18">
        <v>3519.7489999999998</v>
      </c>
      <c r="G80" s="18">
        <v>3643.712</v>
      </c>
      <c r="H80" s="18">
        <v>3604.9870000000001</v>
      </c>
      <c r="I80" s="18">
        <v>3591.1010000000001</v>
      </c>
      <c r="J80" s="18">
        <v>3635.1950000000002</v>
      </c>
      <c r="K80" s="18">
        <v>3678.5129999999999</v>
      </c>
      <c r="L80" s="18">
        <v>3711.7559999999999</v>
      </c>
      <c r="M80" s="18">
        <v>3714.6279999999997</v>
      </c>
      <c r="N80" s="18">
        <v>3707.8380000000002</v>
      </c>
      <c r="O80" s="18">
        <v>3700.5610000000001</v>
      </c>
      <c r="P80" s="18">
        <v>3694.3090000000002</v>
      </c>
      <c r="Q80" s="18">
        <v>3678.1909999999998</v>
      </c>
      <c r="R80" s="18">
        <v>3669.7080000000001</v>
      </c>
      <c r="S80" s="18">
        <v>3665.5989999999997</v>
      </c>
      <c r="T80" s="18">
        <v>3675.049</v>
      </c>
      <c r="U80" s="18">
        <v>3685.4740000000002</v>
      </c>
      <c r="V80" s="18">
        <v>3696.2489999999998</v>
      </c>
      <c r="W80" s="18">
        <v>3695.8630000000003</v>
      </c>
      <c r="X80" s="18">
        <v>3705.6480000000001</v>
      </c>
      <c r="Y80" s="18">
        <v>3725.97</v>
      </c>
      <c r="Z80" s="18">
        <v>3739.2020000000002</v>
      </c>
      <c r="AA80" s="18">
        <v>3743.9870000000001</v>
      </c>
      <c r="AB80" s="18">
        <v>3747.6370000000002</v>
      </c>
      <c r="AC80" s="18">
        <v>3758.9119999999998</v>
      </c>
      <c r="AD80" s="18">
        <v>3779.6569999999997</v>
      </c>
      <c r="AE80" s="18">
        <v>3804.3380000000002</v>
      </c>
      <c r="AF80" s="18">
        <v>3826.1849999999999</v>
      </c>
      <c r="AG80" s="18">
        <v>3851.6710000000003</v>
      </c>
      <c r="AH80" s="18">
        <v>3872.1210000000001</v>
      </c>
      <c r="AI80" s="18">
        <v>3891.8490000000002</v>
      </c>
    </row>
    <row r="81" spans="1:35" s="18" customFormat="1" x14ac:dyDescent="0.25">
      <c r="A81" s="18" t="s">
        <v>418</v>
      </c>
      <c r="C81" s="18" t="s">
        <v>146</v>
      </c>
      <c r="E81" s="18" t="s">
        <v>246</v>
      </c>
      <c r="F81" s="18">
        <v>36245.781000000003</v>
      </c>
      <c r="G81" s="18">
        <v>35640.495000000003</v>
      </c>
      <c r="H81" s="18">
        <v>35762.385999999999</v>
      </c>
      <c r="I81" s="18">
        <v>35844.150999999998</v>
      </c>
      <c r="J81" s="18">
        <v>36091.853999999999</v>
      </c>
      <c r="K81" s="18">
        <v>36449.284</v>
      </c>
      <c r="L81" s="18">
        <v>36673.5</v>
      </c>
      <c r="M81" s="18">
        <v>36744.101999999999</v>
      </c>
      <c r="N81" s="18">
        <v>36732.235000000001</v>
      </c>
      <c r="O81" s="18">
        <v>36681.042000000001</v>
      </c>
      <c r="P81" s="18">
        <v>36591.334999999999</v>
      </c>
      <c r="Q81" s="18">
        <v>36477.116000000002</v>
      </c>
      <c r="R81" s="18">
        <v>36358.531999999999</v>
      </c>
      <c r="S81" s="18">
        <v>36229.197999999997</v>
      </c>
      <c r="T81" s="18">
        <v>36097.495999999999</v>
      </c>
      <c r="U81" s="18">
        <v>35945.163999999997</v>
      </c>
      <c r="V81" s="18">
        <v>35829.731</v>
      </c>
      <c r="W81" s="18">
        <v>35707.031000000003</v>
      </c>
      <c r="X81" s="18">
        <v>35563.262999999999</v>
      </c>
      <c r="Y81" s="18">
        <v>35467.635999999999</v>
      </c>
      <c r="Z81" s="18">
        <v>35386.620000000003</v>
      </c>
      <c r="AA81" s="18">
        <v>35308.559000000001</v>
      </c>
      <c r="AB81" s="18">
        <v>35236.412000000004</v>
      </c>
      <c r="AC81" s="18">
        <v>35200.313999999998</v>
      </c>
      <c r="AD81" s="18">
        <v>35183.692999999999</v>
      </c>
      <c r="AE81" s="18">
        <v>35162.663</v>
      </c>
      <c r="AF81" s="18">
        <v>35182.589999999997</v>
      </c>
      <c r="AG81" s="18">
        <v>35213.222999999998</v>
      </c>
      <c r="AH81" s="18">
        <v>35205.204000000005</v>
      </c>
      <c r="AI81" s="18">
        <v>35167.538</v>
      </c>
    </row>
    <row r="82" spans="1:35" s="18" customFormat="1" x14ac:dyDescent="0.25">
      <c r="A82" s="18" t="s">
        <v>419</v>
      </c>
      <c r="C82" s="18" t="s">
        <v>146</v>
      </c>
      <c r="E82" s="18" t="s">
        <v>246</v>
      </c>
      <c r="F82" s="18">
        <v>15137.749</v>
      </c>
      <c r="G82" s="18">
        <v>14560.950999999999</v>
      </c>
      <c r="H82" s="18">
        <v>15750.541999999999</v>
      </c>
      <c r="I82" s="18">
        <v>15631.534</v>
      </c>
      <c r="J82" s="18">
        <v>15709.592000000001</v>
      </c>
      <c r="K82" s="18">
        <v>15881.053</v>
      </c>
      <c r="L82" s="18">
        <v>15979.143</v>
      </c>
      <c r="M82" s="18">
        <v>15983.97</v>
      </c>
      <c r="N82" s="18">
        <v>16026.402</v>
      </c>
      <c r="O82" s="18">
        <v>16136.721000000001</v>
      </c>
      <c r="P82" s="18">
        <v>16226.227000000001</v>
      </c>
      <c r="Q82" s="18">
        <v>16325.935000000001</v>
      </c>
      <c r="R82" s="18">
        <v>16397.937999999998</v>
      </c>
      <c r="S82" s="18">
        <v>16462.254999999997</v>
      </c>
      <c r="T82" s="18">
        <v>16521.672999999999</v>
      </c>
      <c r="U82" s="18">
        <v>16585.802</v>
      </c>
      <c r="V82" s="18">
        <v>16661.822999999997</v>
      </c>
      <c r="W82" s="18">
        <v>16725.276999999998</v>
      </c>
      <c r="X82" s="18">
        <v>16741.699000000001</v>
      </c>
      <c r="Y82" s="18">
        <v>16771.984</v>
      </c>
      <c r="Z82" s="18">
        <v>16822.759999999998</v>
      </c>
      <c r="AA82" s="18">
        <v>16891.011999999999</v>
      </c>
      <c r="AB82" s="18">
        <v>16946.726000000002</v>
      </c>
      <c r="AC82" s="18">
        <v>17002.72</v>
      </c>
      <c r="AD82" s="18">
        <v>17065.567000000003</v>
      </c>
      <c r="AE82" s="18">
        <v>17141.884000000002</v>
      </c>
      <c r="AF82" s="18">
        <v>17255.617000000002</v>
      </c>
      <c r="AG82" s="18">
        <v>17382.795000000002</v>
      </c>
      <c r="AH82" s="18">
        <v>17480.913</v>
      </c>
      <c r="AI82" s="18">
        <v>17588.672999999999</v>
      </c>
    </row>
    <row r="83" spans="1:35" s="18" customFormat="1" x14ac:dyDescent="0.25">
      <c r="A83" s="18" t="s">
        <v>433</v>
      </c>
      <c r="C83" s="18" t="s">
        <v>146</v>
      </c>
      <c r="E83" s="18" t="s">
        <v>246</v>
      </c>
    </row>
    <row r="84" spans="1:35" s="18" customFormat="1" x14ac:dyDescent="0.25">
      <c r="A84" s="18" t="s">
        <v>434</v>
      </c>
      <c r="C84" s="18" t="s">
        <v>146</v>
      </c>
      <c r="E84" s="18" t="s">
        <v>246</v>
      </c>
      <c r="F84" s="18">
        <v>1351.979</v>
      </c>
      <c r="G84" s="18">
        <v>1452.2839999999999</v>
      </c>
      <c r="H84" s="18">
        <v>1435.1179999999999</v>
      </c>
      <c r="I84" s="18">
        <v>1442.1010000000001</v>
      </c>
      <c r="J84" s="18">
        <v>1433.598</v>
      </c>
      <c r="K84" s="18">
        <v>1466.6840000000002</v>
      </c>
      <c r="L84" s="18">
        <v>1537.047</v>
      </c>
      <c r="M84" s="18">
        <v>1620.7279999999998</v>
      </c>
      <c r="N84" s="18">
        <v>1708.855</v>
      </c>
      <c r="O84" s="18">
        <v>1774.6869999999999</v>
      </c>
      <c r="P84" s="18">
        <v>1822.413</v>
      </c>
      <c r="Q84" s="18">
        <v>1849.2940000000001</v>
      </c>
      <c r="R84" s="18">
        <v>1913.9379999999999</v>
      </c>
      <c r="S84" s="18">
        <v>1963.971</v>
      </c>
      <c r="T84" s="18">
        <v>1990.6470000000002</v>
      </c>
      <c r="U84" s="18">
        <v>2023.9660000000001</v>
      </c>
      <c r="V84" s="18">
        <v>2061.5079999999998</v>
      </c>
      <c r="W84" s="18">
        <v>2098.433</v>
      </c>
      <c r="X84" s="18">
        <v>2125.58</v>
      </c>
      <c r="Y84" s="18">
        <v>2157.404</v>
      </c>
      <c r="Z84" s="18">
        <v>2176.0259999999998</v>
      </c>
      <c r="AA84" s="18">
        <v>2206.538</v>
      </c>
      <c r="AB84" s="18">
        <v>2237.2420000000002</v>
      </c>
      <c r="AC84" s="18">
        <v>2264.23</v>
      </c>
      <c r="AD84" s="18">
        <v>2292.8560000000002</v>
      </c>
      <c r="AE84" s="18">
        <v>2319.9990000000003</v>
      </c>
      <c r="AF84" s="18">
        <v>2346.5750000000003</v>
      </c>
      <c r="AG84" s="18">
        <v>2369.777</v>
      </c>
      <c r="AH84" s="18">
        <v>2390.7419999999997</v>
      </c>
      <c r="AI84" s="18">
        <v>2405.877</v>
      </c>
    </row>
    <row r="85" spans="1:35" s="18" customFormat="1" x14ac:dyDescent="0.25">
      <c r="A85" s="18" t="s">
        <v>448</v>
      </c>
      <c r="C85" s="18" t="s">
        <v>146</v>
      </c>
      <c r="E85" s="18" t="s">
        <v>246</v>
      </c>
      <c r="F85" s="18">
        <v>698.755</v>
      </c>
      <c r="G85" s="18">
        <v>730.78600000000006</v>
      </c>
      <c r="H85" s="18">
        <v>725.03899999999999</v>
      </c>
      <c r="I85" s="18">
        <v>730.03499999999997</v>
      </c>
      <c r="J85" s="18">
        <v>707.91800000000001</v>
      </c>
      <c r="K85" s="18">
        <v>697.21400000000006</v>
      </c>
      <c r="L85" s="18">
        <v>702.97900000000004</v>
      </c>
      <c r="M85" s="18">
        <v>713.37900000000002</v>
      </c>
      <c r="N85" s="18">
        <v>727.83199999999999</v>
      </c>
      <c r="O85" s="18">
        <v>741.00200000000007</v>
      </c>
      <c r="P85" s="18">
        <v>749.64499999999998</v>
      </c>
      <c r="Q85" s="18">
        <v>753.91</v>
      </c>
      <c r="R85" s="18">
        <v>756.93100000000004</v>
      </c>
      <c r="S85" s="18">
        <v>759.6389999999999</v>
      </c>
      <c r="T85" s="18">
        <v>764.92099999999994</v>
      </c>
      <c r="U85" s="18">
        <v>776.45299999999997</v>
      </c>
      <c r="V85" s="18">
        <v>788.077</v>
      </c>
      <c r="W85" s="18">
        <v>801.15499999999997</v>
      </c>
      <c r="X85" s="18">
        <v>810.69</v>
      </c>
      <c r="Y85" s="18">
        <v>819.28500000000008</v>
      </c>
      <c r="Z85" s="18">
        <v>823.60800000000006</v>
      </c>
      <c r="AA85" s="18">
        <v>826.48</v>
      </c>
      <c r="AB85" s="18">
        <v>829.59199999999998</v>
      </c>
      <c r="AC85" s="18">
        <v>832.42200000000003</v>
      </c>
      <c r="AD85" s="18">
        <v>834.17899999999997</v>
      </c>
      <c r="AE85" s="18">
        <v>832.28700000000003</v>
      </c>
      <c r="AF85" s="18">
        <v>833.75200000000007</v>
      </c>
      <c r="AG85" s="18">
        <v>838.41100000000006</v>
      </c>
      <c r="AH85" s="18">
        <v>842.49599999999998</v>
      </c>
      <c r="AI85" s="18">
        <v>846.31500000000005</v>
      </c>
    </row>
    <row r="86" spans="1:35" s="18" customFormat="1" x14ac:dyDescent="0.25">
      <c r="A86" s="18" t="s">
        <v>435</v>
      </c>
      <c r="C86" s="18" t="s">
        <v>146</v>
      </c>
      <c r="E86" s="18" t="s">
        <v>246</v>
      </c>
      <c r="F86" s="18">
        <v>17188.484</v>
      </c>
      <c r="G86" s="18">
        <v>16744.022000000001</v>
      </c>
      <c r="H86" s="18">
        <v>17910.698</v>
      </c>
      <c r="I86" s="18">
        <v>17803.671000000002</v>
      </c>
      <c r="J86" s="18">
        <v>17851.109</v>
      </c>
      <c r="K86" s="18">
        <v>18044.951999999997</v>
      </c>
      <c r="L86" s="18">
        <v>18219.169999999998</v>
      </c>
      <c r="M86" s="18">
        <v>18318.076999999997</v>
      </c>
      <c r="N86" s="18">
        <v>18463.089</v>
      </c>
      <c r="O86" s="18">
        <v>18652.409</v>
      </c>
      <c r="P86" s="18">
        <v>18798.285</v>
      </c>
      <c r="Q86" s="18">
        <v>18929.14</v>
      </c>
      <c r="R86" s="18">
        <v>19068.805999999997</v>
      </c>
      <c r="S86" s="18">
        <v>19185.863000000001</v>
      </c>
      <c r="T86" s="18">
        <v>19277.241000000002</v>
      </c>
      <c r="U86" s="18">
        <v>19386.220999999998</v>
      </c>
      <c r="V86" s="18">
        <v>19511.41</v>
      </c>
      <c r="W86" s="18">
        <v>19624.864999999998</v>
      </c>
      <c r="X86" s="18">
        <v>19677.969000000001</v>
      </c>
      <c r="Y86" s="18">
        <v>19748.671999999999</v>
      </c>
      <c r="Z86" s="18">
        <v>19822.395</v>
      </c>
      <c r="AA86" s="18">
        <v>19924.03</v>
      </c>
      <c r="AB86" s="18">
        <v>20013.559000000001</v>
      </c>
      <c r="AC86" s="18">
        <v>20099.373</v>
      </c>
      <c r="AD86" s="18">
        <v>20192.602000000003</v>
      </c>
      <c r="AE86" s="18">
        <v>20294.170000000002</v>
      </c>
      <c r="AF86" s="18">
        <v>20435.944</v>
      </c>
      <c r="AG86" s="18">
        <v>20590.984</v>
      </c>
      <c r="AH86" s="18">
        <v>20714.151000000002</v>
      </c>
      <c r="AI86" s="18">
        <v>20840.865999999998</v>
      </c>
    </row>
    <row r="87" spans="1:35" s="18" customFormat="1" x14ac:dyDescent="0.25">
      <c r="A87" s="18" t="s">
        <v>436</v>
      </c>
      <c r="C87" s="18" t="s">
        <v>146</v>
      </c>
      <c r="E87" s="18" t="s">
        <v>246</v>
      </c>
      <c r="F87" s="18">
        <v>564</v>
      </c>
      <c r="G87" s="18">
        <v>545.79999999999995</v>
      </c>
      <c r="H87" s="18">
        <v>545.1</v>
      </c>
      <c r="I87" s="18">
        <v>555.09799999999996</v>
      </c>
      <c r="J87" s="18">
        <v>570.21599999999989</v>
      </c>
      <c r="K87" s="18">
        <v>582.197</v>
      </c>
      <c r="L87" s="18">
        <v>587.81799999999998</v>
      </c>
      <c r="M87" s="18">
        <v>585.55500000000006</v>
      </c>
      <c r="N87" s="18">
        <v>578.93299999999999</v>
      </c>
      <c r="O87" s="18">
        <v>576.49399999999991</v>
      </c>
      <c r="P87" s="18">
        <v>577.80799999999999</v>
      </c>
      <c r="Q87" s="18">
        <v>578.65800000000002</v>
      </c>
      <c r="R87" s="18">
        <v>579.13</v>
      </c>
      <c r="S87" s="18">
        <v>580.28199999999993</v>
      </c>
      <c r="T87" s="18">
        <v>582.79399999999998</v>
      </c>
      <c r="U87" s="18">
        <v>581.53699999999992</v>
      </c>
      <c r="V87" s="18">
        <v>575.22799999999995</v>
      </c>
      <c r="W87" s="18">
        <v>566.91899999999998</v>
      </c>
      <c r="X87" s="18">
        <v>558.245</v>
      </c>
      <c r="Y87" s="18">
        <v>548.97300000000007</v>
      </c>
      <c r="Z87" s="18">
        <v>540.30399999999997</v>
      </c>
      <c r="AA87" s="18">
        <v>531.69999999999993</v>
      </c>
      <c r="AB87" s="18">
        <v>522.779</v>
      </c>
      <c r="AC87" s="18">
        <v>513.94399999999996</v>
      </c>
      <c r="AD87" s="18">
        <v>504.56199999999995</v>
      </c>
      <c r="AE87" s="18">
        <v>495.85400000000004</v>
      </c>
      <c r="AF87" s="18">
        <v>487.61799999999999</v>
      </c>
      <c r="AG87" s="18">
        <v>484.07600000000002</v>
      </c>
      <c r="AH87" s="18">
        <v>478.87700000000001</v>
      </c>
      <c r="AI87" s="18">
        <v>472.48400000000004</v>
      </c>
    </row>
    <row r="88" spans="1:35" s="18" customFormat="1" x14ac:dyDescent="0.25">
      <c r="A88" s="18" t="s">
        <v>453</v>
      </c>
      <c r="C88" s="18" t="s">
        <v>146</v>
      </c>
      <c r="E88" s="18" t="s">
        <v>246</v>
      </c>
      <c r="F88" s="18">
        <v>1011.309</v>
      </c>
      <c r="G88" s="18">
        <v>977.404</v>
      </c>
      <c r="H88" s="18">
        <v>946.29200000000003</v>
      </c>
      <c r="I88" s="18">
        <v>957.88300000000004</v>
      </c>
      <c r="J88" s="18">
        <v>990.18899999999996</v>
      </c>
      <c r="K88" s="18">
        <v>1012.2629999999999</v>
      </c>
      <c r="L88" s="18">
        <v>1023.692</v>
      </c>
      <c r="M88" s="18">
        <v>1025.847</v>
      </c>
      <c r="N88" s="18">
        <v>1027.8419999999999</v>
      </c>
      <c r="O88" s="18">
        <v>1030.383</v>
      </c>
      <c r="P88" s="18">
        <v>1033.5930000000001</v>
      </c>
      <c r="Q88" s="18">
        <v>1036.309</v>
      </c>
      <c r="R88" s="18">
        <v>1038.248</v>
      </c>
      <c r="S88" s="18">
        <v>1039.9270000000001</v>
      </c>
      <c r="T88" s="18">
        <v>1042.4159999999999</v>
      </c>
      <c r="U88" s="18">
        <v>1044.684</v>
      </c>
      <c r="V88" s="18">
        <v>1044.52</v>
      </c>
      <c r="W88" s="18">
        <v>1042.193</v>
      </c>
      <c r="X88" s="18">
        <v>1040.867</v>
      </c>
      <c r="Y88" s="18">
        <v>1040.4569999999999</v>
      </c>
      <c r="Z88" s="18">
        <v>1040.0259999999998</v>
      </c>
      <c r="AA88" s="18">
        <v>1035.8789999999999</v>
      </c>
      <c r="AB88" s="18">
        <v>1035.3340000000001</v>
      </c>
      <c r="AC88" s="18">
        <v>1037.3330000000001</v>
      </c>
      <c r="AD88" s="18">
        <v>1039.7909999999999</v>
      </c>
      <c r="AE88" s="18">
        <v>1042.0250000000001</v>
      </c>
      <c r="AF88" s="18">
        <v>1044.2450000000001</v>
      </c>
      <c r="AG88" s="18">
        <v>1048.075</v>
      </c>
      <c r="AH88" s="18">
        <v>1050.56</v>
      </c>
      <c r="AI88" s="18">
        <v>1053.664</v>
      </c>
    </row>
    <row r="89" spans="1:35" s="18" customFormat="1" x14ac:dyDescent="0.25">
      <c r="A89" s="18" t="s">
        <v>438</v>
      </c>
      <c r="C89" s="18" t="s">
        <v>146</v>
      </c>
      <c r="E89" s="18" t="s">
        <v>246</v>
      </c>
      <c r="F89" s="18">
        <v>0.69</v>
      </c>
      <c r="G89" s="18">
        <v>0.66799999999999993</v>
      </c>
      <c r="H89" s="18">
        <v>0.66799999999999993</v>
      </c>
      <c r="I89" s="18">
        <v>0.66799999999999993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</row>
    <row r="90" spans="1:35" s="18" customFormat="1" x14ac:dyDescent="0.25">
      <c r="A90" s="18" t="s">
        <v>439</v>
      </c>
      <c r="C90" s="18" t="s">
        <v>146</v>
      </c>
      <c r="E90" s="18" t="s">
        <v>246</v>
      </c>
      <c r="F90" s="18">
        <v>11.1</v>
      </c>
      <c r="G90" s="18">
        <v>4</v>
      </c>
      <c r="H90" s="18">
        <v>9.7000000000000011</v>
      </c>
      <c r="I90" s="18">
        <v>13.507</v>
      </c>
      <c r="J90" s="18">
        <v>13.015000000000001</v>
      </c>
      <c r="K90" s="18">
        <v>12.075000000000001</v>
      </c>
      <c r="L90" s="18">
        <v>10.408000000000001</v>
      </c>
      <c r="M90" s="18">
        <v>8.0280000000000005</v>
      </c>
      <c r="N90" s="18">
        <v>5.452</v>
      </c>
      <c r="O90" s="18">
        <v>3.149</v>
      </c>
      <c r="P90" s="18">
        <v>1.0309999999999999</v>
      </c>
      <c r="Q90" s="18">
        <v>-1.2899999999999998</v>
      </c>
      <c r="R90" s="18">
        <v>-3.8109999999999999</v>
      </c>
      <c r="S90" s="18">
        <v>-6.476</v>
      </c>
      <c r="T90" s="18">
        <v>-9.277000000000001</v>
      </c>
      <c r="U90" s="18">
        <v>-12.422000000000001</v>
      </c>
      <c r="V90" s="18">
        <v>-15.962</v>
      </c>
      <c r="W90" s="18">
        <v>-19.619999999999997</v>
      </c>
      <c r="X90" s="18">
        <v>-23.342000000000002</v>
      </c>
      <c r="Y90" s="18">
        <v>-27.122</v>
      </c>
      <c r="Z90" s="18">
        <v>-30.942</v>
      </c>
      <c r="AA90" s="18">
        <v>-34.814999999999998</v>
      </c>
      <c r="AB90" s="18">
        <v>-38.733999999999995</v>
      </c>
      <c r="AC90" s="18">
        <v>-42.695</v>
      </c>
      <c r="AD90" s="18">
        <v>-46.656000000000006</v>
      </c>
      <c r="AE90" s="18">
        <v>-50.651000000000003</v>
      </c>
      <c r="AF90" s="18">
        <v>-53.777999999999999</v>
      </c>
      <c r="AG90" s="18">
        <v>-51.848999999999997</v>
      </c>
      <c r="AH90" s="18">
        <v>-49.78</v>
      </c>
      <c r="AI90" s="18">
        <v>-47.667000000000002</v>
      </c>
    </row>
    <row r="91" spans="1:35" s="18" customFormat="1" x14ac:dyDescent="0.25">
      <c r="A91" s="18" t="s">
        <v>440</v>
      </c>
      <c r="C91" s="18" t="s">
        <v>146</v>
      </c>
      <c r="E91" s="18" t="s">
        <v>246</v>
      </c>
      <c r="F91" s="18">
        <v>1587.0989999999999</v>
      </c>
      <c r="G91" s="18">
        <v>1527.8719999999998</v>
      </c>
      <c r="H91" s="18">
        <v>1501.76</v>
      </c>
      <c r="I91" s="18">
        <v>1527.1559999999999</v>
      </c>
      <c r="J91" s="18">
        <v>1573.42</v>
      </c>
      <c r="K91" s="18">
        <v>1606.5350000000001</v>
      </c>
      <c r="L91" s="18">
        <v>1621.9170000000001</v>
      </c>
      <c r="M91" s="18">
        <v>1619.4290000000001</v>
      </c>
      <c r="N91" s="18">
        <v>1612.2270000000001</v>
      </c>
      <c r="O91" s="18">
        <v>1610.0250000000001</v>
      </c>
      <c r="P91" s="18">
        <v>1612.432</v>
      </c>
      <c r="Q91" s="18">
        <v>1613.6770000000001</v>
      </c>
      <c r="R91" s="18">
        <v>1613.567</v>
      </c>
      <c r="S91" s="18">
        <v>1613.7330000000002</v>
      </c>
      <c r="T91" s="18">
        <v>1615.933</v>
      </c>
      <c r="U91" s="18">
        <v>1613.799</v>
      </c>
      <c r="V91" s="18">
        <v>1603.7859999999998</v>
      </c>
      <c r="W91" s="18">
        <v>1589.492</v>
      </c>
      <c r="X91" s="18">
        <v>1575.77</v>
      </c>
      <c r="Y91" s="18">
        <v>1562.3069999999998</v>
      </c>
      <c r="Z91" s="18">
        <v>1549.3879999999999</v>
      </c>
      <c r="AA91" s="18">
        <v>1532.7640000000001</v>
      </c>
      <c r="AB91" s="18">
        <v>1519.3790000000001</v>
      </c>
      <c r="AC91" s="18">
        <v>1508.5820000000001</v>
      </c>
      <c r="AD91" s="18">
        <v>1497.6979999999999</v>
      </c>
      <c r="AE91" s="18">
        <v>1487.2280000000001</v>
      </c>
      <c r="AF91" s="18">
        <v>1478.085</v>
      </c>
      <c r="AG91" s="18">
        <v>1480.3029999999999</v>
      </c>
      <c r="AH91" s="18">
        <v>1479.6569999999999</v>
      </c>
      <c r="AI91" s="18">
        <v>1478.48</v>
      </c>
    </row>
    <row r="92" spans="1:35" s="18" customFormat="1" x14ac:dyDescent="0.25">
      <c r="A92" s="18" t="s">
        <v>441</v>
      </c>
      <c r="C92" s="18" t="s">
        <v>146</v>
      </c>
      <c r="E92" s="18" t="s">
        <v>246</v>
      </c>
      <c r="F92" s="18">
        <v>461.851</v>
      </c>
      <c r="G92" s="18">
        <v>518.245</v>
      </c>
      <c r="H92" s="18">
        <v>528.76800000000003</v>
      </c>
      <c r="I92" s="18">
        <v>485.88499999999999</v>
      </c>
      <c r="J92" s="18">
        <v>709.70500000000004</v>
      </c>
      <c r="K92" s="18">
        <v>715.64200000000005</v>
      </c>
      <c r="L92" s="18">
        <v>728.60299999999995</v>
      </c>
      <c r="M92" s="18">
        <v>742.68999999999994</v>
      </c>
      <c r="N92" s="18">
        <v>752.00599999999997</v>
      </c>
      <c r="O92" s="18">
        <v>762.79200000000003</v>
      </c>
      <c r="P92" s="18">
        <v>774.32100000000003</v>
      </c>
      <c r="Q92" s="18">
        <v>782.39</v>
      </c>
      <c r="R92" s="18">
        <v>786.67</v>
      </c>
      <c r="S92" s="18">
        <v>786.726</v>
      </c>
      <c r="T92" s="18">
        <v>786.66700000000003</v>
      </c>
      <c r="U92" s="18">
        <v>786.65800000000002</v>
      </c>
      <c r="V92" s="18">
        <v>787.298</v>
      </c>
      <c r="W92" s="18">
        <v>787.77699999999993</v>
      </c>
      <c r="X92" s="18">
        <v>787.79300000000001</v>
      </c>
      <c r="Y92" s="18">
        <v>787.78700000000003</v>
      </c>
      <c r="Z92" s="18">
        <v>787.82500000000005</v>
      </c>
      <c r="AA92" s="18">
        <v>787.84</v>
      </c>
      <c r="AB92" s="18">
        <v>787.84299999999996</v>
      </c>
      <c r="AC92" s="18">
        <v>787.84299999999996</v>
      </c>
      <c r="AD92" s="18">
        <v>786.17499999999995</v>
      </c>
      <c r="AE92" s="18">
        <v>782.89400000000001</v>
      </c>
      <c r="AF92" s="18">
        <v>780.63800000000003</v>
      </c>
      <c r="AG92" s="18">
        <v>781.77499999999998</v>
      </c>
      <c r="AH92" s="18">
        <v>787.27199999999993</v>
      </c>
      <c r="AI92" s="18">
        <v>786.59999999999991</v>
      </c>
    </row>
    <row r="93" spans="1:35" s="18" customFormat="1" x14ac:dyDescent="0.25">
      <c r="A93" s="18" t="s">
        <v>454</v>
      </c>
      <c r="C93" s="18" t="s">
        <v>146</v>
      </c>
      <c r="E93" s="18" t="s">
        <v>246</v>
      </c>
      <c r="F93" s="18">
        <v>2142.3150000000001</v>
      </c>
      <c r="G93" s="18">
        <v>2064.663</v>
      </c>
      <c r="H93" s="18">
        <v>2181.8040000000001</v>
      </c>
      <c r="I93" s="18">
        <v>2186.6709999999998</v>
      </c>
      <c r="J93" s="18">
        <v>2213.788</v>
      </c>
      <c r="K93" s="18">
        <v>2242.982</v>
      </c>
      <c r="L93" s="18">
        <v>2259.1220000000003</v>
      </c>
      <c r="M93" s="18">
        <v>2274.116</v>
      </c>
      <c r="N93" s="18">
        <v>2297.6420000000003</v>
      </c>
      <c r="O93" s="18">
        <v>2328.0050000000001</v>
      </c>
      <c r="P93" s="18">
        <v>2360.681</v>
      </c>
      <c r="Q93" s="18">
        <v>2389.92</v>
      </c>
      <c r="R93" s="18">
        <v>2418.1330000000003</v>
      </c>
      <c r="S93" s="18">
        <v>2441.2820000000002</v>
      </c>
      <c r="T93" s="18">
        <v>2467.9989999999998</v>
      </c>
      <c r="U93" s="18">
        <v>2497.7660000000001</v>
      </c>
      <c r="V93" s="18">
        <v>2518.1570000000002</v>
      </c>
      <c r="W93" s="18">
        <v>2537.4750000000004</v>
      </c>
      <c r="X93" s="18">
        <v>2558.8700000000003</v>
      </c>
      <c r="Y93" s="18">
        <v>2581.627</v>
      </c>
      <c r="Z93" s="18">
        <v>2604.3870000000002</v>
      </c>
      <c r="AA93" s="18">
        <v>2617.98</v>
      </c>
      <c r="AB93" s="18">
        <v>2639.2240000000002</v>
      </c>
      <c r="AC93" s="18">
        <v>2668.165</v>
      </c>
      <c r="AD93" s="18">
        <v>2695.6959999999999</v>
      </c>
      <c r="AE93" s="18">
        <v>2724.549</v>
      </c>
      <c r="AF93" s="18">
        <v>2751.288</v>
      </c>
      <c r="AG93" s="18">
        <v>2778.0550000000003</v>
      </c>
      <c r="AH93" s="18">
        <v>2803.2159999999999</v>
      </c>
      <c r="AI93" s="18">
        <v>2828.9479999999999</v>
      </c>
    </row>
    <row r="94" spans="1:35" s="18" customFormat="1" x14ac:dyDescent="0.25">
      <c r="A94" s="18" t="s">
        <v>450</v>
      </c>
      <c r="C94" s="18" t="s">
        <v>146</v>
      </c>
      <c r="E94" s="18" t="s">
        <v>246</v>
      </c>
      <c r="F94" s="18">
        <v>0</v>
      </c>
      <c r="G94" s="18">
        <v>0</v>
      </c>
      <c r="H94" s="18">
        <v>0</v>
      </c>
      <c r="I94" s="18">
        <v>0</v>
      </c>
      <c r="J94" s="18">
        <v>0.14400000000000002</v>
      </c>
      <c r="K94" s="18">
        <v>0.29100000000000004</v>
      </c>
      <c r="L94" s="18">
        <v>0.40799999999999997</v>
      </c>
      <c r="M94" s="18">
        <v>0.65899999999999992</v>
      </c>
      <c r="N94" s="18">
        <v>0.89200000000000002</v>
      </c>
      <c r="O94" s="18">
        <v>1.107</v>
      </c>
      <c r="P94" s="18">
        <v>1.325</v>
      </c>
      <c r="Q94" s="18">
        <v>1.524</v>
      </c>
      <c r="R94" s="18">
        <v>1.706</v>
      </c>
      <c r="S94" s="18">
        <v>1.913</v>
      </c>
      <c r="T94" s="18">
        <v>2.105</v>
      </c>
      <c r="U94" s="18">
        <v>2.29</v>
      </c>
      <c r="V94" s="18">
        <v>2.4780000000000002</v>
      </c>
      <c r="W94" s="18">
        <v>2.6580000000000004</v>
      </c>
      <c r="X94" s="18">
        <v>2.8279999999999998</v>
      </c>
      <c r="Y94" s="18">
        <v>2.9910000000000001</v>
      </c>
      <c r="Z94" s="18">
        <v>3.1470000000000002</v>
      </c>
      <c r="AA94" s="18">
        <v>3.2959999999999998</v>
      </c>
      <c r="AB94" s="18">
        <v>3.4369999999999998</v>
      </c>
      <c r="AC94" s="18">
        <v>3.57</v>
      </c>
      <c r="AD94" s="18">
        <v>3.698</v>
      </c>
      <c r="AE94" s="18">
        <v>3.8220000000000001</v>
      </c>
      <c r="AF94" s="18">
        <v>3.9439999999999995</v>
      </c>
      <c r="AG94" s="18">
        <v>4.0679999999999996</v>
      </c>
      <c r="AH94" s="18">
        <v>4.194</v>
      </c>
      <c r="AI94" s="18">
        <v>4.3210000000000006</v>
      </c>
    </row>
    <row r="95" spans="1:35" s="18" customFormat="1" x14ac:dyDescent="0.25">
      <c r="A95" s="18" t="s">
        <v>421</v>
      </c>
      <c r="C95" s="18" t="s">
        <v>146</v>
      </c>
      <c r="E95" s="18" t="s">
        <v>246</v>
      </c>
      <c r="F95" s="18">
        <v>12790.69</v>
      </c>
      <c r="G95" s="18">
        <v>12577.018</v>
      </c>
      <c r="H95" s="18">
        <v>12578.255999999999</v>
      </c>
      <c r="I95" s="18">
        <v>12632.374</v>
      </c>
      <c r="J95" s="18">
        <v>12869.906999999999</v>
      </c>
      <c r="K95" s="18">
        <v>13061.655000000001</v>
      </c>
      <c r="L95" s="18">
        <v>13264.251</v>
      </c>
      <c r="M95" s="18">
        <v>13419.012999999999</v>
      </c>
      <c r="N95" s="18">
        <v>13526.634</v>
      </c>
      <c r="O95" s="18">
        <v>13599.03</v>
      </c>
      <c r="P95" s="18">
        <v>13720.539999999999</v>
      </c>
      <c r="Q95" s="18">
        <v>13864.451000000001</v>
      </c>
      <c r="R95" s="18">
        <v>14009.601000000001</v>
      </c>
      <c r="S95" s="18">
        <v>14134.501999999999</v>
      </c>
      <c r="T95" s="18">
        <v>14256.759</v>
      </c>
      <c r="U95" s="18">
        <v>14375.026</v>
      </c>
      <c r="V95" s="18">
        <v>14483.768</v>
      </c>
      <c r="W95" s="18">
        <v>14590.855</v>
      </c>
      <c r="X95" s="18">
        <v>14686.619999999999</v>
      </c>
      <c r="Y95" s="18">
        <v>14762.091</v>
      </c>
      <c r="Z95" s="18">
        <v>14833.142</v>
      </c>
      <c r="AA95" s="18">
        <v>14909.995999999999</v>
      </c>
      <c r="AB95" s="18">
        <v>14999.681</v>
      </c>
      <c r="AC95" s="18">
        <v>15098.453</v>
      </c>
      <c r="AD95" s="18">
        <v>15198.147000000001</v>
      </c>
      <c r="AE95" s="18">
        <v>15304.005999999999</v>
      </c>
      <c r="AF95" s="18">
        <v>15418.183999999999</v>
      </c>
      <c r="AG95" s="18">
        <v>15541.266</v>
      </c>
      <c r="AH95" s="18">
        <v>15661.550999999999</v>
      </c>
      <c r="AI95" s="18">
        <v>15773.773999999999</v>
      </c>
    </row>
    <row r="96" spans="1:35" s="18" customFormat="1" x14ac:dyDescent="0.25">
      <c r="A96" s="18" t="s">
        <v>422</v>
      </c>
      <c r="C96" s="18" t="s">
        <v>146</v>
      </c>
      <c r="E96" s="18" t="s">
        <v>246</v>
      </c>
      <c r="F96" s="18">
        <v>70416.222000000009</v>
      </c>
      <c r="G96" s="18">
        <v>69072.311000000002</v>
      </c>
      <c r="H96" s="18">
        <v>70463.668999999994</v>
      </c>
      <c r="I96" s="18">
        <v>70479.90400000001</v>
      </c>
      <c r="J96" s="18">
        <v>71309.929000000004</v>
      </c>
      <c r="K96" s="18">
        <v>72121.337999999989</v>
      </c>
      <c r="L96" s="18">
        <v>72766.968000000008</v>
      </c>
      <c r="M96" s="18">
        <v>73118.088000000003</v>
      </c>
      <c r="N96" s="18">
        <v>73384.726999999999</v>
      </c>
      <c r="O96" s="18">
        <v>73634.406999999992</v>
      </c>
      <c r="P96" s="18">
        <v>73858.917000000001</v>
      </c>
      <c r="Q96" s="18">
        <v>74058.22</v>
      </c>
      <c r="R96" s="18">
        <v>74257.010999999999</v>
      </c>
      <c r="S96" s="18">
        <v>74393.218999999997</v>
      </c>
      <c r="T96" s="18">
        <v>74504.195999999996</v>
      </c>
      <c r="U96" s="18">
        <v>74606.917999999991</v>
      </c>
      <c r="V96" s="18">
        <v>74736.626000000004</v>
      </c>
      <c r="W96" s="18">
        <v>74840.14899999999</v>
      </c>
      <c r="X96" s="18">
        <v>74853.119000000006</v>
      </c>
      <c r="Y96" s="18">
        <v>74913.116000000009</v>
      </c>
      <c r="Z96" s="18">
        <v>74986.907999999996</v>
      </c>
      <c r="AA96" s="18">
        <v>75084.464999999997</v>
      </c>
      <c r="AB96" s="18">
        <v>75199.539000000004</v>
      </c>
      <c r="AC96" s="18">
        <v>75366.302000000011</v>
      </c>
      <c r="AD96" s="18">
        <v>75557.709000000003</v>
      </c>
      <c r="AE96" s="18">
        <v>75759.331000000006</v>
      </c>
      <c r="AF96" s="18">
        <v>76050.673999999999</v>
      </c>
      <c r="AG96" s="18">
        <v>76389.679000000004</v>
      </c>
      <c r="AH96" s="18">
        <v>76655.243000000002</v>
      </c>
      <c r="AI96" s="18">
        <v>76880.52399999999</v>
      </c>
    </row>
    <row r="97" spans="1:35" s="18" customFormat="1" x14ac:dyDescent="0.25">
      <c r="A97" s="18" t="s">
        <v>423</v>
      </c>
      <c r="C97" s="18" t="s">
        <v>146</v>
      </c>
      <c r="E97" s="18" t="s">
        <v>246</v>
      </c>
      <c r="F97" s="18">
        <v>26694.878000000001</v>
      </c>
      <c r="G97" s="18">
        <v>25950.565000000002</v>
      </c>
      <c r="H97" s="18">
        <v>26030.552</v>
      </c>
      <c r="I97" s="18">
        <v>26163.963</v>
      </c>
      <c r="J97" s="18">
        <v>26419.295999999998</v>
      </c>
      <c r="K97" s="18">
        <v>26351.655999999999</v>
      </c>
      <c r="L97" s="18">
        <v>26573.795000000002</v>
      </c>
      <c r="M97" s="18">
        <v>26856.490999999998</v>
      </c>
      <c r="N97" s="18">
        <v>27043.232</v>
      </c>
      <c r="O97" s="18">
        <v>27096.1</v>
      </c>
      <c r="P97" s="18">
        <v>27266.585999999999</v>
      </c>
      <c r="Q97" s="18">
        <v>27425.251</v>
      </c>
      <c r="R97" s="18">
        <v>27602.958999999999</v>
      </c>
      <c r="S97" s="18">
        <v>27774.139000000003</v>
      </c>
      <c r="T97" s="18">
        <v>27948.322</v>
      </c>
      <c r="U97" s="18">
        <v>28030.777000000002</v>
      </c>
      <c r="V97" s="18">
        <v>28120.887999999999</v>
      </c>
      <c r="W97" s="18">
        <v>28207.294000000002</v>
      </c>
      <c r="X97" s="18">
        <v>28288.208000000002</v>
      </c>
      <c r="Y97" s="18">
        <v>28353.383999999998</v>
      </c>
      <c r="Z97" s="18">
        <v>28386.143</v>
      </c>
      <c r="AA97" s="18">
        <v>28412.365000000002</v>
      </c>
      <c r="AB97" s="18">
        <v>28506.758000000002</v>
      </c>
      <c r="AC97" s="18">
        <v>28629.245999999999</v>
      </c>
      <c r="AD97" s="18">
        <v>28726.448</v>
      </c>
      <c r="AE97" s="18">
        <v>28843.699999999997</v>
      </c>
      <c r="AF97" s="18">
        <v>28971.968000000001</v>
      </c>
      <c r="AG97" s="18">
        <v>29128.367999999999</v>
      </c>
      <c r="AH97" s="18">
        <v>29278.769</v>
      </c>
      <c r="AI97" s="18">
        <v>29431.21</v>
      </c>
    </row>
    <row r="98" spans="1:35" s="18" customFormat="1" x14ac:dyDescent="0.25">
      <c r="A98" s="18" t="s">
        <v>357</v>
      </c>
      <c r="C98" s="18" t="s">
        <v>146</v>
      </c>
      <c r="E98" s="18" t="s">
        <v>246</v>
      </c>
      <c r="F98" s="18">
        <v>97111.099000000002</v>
      </c>
      <c r="G98" s="18">
        <v>95022.873000000007</v>
      </c>
      <c r="H98" s="18">
        <v>96494.217000000004</v>
      </c>
      <c r="I98" s="18">
        <v>96643.866999999998</v>
      </c>
      <c r="J98" s="18">
        <v>97729.225000000006</v>
      </c>
      <c r="K98" s="18">
        <v>98472.991999999998</v>
      </c>
      <c r="L98" s="18">
        <v>99340.759000000005</v>
      </c>
      <c r="M98" s="18">
        <v>99974.579000000012</v>
      </c>
      <c r="N98" s="18">
        <v>100427.963</v>
      </c>
      <c r="O98" s="18">
        <v>100730.507</v>
      </c>
      <c r="P98" s="18">
        <v>101125.504</v>
      </c>
      <c r="Q98" s="18">
        <v>101483.47500000001</v>
      </c>
      <c r="R98" s="18">
        <v>101859.97</v>
      </c>
      <c r="S98" s="18">
        <v>102167.35799999999</v>
      </c>
      <c r="T98" s="18">
        <v>102452.515</v>
      </c>
      <c r="U98" s="18">
        <v>102637.69499999999</v>
      </c>
      <c r="V98" s="18">
        <v>102857.51299999999</v>
      </c>
      <c r="W98" s="18">
        <v>103047.43999999999</v>
      </c>
      <c r="X98" s="18">
        <v>103141.327</v>
      </c>
      <c r="Y98" s="18">
        <v>103266.50200000001</v>
      </c>
      <c r="Z98" s="18">
        <v>103373.04700000001</v>
      </c>
      <c r="AA98" s="18">
        <v>103496.826</v>
      </c>
      <c r="AB98" s="18">
        <v>103706.299</v>
      </c>
      <c r="AC98" s="18">
        <v>103995.54399999999</v>
      </c>
      <c r="AD98" s="18">
        <v>104284.15699999999</v>
      </c>
      <c r="AE98" s="18">
        <v>104603.027</v>
      </c>
      <c r="AF98" s="18">
        <v>105022.644</v>
      </c>
      <c r="AG98" s="18">
        <v>105518.05100000001</v>
      </c>
      <c r="AH98" s="18">
        <v>105934.01299999999</v>
      </c>
      <c r="AI98" s="18">
        <v>106311.73699999999</v>
      </c>
    </row>
    <row r="99" spans="1:35" s="18" customFormat="1" x14ac:dyDescent="0.25"/>
    <row r="100" spans="1:35" s="18" customFormat="1" x14ac:dyDescent="0.25">
      <c r="A100" s="18" t="s">
        <v>455</v>
      </c>
    </row>
    <row r="101" spans="1:35" s="18" customFormat="1" x14ac:dyDescent="0.25">
      <c r="A101" s="18" t="s">
        <v>417</v>
      </c>
      <c r="C101" s="18" t="s">
        <v>146</v>
      </c>
      <c r="E101" s="18" t="s">
        <v>246</v>
      </c>
      <c r="F101" s="18">
        <v>63.86</v>
      </c>
      <c r="G101" s="18">
        <v>52.540000000000006</v>
      </c>
      <c r="H101" s="18">
        <v>88.039000000000001</v>
      </c>
      <c r="I101" s="18">
        <v>89.303999999999988</v>
      </c>
      <c r="J101" s="18">
        <v>88.414000000000001</v>
      </c>
      <c r="K101" s="18">
        <v>84.408999999999992</v>
      </c>
      <c r="L101" s="18">
        <v>86.048000000000002</v>
      </c>
      <c r="M101" s="18">
        <v>87.846999999999994</v>
      </c>
      <c r="N101" s="18">
        <v>89.057999999999993</v>
      </c>
      <c r="O101" s="18">
        <v>89.163999999999987</v>
      </c>
      <c r="P101" s="18">
        <v>89.819000000000003</v>
      </c>
      <c r="Q101" s="18">
        <v>90.384</v>
      </c>
      <c r="R101" s="18">
        <v>90.933999999999997</v>
      </c>
      <c r="S101" s="18">
        <v>92.122</v>
      </c>
      <c r="T101" s="18">
        <v>92.375</v>
      </c>
      <c r="U101" s="18">
        <v>90.179999999999993</v>
      </c>
      <c r="V101" s="18">
        <v>89.054999999999993</v>
      </c>
      <c r="W101" s="18">
        <v>88.582999999999998</v>
      </c>
      <c r="X101" s="18">
        <v>88.575000000000003</v>
      </c>
      <c r="Y101" s="18">
        <v>88.751999999999995</v>
      </c>
      <c r="Z101" s="18">
        <v>86.058999999999997</v>
      </c>
      <c r="AA101" s="18">
        <v>85.819000000000003</v>
      </c>
      <c r="AB101" s="18">
        <v>85.546999999999997</v>
      </c>
      <c r="AC101" s="18">
        <v>85.736999999999995</v>
      </c>
      <c r="AD101" s="18">
        <v>85.681999999999988</v>
      </c>
      <c r="AE101" s="18">
        <v>85.79</v>
      </c>
      <c r="AF101" s="18">
        <v>85.798000000000002</v>
      </c>
      <c r="AG101" s="18">
        <v>85.841999999999999</v>
      </c>
      <c r="AH101" s="18">
        <v>85.957000000000008</v>
      </c>
      <c r="AI101" s="18">
        <v>85.944000000000003</v>
      </c>
    </row>
    <row r="102" spans="1:35" s="18" customFormat="1" x14ac:dyDescent="0.25">
      <c r="A102" s="18" t="s">
        <v>426</v>
      </c>
      <c r="C102" s="18" t="s">
        <v>146</v>
      </c>
      <c r="E102" s="18" t="s">
        <v>246</v>
      </c>
      <c r="F102" s="18">
        <v>252.23000000000002</v>
      </c>
      <c r="G102" s="18">
        <v>178.69</v>
      </c>
      <c r="H102" s="18">
        <v>116.024</v>
      </c>
      <c r="I102" s="18">
        <v>115.715</v>
      </c>
      <c r="J102" s="18">
        <v>116.292</v>
      </c>
      <c r="K102" s="18">
        <v>114.33200000000001</v>
      </c>
      <c r="L102" s="18">
        <v>88.588999999999999</v>
      </c>
      <c r="M102" s="18">
        <v>89.643000000000001</v>
      </c>
      <c r="N102" s="18">
        <v>87.637</v>
      </c>
      <c r="O102" s="18">
        <v>88.030999999999992</v>
      </c>
      <c r="P102" s="18">
        <v>88.887999999999991</v>
      </c>
      <c r="Q102" s="18">
        <v>89.582999999999998</v>
      </c>
      <c r="R102" s="18">
        <v>90.379000000000005</v>
      </c>
      <c r="S102" s="18">
        <v>91.082999999999998</v>
      </c>
      <c r="T102" s="18">
        <v>90.817999999999998</v>
      </c>
      <c r="U102" s="18">
        <v>90.491</v>
      </c>
      <c r="V102" s="18">
        <v>91.228000000000009</v>
      </c>
      <c r="W102" s="18">
        <v>91.953999999999994</v>
      </c>
      <c r="X102" s="18">
        <v>92.661999999999992</v>
      </c>
      <c r="Y102" s="18">
        <v>93.218999999999994</v>
      </c>
      <c r="Z102" s="18">
        <v>93.564999999999998</v>
      </c>
      <c r="AA102" s="18">
        <v>93.945000000000007</v>
      </c>
      <c r="AB102" s="18">
        <v>94.574000000000012</v>
      </c>
      <c r="AC102" s="18">
        <v>95.323000000000008</v>
      </c>
      <c r="AD102" s="18">
        <v>95.975000000000009</v>
      </c>
      <c r="AE102" s="18">
        <v>96.658999999999992</v>
      </c>
      <c r="AF102" s="18">
        <v>97.335000000000008</v>
      </c>
      <c r="AG102" s="18">
        <v>98.169999999999987</v>
      </c>
      <c r="AH102" s="18">
        <v>99.003</v>
      </c>
      <c r="AI102" s="18">
        <v>99.911000000000001</v>
      </c>
    </row>
    <row r="103" spans="1:35" s="18" customFormat="1" x14ac:dyDescent="0.25">
      <c r="A103" s="18" t="s">
        <v>456</v>
      </c>
      <c r="C103" s="18" t="s">
        <v>146</v>
      </c>
      <c r="E103" s="18" t="s">
        <v>246</v>
      </c>
      <c r="F103" s="18">
        <v>316.08999999999997</v>
      </c>
      <c r="G103" s="18">
        <v>231.23</v>
      </c>
      <c r="H103" s="18">
        <v>204.06299999999999</v>
      </c>
      <c r="I103" s="18">
        <v>205.01900000000001</v>
      </c>
      <c r="J103" s="18">
        <v>204.70599999999999</v>
      </c>
      <c r="K103" s="18">
        <v>198.74</v>
      </c>
      <c r="L103" s="18">
        <v>174.637</v>
      </c>
      <c r="M103" s="18">
        <v>177.489</v>
      </c>
      <c r="N103" s="18">
        <v>176.69399999999999</v>
      </c>
      <c r="O103" s="18">
        <v>177.19499999999999</v>
      </c>
      <c r="P103" s="18">
        <v>178.70600000000002</v>
      </c>
      <c r="Q103" s="18">
        <v>179.96699999999998</v>
      </c>
      <c r="R103" s="18">
        <v>181.31200000000001</v>
      </c>
      <c r="S103" s="18">
        <v>183.20500000000001</v>
      </c>
      <c r="T103" s="18">
        <v>183.19299999999998</v>
      </c>
      <c r="U103" s="18">
        <v>180.672</v>
      </c>
      <c r="V103" s="18">
        <v>180.28299999999999</v>
      </c>
      <c r="W103" s="18">
        <v>180.53700000000001</v>
      </c>
      <c r="X103" s="18">
        <v>181.23700000000002</v>
      </c>
      <c r="Y103" s="18">
        <v>181.971</v>
      </c>
      <c r="Z103" s="18">
        <v>179.62300000000002</v>
      </c>
      <c r="AA103" s="18">
        <v>179.76400000000001</v>
      </c>
      <c r="AB103" s="18">
        <v>180.12100000000001</v>
      </c>
      <c r="AC103" s="18">
        <v>181.06</v>
      </c>
      <c r="AD103" s="18">
        <v>181.65600000000001</v>
      </c>
      <c r="AE103" s="18">
        <v>182.44800000000001</v>
      </c>
      <c r="AF103" s="18">
        <v>183.13299999999998</v>
      </c>
      <c r="AG103" s="18">
        <v>184.012</v>
      </c>
      <c r="AH103" s="18">
        <v>184.96</v>
      </c>
      <c r="AI103" s="18">
        <v>185.85599999999999</v>
      </c>
    </row>
    <row r="104" spans="1:35" s="18" customFormat="1" x14ac:dyDescent="0.25">
      <c r="A104" s="18" t="s">
        <v>419</v>
      </c>
      <c r="C104" s="18" t="s">
        <v>146</v>
      </c>
      <c r="E104" s="18" t="s">
        <v>246</v>
      </c>
      <c r="F104" s="18">
        <v>7719.97</v>
      </c>
      <c r="G104" s="18">
        <v>9455.9989999999998</v>
      </c>
      <c r="H104" s="18">
        <v>8307.1230000000014</v>
      </c>
      <c r="I104" s="18">
        <v>7953.4560000000001</v>
      </c>
      <c r="J104" s="18">
        <v>8215.2849999999999</v>
      </c>
      <c r="K104" s="18">
        <v>8867.3680000000004</v>
      </c>
      <c r="L104" s="18">
        <v>8666.0889999999999</v>
      </c>
      <c r="M104" s="18">
        <v>8702.6689999999999</v>
      </c>
      <c r="N104" s="18">
        <v>8807.6380000000008</v>
      </c>
      <c r="O104" s="18">
        <v>9001.8700000000008</v>
      </c>
      <c r="P104" s="18">
        <v>9100.0849999999991</v>
      </c>
      <c r="Q104" s="18">
        <v>9274.6569999999992</v>
      </c>
      <c r="R104" s="18">
        <v>9486.8150000000005</v>
      </c>
      <c r="S104" s="18">
        <v>9572.6370000000006</v>
      </c>
      <c r="T104" s="18">
        <v>9694.7160000000003</v>
      </c>
      <c r="U104" s="18">
        <v>9866.6309999999994</v>
      </c>
      <c r="V104" s="18">
        <v>9975.5429999999997</v>
      </c>
      <c r="W104" s="18">
        <v>10110.115</v>
      </c>
      <c r="X104" s="18">
        <v>10180.34</v>
      </c>
      <c r="Y104" s="18">
        <v>10281.919</v>
      </c>
      <c r="Z104" s="18">
        <v>10342.059000000001</v>
      </c>
      <c r="AA104" s="18">
        <v>10419.384</v>
      </c>
      <c r="AB104" s="18">
        <v>10580.252</v>
      </c>
      <c r="AC104" s="18">
        <v>10760.588</v>
      </c>
      <c r="AD104" s="18">
        <v>10908.786</v>
      </c>
      <c r="AE104" s="18">
        <v>10988.924999999999</v>
      </c>
      <c r="AF104" s="18">
        <v>11112.867</v>
      </c>
      <c r="AG104" s="18">
        <v>11239.210999999999</v>
      </c>
      <c r="AH104" s="18">
        <v>11353.281999999999</v>
      </c>
      <c r="AI104" s="18">
        <v>11478.724</v>
      </c>
    </row>
    <row r="105" spans="1:35" s="18" customFormat="1" x14ac:dyDescent="0.25">
      <c r="A105" s="18" t="s">
        <v>457</v>
      </c>
      <c r="C105" s="18" t="s">
        <v>146</v>
      </c>
      <c r="E105" s="18" t="s">
        <v>246</v>
      </c>
      <c r="F105" s="18">
        <v>18034.962</v>
      </c>
      <c r="G105" s="18">
        <v>15815.802</v>
      </c>
      <c r="H105" s="18">
        <v>16961.292000000001</v>
      </c>
      <c r="I105" s="18">
        <v>17327.226999999999</v>
      </c>
      <c r="J105" s="18">
        <v>17041.641</v>
      </c>
      <c r="K105" s="18">
        <v>16062.909999999998</v>
      </c>
      <c r="L105" s="18">
        <v>16453.455000000002</v>
      </c>
      <c r="M105" s="18">
        <v>16822.026999999998</v>
      </c>
      <c r="N105" s="18">
        <v>16963.854000000003</v>
      </c>
      <c r="O105" s="18">
        <v>16947.263999999999</v>
      </c>
      <c r="P105" s="18">
        <v>17045.349000000002</v>
      </c>
      <c r="Q105" s="18">
        <v>17137.842000000001</v>
      </c>
      <c r="R105" s="18">
        <v>17155.353999999999</v>
      </c>
      <c r="S105" s="18">
        <v>17316.521000000001</v>
      </c>
      <c r="T105" s="18">
        <v>17410.025000000001</v>
      </c>
      <c r="U105" s="18">
        <v>17405.646999999997</v>
      </c>
      <c r="V105" s="18">
        <v>17449.031999999999</v>
      </c>
      <c r="W105" s="18">
        <v>17454.641</v>
      </c>
      <c r="X105" s="18">
        <v>17462.613999999998</v>
      </c>
      <c r="Y105" s="18">
        <v>17444.62</v>
      </c>
      <c r="Z105" s="18">
        <v>17420.478999999999</v>
      </c>
      <c r="AA105" s="18">
        <v>17394.563999999998</v>
      </c>
      <c r="AB105" s="18">
        <v>17380.844000000001</v>
      </c>
      <c r="AC105" s="18">
        <v>17350.784</v>
      </c>
      <c r="AD105" s="18">
        <v>17323.156000000003</v>
      </c>
      <c r="AE105" s="18">
        <v>17326.653000000002</v>
      </c>
      <c r="AF105" s="18">
        <v>17304.487000000001</v>
      </c>
      <c r="AG105" s="18">
        <v>17297.080999999998</v>
      </c>
      <c r="AH105" s="18">
        <v>17292.849000000002</v>
      </c>
      <c r="AI105" s="18">
        <v>17269.321</v>
      </c>
    </row>
    <row r="106" spans="1:35" s="18" customFormat="1" x14ac:dyDescent="0.25">
      <c r="A106" s="18" t="s">
        <v>458</v>
      </c>
      <c r="C106" s="18" t="s">
        <v>146</v>
      </c>
      <c r="E106" s="18" t="s">
        <v>246</v>
      </c>
      <c r="F106" s="18">
        <v>8259.2119999999995</v>
      </c>
      <c r="G106" s="18">
        <v>8050.2909999999993</v>
      </c>
      <c r="H106" s="18">
        <v>7933.16</v>
      </c>
      <c r="I106" s="18">
        <v>7942.9809999999998</v>
      </c>
      <c r="J106" s="18">
        <v>8096.2289999999994</v>
      </c>
      <c r="K106" s="18">
        <v>8207.116</v>
      </c>
      <c r="L106" s="18">
        <v>8341.3590000000004</v>
      </c>
      <c r="M106" s="18">
        <v>8301.3819999999996</v>
      </c>
      <c r="N106" s="18">
        <v>8281.0409999999993</v>
      </c>
      <c r="O106" s="18">
        <v>8154.7110000000011</v>
      </c>
      <c r="P106" s="18">
        <v>8154.7110000000011</v>
      </c>
      <c r="Q106" s="18">
        <v>8154.7110000000011</v>
      </c>
      <c r="R106" s="18">
        <v>8154.7110000000011</v>
      </c>
      <c r="S106" s="18">
        <v>8154.7110000000011</v>
      </c>
      <c r="T106" s="18">
        <v>8154.7160000000003</v>
      </c>
      <c r="U106" s="18">
        <v>8154.7160000000003</v>
      </c>
      <c r="V106" s="18">
        <v>8154.7110000000011</v>
      </c>
      <c r="W106" s="18">
        <v>8163.4560000000001</v>
      </c>
      <c r="X106" s="18">
        <v>8177.2489999999998</v>
      </c>
      <c r="Y106" s="18">
        <v>8181.0159999999996</v>
      </c>
      <c r="Z106" s="18">
        <v>8190.2170000000006</v>
      </c>
      <c r="AA106" s="18">
        <v>8192.5349999999999</v>
      </c>
      <c r="AB106" s="18">
        <v>8203.628999999999</v>
      </c>
      <c r="AC106" s="18">
        <v>8215.7309999999998</v>
      </c>
      <c r="AD106" s="18">
        <v>8228.3960000000006</v>
      </c>
      <c r="AE106" s="18">
        <v>8269.5059999999994</v>
      </c>
      <c r="AF106" s="18">
        <v>8319.0789999999997</v>
      </c>
      <c r="AG106" s="18">
        <v>8370.7469999999994</v>
      </c>
      <c r="AH106" s="18">
        <v>8434.3540000000012</v>
      </c>
      <c r="AI106" s="18">
        <v>8491.16</v>
      </c>
    </row>
    <row r="107" spans="1:35" s="18" customFormat="1" x14ac:dyDescent="0.25">
      <c r="A107" s="18" t="s">
        <v>459</v>
      </c>
      <c r="C107" s="18" t="s">
        <v>146</v>
      </c>
      <c r="E107" s="18" t="s">
        <v>246</v>
      </c>
      <c r="F107" s="18">
        <v>4803.9569999999994</v>
      </c>
      <c r="G107" s="18">
        <v>4587.1220000000003</v>
      </c>
      <c r="H107" s="18">
        <v>4815.9090000000006</v>
      </c>
      <c r="I107" s="18">
        <v>5009.866</v>
      </c>
      <c r="J107" s="18">
        <v>5377.4949999999999</v>
      </c>
      <c r="K107" s="18">
        <v>5720.3969999999999</v>
      </c>
      <c r="L107" s="18">
        <v>5845.2749999999996</v>
      </c>
      <c r="M107" s="18">
        <v>5929.38</v>
      </c>
      <c r="N107" s="18">
        <v>6000.6329999999998</v>
      </c>
      <c r="O107" s="18">
        <v>6076.2790000000005</v>
      </c>
      <c r="P107" s="18">
        <v>6165.58</v>
      </c>
      <c r="Q107" s="18">
        <v>6193.1469999999999</v>
      </c>
      <c r="R107" s="18">
        <v>6289.5360000000001</v>
      </c>
      <c r="S107" s="18">
        <v>6340.0930000000008</v>
      </c>
      <c r="T107" s="18">
        <v>6416.2660000000005</v>
      </c>
      <c r="U107" s="18">
        <v>6448.5739999999996</v>
      </c>
      <c r="V107" s="18">
        <v>6500.518</v>
      </c>
      <c r="W107" s="18">
        <v>6541.76</v>
      </c>
      <c r="X107" s="18">
        <v>6619.8560000000007</v>
      </c>
      <c r="Y107" s="18">
        <v>6682.0730000000003</v>
      </c>
      <c r="Z107" s="18">
        <v>6742.7469999999994</v>
      </c>
      <c r="AA107" s="18">
        <v>6794.0370000000003</v>
      </c>
      <c r="AB107" s="18">
        <v>6824.625</v>
      </c>
      <c r="AC107" s="18">
        <v>6887.0060000000003</v>
      </c>
      <c r="AD107" s="18">
        <v>6952.9810000000007</v>
      </c>
      <c r="AE107" s="18">
        <v>7048.107</v>
      </c>
      <c r="AF107" s="18">
        <v>7136.8130000000001</v>
      </c>
      <c r="AG107" s="18">
        <v>7243.5070000000005</v>
      </c>
      <c r="AH107" s="18">
        <v>7337.6580000000004</v>
      </c>
      <c r="AI107" s="18">
        <v>7436.4780000000001</v>
      </c>
    </row>
    <row r="108" spans="1:35" s="18" customFormat="1" x14ac:dyDescent="0.25">
      <c r="A108" s="18" t="s">
        <v>460</v>
      </c>
      <c r="C108" s="18" t="s">
        <v>146</v>
      </c>
      <c r="E108" s="18" t="s">
        <v>246</v>
      </c>
      <c r="F108" s="18">
        <v>225.214</v>
      </c>
      <c r="G108" s="18">
        <v>225.214</v>
      </c>
      <c r="H108" s="18">
        <v>225.214</v>
      </c>
      <c r="I108" s="18">
        <v>225.214</v>
      </c>
      <c r="J108" s="18">
        <v>225.214</v>
      </c>
      <c r="K108" s="18">
        <v>225.214</v>
      </c>
      <c r="L108" s="18">
        <v>225.214</v>
      </c>
      <c r="M108" s="18">
        <v>225.214</v>
      </c>
      <c r="N108" s="18">
        <v>225.214</v>
      </c>
      <c r="O108" s="18">
        <v>225.214</v>
      </c>
      <c r="P108" s="18">
        <v>225.214</v>
      </c>
      <c r="Q108" s="18">
        <v>225.214</v>
      </c>
      <c r="R108" s="18">
        <v>225.214</v>
      </c>
      <c r="S108" s="18">
        <v>225.214</v>
      </c>
      <c r="T108" s="18">
        <v>225.214</v>
      </c>
      <c r="U108" s="18">
        <v>225.214</v>
      </c>
      <c r="V108" s="18">
        <v>225.214</v>
      </c>
      <c r="W108" s="18">
        <v>225.214</v>
      </c>
      <c r="X108" s="18">
        <v>225.214</v>
      </c>
      <c r="Y108" s="18">
        <v>225.214</v>
      </c>
      <c r="Z108" s="18">
        <v>225.214</v>
      </c>
      <c r="AA108" s="18">
        <v>225.214</v>
      </c>
      <c r="AB108" s="18">
        <v>225.214</v>
      </c>
      <c r="AC108" s="18">
        <v>225.214</v>
      </c>
      <c r="AD108" s="18">
        <v>225.214</v>
      </c>
      <c r="AE108" s="18">
        <v>225.214</v>
      </c>
      <c r="AF108" s="18">
        <v>225.214</v>
      </c>
      <c r="AG108" s="18">
        <v>225.214</v>
      </c>
      <c r="AH108" s="18">
        <v>225.214</v>
      </c>
      <c r="AI108" s="18">
        <v>225.214</v>
      </c>
    </row>
    <row r="109" spans="1:35" s="18" customFormat="1" x14ac:dyDescent="0.25">
      <c r="A109" s="18" t="s">
        <v>461</v>
      </c>
      <c r="C109" s="18" t="s">
        <v>146</v>
      </c>
      <c r="E109" s="18" t="s">
        <v>246</v>
      </c>
      <c r="F109" s="18">
        <v>126.16199999999999</v>
      </c>
      <c r="G109" s="18">
        <v>161.92599999999999</v>
      </c>
      <c r="H109" s="18">
        <v>162.04599999999999</v>
      </c>
      <c r="I109" s="18">
        <v>132.578</v>
      </c>
      <c r="J109" s="18">
        <v>128.63399999999999</v>
      </c>
      <c r="K109" s="18">
        <v>131.56</v>
      </c>
      <c r="L109" s="18">
        <v>132.01900000000001</v>
      </c>
      <c r="M109" s="18">
        <v>117.345</v>
      </c>
      <c r="N109" s="18">
        <v>114.792</v>
      </c>
      <c r="O109" s="18">
        <v>112.60100000000001</v>
      </c>
      <c r="P109" s="18">
        <v>117.48</v>
      </c>
      <c r="Q109" s="18">
        <v>124.16800000000001</v>
      </c>
      <c r="R109" s="18">
        <v>119.61499999999999</v>
      </c>
      <c r="S109" s="18">
        <v>116.26400000000001</v>
      </c>
      <c r="T109" s="18">
        <v>120.947</v>
      </c>
      <c r="U109" s="18">
        <v>124.35000000000001</v>
      </c>
      <c r="V109" s="18">
        <v>119.352</v>
      </c>
      <c r="W109" s="18">
        <v>122.429</v>
      </c>
      <c r="X109" s="18">
        <v>128.31899999999999</v>
      </c>
      <c r="Y109" s="18">
        <v>118.66300000000001</v>
      </c>
      <c r="Z109" s="18">
        <v>118.94499999999999</v>
      </c>
      <c r="AA109" s="18">
        <v>116.857</v>
      </c>
      <c r="AB109" s="18">
        <v>111.755</v>
      </c>
      <c r="AC109" s="18">
        <v>107.315</v>
      </c>
      <c r="AD109" s="18">
        <v>104.40299999999999</v>
      </c>
      <c r="AE109" s="18">
        <v>106.851</v>
      </c>
      <c r="AF109" s="18">
        <v>108.559</v>
      </c>
      <c r="AG109" s="18">
        <v>109.864</v>
      </c>
      <c r="AH109" s="18">
        <v>112.004</v>
      </c>
      <c r="AI109" s="18">
        <v>118.229</v>
      </c>
    </row>
    <row r="110" spans="1:35" s="18" customFormat="1" x14ac:dyDescent="0.25">
      <c r="A110" s="61" t="s">
        <v>357</v>
      </c>
      <c r="B110" s="61"/>
      <c r="C110" s="61" t="s">
        <v>146</v>
      </c>
      <c r="D110" s="61"/>
      <c r="E110" s="18" t="s">
        <v>246</v>
      </c>
      <c r="F110" s="18">
        <v>39485.568999999996</v>
      </c>
      <c r="G110" s="18">
        <v>38527.583999999995</v>
      </c>
      <c r="H110" s="18">
        <v>38608.807000000001</v>
      </c>
      <c r="I110" s="18">
        <v>38796.337</v>
      </c>
      <c r="J110" s="18">
        <v>39289.203999999998</v>
      </c>
      <c r="K110" s="18">
        <v>39413.311000000002</v>
      </c>
      <c r="L110" s="18">
        <v>39838.047000000006</v>
      </c>
      <c r="M110" s="18">
        <v>40275.505000000005</v>
      </c>
      <c r="N110" s="18">
        <v>40569.865999999995</v>
      </c>
      <c r="O110" s="18">
        <v>40695.129000000001</v>
      </c>
      <c r="P110" s="18">
        <v>40987.125</v>
      </c>
      <c r="Q110" s="18">
        <v>41289.703000000001</v>
      </c>
      <c r="R110" s="18">
        <v>41612.560000000005</v>
      </c>
      <c r="S110" s="18">
        <v>41908.642</v>
      </c>
      <c r="T110" s="18">
        <v>42205.081999999995</v>
      </c>
      <c r="U110" s="18">
        <v>42405.804000000004</v>
      </c>
      <c r="V110" s="18">
        <v>42604.655999999995</v>
      </c>
      <c r="W110" s="18">
        <v>42798.149000000005</v>
      </c>
      <c r="X110" s="18">
        <v>42974.826999999997</v>
      </c>
      <c r="Y110" s="18">
        <v>43115.475000000006</v>
      </c>
      <c r="Z110" s="18">
        <v>43219.284</v>
      </c>
      <c r="AA110" s="18">
        <v>43322.361000000004</v>
      </c>
      <c r="AB110" s="18">
        <v>43506.438999999998</v>
      </c>
      <c r="AC110" s="18">
        <v>43727.699000000001</v>
      </c>
      <c r="AD110" s="18">
        <v>43924.594999999994</v>
      </c>
      <c r="AE110" s="18">
        <v>44147.705000000002</v>
      </c>
      <c r="AF110" s="18">
        <v>44390.152000000002</v>
      </c>
      <c r="AG110" s="18">
        <v>44669.635999999999</v>
      </c>
      <c r="AH110" s="18">
        <v>44940.319000000003</v>
      </c>
      <c r="AI110" s="18">
        <v>45204.983</v>
      </c>
    </row>
    <row r="111" spans="1:35" s="18" customFormat="1" x14ac:dyDescent="0.25">
      <c r="AI111" s="18">
        <v>0</v>
      </c>
    </row>
    <row r="112" spans="1:35" s="18" customFormat="1" x14ac:dyDescent="0.25">
      <c r="A112" s="18" t="s">
        <v>462</v>
      </c>
      <c r="AI112" s="18">
        <v>0</v>
      </c>
    </row>
    <row r="113" spans="1:35" s="18" customFormat="1" x14ac:dyDescent="0.25">
      <c r="A113" s="18" t="s">
        <v>430</v>
      </c>
      <c r="C113" s="18" t="s">
        <v>146</v>
      </c>
      <c r="E113" s="18" t="s">
        <v>246</v>
      </c>
      <c r="F113" s="18">
        <v>2953.299</v>
      </c>
      <c r="G113" s="18">
        <v>2956.0780000000004</v>
      </c>
      <c r="H113" s="18">
        <v>3022.1170000000002</v>
      </c>
      <c r="I113" s="18">
        <v>3056.4479999999999</v>
      </c>
      <c r="J113" s="18">
        <v>3152.7809999999999</v>
      </c>
      <c r="K113" s="18">
        <v>3266.6759999999999</v>
      </c>
      <c r="L113" s="18">
        <v>3346.509</v>
      </c>
      <c r="M113" s="18">
        <v>3411.3540000000003</v>
      </c>
      <c r="N113" s="18">
        <v>3477.43</v>
      </c>
      <c r="O113" s="18">
        <v>3529.0549999999998</v>
      </c>
      <c r="P113" s="18">
        <v>3553.0400000000004</v>
      </c>
      <c r="Q113" s="18">
        <v>3594.7919999999999</v>
      </c>
      <c r="R113" s="18">
        <v>3634.0810000000001</v>
      </c>
      <c r="S113" s="18">
        <v>3656.5889999999999</v>
      </c>
      <c r="T113" s="18">
        <v>3665.2339999999999</v>
      </c>
      <c r="U113" s="18">
        <v>3658.5030000000002</v>
      </c>
      <c r="V113" s="18">
        <v>3661.884</v>
      </c>
      <c r="W113" s="18">
        <v>3678.529</v>
      </c>
      <c r="X113" s="18">
        <v>3664.7139999999999</v>
      </c>
      <c r="Y113" s="18">
        <v>3650.0450000000001</v>
      </c>
      <c r="Z113" s="18">
        <v>3640.4939999999997</v>
      </c>
      <c r="AA113" s="18">
        <v>3631.433</v>
      </c>
      <c r="AB113" s="18">
        <v>3613.3700000000003</v>
      </c>
      <c r="AC113" s="18">
        <v>3575.904</v>
      </c>
      <c r="AD113" s="18">
        <v>3562.826</v>
      </c>
      <c r="AE113" s="18">
        <v>3542.8719999999998</v>
      </c>
      <c r="AF113" s="18">
        <v>3546.0980000000004</v>
      </c>
      <c r="AG113" s="18">
        <v>3535.9470000000001</v>
      </c>
      <c r="AH113" s="18">
        <v>3519.1819999999998</v>
      </c>
      <c r="AI113" s="18">
        <v>3492.598</v>
      </c>
    </row>
    <row r="114" spans="1:35" s="18" customFormat="1" x14ac:dyDescent="0.25">
      <c r="A114" s="18" t="s">
        <v>425</v>
      </c>
      <c r="C114" s="18" t="s">
        <v>146</v>
      </c>
      <c r="E114" s="18" t="s">
        <v>246</v>
      </c>
      <c r="F114" s="18">
        <v>16672.959000000003</v>
      </c>
      <c r="G114" s="18">
        <v>16638.562999999998</v>
      </c>
      <c r="H114" s="18">
        <v>16580.678</v>
      </c>
      <c r="I114" s="18">
        <v>16355.236999999999</v>
      </c>
      <c r="J114" s="18">
        <v>16172.537999999999</v>
      </c>
      <c r="K114" s="18">
        <v>16082.252999999999</v>
      </c>
      <c r="L114" s="18">
        <v>15961.772999999999</v>
      </c>
      <c r="M114" s="18">
        <v>15790.001</v>
      </c>
      <c r="N114" s="18">
        <v>15570.537999999999</v>
      </c>
      <c r="O114" s="18">
        <v>15343.047</v>
      </c>
      <c r="P114" s="18">
        <v>15104.971</v>
      </c>
      <c r="Q114" s="18">
        <v>14853.325999999999</v>
      </c>
      <c r="R114" s="18">
        <v>14592.552</v>
      </c>
      <c r="S114" s="18">
        <v>14322.731000000002</v>
      </c>
      <c r="T114" s="18">
        <v>14039.04</v>
      </c>
      <c r="U114" s="18">
        <v>13783.823999999999</v>
      </c>
      <c r="V114" s="18">
        <v>13555.264000000001</v>
      </c>
      <c r="W114" s="18">
        <v>13360.239</v>
      </c>
      <c r="X114" s="18">
        <v>13187.866</v>
      </c>
      <c r="Y114" s="18">
        <v>13038.153999999999</v>
      </c>
      <c r="Z114" s="18">
        <v>12913.921</v>
      </c>
      <c r="AA114" s="18">
        <v>12811.565000000001</v>
      </c>
      <c r="AB114" s="18">
        <v>12727.508</v>
      </c>
      <c r="AC114" s="18">
        <v>12652.196</v>
      </c>
      <c r="AD114" s="18">
        <v>12588.609999999999</v>
      </c>
      <c r="AE114" s="18">
        <v>12537.406000000001</v>
      </c>
      <c r="AF114" s="18">
        <v>12499.694</v>
      </c>
      <c r="AG114" s="18">
        <v>12474.458000000001</v>
      </c>
      <c r="AH114" s="18">
        <v>12456.947</v>
      </c>
      <c r="AI114" s="18">
        <v>12440.786000000002</v>
      </c>
    </row>
    <row r="115" spans="1:35" s="18" customFormat="1" x14ac:dyDescent="0.25">
      <c r="A115" s="18" t="s">
        <v>444</v>
      </c>
      <c r="C115" s="18" t="s">
        <v>146</v>
      </c>
      <c r="E115" s="18" t="s">
        <v>246</v>
      </c>
      <c r="F115" s="18">
        <v>2.738</v>
      </c>
      <c r="G115" s="18">
        <v>14.362</v>
      </c>
      <c r="H115" s="18">
        <v>19.109000000000002</v>
      </c>
      <c r="I115" s="18">
        <v>21.779</v>
      </c>
      <c r="J115" s="18">
        <v>17.553999999999998</v>
      </c>
      <c r="K115" s="18">
        <v>36.632999999999996</v>
      </c>
      <c r="L115" s="18">
        <v>78.047000000000011</v>
      </c>
      <c r="M115" s="18">
        <v>117.01300000000001</v>
      </c>
      <c r="N115" s="18">
        <v>158.83799999999999</v>
      </c>
      <c r="O115" s="18">
        <v>190.96899999999999</v>
      </c>
      <c r="P115" s="18">
        <v>236.25299999999999</v>
      </c>
      <c r="Q115" s="18">
        <v>297.93900000000002</v>
      </c>
      <c r="R115" s="18">
        <v>324.30199999999996</v>
      </c>
      <c r="S115" s="18">
        <v>353.59899999999999</v>
      </c>
      <c r="T115" s="18">
        <v>382.46799999999996</v>
      </c>
      <c r="U115" s="18">
        <v>407.02</v>
      </c>
      <c r="V115" s="18">
        <v>428.48700000000002</v>
      </c>
      <c r="W115" s="18">
        <v>445.09300000000002</v>
      </c>
      <c r="X115" s="18">
        <v>456.42</v>
      </c>
      <c r="Y115" s="18">
        <v>464.41900000000004</v>
      </c>
      <c r="Z115" s="18">
        <v>467.80699999999996</v>
      </c>
      <c r="AA115" s="18">
        <v>464.85599999999999</v>
      </c>
      <c r="AB115" s="18">
        <v>458.51100000000002</v>
      </c>
      <c r="AC115" s="18">
        <v>451.65499999999997</v>
      </c>
      <c r="AD115" s="18">
        <v>433.46499999999997</v>
      </c>
      <c r="AE115" s="18">
        <v>410.154</v>
      </c>
      <c r="AF115" s="18">
        <v>385.40499999999997</v>
      </c>
      <c r="AG115" s="18">
        <v>357.96299999999997</v>
      </c>
      <c r="AH115" s="18">
        <v>345.93700000000001</v>
      </c>
      <c r="AI115" s="18">
        <v>332.40899999999999</v>
      </c>
    </row>
    <row r="116" spans="1:35" s="18" customFormat="1" x14ac:dyDescent="0.25">
      <c r="A116" s="18" t="s">
        <v>445</v>
      </c>
      <c r="C116" s="18" t="s">
        <v>146</v>
      </c>
      <c r="E116" s="18" t="s">
        <v>246</v>
      </c>
      <c r="F116" s="18">
        <v>3008.0639999999999</v>
      </c>
      <c r="G116" s="18">
        <v>3002.152</v>
      </c>
      <c r="H116" s="18">
        <v>2972.346</v>
      </c>
      <c r="I116" s="18">
        <v>3000.9389999999999</v>
      </c>
      <c r="J116" s="18">
        <v>3012.2580000000003</v>
      </c>
      <c r="K116" s="18">
        <v>3026.3620000000001</v>
      </c>
      <c r="L116" s="18">
        <v>3041.1459999999997</v>
      </c>
      <c r="M116" s="18">
        <v>3054.174</v>
      </c>
      <c r="N116" s="18">
        <v>3066.09</v>
      </c>
      <c r="O116" s="18">
        <v>3076.2870000000003</v>
      </c>
      <c r="P116" s="18">
        <v>3087.5479999999998</v>
      </c>
      <c r="Q116" s="18">
        <v>3099.643</v>
      </c>
      <c r="R116" s="18">
        <v>3111.5029999999997</v>
      </c>
      <c r="S116" s="18">
        <v>3125.422</v>
      </c>
      <c r="T116" s="18">
        <v>3140.866</v>
      </c>
      <c r="U116" s="18">
        <v>3154.9969999999998</v>
      </c>
      <c r="V116" s="18">
        <v>3167.2639999999997</v>
      </c>
      <c r="W116" s="18">
        <v>3178.895</v>
      </c>
      <c r="X116" s="18">
        <v>3189.3989999999999</v>
      </c>
      <c r="Y116" s="18">
        <v>3199.29</v>
      </c>
      <c r="Z116" s="18">
        <v>3208.4570000000003</v>
      </c>
      <c r="AA116" s="18">
        <v>3216.951</v>
      </c>
      <c r="AB116" s="18">
        <v>3224.6689999999999</v>
      </c>
      <c r="AC116" s="18">
        <v>3231.41</v>
      </c>
      <c r="AD116" s="18">
        <v>3237.45</v>
      </c>
      <c r="AE116" s="18">
        <v>3246.1389999999997</v>
      </c>
      <c r="AF116" s="18">
        <v>3254.7220000000002</v>
      </c>
      <c r="AG116" s="18">
        <v>3263.1770000000001</v>
      </c>
      <c r="AH116" s="18">
        <v>3271.1990000000001</v>
      </c>
      <c r="AI116" s="18">
        <v>3279.6010000000001</v>
      </c>
    </row>
    <row r="117" spans="1:35" s="18" customFormat="1" x14ac:dyDescent="0.25">
      <c r="A117" s="18" t="s">
        <v>416</v>
      </c>
      <c r="C117" s="18" t="s">
        <v>146</v>
      </c>
      <c r="E117" s="18" t="s">
        <v>246</v>
      </c>
      <c r="F117" s="18">
        <v>25.32</v>
      </c>
      <c r="G117" s="18">
        <v>7.82</v>
      </c>
      <c r="H117" s="18">
        <v>9.338000000000001</v>
      </c>
      <c r="I117" s="18">
        <v>9.7050000000000001</v>
      </c>
      <c r="J117" s="18">
        <v>8.9149999999999991</v>
      </c>
      <c r="K117" s="18">
        <v>8.9770000000000003</v>
      </c>
      <c r="L117" s="18">
        <v>9.145999999999999</v>
      </c>
      <c r="M117" s="18">
        <v>9.3729999999999993</v>
      </c>
      <c r="N117" s="18">
        <v>9.4249999999999989</v>
      </c>
      <c r="O117" s="18">
        <v>9.4670000000000005</v>
      </c>
      <c r="P117" s="18">
        <v>9.4990000000000006</v>
      </c>
      <c r="Q117" s="18">
        <v>9.5219999999999985</v>
      </c>
      <c r="R117" s="18">
        <v>9.548</v>
      </c>
      <c r="S117" s="18">
        <v>9.57</v>
      </c>
      <c r="T117" s="18">
        <v>9.5920000000000005</v>
      </c>
      <c r="U117" s="18">
        <v>9.6219999999999999</v>
      </c>
      <c r="V117" s="18">
        <v>9.6399999999999988</v>
      </c>
      <c r="W117" s="18">
        <v>9.6710000000000012</v>
      </c>
      <c r="X117" s="18">
        <v>9.6919999999999984</v>
      </c>
      <c r="Y117" s="18">
        <v>9.7199999999999989</v>
      </c>
      <c r="Z117" s="18">
        <v>9.7439999999999998</v>
      </c>
      <c r="AA117" s="18">
        <v>9.7710000000000008</v>
      </c>
      <c r="AB117" s="18">
        <v>9.8080000000000016</v>
      </c>
      <c r="AC117" s="18">
        <v>9.843</v>
      </c>
      <c r="AD117" s="18">
        <v>9.9</v>
      </c>
      <c r="AE117" s="18">
        <v>9.9590000000000014</v>
      </c>
      <c r="AF117" s="18">
        <v>10.023999999999999</v>
      </c>
      <c r="AG117" s="18">
        <v>10.086</v>
      </c>
      <c r="AH117" s="18">
        <v>10.132999999999999</v>
      </c>
      <c r="AI117" s="18">
        <v>10.173</v>
      </c>
    </row>
    <row r="118" spans="1:35" s="18" customFormat="1" x14ac:dyDescent="0.25">
      <c r="A118" s="18" t="s">
        <v>417</v>
      </c>
      <c r="C118" s="18" t="s">
        <v>146</v>
      </c>
      <c r="E118" s="18" t="s">
        <v>246</v>
      </c>
      <c r="F118" s="18">
        <v>8289.1509999999998</v>
      </c>
      <c r="G118" s="18">
        <v>7979.5680000000002</v>
      </c>
      <c r="H118" s="18">
        <v>8235.1690000000017</v>
      </c>
      <c r="I118" s="18">
        <v>8402.2150000000001</v>
      </c>
      <c r="J118" s="18">
        <v>8594.5889999999999</v>
      </c>
      <c r="K118" s="18">
        <v>8786.7560000000012</v>
      </c>
      <c r="L118" s="18">
        <v>8893.8580000000002</v>
      </c>
      <c r="M118" s="18">
        <v>8940.9449999999997</v>
      </c>
      <c r="N118" s="18">
        <v>8987.5560000000005</v>
      </c>
      <c r="O118" s="18">
        <v>9034.1939999999995</v>
      </c>
      <c r="P118" s="18">
        <v>9085.7709999999988</v>
      </c>
      <c r="Q118" s="18">
        <v>9145.5949999999993</v>
      </c>
      <c r="R118" s="18">
        <v>9208.4470000000001</v>
      </c>
      <c r="S118" s="18">
        <v>9262.985999999999</v>
      </c>
      <c r="T118" s="18">
        <v>9331.2069999999985</v>
      </c>
      <c r="U118" s="18">
        <v>9381.1509999999998</v>
      </c>
      <c r="V118" s="18">
        <v>9420.5439999999999</v>
      </c>
      <c r="W118" s="18">
        <v>9435.9290000000001</v>
      </c>
      <c r="X118" s="18">
        <v>9460.8760000000002</v>
      </c>
      <c r="Y118" s="18">
        <v>9497.3960000000006</v>
      </c>
      <c r="Z118" s="18">
        <v>9521.7080000000005</v>
      </c>
      <c r="AA118" s="18">
        <v>9535.2010000000009</v>
      </c>
      <c r="AB118" s="18">
        <v>9556.0469999999987</v>
      </c>
      <c r="AC118" s="18">
        <v>9601.6720000000005</v>
      </c>
      <c r="AD118" s="18">
        <v>9644.2970000000005</v>
      </c>
      <c r="AE118" s="18">
        <v>9667.9670000000006</v>
      </c>
      <c r="AF118" s="18">
        <v>9687.2009999999991</v>
      </c>
      <c r="AG118" s="18">
        <v>9705.3010000000013</v>
      </c>
      <c r="AH118" s="18">
        <v>9719.4179999999997</v>
      </c>
      <c r="AI118" s="18">
        <v>9715.8279999999995</v>
      </c>
    </row>
    <row r="119" spans="1:35" s="18" customFormat="1" x14ac:dyDescent="0.25">
      <c r="A119" s="18" t="s">
        <v>426</v>
      </c>
      <c r="C119" s="18" t="s">
        <v>146</v>
      </c>
      <c r="E119" s="18" t="s">
        <v>246</v>
      </c>
      <c r="F119" s="18">
        <v>1217.479</v>
      </c>
      <c r="G119" s="18">
        <v>895.03200000000004</v>
      </c>
      <c r="H119" s="18">
        <v>794.21399999999994</v>
      </c>
      <c r="I119" s="18">
        <v>837.56299999999999</v>
      </c>
      <c r="J119" s="18">
        <v>884.70800000000008</v>
      </c>
      <c r="K119" s="18">
        <v>895.45100000000002</v>
      </c>
      <c r="L119" s="18">
        <v>882.27199999999993</v>
      </c>
      <c r="M119" s="18">
        <v>895.05500000000006</v>
      </c>
      <c r="N119" s="18">
        <v>894.59299999999996</v>
      </c>
      <c r="O119" s="18">
        <v>892.08199999999999</v>
      </c>
      <c r="P119" s="18">
        <v>894.64100000000008</v>
      </c>
      <c r="Q119" s="18">
        <v>894.08299999999997</v>
      </c>
      <c r="R119" s="18">
        <v>896.12300000000005</v>
      </c>
      <c r="S119" s="18">
        <v>899.70799999999997</v>
      </c>
      <c r="T119" s="18">
        <v>901.16499999999996</v>
      </c>
      <c r="U119" s="18">
        <v>901.2170000000001</v>
      </c>
      <c r="V119" s="18">
        <v>902.11500000000001</v>
      </c>
      <c r="W119" s="18">
        <v>904.44500000000005</v>
      </c>
      <c r="X119" s="18">
        <v>906.10400000000004</v>
      </c>
      <c r="Y119" s="18">
        <v>909.18600000000004</v>
      </c>
      <c r="Z119" s="18">
        <v>910.08699999999999</v>
      </c>
      <c r="AA119" s="18">
        <v>910.93200000000002</v>
      </c>
      <c r="AB119" s="18">
        <v>913.33699999999999</v>
      </c>
      <c r="AC119" s="18">
        <v>914.95099999999991</v>
      </c>
      <c r="AD119" s="18">
        <v>917.72900000000004</v>
      </c>
      <c r="AE119" s="18">
        <v>920.69900000000007</v>
      </c>
      <c r="AF119" s="18">
        <v>921.87300000000005</v>
      </c>
      <c r="AG119" s="18">
        <v>923.50900000000001</v>
      </c>
      <c r="AH119" s="18">
        <v>925.75200000000007</v>
      </c>
      <c r="AI119" s="18">
        <v>928.13499999999999</v>
      </c>
    </row>
    <row r="120" spans="1:35" s="18" customFormat="1" x14ac:dyDescent="0.25">
      <c r="A120" s="18" t="s">
        <v>431</v>
      </c>
      <c r="C120" s="18" t="s">
        <v>146</v>
      </c>
      <c r="E120" s="18" t="s">
        <v>246</v>
      </c>
      <c r="F120" s="18">
        <v>875.85</v>
      </c>
      <c r="G120" s="18">
        <v>748.80000000000007</v>
      </c>
      <c r="H120" s="18">
        <v>747.6</v>
      </c>
      <c r="I120" s="18">
        <v>795.96299999999997</v>
      </c>
      <c r="J120" s="18">
        <v>835.57400000000007</v>
      </c>
      <c r="K120" s="18">
        <v>903.03899999999999</v>
      </c>
      <c r="L120" s="18">
        <v>1001.676</v>
      </c>
      <c r="M120" s="18">
        <v>1106.0630000000001</v>
      </c>
      <c r="N120" s="18">
        <v>1195.4579999999999</v>
      </c>
      <c r="O120" s="18">
        <v>1273.5430000000001</v>
      </c>
      <c r="P120" s="18">
        <v>1340.2629999999999</v>
      </c>
      <c r="Q120" s="18">
        <v>1381.9280000000001</v>
      </c>
      <c r="R120" s="18">
        <v>1417.8809999999999</v>
      </c>
      <c r="S120" s="18">
        <v>1469.797</v>
      </c>
      <c r="T120" s="18">
        <v>1518.5349999999999</v>
      </c>
      <c r="U120" s="18">
        <v>1551.0459999999998</v>
      </c>
      <c r="V120" s="18">
        <v>1597.056</v>
      </c>
      <c r="W120" s="18">
        <v>1623.9950000000001</v>
      </c>
      <c r="X120" s="18">
        <v>1620.2</v>
      </c>
      <c r="Y120" s="18">
        <v>1619.845</v>
      </c>
      <c r="Z120" s="18">
        <v>1622.6290000000001</v>
      </c>
      <c r="AA120" s="18">
        <v>1628.4829999999999</v>
      </c>
      <c r="AB120" s="18">
        <v>1624.155</v>
      </c>
      <c r="AC120" s="18">
        <v>1636.4849999999999</v>
      </c>
      <c r="AD120" s="18">
        <v>1624.885</v>
      </c>
      <c r="AE120" s="18">
        <v>1615.732</v>
      </c>
      <c r="AF120" s="18">
        <v>1619.924</v>
      </c>
      <c r="AG120" s="18">
        <v>1633.086</v>
      </c>
      <c r="AH120" s="18">
        <v>1615.415</v>
      </c>
      <c r="AI120" s="18">
        <v>1594.425</v>
      </c>
    </row>
    <row r="121" spans="1:35" s="18" customFormat="1" x14ac:dyDescent="0.25">
      <c r="A121" s="18" t="s">
        <v>452</v>
      </c>
      <c r="C121" s="18" t="s">
        <v>146</v>
      </c>
      <c r="E121" s="18" t="s">
        <v>246</v>
      </c>
      <c r="F121" s="18">
        <v>3519.7489999999998</v>
      </c>
      <c r="G121" s="18">
        <v>3643.712</v>
      </c>
      <c r="H121" s="18">
        <v>3604.9870000000001</v>
      </c>
      <c r="I121" s="18">
        <v>3591.1010000000001</v>
      </c>
      <c r="J121" s="18">
        <v>3635.1950000000002</v>
      </c>
      <c r="K121" s="18">
        <v>3678.5129999999999</v>
      </c>
      <c r="L121" s="18">
        <v>3711.7559999999999</v>
      </c>
      <c r="M121" s="18">
        <v>3714.6279999999997</v>
      </c>
      <c r="N121" s="18">
        <v>3707.8380000000002</v>
      </c>
      <c r="O121" s="18">
        <v>3700.5610000000001</v>
      </c>
      <c r="P121" s="18">
        <v>3694.3090000000002</v>
      </c>
      <c r="Q121" s="18">
        <v>3678.1909999999998</v>
      </c>
      <c r="R121" s="18">
        <v>3669.7080000000001</v>
      </c>
      <c r="S121" s="18">
        <v>3665.5989999999997</v>
      </c>
      <c r="T121" s="18">
        <v>3675.049</v>
      </c>
      <c r="U121" s="18">
        <v>3685.4740000000002</v>
      </c>
      <c r="V121" s="18">
        <v>3696.2489999999998</v>
      </c>
      <c r="W121" s="18">
        <v>3695.8630000000003</v>
      </c>
      <c r="X121" s="18">
        <v>3705.6480000000001</v>
      </c>
      <c r="Y121" s="18">
        <v>3725.97</v>
      </c>
      <c r="Z121" s="18">
        <v>3739.2020000000002</v>
      </c>
      <c r="AA121" s="18">
        <v>3743.9870000000001</v>
      </c>
      <c r="AB121" s="18">
        <v>3747.6370000000002</v>
      </c>
      <c r="AC121" s="18">
        <v>3758.9119999999998</v>
      </c>
      <c r="AD121" s="18">
        <v>3779.6569999999997</v>
      </c>
      <c r="AE121" s="18">
        <v>3804.3380000000002</v>
      </c>
      <c r="AF121" s="18">
        <v>3826.1849999999999</v>
      </c>
      <c r="AG121" s="18">
        <v>3851.6710000000003</v>
      </c>
      <c r="AH121" s="18">
        <v>3872.1210000000001</v>
      </c>
      <c r="AI121" s="18">
        <v>3891.8490000000002</v>
      </c>
    </row>
    <row r="122" spans="1:35" s="18" customFormat="1" x14ac:dyDescent="0.25">
      <c r="A122" s="18" t="s">
        <v>418</v>
      </c>
      <c r="C122" s="18" t="s">
        <v>146</v>
      </c>
      <c r="E122" s="18" t="s">
        <v>246</v>
      </c>
      <c r="F122" s="18">
        <v>36561.874000000003</v>
      </c>
      <c r="G122" s="18">
        <v>35871.723000000005</v>
      </c>
      <c r="H122" s="18">
        <v>35966.450000000004</v>
      </c>
      <c r="I122" s="18">
        <v>36049.168000000005</v>
      </c>
      <c r="J122" s="18">
        <v>36296.557999999997</v>
      </c>
      <c r="K122" s="18">
        <v>36648.025999999998</v>
      </c>
      <c r="L122" s="18">
        <v>36848.137000000002</v>
      </c>
      <c r="M122" s="18">
        <v>36921.589</v>
      </c>
      <c r="N122" s="18">
        <v>36908.928</v>
      </c>
      <c r="O122" s="18">
        <v>36858.234000000004</v>
      </c>
      <c r="P122" s="18">
        <v>36770.041999999994</v>
      </c>
      <c r="Q122" s="18">
        <v>36657.078000000001</v>
      </c>
      <c r="R122" s="18">
        <v>36539.845000000001</v>
      </c>
      <c r="S122" s="18">
        <v>36412.402999999998</v>
      </c>
      <c r="T122" s="18">
        <v>36280.689000000006</v>
      </c>
      <c r="U122" s="18">
        <v>36125.834999999999</v>
      </c>
      <c r="V122" s="18">
        <v>36010.013999999996</v>
      </c>
      <c r="W122" s="18">
        <v>35887.568999999996</v>
      </c>
      <c r="X122" s="18">
        <v>35744.498999999996</v>
      </c>
      <c r="Y122" s="18">
        <v>35649.608999999997</v>
      </c>
      <c r="Z122" s="18">
        <v>35566.242000000006</v>
      </c>
      <c r="AA122" s="18">
        <v>35488.323000000004</v>
      </c>
      <c r="AB122" s="18">
        <v>35416.531000000003</v>
      </c>
      <c r="AC122" s="18">
        <v>35381.374000000003</v>
      </c>
      <c r="AD122" s="18">
        <v>35365.352999999996</v>
      </c>
      <c r="AE122" s="18">
        <v>35345.112000000001</v>
      </c>
      <c r="AF122" s="18">
        <v>35365.726000000002</v>
      </c>
      <c r="AG122" s="18">
        <v>35397.232000000004</v>
      </c>
      <c r="AH122" s="18">
        <v>35390.167000000001</v>
      </c>
      <c r="AI122" s="18">
        <v>35353.394</v>
      </c>
    </row>
    <row r="123" spans="1:35" s="18" customFormat="1" x14ac:dyDescent="0.25">
      <c r="A123" s="18" t="s">
        <v>419</v>
      </c>
      <c r="C123" s="18" t="s">
        <v>146</v>
      </c>
      <c r="E123" s="18" t="s">
        <v>246</v>
      </c>
      <c r="F123" s="18">
        <v>22857.719000000001</v>
      </c>
      <c r="G123" s="18">
        <v>24016.950999999997</v>
      </c>
      <c r="H123" s="18">
        <v>24057.665000000001</v>
      </c>
      <c r="I123" s="18">
        <v>23584.99</v>
      </c>
      <c r="J123" s="18">
        <v>23924.877</v>
      </c>
      <c r="K123" s="18">
        <v>24748.421000000002</v>
      </c>
      <c r="L123" s="18">
        <v>24645.233</v>
      </c>
      <c r="M123" s="18">
        <v>24686.639999999999</v>
      </c>
      <c r="N123" s="18">
        <v>24834.04</v>
      </c>
      <c r="O123" s="18">
        <v>25138.592000000001</v>
      </c>
      <c r="P123" s="18">
        <v>25326.312999999998</v>
      </c>
      <c r="Q123" s="18">
        <v>25600.594000000001</v>
      </c>
      <c r="R123" s="18">
        <v>25884.754000000001</v>
      </c>
      <c r="S123" s="18">
        <v>26034.891</v>
      </c>
      <c r="T123" s="18">
        <v>26216.388999999999</v>
      </c>
      <c r="U123" s="18">
        <v>26452.433000000001</v>
      </c>
      <c r="V123" s="18">
        <v>26637.367000000002</v>
      </c>
      <c r="W123" s="18">
        <v>26835.392</v>
      </c>
      <c r="X123" s="18">
        <v>26922.039000000001</v>
      </c>
      <c r="Y123" s="18">
        <v>27053.903999999999</v>
      </c>
      <c r="Z123" s="18">
        <v>27164.817999999999</v>
      </c>
      <c r="AA123" s="18">
        <v>27310.396000000001</v>
      </c>
      <c r="AB123" s="18">
        <v>27526.977999999999</v>
      </c>
      <c r="AC123" s="18">
        <v>27763.307999999997</v>
      </c>
      <c r="AD123" s="18">
        <v>27974.354000000003</v>
      </c>
      <c r="AE123" s="18">
        <v>28130.81</v>
      </c>
      <c r="AF123" s="18">
        <v>28368.484</v>
      </c>
      <c r="AG123" s="18">
        <v>28622.005000000001</v>
      </c>
      <c r="AH123" s="18">
        <v>28834.194</v>
      </c>
      <c r="AI123" s="18">
        <v>29067.395999999997</v>
      </c>
    </row>
    <row r="124" spans="1:35" s="18" customFormat="1" x14ac:dyDescent="0.25">
      <c r="A124" s="18" t="s">
        <v>433</v>
      </c>
      <c r="C124" s="18" t="s">
        <v>146</v>
      </c>
      <c r="E124" s="18" t="s">
        <v>246</v>
      </c>
    </row>
    <row r="125" spans="1:35" s="18" customFormat="1" x14ac:dyDescent="0.25">
      <c r="A125" s="18" t="s">
        <v>434</v>
      </c>
      <c r="C125" s="18" t="s">
        <v>146</v>
      </c>
      <c r="E125" s="18" t="s">
        <v>246</v>
      </c>
      <c r="F125" s="18">
        <v>1351.979</v>
      </c>
      <c r="G125" s="18">
        <v>1452.2839999999999</v>
      </c>
      <c r="H125" s="18">
        <v>1435.1179999999999</v>
      </c>
      <c r="I125" s="18">
        <v>1442.1010000000001</v>
      </c>
      <c r="J125" s="18">
        <v>1433.598</v>
      </c>
      <c r="K125" s="18">
        <v>1466.6840000000002</v>
      </c>
      <c r="L125" s="18">
        <v>1537.047</v>
      </c>
      <c r="M125" s="18">
        <v>1620.7279999999998</v>
      </c>
      <c r="N125" s="18">
        <v>1708.855</v>
      </c>
      <c r="O125" s="18">
        <v>1774.6869999999999</v>
      </c>
      <c r="P125" s="18">
        <v>1822.413</v>
      </c>
      <c r="Q125" s="18">
        <v>1849.2940000000001</v>
      </c>
      <c r="R125" s="18">
        <v>1913.9379999999999</v>
      </c>
      <c r="S125" s="18">
        <v>1963.971</v>
      </c>
      <c r="T125" s="18">
        <v>1990.6470000000002</v>
      </c>
      <c r="U125" s="18">
        <v>2023.9660000000001</v>
      </c>
      <c r="V125" s="18">
        <v>2061.5079999999998</v>
      </c>
      <c r="W125" s="18">
        <v>2098.433</v>
      </c>
      <c r="X125" s="18">
        <v>2125.58</v>
      </c>
      <c r="Y125" s="18">
        <v>2157.404</v>
      </c>
      <c r="Z125" s="18">
        <v>2176.0259999999998</v>
      </c>
      <c r="AA125" s="18">
        <v>2206.538</v>
      </c>
      <c r="AB125" s="18">
        <v>2237.2420000000002</v>
      </c>
      <c r="AC125" s="18">
        <v>2264.23</v>
      </c>
      <c r="AD125" s="18">
        <v>2292.8560000000002</v>
      </c>
      <c r="AE125" s="18">
        <v>2319.9990000000003</v>
      </c>
      <c r="AF125" s="18">
        <v>2346.5750000000003</v>
      </c>
      <c r="AG125" s="18">
        <v>2369.777</v>
      </c>
      <c r="AH125" s="18">
        <v>2390.7419999999997</v>
      </c>
      <c r="AI125" s="18">
        <v>2405.877</v>
      </c>
    </row>
    <row r="126" spans="1:35" s="18" customFormat="1" x14ac:dyDescent="0.25">
      <c r="A126" s="18" t="s">
        <v>448</v>
      </c>
      <c r="C126" s="18" t="s">
        <v>146</v>
      </c>
      <c r="E126" s="18" t="s">
        <v>246</v>
      </c>
      <c r="F126" s="18">
        <v>698.755</v>
      </c>
      <c r="G126" s="18">
        <v>730.78600000000006</v>
      </c>
      <c r="H126" s="18">
        <v>725.03899999999999</v>
      </c>
      <c r="I126" s="18">
        <v>730.03499999999997</v>
      </c>
      <c r="J126" s="18">
        <v>707.91800000000001</v>
      </c>
      <c r="K126" s="18">
        <v>697.21400000000006</v>
      </c>
      <c r="L126" s="18">
        <v>702.97900000000004</v>
      </c>
      <c r="M126" s="18">
        <v>713.37900000000002</v>
      </c>
      <c r="N126" s="18">
        <v>727.83199999999999</v>
      </c>
      <c r="O126" s="18">
        <v>741.00200000000007</v>
      </c>
      <c r="P126" s="18">
        <v>749.64499999999998</v>
      </c>
      <c r="Q126" s="18">
        <v>753.91</v>
      </c>
      <c r="R126" s="18">
        <v>756.93100000000004</v>
      </c>
      <c r="S126" s="18">
        <v>759.6389999999999</v>
      </c>
      <c r="T126" s="18">
        <v>764.92099999999994</v>
      </c>
      <c r="U126" s="18">
        <v>776.45299999999997</v>
      </c>
      <c r="V126" s="18">
        <v>788.077</v>
      </c>
      <c r="W126" s="18">
        <v>801.15499999999997</v>
      </c>
      <c r="X126" s="18">
        <v>810.69</v>
      </c>
      <c r="Y126" s="18">
        <v>819.28500000000008</v>
      </c>
      <c r="Z126" s="18">
        <v>823.60800000000006</v>
      </c>
      <c r="AA126" s="18">
        <v>826.48</v>
      </c>
      <c r="AB126" s="18">
        <v>829.59199999999998</v>
      </c>
      <c r="AC126" s="18">
        <v>832.42200000000003</v>
      </c>
      <c r="AD126" s="18">
        <v>834.17899999999997</v>
      </c>
      <c r="AE126" s="18">
        <v>832.28700000000003</v>
      </c>
      <c r="AF126" s="18">
        <v>833.75200000000007</v>
      </c>
      <c r="AG126" s="18">
        <v>838.41100000000006</v>
      </c>
      <c r="AH126" s="18">
        <v>842.49599999999998</v>
      </c>
      <c r="AI126" s="18">
        <v>846.31500000000005</v>
      </c>
    </row>
    <row r="127" spans="1:35" s="18" customFormat="1" x14ac:dyDescent="0.25">
      <c r="A127" s="18" t="s">
        <v>435</v>
      </c>
      <c r="C127" s="18" t="s">
        <v>146</v>
      </c>
      <c r="E127" s="18" t="s">
        <v>246</v>
      </c>
      <c r="F127" s="18">
        <v>24908.455000000002</v>
      </c>
      <c r="G127" s="18">
        <v>26200.019999999997</v>
      </c>
      <c r="H127" s="18">
        <v>26217.821</v>
      </c>
      <c r="I127" s="18">
        <v>25757.126</v>
      </c>
      <c r="J127" s="18">
        <v>26066.393</v>
      </c>
      <c r="K127" s="18">
        <v>26912.319</v>
      </c>
      <c r="L127" s="18">
        <v>26885.26</v>
      </c>
      <c r="M127" s="18">
        <v>27020.745999999999</v>
      </c>
      <c r="N127" s="18">
        <v>27270.727000000003</v>
      </c>
      <c r="O127" s="18">
        <v>27654.28</v>
      </c>
      <c r="P127" s="18">
        <v>27898.370999999999</v>
      </c>
      <c r="Q127" s="18">
        <v>28203.797999999999</v>
      </c>
      <c r="R127" s="18">
        <v>28555.621999999999</v>
      </c>
      <c r="S127" s="18">
        <v>28758.499</v>
      </c>
      <c r="T127" s="18">
        <v>28971.955999999998</v>
      </c>
      <c r="U127" s="18">
        <v>29252.850999999999</v>
      </c>
      <c r="V127" s="18">
        <v>29486.954000000002</v>
      </c>
      <c r="W127" s="18">
        <v>29734.98</v>
      </c>
      <c r="X127" s="18">
        <v>29858.308999999997</v>
      </c>
      <c r="Y127" s="18">
        <v>30030.591999999997</v>
      </c>
      <c r="Z127" s="18">
        <v>30164.452000000001</v>
      </c>
      <c r="AA127" s="18">
        <v>30343.414000000001</v>
      </c>
      <c r="AB127" s="18">
        <v>30593.810999999998</v>
      </c>
      <c r="AC127" s="18">
        <v>30859.960999999999</v>
      </c>
      <c r="AD127" s="18">
        <v>31101.389000000003</v>
      </c>
      <c r="AE127" s="18">
        <v>31283.096000000001</v>
      </c>
      <c r="AF127" s="18">
        <v>31548.811000000002</v>
      </c>
      <c r="AG127" s="18">
        <v>31830.194</v>
      </c>
      <c r="AH127" s="18">
        <v>32067.431999999997</v>
      </c>
      <c r="AI127" s="18">
        <v>32319.588000000003</v>
      </c>
    </row>
    <row r="128" spans="1:35" s="18" customFormat="1" x14ac:dyDescent="0.25">
      <c r="A128" s="18" t="s">
        <v>436</v>
      </c>
      <c r="C128" s="18" t="s">
        <v>146</v>
      </c>
      <c r="E128" s="18" t="s">
        <v>246</v>
      </c>
      <c r="F128" s="18">
        <v>564</v>
      </c>
      <c r="G128" s="18">
        <v>545.79999999999995</v>
      </c>
      <c r="H128" s="18">
        <v>545.1</v>
      </c>
      <c r="I128" s="18">
        <v>555.09799999999996</v>
      </c>
      <c r="J128" s="18">
        <v>570.21599999999989</v>
      </c>
      <c r="K128" s="18">
        <v>582.197</v>
      </c>
      <c r="L128" s="18">
        <v>587.81799999999998</v>
      </c>
      <c r="M128" s="18">
        <v>585.55500000000006</v>
      </c>
      <c r="N128" s="18">
        <v>578.93299999999999</v>
      </c>
      <c r="O128" s="18">
        <v>576.49399999999991</v>
      </c>
      <c r="P128" s="18">
        <v>577.80799999999999</v>
      </c>
      <c r="Q128" s="18">
        <v>578.65800000000002</v>
      </c>
      <c r="R128" s="18">
        <v>579.13</v>
      </c>
      <c r="S128" s="18">
        <v>580.28199999999993</v>
      </c>
      <c r="T128" s="18">
        <v>582.79399999999998</v>
      </c>
      <c r="U128" s="18">
        <v>581.53699999999992</v>
      </c>
      <c r="V128" s="18">
        <v>575.22799999999995</v>
      </c>
      <c r="W128" s="18">
        <v>566.91899999999998</v>
      </c>
      <c r="X128" s="18">
        <v>558.245</v>
      </c>
      <c r="Y128" s="18">
        <v>548.97300000000007</v>
      </c>
      <c r="Z128" s="18">
        <v>540.30399999999997</v>
      </c>
      <c r="AA128" s="18">
        <v>531.69999999999993</v>
      </c>
      <c r="AB128" s="18">
        <v>522.779</v>
      </c>
      <c r="AC128" s="18">
        <v>513.94399999999996</v>
      </c>
      <c r="AD128" s="18">
        <v>504.56199999999995</v>
      </c>
      <c r="AE128" s="18">
        <v>495.85400000000004</v>
      </c>
      <c r="AF128" s="18">
        <v>487.61799999999999</v>
      </c>
      <c r="AG128" s="18">
        <v>484.07600000000002</v>
      </c>
      <c r="AH128" s="18">
        <v>478.87700000000001</v>
      </c>
      <c r="AI128" s="18">
        <v>472.48400000000004</v>
      </c>
    </row>
    <row r="129" spans="1:35" s="18" customFormat="1" x14ac:dyDescent="0.25">
      <c r="A129" s="18" t="s">
        <v>453</v>
      </c>
      <c r="C129" s="18" t="s">
        <v>146</v>
      </c>
      <c r="E129" s="18" t="s">
        <v>246</v>
      </c>
      <c r="F129" s="18">
        <v>19046.27</v>
      </c>
      <c r="G129" s="18">
        <v>16793.205000000002</v>
      </c>
      <c r="H129" s="18">
        <v>17907.585000000003</v>
      </c>
      <c r="I129" s="18">
        <v>18285.11</v>
      </c>
      <c r="J129" s="18">
        <v>18031.829999999998</v>
      </c>
      <c r="K129" s="18">
        <v>17075.171999999999</v>
      </c>
      <c r="L129" s="18">
        <v>17477.146000000001</v>
      </c>
      <c r="M129" s="18">
        <v>17847.874</v>
      </c>
      <c r="N129" s="18">
        <v>17991.695</v>
      </c>
      <c r="O129" s="18">
        <v>17977.646000000001</v>
      </c>
      <c r="P129" s="18">
        <v>18078.940999999999</v>
      </c>
      <c r="Q129" s="18">
        <v>18174.150000000001</v>
      </c>
      <c r="R129" s="18">
        <v>18193.601999999999</v>
      </c>
      <c r="S129" s="18">
        <v>18356.447</v>
      </c>
      <c r="T129" s="18">
        <v>18452.439999999999</v>
      </c>
      <c r="U129" s="18">
        <v>18450.330999999998</v>
      </c>
      <c r="V129" s="18">
        <v>18493.550999999999</v>
      </c>
      <c r="W129" s="18">
        <v>18496.833999999999</v>
      </c>
      <c r="X129" s="18">
        <v>18503.481</v>
      </c>
      <c r="Y129" s="18">
        <v>18485.077000000001</v>
      </c>
      <c r="Z129" s="18">
        <v>18460.505000000001</v>
      </c>
      <c r="AA129" s="18">
        <v>18430.442999999999</v>
      </c>
      <c r="AB129" s="18">
        <v>18416.178</v>
      </c>
      <c r="AC129" s="18">
        <v>18388.117000000002</v>
      </c>
      <c r="AD129" s="18">
        <v>18362.947</v>
      </c>
      <c r="AE129" s="18">
        <v>18368.677000000003</v>
      </c>
      <c r="AF129" s="18">
        <v>18348.732</v>
      </c>
      <c r="AG129" s="18">
        <v>18345.155999999999</v>
      </c>
      <c r="AH129" s="18">
        <v>18343.409</v>
      </c>
      <c r="AI129" s="18">
        <v>18322.985000000001</v>
      </c>
    </row>
    <row r="130" spans="1:35" s="18" customFormat="1" x14ac:dyDescent="0.25">
      <c r="A130" s="18" t="s">
        <v>438</v>
      </c>
      <c r="C130" s="18" t="s">
        <v>146</v>
      </c>
      <c r="E130" s="18" t="s">
        <v>246</v>
      </c>
      <c r="F130" s="18">
        <v>0.69</v>
      </c>
      <c r="G130" s="18">
        <v>0.66799999999999993</v>
      </c>
      <c r="H130" s="18">
        <v>0.66799999999999993</v>
      </c>
      <c r="I130" s="18">
        <v>0.66799999999999993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</row>
    <row r="131" spans="1:35" s="18" customFormat="1" x14ac:dyDescent="0.25">
      <c r="A131" s="18" t="s">
        <v>439</v>
      </c>
      <c r="C131" s="18" t="s">
        <v>146</v>
      </c>
      <c r="E131" s="18" t="s">
        <v>246</v>
      </c>
      <c r="F131" s="18">
        <v>11.1</v>
      </c>
      <c r="G131" s="18">
        <v>4</v>
      </c>
      <c r="H131" s="18">
        <v>9.7000000000000011</v>
      </c>
      <c r="I131" s="18">
        <v>13.507</v>
      </c>
      <c r="J131" s="18">
        <v>13.015000000000001</v>
      </c>
      <c r="K131" s="18">
        <v>12.075000000000001</v>
      </c>
      <c r="L131" s="18">
        <v>10.408000000000001</v>
      </c>
      <c r="M131" s="18">
        <v>8.0280000000000005</v>
      </c>
      <c r="N131" s="18">
        <v>5.452</v>
      </c>
      <c r="O131" s="18">
        <v>3.149</v>
      </c>
      <c r="P131" s="18">
        <v>1.0309999999999999</v>
      </c>
      <c r="Q131" s="18">
        <v>-1.2899999999999998</v>
      </c>
      <c r="R131" s="18">
        <v>-3.8109999999999999</v>
      </c>
      <c r="S131" s="18">
        <v>-6.476</v>
      </c>
      <c r="T131" s="18">
        <v>-9.277000000000001</v>
      </c>
      <c r="U131" s="18">
        <v>-12.422000000000001</v>
      </c>
      <c r="V131" s="18">
        <v>-15.962</v>
      </c>
      <c r="W131" s="18">
        <v>-19.619999999999997</v>
      </c>
      <c r="X131" s="18">
        <v>-23.342000000000002</v>
      </c>
      <c r="Y131" s="18">
        <v>-27.122</v>
      </c>
      <c r="Z131" s="18">
        <v>-30.942</v>
      </c>
      <c r="AA131" s="18">
        <v>-34.814999999999998</v>
      </c>
      <c r="AB131" s="18">
        <v>-38.733999999999995</v>
      </c>
      <c r="AC131" s="18">
        <v>-42.695</v>
      </c>
      <c r="AD131" s="18">
        <v>-46.656000000000006</v>
      </c>
      <c r="AE131" s="18">
        <v>-50.651000000000003</v>
      </c>
      <c r="AF131" s="18">
        <v>-53.777999999999999</v>
      </c>
      <c r="AG131" s="18">
        <v>-51.848999999999997</v>
      </c>
      <c r="AH131" s="18">
        <v>-49.78</v>
      </c>
      <c r="AI131" s="18">
        <v>-47.667000000000002</v>
      </c>
    </row>
    <row r="132" spans="1:35" s="18" customFormat="1" x14ac:dyDescent="0.25">
      <c r="A132" s="18" t="s">
        <v>440</v>
      </c>
      <c r="C132" s="18" t="s">
        <v>146</v>
      </c>
      <c r="E132" s="18" t="s">
        <v>246</v>
      </c>
      <c r="F132" s="18">
        <v>19622.060999999998</v>
      </c>
      <c r="G132" s="18">
        <v>17343.672000000002</v>
      </c>
      <c r="H132" s="18">
        <v>18463.053</v>
      </c>
      <c r="I132" s="18">
        <v>18854.382000000001</v>
      </c>
      <c r="J132" s="18">
        <v>18615.061000000002</v>
      </c>
      <c r="K132" s="18">
        <v>17669.445</v>
      </c>
      <c r="L132" s="18">
        <v>18075.373</v>
      </c>
      <c r="M132" s="18">
        <v>18441.455999999998</v>
      </c>
      <c r="N132" s="18">
        <v>18576.080000000002</v>
      </c>
      <c r="O132" s="18">
        <v>18557.289000000001</v>
      </c>
      <c r="P132" s="18">
        <v>18657.781999999999</v>
      </c>
      <c r="Q132" s="18">
        <v>18751.518</v>
      </c>
      <c r="R132" s="18">
        <v>18768.920999999998</v>
      </c>
      <c r="S132" s="18">
        <v>18930.254000000001</v>
      </c>
      <c r="T132" s="18">
        <v>19025.956999999999</v>
      </c>
      <c r="U132" s="18">
        <v>19019.447</v>
      </c>
      <c r="V132" s="18">
        <v>19052.817999999999</v>
      </c>
      <c r="W132" s="18">
        <v>19044.132000000001</v>
      </c>
      <c r="X132" s="18">
        <v>19038.382999999998</v>
      </c>
      <c r="Y132" s="18">
        <v>19006.927</v>
      </c>
      <c r="Z132" s="18">
        <v>18969.868000000002</v>
      </c>
      <c r="AA132" s="18">
        <v>18927.327999999998</v>
      </c>
      <c r="AB132" s="18">
        <v>18900.223000000002</v>
      </c>
      <c r="AC132" s="18">
        <v>18859.366999999998</v>
      </c>
      <c r="AD132" s="18">
        <v>18820.853999999999</v>
      </c>
      <c r="AE132" s="18">
        <v>18813.879000000001</v>
      </c>
      <c r="AF132" s="18">
        <v>18782.571999999996</v>
      </c>
      <c r="AG132" s="18">
        <v>18777.381999999998</v>
      </c>
      <c r="AH132" s="18">
        <v>18772.504999999997</v>
      </c>
      <c r="AI132" s="18">
        <v>18747.800999999999</v>
      </c>
    </row>
    <row r="133" spans="1:35" s="18" customFormat="1" x14ac:dyDescent="0.25">
      <c r="A133" s="18" t="s">
        <v>458</v>
      </c>
      <c r="C133" s="18" t="s">
        <v>146</v>
      </c>
      <c r="E133" s="18" t="s">
        <v>246</v>
      </c>
      <c r="F133" s="18">
        <v>8259.2119999999995</v>
      </c>
      <c r="G133" s="18">
        <v>8050.2909999999993</v>
      </c>
      <c r="H133" s="18">
        <v>7933.16</v>
      </c>
      <c r="I133" s="18">
        <v>7942.9809999999998</v>
      </c>
      <c r="J133" s="18">
        <v>8096.2289999999994</v>
      </c>
      <c r="K133" s="18">
        <v>8207.116</v>
      </c>
      <c r="L133" s="18">
        <v>8341.3590000000004</v>
      </c>
      <c r="M133" s="18">
        <v>8301.3819999999996</v>
      </c>
      <c r="N133" s="18">
        <v>8281.0409999999993</v>
      </c>
      <c r="O133" s="18">
        <v>8154.7110000000011</v>
      </c>
      <c r="P133" s="18">
        <v>8154.7110000000011</v>
      </c>
      <c r="Q133" s="18">
        <v>8154.7110000000011</v>
      </c>
      <c r="R133" s="18">
        <v>8154.7110000000011</v>
      </c>
      <c r="S133" s="18">
        <v>8154.7110000000011</v>
      </c>
      <c r="T133" s="18">
        <v>8154.7160000000003</v>
      </c>
      <c r="U133" s="18">
        <v>8154.7160000000003</v>
      </c>
      <c r="V133" s="18">
        <v>8154.7110000000011</v>
      </c>
      <c r="W133" s="18">
        <v>8163.4560000000001</v>
      </c>
      <c r="X133" s="18">
        <v>8177.2489999999998</v>
      </c>
      <c r="Y133" s="18">
        <v>8181.0159999999996</v>
      </c>
      <c r="Z133" s="18">
        <v>8190.2170000000006</v>
      </c>
      <c r="AA133" s="18">
        <v>8192.5349999999999</v>
      </c>
      <c r="AB133" s="18">
        <v>8203.628999999999</v>
      </c>
      <c r="AC133" s="18">
        <v>8215.7309999999998</v>
      </c>
      <c r="AD133" s="18">
        <v>8228.3960000000006</v>
      </c>
      <c r="AE133" s="18">
        <v>8269.5059999999994</v>
      </c>
      <c r="AF133" s="18">
        <v>8319.0789999999997</v>
      </c>
      <c r="AG133" s="18">
        <v>8370.7469999999994</v>
      </c>
      <c r="AH133" s="18">
        <v>8434.3540000000012</v>
      </c>
      <c r="AI133" s="18">
        <v>8491.16</v>
      </c>
    </row>
    <row r="134" spans="1:35" s="18" customFormat="1" x14ac:dyDescent="0.25">
      <c r="A134" s="18" t="s">
        <v>441</v>
      </c>
      <c r="C134" s="18" t="s">
        <v>146</v>
      </c>
      <c r="E134" s="18" t="s">
        <v>246</v>
      </c>
      <c r="F134" s="18">
        <v>461.851</v>
      </c>
      <c r="G134" s="18">
        <v>518.245</v>
      </c>
      <c r="H134" s="18">
        <v>528.76800000000003</v>
      </c>
      <c r="I134" s="18">
        <v>485.88499999999999</v>
      </c>
      <c r="J134" s="18">
        <v>709.70500000000004</v>
      </c>
      <c r="K134" s="18">
        <v>715.64200000000005</v>
      </c>
      <c r="L134" s="18">
        <v>728.60299999999995</v>
      </c>
      <c r="M134" s="18">
        <v>742.68999999999994</v>
      </c>
      <c r="N134" s="18">
        <v>752.00599999999997</v>
      </c>
      <c r="O134" s="18">
        <v>762.79200000000003</v>
      </c>
      <c r="P134" s="18">
        <v>774.32100000000003</v>
      </c>
      <c r="Q134" s="18">
        <v>782.39</v>
      </c>
      <c r="R134" s="18">
        <v>786.67</v>
      </c>
      <c r="S134" s="18">
        <v>786.726</v>
      </c>
      <c r="T134" s="18">
        <v>786.66700000000003</v>
      </c>
      <c r="U134" s="18">
        <v>786.65800000000002</v>
      </c>
      <c r="V134" s="18">
        <v>787.298</v>
      </c>
      <c r="W134" s="18">
        <v>787.77699999999993</v>
      </c>
      <c r="X134" s="18">
        <v>787.79300000000001</v>
      </c>
      <c r="Y134" s="18">
        <v>787.78700000000003</v>
      </c>
      <c r="Z134" s="18">
        <v>787.82500000000005</v>
      </c>
      <c r="AA134" s="18">
        <v>787.84</v>
      </c>
      <c r="AB134" s="18">
        <v>787.84299999999996</v>
      </c>
      <c r="AC134" s="18">
        <v>787.84299999999996</v>
      </c>
      <c r="AD134" s="18">
        <v>786.17499999999995</v>
      </c>
      <c r="AE134" s="18">
        <v>782.89400000000001</v>
      </c>
      <c r="AF134" s="18">
        <v>780.63800000000003</v>
      </c>
      <c r="AG134" s="18">
        <v>781.77499999999998</v>
      </c>
      <c r="AH134" s="18">
        <v>787.27199999999993</v>
      </c>
      <c r="AI134" s="18">
        <v>786.59999999999991</v>
      </c>
    </row>
    <row r="135" spans="1:35" s="18" customFormat="1" x14ac:dyDescent="0.25">
      <c r="A135" s="18" t="s">
        <v>463</v>
      </c>
      <c r="C135" s="18" t="s">
        <v>146</v>
      </c>
      <c r="E135" s="18" t="s">
        <v>246</v>
      </c>
      <c r="F135" s="18">
        <v>6946.2730000000001</v>
      </c>
      <c r="G135" s="18">
        <v>6651.7849999999999</v>
      </c>
      <c r="H135" s="18">
        <v>6997.7139999999999</v>
      </c>
      <c r="I135" s="18">
        <v>7196.5380000000005</v>
      </c>
      <c r="J135" s="18">
        <v>7591.2829999999994</v>
      </c>
      <c r="K135" s="18">
        <v>7963.38</v>
      </c>
      <c r="L135" s="18">
        <v>8104.3980000000001</v>
      </c>
      <c r="M135" s="18">
        <v>8203.4959999999992</v>
      </c>
      <c r="N135" s="18">
        <v>8298.2749999999996</v>
      </c>
      <c r="O135" s="18">
        <v>8404.2839999999997</v>
      </c>
      <c r="P135" s="18">
        <v>8526.2610000000004</v>
      </c>
      <c r="Q135" s="18">
        <v>8583.0669999999991</v>
      </c>
      <c r="R135" s="18">
        <v>8707.6689999999999</v>
      </c>
      <c r="S135" s="18">
        <v>8781.3739999999998</v>
      </c>
      <c r="T135" s="18">
        <v>8884.2659999999996</v>
      </c>
      <c r="U135" s="18">
        <v>8946.3410000000003</v>
      </c>
      <c r="V135" s="18">
        <v>9018.6749999999993</v>
      </c>
      <c r="W135" s="18">
        <v>9079.2350000000006</v>
      </c>
      <c r="X135" s="18">
        <v>9178.7259999999987</v>
      </c>
      <c r="Y135" s="18">
        <v>9263.7000000000007</v>
      </c>
      <c r="Z135" s="18">
        <v>9347.134</v>
      </c>
      <c r="AA135" s="18">
        <v>9412.0169999999998</v>
      </c>
      <c r="AB135" s="18">
        <v>9463.8490000000002</v>
      </c>
      <c r="AC135" s="18">
        <v>9555.1720000000005</v>
      </c>
      <c r="AD135" s="18">
        <v>9648.6779999999999</v>
      </c>
      <c r="AE135" s="18">
        <v>9772.6550000000007</v>
      </c>
      <c r="AF135" s="18">
        <v>9888.1020000000008</v>
      </c>
      <c r="AG135" s="18">
        <v>10021.563</v>
      </c>
      <c r="AH135" s="18">
        <v>10140.873</v>
      </c>
      <c r="AI135" s="18">
        <v>10265.425999999999</v>
      </c>
    </row>
    <row r="136" spans="1:35" s="18" customFormat="1" x14ac:dyDescent="0.25">
      <c r="A136" s="18" t="s">
        <v>450</v>
      </c>
      <c r="C136" s="18" t="s">
        <v>146</v>
      </c>
      <c r="E136" s="18" t="s">
        <v>246</v>
      </c>
      <c r="F136" s="18">
        <v>0</v>
      </c>
      <c r="G136" s="18">
        <v>0</v>
      </c>
      <c r="H136" s="18">
        <v>0</v>
      </c>
      <c r="I136" s="18">
        <v>0</v>
      </c>
      <c r="J136" s="18">
        <v>0.14400000000000002</v>
      </c>
      <c r="K136" s="18">
        <v>0.29100000000000004</v>
      </c>
      <c r="L136" s="18">
        <v>0.40799999999999997</v>
      </c>
      <c r="M136" s="18">
        <v>0.65899999999999992</v>
      </c>
      <c r="N136" s="18">
        <v>0.89200000000000002</v>
      </c>
      <c r="O136" s="18">
        <v>1.107</v>
      </c>
      <c r="P136" s="18">
        <v>1.325</v>
      </c>
      <c r="Q136" s="18">
        <v>1.524</v>
      </c>
      <c r="R136" s="18">
        <v>1.706</v>
      </c>
      <c r="S136" s="18">
        <v>1.913</v>
      </c>
      <c r="T136" s="18">
        <v>2.105</v>
      </c>
      <c r="U136" s="18">
        <v>2.29</v>
      </c>
      <c r="V136" s="18">
        <v>2.4780000000000002</v>
      </c>
      <c r="W136" s="18">
        <v>2.6580000000000004</v>
      </c>
      <c r="X136" s="18">
        <v>2.8279999999999998</v>
      </c>
      <c r="Y136" s="18">
        <v>2.9910000000000001</v>
      </c>
      <c r="Z136" s="18">
        <v>3.1470000000000002</v>
      </c>
      <c r="AA136" s="18">
        <v>3.2959999999999998</v>
      </c>
      <c r="AB136" s="18">
        <v>3.4369999999999998</v>
      </c>
      <c r="AC136" s="18">
        <v>3.57</v>
      </c>
      <c r="AD136" s="18">
        <v>3.698</v>
      </c>
      <c r="AE136" s="18">
        <v>3.8220000000000001</v>
      </c>
      <c r="AF136" s="18">
        <v>3.9439999999999995</v>
      </c>
      <c r="AG136" s="18">
        <v>4.0679999999999996</v>
      </c>
      <c r="AH136" s="18">
        <v>4.194</v>
      </c>
      <c r="AI136" s="18">
        <v>4.3210000000000006</v>
      </c>
    </row>
    <row r="137" spans="1:35" s="18" customFormat="1" x14ac:dyDescent="0.25">
      <c r="A137" s="18" t="s">
        <v>460</v>
      </c>
      <c r="C137" s="18" t="s">
        <v>146</v>
      </c>
      <c r="E137" s="18" t="s">
        <v>246</v>
      </c>
      <c r="F137" s="18">
        <v>225.214</v>
      </c>
      <c r="G137" s="18">
        <v>225.214</v>
      </c>
      <c r="H137" s="18">
        <v>225.214</v>
      </c>
      <c r="I137" s="18">
        <v>225.214</v>
      </c>
      <c r="J137" s="18">
        <v>225.214</v>
      </c>
      <c r="K137" s="18">
        <v>225.214</v>
      </c>
      <c r="L137" s="18">
        <v>225.214</v>
      </c>
      <c r="M137" s="18">
        <v>225.214</v>
      </c>
      <c r="N137" s="18">
        <v>225.214</v>
      </c>
      <c r="O137" s="18">
        <v>225.214</v>
      </c>
      <c r="P137" s="18">
        <v>225.214</v>
      </c>
      <c r="Q137" s="18">
        <v>225.214</v>
      </c>
      <c r="R137" s="18">
        <v>225.214</v>
      </c>
      <c r="S137" s="18">
        <v>225.214</v>
      </c>
      <c r="T137" s="18">
        <v>225.214</v>
      </c>
      <c r="U137" s="18">
        <v>225.214</v>
      </c>
      <c r="V137" s="18">
        <v>225.214</v>
      </c>
      <c r="W137" s="18">
        <v>225.214</v>
      </c>
      <c r="X137" s="18">
        <v>225.214</v>
      </c>
      <c r="Y137" s="18">
        <v>225.214</v>
      </c>
      <c r="Z137" s="18">
        <v>225.214</v>
      </c>
      <c r="AA137" s="18">
        <v>225.214</v>
      </c>
      <c r="AB137" s="18">
        <v>225.214</v>
      </c>
      <c r="AC137" s="18">
        <v>225.214</v>
      </c>
      <c r="AD137" s="18">
        <v>225.214</v>
      </c>
      <c r="AE137" s="18">
        <v>225.214</v>
      </c>
      <c r="AF137" s="18">
        <v>225.214</v>
      </c>
      <c r="AG137" s="18">
        <v>225.214</v>
      </c>
      <c r="AH137" s="18">
        <v>225.214</v>
      </c>
      <c r="AI137" s="18">
        <v>225.214</v>
      </c>
    </row>
    <row r="138" spans="1:35" s="18" customFormat="1" x14ac:dyDescent="0.25">
      <c r="A138" s="18" t="s">
        <v>461</v>
      </c>
      <c r="C138" s="18" t="s">
        <v>146</v>
      </c>
      <c r="E138" s="18" t="s">
        <v>246</v>
      </c>
      <c r="F138" s="18">
        <v>126.16199999999999</v>
      </c>
      <c r="G138" s="18">
        <v>161.92599999999999</v>
      </c>
      <c r="H138" s="18">
        <v>162.04599999999999</v>
      </c>
      <c r="I138" s="18">
        <v>132.578</v>
      </c>
      <c r="J138" s="18">
        <v>128.63399999999999</v>
      </c>
      <c r="K138" s="18">
        <v>131.56</v>
      </c>
      <c r="L138" s="18">
        <v>132.01900000000001</v>
      </c>
      <c r="M138" s="18">
        <v>117.345</v>
      </c>
      <c r="N138" s="18">
        <v>114.792</v>
      </c>
      <c r="O138" s="18">
        <v>112.60100000000001</v>
      </c>
      <c r="P138" s="18">
        <v>117.48</v>
      </c>
      <c r="Q138" s="18">
        <v>124.16800000000001</v>
      </c>
      <c r="R138" s="18">
        <v>119.61499999999999</v>
      </c>
      <c r="S138" s="18">
        <v>116.26400000000001</v>
      </c>
      <c r="T138" s="18">
        <v>120.947</v>
      </c>
      <c r="U138" s="18">
        <v>124.35000000000001</v>
      </c>
      <c r="V138" s="18">
        <v>119.352</v>
      </c>
      <c r="W138" s="18">
        <v>122.429</v>
      </c>
      <c r="X138" s="18">
        <v>128.31899999999999</v>
      </c>
      <c r="Y138" s="18">
        <v>118.66300000000001</v>
      </c>
      <c r="Z138" s="18">
        <v>118.94499999999999</v>
      </c>
      <c r="AA138" s="18">
        <v>116.857</v>
      </c>
      <c r="AB138" s="18">
        <v>111.755</v>
      </c>
      <c r="AC138" s="18">
        <v>107.315</v>
      </c>
      <c r="AD138" s="18">
        <v>104.40299999999999</v>
      </c>
      <c r="AE138" s="18">
        <v>106.851</v>
      </c>
      <c r="AF138" s="18">
        <v>108.559</v>
      </c>
      <c r="AG138" s="18">
        <v>109.864</v>
      </c>
      <c r="AH138" s="18">
        <v>112.004</v>
      </c>
      <c r="AI138" s="18">
        <v>118.229</v>
      </c>
    </row>
    <row r="139" spans="1:35" s="18" customFormat="1" x14ac:dyDescent="0.25">
      <c r="A139" s="18" t="s">
        <v>357</v>
      </c>
      <c r="C139" s="18" t="s">
        <v>146</v>
      </c>
      <c r="E139" s="18" t="s">
        <v>246</v>
      </c>
      <c r="F139" s="18">
        <v>97111.107000000004</v>
      </c>
      <c r="G139" s="18">
        <v>95022.873000000007</v>
      </c>
      <c r="H139" s="18">
        <v>96494.232000000004</v>
      </c>
      <c r="I139" s="18">
        <v>96643.866999999998</v>
      </c>
      <c r="J139" s="18">
        <v>97729.218000000008</v>
      </c>
      <c r="K139" s="18">
        <v>98472.991999999998</v>
      </c>
      <c r="L139" s="18">
        <v>99340.766999999993</v>
      </c>
      <c r="M139" s="18">
        <v>99974.579000000012</v>
      </c>
      <c r="N139" s="18">
        <v>100427.95599999999</v>
      </c>
      <c r="O139" s="18">
        <v>100730.515</v>
      </c>
      <c r="P139" s="18">
        <v>101125.504</v>
      </c>
      <c r="Q139" s="18">
        <v>101483.467</v>
      </c>
      <c r="R139" s="18">
        <v>101859.962</v>
      </c>
      <c r="S139" s="18">
        <v>102167.351</v>
      </c>
      <c r="T139" s="18">
        <v>102452.522</v>
      </c>
      <c r="U139" s="18">
        <v>102637.70300000001</v>
      </c>
      <c r="V139" s="18">
        <v>102857.51299999999</v>
      </c>
      <c r="W139" s="18">
        <v>103047.455</v>
      </c>
      <c r="X139" s="18">
        <v>103141.31899999999</v>
      </c>
      <c r="Y139" s="18">
        <v>103266.49500000001</v>
      </c>
      <c r="Z139" s="18">
        <v>103373.04700000001</v>
      </c>
      <c r="AA139" s="18">
        <v>103496.826</v>
      </c>
      <c r="AB139" s="18">
        <v>103706.291</v>
      </c>
      <c r="AC139" s="18">
        <v>103995.54399999999</v>
      </c>
      <c r="AD139" s="18">
        <v>104284.164</v>
      </c>
      <c r="AE139" s="18">
        <v>104603.02</v>
      </c>
      <c r="AF139" s="18">
        <v>105022.644</v>
      </c>
      <c r="AG139" s="18">
        <v>105518.03599999999</v>
      </c>
      <c r="AH139" s="18">
        <v>105934.00599999999</v>
      </c>
      <c r="AI139" s="18">
        <v>106311.72900000001</v>
      </c>
    </row>
    <row r="140" spans="1:35" s="18" customFormat="1" x14ac:dyDescent="0.25">
      <c r="A140" s="61"/>
      <c r="B140" s="61"/>
      <c r="C140" s="61"/>
      <c r="D140" s="61"/>
    </row>
    <row r="141" spans="1:35" s="18" customFormat="1" x14ac:dyDescent="0.25">
      <c r="A141" s="18" t="s">
        <v>464</v>
      </c>
    </row>
    <row r="142" spans="1:35" s="18" customFormat="1" x14ac:dyDescent="0.25">
      <c r="A142" s="18" t="s">
        <v>465</v>
      </c>
      <c r="C142" s="18" t="s">
        <v>146</v>
      </c>
      <c r="E142" s="18" t="s">
        <v>246</v>
      </c>
      <c r="F142" s="18">
        <v>70416.222000000009</v>
      </c>
      <c r="G142" s="18">
        <v>69072.311000000002</v>
      </c>
      <c r="H142" s="18">
        <v>70463.668999999994</v>
      </c>
      <c r="I142" s="18">
        <v>70479.90400000001</v>
      </c>
      <c r="J142" s="18">
        <v>71309.929000000004</v>
      </c>
      <c r="K142" s="18">
        <v>72121.337999999989</v>
      </c>
      <c r="L142" s="18">
        <v>72766.968000000008</v>
      </c>
      <c r="M142" s="18">
        <v>73118.088000000003</v>
      </c>
      <c r="N142" s="18">
        <v>73384.726999999999</v>
      </c>
      <c r="O142" s="18">
        <v>73634.406999999992</v>
      </c>
      <c r="P142" s="18">
        <v>73858.917000000001</v>
      </c>
      <c r="Q142" s="18">
        <v>74058.22</v>
      </c>
      <c r="R142" s="18">
        <v>74257.010999999999</v>
      </c>
      <c r="S142" s="18">
        <v>74393.218999999997</v>
      </c>
      <c r="T142" s="18">
        <v>74504.195999999996</v>
      </c>
      <c r="U142" s="18">
        <v>74606.917999999991</v>
      </c>
      <c r="V142" s="18">
        <v>74736.626000000004</v>
      </c>
      <c r="W142" s="18">
        <v>74840.14899999999</v>
      </c>
      <c r="X142" s="18">
        <v>74853.119000000006</v>
      </c>
      <c r="Y142" s="18">
        <v>74913.116000000009</v>
      </c>
      <c r="Z142" s="18">
        <v>74986.907999999996</v>
      </c>
      <c r="AA142" s="18">
        <v>75084.464999999997</v>
      </c>
      <c r="AB142" s="18">
        <v>75199.539000000004</v>
      </c>
      <c r="AC142" s="18">
        <v>75366.302000000011</v>
      </c>
      <c r="AD142" s="18">
        <v>75557.709000000003</v>
      </c>
      <c r="AE142" s="18">
        <v>75759.331000000006</v>
      </c>
      <c r="AF142" s="18">
        <v>76050.673999999999</v>
      </c>
      <c r="AG142" s="18">
        <v>76389.679000000004</v>
      </c>
      <c r="AH142" s="18">
        <v>76655.243000000002</v>
      </c>
      <c r="AI142" s="18">
        <v>76880.52399999999</v>
      </c>
    </row>
    <row r="143" spans="1:35" s="18" customFormat="1" x14ac:dyDescent="0.25">
      <c r="A143" s="18" t="s">
        <v>466</v>
      </c>
      <c r="C143" s="18" t="s">
        <v>146</v>
      </c>
      <c r="E143" s="18" t="s">
        <v>246</v>
      </c>
      <c r="F143" s="18">
        <v>97111.107000000004</v>
      </c>
      <c r="G143" s="18">
        <v>95022.873000000007</v>
      </c>
      <c r="H143" s="18">
        <v>96494.232000000004</v>
      </c>
      <c r="I143" s="18">
        <v>96643.866999999998</v>
      </c>
      <c r="J143" s="18">
        <v>97729.218000000008</v>
      </c>
      <c r="K143" s="18">
        <v>98472.991999999998</v>
      </c>
      <c r="L143" s="18">
        <v>99340.766999999993</v>
      </c>
      <c r="M143" s="18">
        <v>99974.579000000012</v>
      </c>
      <c r="N143" s="18">
        <v>100427.95599999999</v>
      </c>
      <c r="O143" s="18">
        <v>100730.515</v>
      </c>
      <c r="P143" s="18">
        <v>101125.504</v>
      </c>
      <c r="Q143" s="18">
        <v>101483.467</v>
      </c>
      <c r="R143" s="18">
        <v>101859.962</v>
      </c>
      <c r="S143" s="18">
        <v>102167.351</v>
      </c>
      <c r="T143" s="18">
        <v>102452.522</v>
      </c>
      <c r="U143" s="18">
        <v>102637.70300000001</v>
      </c>
      <c r="V143" s="18">
        <v>102857.51299999999</v>
      </c>
      <c r="W143" s="18">
        <v>103047.455</v>
      </c>
      <c r="X143" s="18">
        <v>103141.31899999999</v>
      </c>
      <c r="Y143" s="18">
        <v>103266.49500000001</v>
      </c>
      <c r="Z143" s="18">
        <v>103373.04700000001</v>
      </c>
      <c r="AA143" s="18">
        <v>103496.826</v>
      </c>
      <c r="AB143" s="18">
        <v>103706.291</v>
      </c>
      <c r="AC143" s="18">
        <v>103995.54399999999</v>
      </c>
      <c r="AD143" s="18">
        <v>104284.164</v>
      </c>
      <c r="AE143" s="18">
        <v>104603.02</v>
      </c>
      <c r="AF143" s="18">
        <v>105022.644</v>
      </c>
      <c r="AG143" s="18">
        <v>105518.03599999999</v>
      </c>
      <c r="AH143" s="18">
        <v>105934.00599999999</v>
      </c>
      <c r="AI143" s="18">
        <v>106311.72900000001</v>
      </c>
    </row>
    <row r="144" spans="1:35" s="18" customFormat="1" x14ac:dyDescent="0.25">
      <c r="A144" s="18" t="s">
        <v>467</v>
      </c>
      <c r="C144" s="18" t="s">
        <v>146</v>
      </c>
      <c r="E144" s="18" t="s">
        <v>246</v>
      </c>
      <c r="F144" s="18">
        <v>1092.7950000000001</v>
      </c>
      <c r="G144" s="18">
        <v>1094.2249999999999</v>
      </c>
      <c r="H144" s="18">
        <v>1110.6489999999999</v>
      </c>
      <c r="I144" s="18">
        <v>1128.1959999999999</v>
      </c>
      <c r="J144" s="18">
        <v>1153.383</v>
      </c>
      <c r="K144" s="18">
        <v>1158.673</v>
      </c>
      <c r="L144" s="18">
        <v>1174.9359999999999</v>
      </c>
      <c r="M144" s="18">
        <v>1189.29</v>
      </c>
      <c r="N144" s="18">
        <v>1201.8130000000001</v>
      </c>
      <c r="O144" s="18">
        <v>1217.2650000000001</v>
      </c>
      <c r="P144" s="18">
        <v>1232.8619999999999</v>
      </c>
      <c r="Q144" s="18">
        <v>1253.704</v>
      </c>
      <c r="R144" s="18">
        <v>1252.925</v>
      </c>
      <c r="S144" s="18">
        <v>1253.7629999999999</v>
      </c>
      <c r="T144" s="18">
        <v>1253.3399999999999</v>
      </c>
      <c r="U144" s="18">
        <v>1253.144</v>
      </c>
      <c r="V144" s="18">
        <v>1253.2739999999999</v>
      </c>
      <c r="W144" s="18">
        <v>1253.471</v>
      </c>
      <c r="X144" s="18">
        <v>1252.7049999999999</v>
      </c>
      <c r="Y144" s="18">
        <v>1252.8010000000002</v>
      </c>
      <c r="Z144" s="18">
        <v>1252.54</v>
      </c>
      <c r="AA144" s="18">
        <v>1251.5529999999999</v>
      </c>
      <c r="AB144" s="18">
        <v>1251.547</v>
      </c>
      <c r="AC144" s="18">
        <v>1252.8209999999999</v>
      </c>
      <c r="AD144" s="18">
        <v>1252.037</v>
      </c>
      <c r="AE144" s="18">
        <v>1249.2669999999998</v>
      </c>
      <c r="AF144" s="18">
        <v>1248.567</v>
      </c>
      <c r="AG144" s="18">
        <v>1252.298</v>
      </c>
      <c r="AH144" s="18">
        <v>1268.2230000000002</v>
      </c>
      <c r="AI144" s="18">
        <v>1287.1880000000001</v>
      </c>
    </row>
    <row r="145" spans="1:35" s="18" customFormat="1" x14ac:dyDescent="0.25">
      <c r="A145" s="18" t="s">
        <v>468</v>
      </c>
      <c r="C145" s="18" t="s">
        <v>469</v>
      </c>
      <c r="E145" s="18" t="s">
        <v>246</v>
      </c>
      <c r="F145" s="18">
        <v>312.32376099999999</v>
      </c>
      <c r="G145" s="18">
        <v>314.581299</v>
      </c>
      <c r="H145" s="18">
        <v>317.00845299999997</v>
      </c>
      <c r="I145" s="18">
        <v>319.46408100000002</v>
      </c>
      <c r="J145" s="18">
        <v>321.93670700000001</v>
      </c>
      <c r="K145" s="18">
        <v>324.424286</v>
      </c>
      <c r="L145" s="18">
        <v>326.92477400000001</v>
      </c>
      <c r="M145" s="18">
        <v>329.43539399999997</v>
      </c>
      <c r="N145" s="18">
        <v>331.953125</v>
      </c>
      <c r="O145" s="18">
        <v>334.47399899999999</v>
      </c>
      <c r="P145" s="18">
        <v>336.993469</v>
      </c>
      <c r="Q145" s="18">
        <v>339.50714099999999</v>
      </c>
      <c r="R145" s="18">
        <v>342.011414</v>
      </c>
      <c r="S145" s="18">
        <v>344.502838</v>
      </c>
      <c r="T145" s="18">
        <v>346.978363</v>
      </c>
      <c r="U145" s="18">
        <v>349.43499800000001</v>
      </c>
      <c r="V145" s="18">
        <v>351.86978099999999</v>
      </c>
      <c r="W145" s="18">
        <v>354.28018200000002</v>
      </c>
      <c r="X145" s="18">
        <v>356.66632099999998</v>
      </c>
      <c r="Y145" s="18">
        <v>359.025238</v>
      </c>
      <c r="Z145" s="18">
        <v>361.34082000000001</v>
      </c>
      <c r="AA145" s="18">
        <v>363.61364700000001</v>
      </c>
      <c r="AB145" s="18">
        <v>365.84527600000001</v>
      </c>
      <c r="AC145" s="18">
        <v>368.03720099999998</v>
      </c>
      <c r="AD145" s="18">
        <v>370.19164999999998</v>
      </c>
      <c r="AE145" s="18">
        <v>372.31341600000002</v>
      </c>
      <c r="AF145" s="18">
        <v>374.404968</v>
      </c>
      <c r="AG145" s="18">
        <v>376.46935999999999</v>
      </c>
      <c r="AH145" s="18">
        <v>378.50991800000003</v>
      </c>
      <c r="AI145" s="18">
        <v>380.52993800000002</v>
      </c>
    </row>
    <row r="146" spans="1:35" s="18" customFormat="1" x14ac:dyDescent="0.25">
      <c r="A146" s="18" t="s">
        <v>470</v>
      </c>
      <c r="C146" s="18" t="s">
        <v>471</v>
      </c>
      <c r="E146" s="18" t="s">
        <v>246</v>
      </c>
      <c r="F146" s="18">
        <v>13299.099609000001</v>
      </c>
      <c r="G146" s="18">
        <v>13593.200194999999</v>
      </c>
      <c r="H146" s="18">
        <v>13843.392578000001</v>
      </c>
      <c r="I146" s="18">
        <v>14231.582031</v>
      </c>
      <c r="J146" s="18">
        <v>14692.709961</v>
      </c>
      <c r="K146" s="18">
        <v>15153.919921999999</v>
      </c>
      <c r="L146" s="18">
        <v>15588.969727</v>
      </c>
      <c r="M146" s="18">
        <v>15987.412109000001</v>
      </c>
      <c r="N146" s="18">
        <v>16377.684569999999</v>
      </c>
      <c r="O146" s="18">
        <v>16753.240234000001</v>
      </c>
      <c r="P146" s="18">
        <v>17112.894531000002</v>
      </c>
      <c r="Q146" s="18">
        <v>17486.972656000002</v>
      </c>
      <c r="R146" s="18">
        <v>17885.039062</v>
      </c>
      <c r="S146" s="18">
        <v>18316.117188</v>
      </c>
      <c r="T146" s="18">
        <v>18768.857422000001</v>
      </c>
      <c r="U146" s="18">
        <v>19231.982422000001</v>
      </c>
      <c r="V146" s="18">
        <v>19689.501952999999</v>
      </c>
      <c r="W146" s="18">
        <v>20153.626952999999</v>
      </c>
      <c r="X146" s="18">
        <v>20637.390625</v>
      </c>
      <c r="Y146" s="18">
        <v>21138.537109000001</v>
      </c>
      <c r="Z146" s="18">
        <v>21638.835938</v>
      </c>
      <c r="AA146" s="18">
        <v>22138.908202999999</v>
      </c>
      <c r="AB146" s="18">
        <v>22659.328125</v>
      </c>
      <c r="AC146" s="18">
        <v>23200.261718999998</v>
      </c>
      <c r="AD146" s="18">
        <v>23750.695312</v>
      </c>
      <c r="AE146" s="18">
        <v>24315.132812</v>
      </c>
      <c r="AF146" s="18">
        <v>24888.435547000001</v>
      </c>
      <c r="AG146" s="18">
        <v>25477.314452999999</v>
      </c>
      <c r="AH146" s="18">
        <v>26063.148438</v>
      </c>
      <c r="AI146" s="18">
        <v>26670.4375</v>
      </c>
    </row>
    <row r="147" spans="1:35" s="18" customFormat="1" x14ac:dyDescent="0.25">
      <c r="A147" s="18" t="s">
        <v>472</v>
      </c>
      <c r="C147" s="18" t="s">
        <v>473</v>
      </c>
      <c r="E147" s="18" t="s">
        <v>246</v>
      </c>
      <c r="F147" s="18">
        <v>5498.0932620000003</v>
      </c>
      <c r="G147" s="18">
        <v>5289.8632809999999</v>
      </c>
      <c r="H147" s="18">
        <v>5421.2734380000002</v>
      </c>
      <c r="I147" s="18">
        <v>5425.5039059999999</v>
      </c>
      <c r="J147" s="18">
        <v>5418.1367190000001</v>
      </c>
      <c r="K147" s="18">
        <v>5381.5058589999999</v>
      </c>
      <c r="L147" s="18">
        <v>5417.6367190000001</v>
      </c>
      <c r="M147" s="18">
        <v>5452.451172</v>
      </c>
      <c r="N147" s="18">
        <v>5468.7563479999999</v>
      </c>
      <c r="O147" s="18">
        <v>5475.9375</v>
      </c>
      <c r="P147" s="18">
        <v>5487.2451170000004</v>
      </c>
      <c r="Q147" s="18">
        <v>5498.4663090000004</v>
      </c>
      <c r="R147" s="18">
        <v>5506.3632809999999</v>
      </c>
      <c r="S147" s="18">
        <v>5518.5307620000003</v>
      </c>
      <c r="T147" s="18">
        <v>5526.2255859999996</v>
      </c>
      <c r="U147" s="18">
        <v>5526.7587890000004</v>
      </c>
      <c r="V147" s="18">
        <v>5530.8789059999999</v>
      </c>
      <c r="W147" s="18">
        <v>5531.2553710000002</v>
      </c>
      <c r="X147" s="18">
        <v>5527.6660160000001</v>
      </c>
      <c r="Y147" s="18">
        <v>5526.8945309999999</v>
      </c>
      <c r="Z147" s="18">
        <v>5523.75</v>
      </c>
      <c r="AA147" s="18">
        <v>5523.814453</v>
      </c>
      <c r="AB147" s="18">
        <v>5529.810547</v>
      </c>
      <c r="AC147" s="18">
        <v>5537.5639650000003</v>
      </c>
      <c r="AD147" s="18">
        <v>5545.6987300000001</v>
      </c>
      <c r="AE147" s="18">
        <v>5554.1591799999997</v>
      </c>
      <c r="AF147" s="18">
        <v>5564.4770509999998</v>
      </c>
      <c r="AG147" s="18">
        <v>5579.7211909999996</v>
      </c>
      <c r="AH147" s="18">
        <v>5590.9077150000003</v>
      </c>
      <c r="AI147" s="18">
        <v>5599.076172</v>
      </c>
    </row>
    <row r="148" spans="1:35" s="18" customFormat="1" x14ac:dyDescent="0.25"/>
    <row r="149" spans="1:35" s="18" customFormat="1" x14ac:dyDescent="0.25">
      <c r="A149" s="61" t="s">
        <v>242</v>
      </c>
    </row>
    <row r="150" spans="1:35" s="18" customFormat="1" x14ac:dyDescent="0.25">
      <c r="A150" s="18" t="s">
        <v>243</v>
      </c>
    </row>
    <row r="151" spans="1:35" s="18" customFormat="1" x14ac:dyDescent="0.25">
      <c r="A151" s="18" t="s">
        <v>244</v>
      </c>
    </row>
    <row r="152" spans="1:35" s="18" customFormat="1" x14ac:dyDescent="0.25">
      <c r="A152" s="18" t="s">
        <v>245</v>
      </c>
      <c r="C152" s="18" t="s">
        <v>146</v>
      </c>
      <c r="E152" s="18" t="s">
        <v>246</v>
      </c>
      <c r="F152" s="18">
        <v>5773.4186129480368</v>
      </c>
      <c r="G152" s="18">
        <v>5044.2166221868629</v>
      </c>
      <c r="H152" s="18">
        <v>5424.757048207849</v>
      </c>
      <c r="I152" s="18">
        <v>5545.1958207789548</v>
      </c>
      <c r="J152" s="18">
        <v>5451.2981973847309</v>
      </c>
      <c r="K152" s="18">
        <v>5163.6819824059039</v>
      </c>
      <c r="L152" s="18">
        <v>5320.9433078948587</v>
      </c>
      <c r="M152" s="18">
        <v>5441.9918642966613</v>
      </c>
      <c r="N152" s="18">
        <v>5488.5747596314432</v>
      </c>
      <c r="O152" s="18">
        <v>5481.3643618367332</v>
      </c>
      <c r="P152" s="18">
        <v>5511.758747016409</v>
      </c>
      <c r="Q152" s="18">
        <v>5542.590063756089</v>
      </c>
      <c r="R152" s="18">
        <v>5547.76450488301</v>
      </c>
      <c r="S152" s="18">
        <v>5599.8929663412409</v>
      </c>
      <c r="T152" s="18">
        <v>5628.5154707302981</v>
      </c>
      <c r="U152" s="18">
        <v>5626.450357312282</v>
      </c>
      <c r="V152" s="18">
        <v>5639.8531779799478</v>
      </c>
      <c r="W152" s="18">
        <v>5642.1265480502097</v>
      </c>
      <c r="X152" s="18">
        <v>5642.9983297638246</v>
      </c>
      <c r="Y152" s="18">
        <v>5636.9000410541566</v>
      </c>
      <c r="Z152" s="18">
        <v>5628.1860011587887</v>
      </c>
      <c r="AA152" s="18">
        <v>5619.3595004874378</v>
      </c>
      <c r="AB152" s="18">
        <v>5614.4124786001566</v>
      </c>
      <c r="AC152" s="18">
        <v>5603.962794858282</v>
      </c>
      <c r="AD152" s="18">
        <v>5594.307416742171</v>
      </c>
      <c r="AE152" s="18">
        <v>5599.4243803433346</v>
      </c>
      <c r="AF152" s="18">
        <v>5591.5517131553752</v>
      </c>
      <c r="AG152" s="18">
        <v>5588.7997561000893</v>
      </c>
      <c r="AH152" s="18">
        <v>5587.2694583490174</v>
      </c>
      <c r="AI152" s="18">
        <v>5579.4942555745774</v>
      </c>
    </row>
    <row r="153" spans="1:35" s="18" customFormat="1" x14ac:dyDescent="0.25">
      <c r="A153" s="18" t="s">
        <v>247</v>
      </c>
      <c r="C153" s="18" t="s">
        <v>146</v>
      </c>
      <c r="E153" s="18" t="s">
        <v>246</v>
      </c>
      <c r="F153" s="18">
        <v>88.992062439888372</v>
      </c>
      <c r="G153" s="18">
        <v>61.630102121060006</v>
      </c>
      <c r="H153" s="18">
        <v>58.7684071788116</v>
      </c>
      <c r="I153" s="18">
        <v>59.051171355689704</v>
      </c>
      <c r="J153" s="18">
        <v>58.923833642199732</v>
      </c>
      <c r="K153" s="18">
        <v>57.314428799577641</v>
      </c>
      <c r="L153" s="18">
        <v>50.463489889164073</v>
      </c>
      <c r="M153" s="18">
        <v>51.352895314298245</v>
      </c>
      <c r="N153" s="18">
        <v>51.04640992880838</v>
      </c>
      <c r="O153" s="18">
        <v>51.193811035082753</v>
      </c>
      <c r="P153" s="18">
        <v>51.637406507690905</v>
      </c>
      <c r="Q153" s="18">
        <v>52.021975342241682</v>
      </c>
      <c r="R153" s="18">
        <v>52.414525176065034</v>
      </c>
      <c r="S153" s="18">
        <v>52.989334555054832</v>
      </c>
      <c r="T153" s="18">
        <v>52.989331142913201</v>
      </c>
      <c r="U153" s="18">
        <v>52.281728035967063</v>
      </c>
      <c r="V153" s="18">
        <v>52.161020113664186</v>
      </c>
      <c r="W153" s="18">
        <v>52.24445380080094</v>
      </c>
      <c r="X153" s="18">
        <v>52.452563730956271</v>
      </c>
      <c r="Y153" s="18">
        <v>52.666317343367623</v>
      </c>
      <c r="Z153" s="18">
        <v>51.995207091154334</v>
      </c>
      <c r="AA153" s="18">
        <v>52.00502041048221</v>
      </c>
      <c r="AB153" s="18">
        <v>52.107019560227805</v>
      </c>
      <c r="AC153" s="18">
        <v>52.377445432971825</v>
      </c>
      <c r="AD153" s="18">
        <v>52.542562378589153</v>
      </c>
      <c r="AE153" s="18">
        <v>52.797336757676362</v>
      </c>
      <c r="AF153" s="18">
        <v>52.99306743799805</v>
      </c>
      <c r="AG153" s="18">
        <v>53.243484512223752</v>
      </c>
      <c r="AH153" s="18">
        <v>53.520594770420942</v>
      </c>
      <c r="AI153" s="18">
        <v>53.774000880714524</v>
      </c>
    </row>
    <row r="154" spans="1:35" s="18" customFormat="1" x14ac:dyDescent="0.25">
      <c r="A154" s="18" t="s">
        <v>248</v>
      </c>
      <c r="C154" s="18" t="s">
        <v>146</v>
      </c>
      <c r="E154" s="18" t="s">
        <v>246</v>
      </c>
      <c r="F154" s="18">
        <v>2743.2354574968917</v>
      </c>
      <c r="G154" s="18">
        <v>3411.3192083272047</v>
      </c>
      <c r="H154" s="18">
        <v>3030.7275489996446</v>
      </c>
      <c r="I154" s="18">
        <v>2902.3082343829474</v>
      </c>
      <c r="J154" s="18">
        <v>3049.3795776416273</v>
      </c>
      <c r="K154" s="18">
        <v>3363.5481848040072</v>
      </c>
      <c r="L154" s="18">
        <v>3320.2308147855265</v>
      </c>
      <c r="M154" s="18">
        <v>3340.8594424795024</v>
      </c>
      <c r="N154" s="18">
        <v>3389.9910335926706</v>
      </c>
      <c r="O154" s="18">
        <v>3481.8999755413897</v>
      </c>
      <c r="P154" s="18">
        <v>3530.3474288456018</v>
      </c>
      <c r="Q154" s="18">
        <v>3621.4722708841709</v>
      </c>
      <c r="R154" s="18">
        <v>3742.125131457567</v>
      </c>
      <c r="S154" s="18">
        <v>3814.7905875463007</v>
      </c>
      <c r="T154" s="18">
        <v>3871.8473245856976</v>
      </c>
      <c r="U154" s="18">
        <v>3979.1685929479545</v>
      </c>
      <c r="V154" s="18">
        <v>4067.3286353606422</v>
      </c>
      <c r="W154" s="18">
        <v>4155.522417029767</v>
      </c>
      <c r="X154" s="18">
        <v>4214.4301760727476</v>
      </c>
      <c r="Y154" s="18">
        <v>4285.9218759136111</v>
      </c>
      <c r="Z154" s="18">
        <v>4344.9362643825289</v>
      </c>
      <c r="AA154" s="18">
        <v>4416.5520842873248</v>
      </c>
      <c r="AB154" s="18">
        <v>4503.3738472191681</v>
      </c>
      <c r="AC154" s="18">
        <v>4603.0994324024232</v>
      </c>
      <c r="AD154" s="18">
        <v>4689.8666283653201</v>
      </c>
      <c r="AE154" s="18">
        <v>4740.9058864452718</v>
      </c>
      <c r="AF154" s="18">
        <v>4811.139273756532</v>
      </c>
      <c r="AG154" s="18">
        <v>4882.8962983184019</v>
      </c>
      <c r="AH154" s="18">
        <v>4948.8324344608391</v>
      </c>
      <c r="AI154" s="18">
        <v>5018.2061224519957</v>
      </c>
    </row>
    <row r="155" spans="1:35" s="18" customFormat="1" x14ac:dyDescent="0.25">
      <c r="A155" s="18" t="s">
        <v>249</v>
      </c>
      <c r="C155" s="18" t="s">
        <v>146</v>
      </c>
      <c r="E155" s="18" t="s">
        <v>246</v>
      </c>
      <c r="F155" s="18">
        <v>2696.2878929375461</v>
      </c>
      <c r="G155" s="18">
        <v>2625.0698502675505</v>
      </c>
      <c r="H155" s="18">
        <v>2586.8754833409184</v>
      </c>
      <c r="I155" s="18">
        <v>2590.0779045099139</v>
      </c>
      <c r="J155" s="18">
        <v>2640.0492032053753</v>
      </c>
      <c r="K155" s="18">
        <v>2676.2084494389183</v>
      </c>
      <c r="L155" s="18">
        <v>2719.9829508958537</v>
      </c>
      <c r="M155" s="18">
        <v>2706.9468808591469</v>
      </c>
      <c r="N155" s="18">
        <v>2700.3137798946755</v>
      </c>
      <c r="O155" s="18">
        <v>2659.1192089606084</v>
      </c>
      <c r="P155" s="18">
        <v>2659.1194171012476</v>
      </c>
      <c r="Q155" s="18">
        <v>2659.1192089606084</v>
      </c>
      <c r="R155" s="18">
        <v>2659.1192089606084</v>
      </c>
      <c r="S155" s="18">
        <v>2659.1194171012476</v>
      </c>
      <c r="T155" s="18">
        <v>2659.1208740857237</v>
      </c>
      <c r="U155" s="18">
        <v>2659.1210822263633</v>
      </c>
      <c r="V155" s="18">
        <v>2659.1192089606084</v>
      </c>
      <c r="W155" s="18">
        <v>2661.9711315292284</v>
      </c>
      <c r="X155" s="18">
        <v>2666.468726593856</v>
      </c>
      <c r="Y155" s="18">
        <v>2667.6970463985313</v>
      </c>
      <c r="Z155" s="18">
        <v>2670.697458546606</v>
      </c>
      <c r="AA155" s="18">
        <v>2671.4536505503634</v>
      </c>
      <c r="AB155" s="18">
        <v>2675.0707219945193</v>
      </c>
      <c r="AC155" s="18">
        <v>2679.0172595980434</v>
      </c>
      <c r="AD155" s="18">
        <v>2683.1470667406566</v>
      </c>
      <c r="AE155" s="18">
        <v>2696.5523850959953</v>
      </c>
      <c r="AF155" s="18">
        <v>2712.7175732630603</v>
      </c>
      <c r="AG155" s="18">
        <v>2729.5650225611853</v>
      </c>
      <c r="AH155" s="18">
        <v>2750.3065273124234</v>
      </c>
      <c r="AI155" s="18">
        <v>2768.8304743940412</v>
      </c>
    </row>
    <row r="156" spans="1:35" s="18" customFormat="1" x14ac:dyDescent="0.25">
      <c r="A156" s="18" t="s">
        <v>250</v>
      </c>
      <c r="C156" s="18" t="s">
        <v>146</v>
      </c>
      <c r="E156" s="18" t="s">
        <v>246</v>
      </c>
      <c r="F156" s="18">
        <v>4.6439213462883702</v>
      </c>
      <c r="G156" s="18">
        <v>8.9125105254183712</v>
      </c>
      <c r="H156" s="18">
        <v>9.0556055089556811</v>
      </c>
      <c r="I156" s="18">
        <v>9.0670941898238908</v>
      </c>
      <c r="J156" s="18">
        <v>9.088635039934081</v>
      </c>
      <c r="K156" s="18">
        <v>9.1144581277899199</v>
      </c>
      <c r="L156" s="18">
        <v>9.1219034208265803</v>
      </c>
      <c r="M156" s="18">
        <v>9.1331703124888399</v>
      </c>
      <c r="N156" s="18">
        <v>9.1493063302571098</v>
      </c>
      <c r="O156" s="18">
        <v>9.1680594606555914</v>
      </c>
      <c r="P156" s="18">
        <v>9.1990519430808799</v>
      </c>
      <c r="Q156" s="18">
        <v>9.2118304134852309</v>
      </c>
      <c r="R156" s="18">
        <v>9.2121682155066011</v>
      </c>
      <c r="S156" s="18">
        <v>9.2132157429870105</v>
      </c>
      <c r="T156" s="18">
        <v>9.2503773774793405</v>
      </c>
      <c r="U156" s="18">
        <v>9.2767054622964213</v>
      </c>
      <c r="V156" s="18">
        <v>9.2946772122616306</v>
      </c>
      <c r="W156" s="18">
        <v>9.3228376171340201</v>
      </c>
      <c r="X156" s="18">
        <v>9.3385095836406098</v>
      </c>
      <c r="Y156" s="18">
        <v>9.3455488318233009</v>
      </c>
      <c r="Z156" s="18">
        <v>9.352287811542551</v>
      </c>
      <c r="AA156" s="18">
        <v>9.3593645932831713</v>
      </c>
      <c r="AB156" s="18">
        <v>9.3661684036933899</v>
      </c>
      <c r="AC156" s="18">
        <v>9.3762512822100401</v>
      </c>
      <c r="AD156" s="18">
        <v>9.3837955273539713</v>
      </c>
      <c r="AE156" s="18">
        <v>9.3915888588368901</v>
      </c>
      <c r="AF156" s="18">
        <v>9.4038930415546709</v>
      </c>
      <c r="AG156" s="18">
        <v>9.4110653632609313</v>
      </c>
      <c r="AH156" s="18">
        <v>9.4165077291607808</v>
      </c>
      <c r="AI156" s="18">
        <v>9.4257819301111212</v>
      </c>
    </row>
    <row r="157" spans="1:35" s="18" customFormat="1" x14ac:dyDescent="0.25">
      <c r="A157" s="18" t="s">
        <v>251</v>
      </c>
      <c r="C157" s="18" t="s">
        <v>146</v>
      </c>
      <c r="E157" s="18" t="s">
        <v>246</v>
      </c>
      <c r="F157" s="18">
        <v>1624.9118696144376</v>
      </c>
      <c r="G157" s="18">
        <v>1564.4892220519855</v>
      </c>
      <c r="H157" s="18">
        <v>1628.5391433620673</v>
      </c>
      <c r="I157" s="18">
        <v>1690.7651180123992</v>
      </c>
      <c r="J157" s="18">
        <v>1821.2895329348753</v>
      </c>
      <c r="K157" s="18">
        <v>1938.209739178541</v>
      </c>
      <c r="L157" s="18">
        <v>1976.9889028227142</v>
      </c>
      <c r="M157" s="18">
        <v>2002.7403254678993</v>
      </c>
      <c r="N157" s="18">
        <v>2021.1386920889665</v>
      </c>
      <c r="O157" s="18">
        <v>2046.0256247671998</v>
      </c>
      <c r="P157" s="18">
        <v>2077.199114481678</v>
      </c>
      <c r="Q157" s="18">
        <v>2087.0896164532287</v>
      </c>
      <c r="R157" s="18">
        <v>2117.8682429018581</v>
      </c>
      <c r="S157" s="18">
        <v>2134.2485631865529</v>
      </c>
      <c r="T157" s="18">
        <v>2161.8843273983393</v>
      </c>
      <c r="U157" s="18">
        <v>2172.4012815124497</v>
      </c>
      <c r="V157" s="18">
        <v>2189.982225248209</v>
      </c>
      <c r="W157" s="18">
        <v>2204.0773012097693</v>
      </c>
      <c r="X157" s="18">
        <v>2230.4997385672023</v>
      </c>
      <c r="Y157" s="18">
        <v>2250.3436419291106</v>
      </c>
      <c r="Z157" s="18">
        <v>2270.2945909982359</v>
      </c>
      <c r="AA157" s="18">
        <v>2287.3346829885072</v>
      </c>
      <c r="AB157" s="18">
        <v>2298.3814471577912</v>
      </c>
      <c r="AC157" s="18">
        <v>2317.4037614094618</v>
      </c>
      <c r="AD157" s="18">
        <v>2340.7628974364375</v>
      </c>
      <c r="AE157" s="18">
        <v>2374.0166982477526</v>
      </c>
      <c r="AF157" s="18">
        <v>2404.6859860299905</v>
      </c>
      <c r="AG157" s="18">
        <v>2440.7004926277309</v>
      </c>
      <c r="AH157" s="18">
        <v>2474.132359462149</v>
      </c>
      <c r="AI157" s="18">
        <v>2506.8311481402116</v>
      </c>
    </row>
    <row r="158" spans="1:35" s="18" customFormat="1" x14ac:dyDescent="0.25">
      <c r="A158" s="18" t="s">
        <v>252</v>
      </c>
      <c r="C158" s="18" t="s">
        <v>146</v>
      </c>
      <c r="E158" s="18" t="s">
        <v>246</v>
      </c>
      <c r="F158" s="18">
        <v>0</v>
      </c>
      <c r="G158" s="18">
        <v>0</v>
      </c>
      <c r="H158" s="18">
        <v>0</v>
      </c>
      <c r="I158" s="18">
        <v>0</v>
      </c>
      <c r="J158" s="18">
        <v>0.84990306148366002</v>
      </c>
      <c r="K158" s="18">
        <v>1.5369616636755701</v>
      </c>
      <c r="L158" s="18">
        <v>2.3390094387984801</v>
      </c>
      <c r="M158" s="18">
        <v>2.9024290890273403</v>
      </c>
      <c r="N158" s="18">
        <v>3.1461413049500901</v>
      </c>
      <c r="O158" s="18">
        <v>3.6459825201871601</v>
      </c>
      <c r="P158" s="18">
        <v>4.2331165547445204</v>
      </c>
      <c r="Q158" s="18">
        <v>4.8263378499698</v>
      </c>
      <c r="R158" s="18">
        <v>5.7641615648336701</v>
      </c>
      <c r="S158" s="18">
        <v>6.0999333619338207</v>
      </c>
      <c r="T158" s="18">
        <v>6.4222442603036205</v>
      </c>
      <c r="U158" s="18">
        <v>6.8134019403419304</v>
      </c>
      <c r="V158" s="18">
        <v>7.2097494877994706</v>
      </c>
      <c r="W158" s="18">
        <v>7.6155998496965607</v>
      </c>
      <c r="X158" s="18">
        <v>8.0204368055295401</v>
      </c>
      <c r="Y158" s="18">
        <v>8.4022998117677297</v>
      </c>
      <c r="Z158" s="18">
        <v>8.7668564356585605</v>
      </c>
      <c r="AA158" s="18">
        <v>9.1441642328207013</v>
      </c>
      <c r="AB158" s="18">
        <v>9.55560368270773</v>
      </c>
      <c r="AC158" s="18">
        <v>10.180356578735841</v>
      </c>
      <c r="AD158" s="18">
        <v>10.78633928365732</v>
      </c>
      <c r="AE158" s="18">
        <v>11.372818187021721</v>
      </c>
      <c r="AF158" s="18">
        <v>12.176599330092671</v>
      </c>
      <c r="AG158" s="18">
        <v>13.04622798233936</v>
      </c>
      <c r="AH158" s="18">
        <v>13.950800377018881</v>
      </c>
      <c r="AI158" s="18">
        <v>14.81191232375709</v>
      </c>
    </row>
    <row r="159" spans="1:35" s="18" customFormat="1" x14ac:dyDescent="0.25">
      <c r="A159" s="18" t="s">
        <v>253</v>
      </c>
      <c r="C159" s="18" t="s">
        <v>146</v>
      </c>
      <c r="E159" s="18" t="s">
        <v>246</v>
      </c>
      <c r="F159" s="18">
        <v>12931.490294482917</v>
      </c>
      <c r="G159" s="18">
        <v>12715.6381808477</v>
      </c>
      <c r="H159" s="18">
        <v>12738.724284125727</v>
      </c>
      <c r="I159" s="18">
        <v>12796.464954245583</v>
      </c>
      <c r="J159" s="18">
        <v>13030.8797495942</v>
      </c>
      <c r="K159" s="18">
        <v>13209.614825428191</v>
      </c>
      <c r="L159" s="18">
        <v>13400.070809077588</v>
      </c>
      <c r="M159" s="18">
        <v>13555.928041697938</v>
      </c>
      <c r="N159" s="18">
        <v>13663.360518580201</v>
      </c>
      <c r="O159" s="18">
        <v>13732.418068237195</v>
      </c>
      <c r="P159" s="18">
        <v>13843.495108188727</v>
      </c>
      <c r="Q159" s="18">
        <v>13976.332047506668</v>
      </c>
      <c r="R159" s="18">
        <v>14134.268553932803</v>
      </c>
      <c r="S159" s="18">
        <v>14276.353929119636</v>
      </c>
      <c r="T159" s="18">
        <v>14390.030894743984</v>
      </c>
      <c r="U159" s="18">
        <v>14505.512228159414</v>
      </c>
      <c r="V159" s="18">
        <v>14624.948847909507</v>
      </c>
      <c r="W159" s="18">
        <v>14732.879487233324</v>
      </c>
      <c r="X159" s="18">
        <v>14824.207590548793</v>
      </c>
      <c r="Y159" s="18">
        <v>14911.275515614247</v>
      </c>
      <c r="Z159" s="18">
        <v>14984.228369568193</v>
      </c>
      <c r="AA159" s="18">
        <v>15065.208419780236</v>
      </c>
      <c r="AB159" s="18">
        <v>15162.266187908659</v>
      </c>
      <c r="AC159" s="18">
        <v>15275.416670315926</v>
      </c>
      <c r="AD159" s="18">
        <v>15380.796532454962</v>
      </c>
      <c r="AE159" s="18">
        <v>15484.461994741279</v>
      </c>
      <c r="AF159" s="18">
        <v>15594.668501823033</v>
      </c>
      <c r="AG159" s="18">
        <v>15717.660549266591</v>
      </c>
      <c r="AH159" s="18">
        <v>15837.428719994587</v>
      </c>
      <c r="AI159" s="18">
        <v>15951.373920896756</v>
      </c>
    </row>
    <row r="160" spans="1:35" s="18" customFormat="1" x14ac:dyDescent="0.25">
      <c r="A160" s="18" t="s">
        <v>254</v>
      </c>
    </row>
    <row r="161" spans="1:35" s="18" customFormat="1" x14ac:dyDescent="0.25">
      <c r="A161" s="18" t="s">
        <v>245</v>
      </c>
      <c r="C161" s="18" t="s">
        <v>146</v>
      </c>
      <c r="E161" s="18" t="s">
        <v>246</v>
      </c>
      <c r="F161" s="18">
        <v>87.975783352525909</v>
      </c>
      <c r="G161" s="18">
        <v>68.959133255961021</v>
      </c>
      <c r="H161" s="18">
        <v>88.33578135519906</v>
      </c>
      <c r="I161" s="18">
        <v>85.955785271141025</v>
      </c>
      <c r="J161" s="18">
        <v>88.18979969984278</v>
      </c>
      <c r="K161" s="18">
        <v>90.31828000007026</v>
      </c>
      <c r="L161" s="18">
        <v>89.095945091813732</v>
      </c>
      <c r="M161" s="18">
        <v>88.403577197245539</v>
      </c>
      <c r="N161" s="18">
        <v>87.338538605990379</v>
      </c>
      <c r="O161" s="18">
        <v>87.831016419589901</v>
      </c>
      <c r="P161" s="18">
        <v>88.005448511857139</v>
      </c>
      <c r="Q161" s="18">
        <v>87.935530317716811</v>
      </c>
      <c r="R161" s="18">
        <v>88.090615566941935</v>
      </c>
      <c r="S161" s="18">
        <v>88.20189574192112</v>
      </c>
      <c r="T161" s="18">
        <v>88.029183369035408</v>
      </c>
      <c r="U161" s="18">
        <v>88.145581756459606</v>
      </c>
      <c r="V161" s="18">
        <v>88.870634555701571</v>
      </c>
      <c r="W161" s="18">
        <v>88.749660486351544</v>
      </c>
      <c r="X161" s="18">
        <v>89.557543023661751</v>
      </c>
      <c r="Y161" s="18">
        <v>89.063782244809346</v>
      </c>
      <c r="Z161" s="18">
        <v>89.42799765453718</v>
      </c>
      <c r="AA161" s="18">
        <v>89.681564135487363</v>
      </c>
      <c r="AB161" s="18">
        <v>89.678960671423681</v>
      </c>
      <c r="AC161" s="18">
        <v>89.381974688231736</v>
      </c>
      <c r="AD161" s="18">
        <v>89.540731401850749</v>
      </c>
      <c r="AE161" s="18">
        <v>87.824079535656111</v>
      </c>
      <c r="AF161" s="18">
        <v>87.853458075090415</v>
      </c>
      <c r="AG161" s="18">
        <v>88.12877013464859</v>
      </c>
      <c r="AH161" s="18">
        <v>88.342363376403341</v>
      </c>
      <c r="AI161" s="18">
        <v>88.243653531189068</v>
      </c>
    </row>
    <row r="162" spans="1:35" s="18" customFormat="1" x14ac:dyDescent="0.25">
      <c r="A162" s="18" t="s">
        <v>247</v>
      </c>
      <c r="C162" s="18" t="s">
        <v>146</v>
      </c>
      <c r="E162" s="18" t="s">
        <v>246</v>
      </c>
      <c r="F162" s="18">
        <v>7.23383579556564</v>
      </c>
      <c r="G162" s="18">
        <v>6.8360687971900207</v>
      </c>
      <c r="H162" s="18">
        <v>2.4678553188889101</v>
      </c>
      <c r="I162" s="18">
        <v>2.5000829965842604</v>
      </c>
      <c r="J162" s="18">
        <v>2.5237905566295002</v>
      </c>
      <c r="K162" s="18">
        <v>2.3965347345386503</v>
      </c>
      <c r="L162" s="18">
        <v>2.40322935641671</v>
      </c>
      <c r="M162" s="18">
        <v>2.4048501236909603</v>
      </c>
      <c r="N162" s="18">
        <v>2.4072966292396702</v>
      </c>
      <c r="O162" s="18">
        <v>2.4096851283806702</v>
      </c>
      <c r="P162" s="18">
        <v>2.4112922470884</v>
      </c>
      <c r="Q162" s="18">
        <v>2.4123534231353303</v>
      </c>
      <c r="R162" s="18">
        <v>2.41331905921662</v>
      </c>
      <c r="S162" s="18">
        <v>2.4139298325683902</v>
      </c>
      <c r="T162" s="18">
        <v>2.4141345610661902</v>
      </c>
      <c r="U162" s="18">
        <v>2.41567343694132</v>
      </c>
      <c r="V162" s="18">
        <v>2.4185055144942202</v>
      </c>
      <c r="W162" s="18">
        <v>2.41827007672175</v>
      </c>
      <c r="X162" s="18">
        <v>2.4215286719783999</v>
      </c>
      <c r="Y162" s="18">
        <v>2.42134782847201</v>
      </c>
      <c r="Z162" s="18">
        <v>2.4242652095656601</v>
      </c>
      <c r="AA162" s="18">
        <v>2.44056159799054</v>
      </c>
      <c r="AB162" s="18">
        <v>2.44065372581455</v>
      </c>
      <c r="AC162" s="18">
        <v>2.4391967413385403</v>
      </c>
      <c r="AD162" s="18">
        <v>2.43902954639867</v>
      </c>
      <c r="AE162" s="18">
        <v>2.4304275373494399</v>
      </c>
      <c r="AF162" s="18">
        <v>2.43073804223777</v>
      </c>
      <c r="AG162" s="18">
        <v>2.4313727005809502</v>
      </c>
      <c r="AH162" s="18">
        <v>2.4318742854005602</v>
      </c>
      <c r="AI162" s="18">
        <v>2.4314204705637703</v>
      </c>
    </row>
    <row r="163" spans="1:35" s="18" customFormat="1" x14ac:dyDescent="0.25">
      <c r="A163" s="18" t="s">
        <v>255</v>
      </c>
      <c r="C163" s="18" t="s">
        <v>146</v>
      </c>
      <c r="E163" s="18" t="s">
        <v>246</v>
      </c>
      <c r="F163" s="18">
        <v>413.44065730445851</v>
      </c>
      <c r="G163" s="18">
        <v>453.73798853620912</v>
      </c>
      <c r="H163" s="18">
        <v>445.52595997815519</v>
      </c>
      <c r="I163" s="18">
        <v>448.79997470283115</v>
      </c>
      <c r="J163" s="18">
        <v>452.06763601979202</v>
      </c>
      <c r="K163" s="18">
        <v>454.05038033886058</v>
      </c>
      <c r="L163" s="18">
        <v>454.94053643515338</v>
      </c>
      <c r="M163" s="18">
        <v>456.80545950373795</v>
      </c>
      <c r="N163" s="18">
        <v>458.0799080511095</v>
      </c>
      <c r="O163" s="18">
        <v>458.29832264898738</v>
      </c>
      <c r="P163" s="18">
        <v>457.75278603304139</v>
      </c>
      <c r="Q163" s="18">
        <v>458.4513435525264</v>
      </c>
      <c r="R163" s="18">
        <v>460.61053653956554</v>
      </c>
      <c r="S163" s="18">
        <v>460.01912709154578</v>
      </c>
      <c r="T163" s="18">
        <v>459.83742031332332</v>
      </c>
      <c r="U163" s="18">
        <v>460.08545912483299</v>
      </c>
      <c r="V163" s="18">
        <v>459.62436960208782</v>
      </c>
      <c r="W163" s="18">
        <v>459.53669121076325</v>
      </c>
      <c r="X163" s="18">
        <v>459.33494151260629</v>
      </c>
      <c r="Y163" s="18">
        <v>459.17525669646398</v>
      </c>
      <c r="Z163" s="18">
        <v>459.19311584575541</v>
      </c>
      <c r="AA163" s="18">
        <v>458.26776009640753</v>
      </c>
      <c r="AB163" s="18">
        <v>459.35810995427403</v>
      </c>
      <c r="AC163" s="18">
        <v>458.22938715163656</v>
      </c>
      <c r="AD163" s="18">
        <v>457.20849484879034</v>
      </c>
      <c r="AE163" s="18">
        <v>457.21078780796563</v>
      </c>
      <c r="AF163" s="18">
        <v>457.21094135433896</v>
      </c>
      <c r="AG163" s="18">
        <v>457.25780029534377</v>
      </c>
      <c r="AH163" s="18">
        <v>457.0427705419628</v>
      </c>
      <c r="AI163" s="18">
        <v>456.96686062712024</v>
      </c>
    </row>
    <row r="164" spans="1:35" s="18" customFormat="1" x14ac:dyDescent="0.25">
      <c r="A164" s="18" t="s">
        <v>256</v>
      </c>
      <c r="C164" s="18" t="s">
        <v>146</v>
      </c>
      <c r="E164" s="18" t="s">
        <v>246</v>
      </c>
      <c r="F164" s="18">
        <v>15.426172884272951</v>
      </c>
      <c r="G164" s="18">
        <v>16.330963656016792</v>
      </c>
      <c r="H164" s="18">
        <v>19.043203382729562</v>
      </c>
      <c r="I164" s="18">
        <v>19.362061193769801</v>
      </c>
      <c r="J164" s="18">
        <v>20.662588739619412</v>
      </c>
      <c r="K164" s="18">
        <v>21.128748704826751</v>
      </c>
      <c r="L164" s="18">
        <v>23.949651493888503</v>
      </c>
      <c r="M164" s="18">
        <v>25.038786629334723</v>
      </c>
      <c r="N164" s="18">
        <v>26.355484314368901</v>
      </c>
      <c r="O164" s="18">
        <v>26.037274810238362</v>
      </c>
      <c r="P164" s="18">
        <v>26.12926956072479</v>
      </c>
      <c r="Q164" s="18">
        <v>26.39596937480885</v>
      </c>
      <c r="R164" s="18">
        <v>26.439446883458313</v>
      </c>
      <c r="S164" s="18">
        <v>26.54331247467551</v>
      </c>
      <c r="T164" s="18">
        <v>26.886457909838093</v>
      </c>
      <c r="U164" s="18">
        <v>27.255419608573252</v>
      </c>
      <c r="V164" s="18">
        <v>27.333257383436809</v>
      </c>
      <c r="W164" s="18">
        <v>27.452849535426683</v>
      </c>
      <c r="X164" s="18">
        <v>27.506648772506892</v>
      </c>
      <c r="Y164" s="18">
        <v>27.981110478300025</v>
      </c>
      <c r="Z164" s="18">
        <v>28.396214568297669</v>
      </c>
      <c r="AA164" s="18">
        <v>28.449416680592627</v>
      </c>
      <c r="AB164" s="18">
        <v>28.494050905254664</v>
      </c>
      <c r="AC164" s="18">
        <v>28.463068659254262</v>
      </c>
      <c r="AD164" s="18">
        <v>28.301333145992263</v>
      </c>
      <c r="AE164" s="18">
        <v>27.929849874592527</v>
      </c>
      <c r="AF164" s="18">
        <v>27.981963513707523</v>
      </c>
      <c r="AG164" s="18">
        <v>27.837916542655442</v>
      </c>
      <c r="AH164" s="18">
        <v>27.777091705959066</v>
      </c>
      <c r="AI164" s="18">
        <v>27.770806541076606</v>
      </c>
    </row>
    <row r="165" spans="1:35" s="18" customFormat="1" x14ac:dyDescent="0.25">
      <c r="A165" s="61" t="s">
        <v>253</v>
      </c>
      <c r="B165" s="61"/>
      <c r="C165" s="61" t="s">
        <v>146</v>
      </c>
      <c r="D165" s="61"/>
      <c r="E165" s="18" t="s">
        <v>246</v>
      </c>
      <c r="F165" s="18">
        <v>534.00786971080061</v>
      </c>
      <c r="G165" s="18">
        <v>556.0463192591767</v>
      </c>
      <c r="H165" s="18">
        <v>555.37280344711428</v>
      </c>
      <c r="I165" s="18">
        <v>556.61789051575965</v>
      </c>
      <c r="J165" s="18">
        <v>563.44378771875063</v>
      </c>
      <c r="K165" s="18">
        <v>567.89395401472109</v>
      </c>
      <c r="L165" s="18">
        <v>570.38938285012205</v>
      </c>
      <c r="M165" s="18">
        <v>572.65270757542544</v>
      </c>
      <c r="N165" s="18">
        <v>574.18123442499166</v>
      </c>
      <c r="O165" s="18">
        <v>574.57630583147966</v>
      </c>
      <c r="P165" s="18">
        <v>574.29879976485336</v>
      </c>
      <c r="Q165" s="18">
        <v>575.19520349247068</v>
      </c>
      <c r="R165" s="18">
        <v>577.55391122489914</v>
      </c>
      <c r="S165" s="18">
        <v>577.17831291069365</v>
      </c>
      <c r="T165" s="18">
        <v>577.16717226827166</v>
      </c>
      <c r="U165" s="18">
        <v>577.90212369038227</v>
      </c>
      <c r="V165" s="18">
        <v>578.2467943528535</v>
      </c>
      <c r="W165" s="18">
        <v>578.15750201853803</v>
      </c>
      <c r="X165" s="18">
        <v>578.82065856861175</v>
      </c>
      <c r="Y165" s="18">
        <v>578.64150066018692</v>
      </c>
      <c r="Z165" s="18">
        <v>579.44158645387256</v>
      </c>
      <c r="AA165" s="18">
        <v>578.83929568619476</v>
      </c>
      <c r="AB165" s="18">
        <v>579.97176502034199</v>
      </c>
      <c r="AC165" s="18">
        <v>578.51363065260273</v>
      </c>
      <c r="AD165" s="18">
        <v>577.48955823375729</v>
      </c>
      <c r="AE165" s="18">
        <v>575.39513451913888</v>
      </c>
      <c r="AF165" s="18">
        <v>575.47708392466654</v>
      </c>
      <c r="AG165" s="18">
        <v>575.65587673393691</v>
      </c>
      <c r="AH165" s="18">
        <v>575.59407602473436</v>
      </c>
      <c r="AI165" s="18">
        <v>575.41273434566642</v>
      </c>
    </row>
    <row r="166" spans="1:35" s="18" customFormat="1" x14ac:dyDescent="0.25">
      <c r="A166" s="18" t="s">
        <v>257</v>
      </c>
      <c r="C166" s="18" t="s">
        <v>146</v>
      </c>
      <c r="E166" s="18" t="s">
        <v>246</v>
      </c>
      <c r="F166" s="18">
        <v>13465.497956053077</v>
      </c>
      <c r="G166" s="18">
        <v>13271.684814023907</v>
      </c>
      <c r="H166" s="18">
        <v>13294.096985208593</v>
      </c>
      <c r="I166" s="18">
        <v>13353.083052901982</v>
      </c>
      <c r="J166" s="18">
        <v>13594.323796635716</v>
      </c>
      <c r="K166" s="18">
        <v>13777.508987583551</v>
      </c>
      <c r="L166" s="18">
        <v>13970.459929192804</v>
      </c>
      <c r="M166" s="18">
        <v>14128.580541132724</v>
      </c>
      <c r="N166" s="18">
        <v>14237.542483203499</v>
      </c>
      <c r="O166" s="18">
        <v>14306.994896126345</v>
      </c>
      <c r="P166" s="18">
        <v>14417.794532375498</v>
      </c>
      <c r="Q166" s="18">
        <v>14551.527824238932</v>
      </c>
      <c r="R166" s="18">
        <v>14711.821840735782</v>
      </c>
      <c r="S166" s="18">
        <v>14853.53234780672</v>
      </c>
      <c r="T166" s="18">
        <v>14967.197650730981</v>
      </c>
      <c r="U166" s="18">
        <v>15083.413727427878</v>
      </c>
      <c r="V166" s="18">
        <v>15203.195225981081</v>
      </c>
      <c r="W166" s="18">
        <v>15311.037562491654</v>
      </c>
      <c r="X166" s="18">
        <v>15403.028767762931</v>
      </c>
      <c r="Y166" s="18">
        <v>15489.91675353953</v>
      </c>
      <c r="Z166" s="18">
        <v>15563.669328188005</v>
      </c>
      <c r="AA166" s="18">
        <v>15644.047923607071</v>
      </c>
      <c r="AB166" s="18">
        <v>15742.238631945185</v>
      </c>
      <c r="AC166" s="18">
        <v>15853.929621952344</v>
      </c>
      <c r="AD166" s="18">
        <v>15958.286506969998</v>
      </c>
      <c r="AE166" s="18">
        <v>16059.857702500212</v>
      </c>
      <c r="AF166" s="18">
        <v>16170.145848482603</v>
      </c>
      <c r="AG166" s="18">
        <v>16293.316163265623</v>
      </c>
      <c r="AH166" s="18">
        <v>16413.022690242931</v>
      </c>
      <c r="AI166" s="18">
        <v>16526.786290143267</v>
      </c>
    </row>
    <row r="167" spans="1:35" s="18" customFormat="1" x14ac:dyDescent="0.25">
      <c r="A167" s="18" t="s">
        <v>258</v>
      </c>
      <c r="C167" s="18" t="s">
        <v>146</v>
      </c>
      <c r="E167" s="18" t="s">
        <v>246</v>
      </c>
      <c r="F167" s="18">
        <v>40.11949382213669</v>
      </c>
      <c r="G167" s="18">
        <v>43.97517633047876</v>
      </c>
      <c r="H167" s="18">
        <v>46.013337241760141</v>
      </c>
      <c r="I167" s="18">
        <v>45.803507592223291</v>
      </c>
      <c r="J167" s="18">
        <v>46.832909776294734</v>
      </c>
      <c r="K167" s="18">
        <v>47.464903236861701</v>
      </c>
      <c r="L167" s="18">
        <v>47.456577611284501</v>
      </c>
      <c r="M167" s="18">
        <v>47.433661668097422</v>
      </c>
      <c r="N167" s="18">
        <v>47.432078434381104</v>
      </c>
      <c r="O167" s="18">
        <v>47.432078434381104</v>
      </c>
      <c r="P167" s="18">
        <v>47.432078434381104</v>
      </c>
      <c r="Q167" s="18">
        <v>47.432078434381104</v>
      </c>
      <c r="R167" s="18">
        <v>47.432078434381104</v>
      </c>
      <c r="S167" s="18">
        <v>47.266371188261786</v>
      </c>
      <c r="T167" s="18">
        <v>47.266371188261786</v>
      </c>
      <c r="U167" s="18">
        <v>47.259430892186366</v>
      </c>
      <c r="V167" s="18">
        <v>47.228943406722316</v>
      </c>
      <c r="W167" s="18">
        <v>47.228943406722316</v>
      </c>
      <c r="X167" s="18">
        <v>47.198455921258265</v>
      </c>
      <c r="Y167" s="18">
        <v>47.198455921258265</v>
      </c>
      <c r="Z167" s="18">
        <v>47.198455921258265</v>
      </c>
      <c r="AA167" s="18">
        <v>47.198455921258265</v>
      </c>
      <c r="AB167" s="18">
        <v>47.198455921258265</v>
      </c>
      <c r="AC167" s="18">
        <v>47.198455921258265</v>
      </c>
      <c r="AD167" s="18">
        <v>47.198455921258265</v>
      </c>
      <c r="AE167" s="18">
        <v>47.198455921258265</v>
      </c>
      <c r="AF167" s="18">
        <v>47.198455921258265</v>
      </c>
      <c r="AG167" s="18">
        <v>47.198455921258265</v>
      </c>
      <c r="AH167" s="18">
        <v>47.198455921258265</v>
      </c>
      <c r="AI167" s="18">
        <v>47.198455921258265</v>
      </c>
    </row>
    <row r="168" spans="1:35" s="18" customFormat="1" x14ac:dyDescent="0.25">
      <c r="A168" s="18" t="s">
        <v>259</v>
      </c>
      <c r="C168" s="18" t="s">
        <v>146</v>
      </c>
      <c r="E168" s="18" t="s">
        <v>246</v>
      </c>
      <c r="F168" s="18">
        <v>13425.378636250165</v>
      </c>
      <c r="G168" s="18">
        <v>13227.709340837106</v>
      </c>
      <c r="H168" s="18">
        <v>13248.083890228887</v>
      </c>
      <c r="I168" s="18">
        <v>13307.27988311178</v>
      </c>
      <c r="J168" s="18">
        <v>13547.490989223668</v>
      </c>
      <c r="K168" s="18">
        <v>13730.043896678901</v>
      </c>
      <c r="L168" s="18">
        <v>13923.003170738013</v>
      </c>
      <c r="M168" s="18">
        <v>14081.147104665975</v>
      </c>
      <c r="N168" s="18">
        <v>14190.11071868615</v>
      </c>
      <c r="O168" s="18">
        <v>14259.563128196851</v>
      </c>
      <c r="P168" s="18">
        <v>14370.362764446005</v>
      </c>
      <c r="Q168" s="18">
        <v>14504.096056309441</v>
      </c>
      <c r="R168" s="18">
        <v>14664.390072806289</v>
      </c>
      <c r="S168" s="18">
        <v>14806.26552280362</v>
      </c>
      <c r="T168" s="18">
        <v>14919.930825727881</v>
      </c>
      <c r="U168" s="18">
        <v>15036.153566337383</v>
      </c>
      <c r="V168" s="18">
        <v>15155.966722740628</v>
      </c>
      <c r="W168" s="18">
        <v>15263.809055839061</v>
      </c>
      <c r="X168" s="18">
        <v>15355.830250423123</v>
      </c>
      <c r="Y168" s="18">
        <v>15442.718239611864</v>
      </c>
      <c r="Z168" s="18">
        <v>15516.470814260339</v>
      </c>
      <c r="AA168" s="18">
        <v>15596.849409679404</v>
      </c>
      <c r="AB168" s="18">
        <v>15695.040114605379</v>
      </c>
      <c r="AC168" s="18">
        <v>15806.731104612538</v>
      </c>
      <c r="AD168" s="18">
        <v>15911.087993042333</v>
      </c>
      <c r="AE168" s="18">
        <v>16012.659185160404</v>
      </c>
      <c r="AF168" s="18">
        <v>16122.947334554938</v>
      </c>
      <c r="AG168" s="18">
        <v>16246.117649337957</v>
      </c>
      <c r="AH168" s="18">
        <v>16365.824172903123</v>
      </c>
      <c r="AI168" s="18">
        <v>16479.587776215601</v>
      </c>
    </row>
    <row r="169" spans="1:35" s="18" customFormat="1" x14ac:dyDescent="0.25">
      <c r="A169" s="18" t="s">
        <v>260</v>
      </c>
    </row>
    <row r="170" spans="1:35" s="18" customFormat="1" x14ac:dyDescent="0.25">
      <c r="A170" s="18" t="s">
        <v>245</v>
      </c>
      <c r="C170" s="18" t="s">
        <v>146</v>
      </c>
      <c r="E170" s="18" t="s">
        <v>246</v>
      </c>
      <c r="F170" s="18">
        <v>52.658254452695935</v>
      </c>
      <c r="G170" s="18">
        <v>46.017646776638834</v>
      </c>
      <c r="H170" s="18">
        <v>46.017401102441475</v>
      </c>
      <c r="I170" s="18">
        <v>46.017401102441475</v>
      </c>
      <c r="J170" s="18">
        <v>46.017401102441475</v>
      </c>
      <c r="K170" s="18">
        <v>46.017401102441475</v>
      </c>
      <c r="L170" s="18">
        <v>46.017401102441475</v>
      </c>
      <c r="M170" s="18">
        <v>46.017401102441475</v>
      </c>
      <c r="N170" s="18">
        <v>46.017401102441475</v>
      </c>
      <c r="O170" s="18">
        <v>46.017401102441475</v>
      </c>
      <c r="P170" s="18">
        <v>46.017401102441475</v>
      </c>
      <c r="Q170" s="18">
        <v>46.017401102441475</v>
      </c>
      <c r="R170" s="18">
        <v>46.017401102441475</v>
      </c>
      <c r="S170" s="18">
        <v>46.017401102441475</v>
      </c>
      <c r="T170" s="18">
        <v>46.017401102441475</v>
      </c>
      <c r="U170" s="18">
        <v>46.017401102441475</v>
      </c>
      <c r="V170" s="18">
        <v>46.017401102441475</v>
      </c>
      <c r="W170" s="18">
        <v>46.017401102441475</v>
      </c>
      <c r="X170" s="18">
        <v>46.017401102441475</v>
      </c>
      <c r="Y170" s="18">
        <v>46.017401102441475</v>
      </c>
      <c r="Z170" s="18">
        <v>46.017401102441475</v>
      </c>
      <c r="AA170" s="18">
        <v>46.017401102441475</v>
      </c>
      <c r="AB170" s="18">
        <v>46.017401102441475</v>
      </c>
      <c r="AC170" s="18">
        <v>46.017401102441475</v>
      </c>
      <c r="AD170" s="18">
        <v>46.017401102441475</v>
      </c>
      <c r="AE170" s="18">
        <v>46.017401102441475</v>
      </c>
      <c r="AF170" s="18">
        <v>46.017401102441475</v>
      </c>
      <c r="AG170" s="18">
        <v>46.017401102441475</v>
      </c>
      <c r="AH170" s="18">
        <v>46.017401102441475</v>
      </c>
      <c r="AI170" s="18">
        <v>46.017401102441475</v>
      </c>
    </row>
    <row r="171" spans="1:35" s="18" customFormat="1" x14ac:dyDescent="0.25">
      <c r="A171" s="18" t="s">
        <v>247</v>
      </c>
      <c r="C171" s="18" t="s">
        <v>146</v>
      </c>
      <c r="E171" s="18" t="s">
        <v>246</v>
      </c>
      <c r="F171" s="18">
        <v>6.7065746101898904</v>
      </c>
      <c r="G171" s="18">
        <v>9.929475453248461</v>
      </c>
      <c r="H171" s="18">
        <v>9.9237976495761409</v>
      </c>
      <c r="I171" s="18">
        <v>9.9237976495761409</v>
      </c>
      <c r="J171" s="18">
        <v>8.80570708025774</v>
      </c>
      <c r="K171" s="18">
        <v>8.80570708025774</v>
      </c>
      <c r="L171" s="18">
        <v>8.80570708025774</v>
      </c>
      <c r="M171" s="18">
        <v>8.80570708025774</v>
      </c>
      <c r="N171" s="18">
        <v>8.80570708025774</v>
      </c>
      <c r="O171" s="18">
        <v>8.8057821473736002</v>
      </c>
      <c r="P171" s="18">
        <v>8.8059322816053207</v>
      </c>
      <c r="Q171" s="18">
        <v>8.8060790036954106</v>
      </c>
      <c r="R171" s="18">
        <v>8.8062291379271311</v>
      </c>
      <c r="S171" s="18">
        <v>8.80674778345489</v>
      </c>
      <c r="T171" s="18">
        <v>8.8074199753559999</v>
      </c>
      <c r="U171" s="18">
        <v>8.808088755115481</v>
      </c>
      <c r="V171" s="18">
        <v>8.8091328704542597</v>
      </c>
      <c r="W171" s="18">
        <v>8.8106239763465712</v>
      </c>
      <c r="X171" s="18">
        <v>8.8130807183201707</v>
      </c>
      <c r="Y171" s="18">
        <v>8.81635637428497</v>
      </c>
      <c r="Z171" s="18">
        <v>8.8169500869285908</v>
      </c>
      <c r="AA171" s="18">
        <v>8.8169500869285908</v>
      </c>
      <c r="AB171" s="18">
        <v>8.8169500869285908</v>
      </c>
      <c r="AC171" s="18">
        <v>8.8169500869285908</v>
      </c>
      <c r="AD171" s="18">
        <v>8.8169500869285908</v>
      </c>
      <c r="AE171" s="18">
        <v>8.8169500869285908</v>
      </c>
      <c r="AF171" s="18">
        <v>8.8169500869285908</v>
      </c>
      <c r="AG171" s="18">
        <v>8.8169500869285908</v>
      </c>
      <c r="AH171" s="18">
        <v>8.8169500869285908</v>
      </c>
      <c r="AI171" s="18">
        <v>8.8169500869285908</v>
      </c>
    </row>
    <row r="172" spans="1:35" s="18" customFormat="1" x14ac:dyDescent="0.25">
      <c r="A172" s="18" t="s">
        <v>255</v>
      </c>
      <c r="C172" s="18" t="s">
        <v>146</v>
      </c>
      <c r="E172" s="18" t="s">
        <v>246</v>
      </c>
      <c r="F172" s="18">
        <v>301.88466868089068</v>
      </c>
      <c r="G172" s="18">
        <v>325.35324573850716</v>
      </c>
      <c r="H172" s="18">
        <v>333.40657900149154</v>
      </c>
      <c r="I172" s="18">
        <v>340.66398928357881</v>
      </c>
      <c r="J172" s="18">
        <v>343.78584296440658</v>
      </c>
      <c r="K172" s="18">
        <v>351.73668572925061</v>
      </c>
      <c r="L172" s="18">
        <v>358.04112579977851</v>
      </c>
      <c r="M172" s="18">
        <v>365.26388919575481</v>
      </c>
      <c r="N172" s="18">
        <v>373.41484383077346</v>
      </c>
      <c r="O172" s="18">
        <v>382.47261946180583</v>
      </c>
      <c r="P172" s="18">
        <v>392.33399198026109</v>
      </c>
      <c r="Q172" s="18">
        <v>402.93609608874823</v>
      </c>
      <c r="R172" s="18">
        <v>414.55019022256886</v>
      </c>
      <c r="S172" s="18">
        <v>427.96719857513216</v>
      </c>
      <c r="T172" s="18">
        <v>442.87376370770545</v>
      </c>
      <c r="U172" s="18">
        <v>459.30198363660213</v>
      </c>
      <c r="V172" s="18">
        <v>477.55305492778558</v>
      </c>
      <c r="W172" s="18">
        <v>497.00959491114844</v>
      </c>
      <c r="X172" s="18">
        <v>517.97857349629203</v>
      </c>
      <c r="Y172" s="18">
        <v>540.843556348128</v>
      </c>
      <c r="Z172" s="18">
        <v>565.01485373801802</v>
      </c>
      <c r="AA172" s="18">
        <v>590.46450657744595</v>
      </c>
      <c r="AB172" s="18">
        <v>616.78260746811657</v>
      </c>
      <c r="AC172" s="18">
        <v>643.31823579984132</v>
      </c>
      <c r="AD172" s="18">
        <v>671.01694720041769</v>
      </c>
      <c r="AE172" s="18">
        <v>697.21618272526564</v>
      </c>
      <c r="AF172" s="18">
        <v>722.08374808760698</v>
      </c>
      <c r="AG172" s="18">
        <v>745.29501554490503</v>
      </c>
      <c r="AH172" s="18">
        <v>766.71190937396045</v>
      </c>
      <c r="AI172" s="18">
        <v>786.52144905751334</v>
      </c>
    </row>
    <row r="173" spans="1:35" s="18" customFormat="1" x14ac:dyDescent="0.25">
      <c r="A173" s="18" t="s">
        <v>261</v>
      </c>
      <c r="C173" s="18" t="s">
        <v>146</v>
      </c>
      <c r="E173" s="18" t="s">
        <v>246</v>
      </c>
      <c r="F173" s="18">
        <v>36.704533763150309</v>
      </c>
      <c r="G173" s="18">
        <v>36.026766422616895</v>
      </c>
      <c r="H173" s="18">
        <v>36.026766422616895</v>
      </c>
      <c r="I173" s="18">
        <v>36.026766422616895</v>
      </c>
      <c r="J173" s="18">
        <v>60.262488458622961</v>
      </c>
      <c r="K173" s="18">
        <v>60.274352475070472</v>
      </c>
      <c r="L173" s="18">
        <v>60.140292842569401</v>
      </c>
      <c r="M173" s="18">
        <v>60.135546553562072</v>
      </c>
      <c r="N173" s="18">
        <v>60.109221880886622</v>
      </c>
      <c r="O173" s="18">
        <v>60.114694956061143</v>
      </c>
      <c r="P173" s="18">
        <v>60.112541894692612</v>
      </c>
      <c r="Q173" s="18">
        <v>60.006113785111282</v>
      </c>
      <c r="R173" s="18">
        <v>59.828921270265383</v>
      </c>
      <c r="S173" s="18">
        <v>59.828921270265383</v>
      </c>
      <c r="T173" s="18">
        <v>59.879502857788502</v>
      </c>
      <c r="U173" s="18">
        <v>59.892097072544836</v>
      </c>
      <c r="V173" s="18">
        <v>59.953740823232415</v>
      </c>
      <c r="W173" s="18">
        <v>59.912279890286285</v>
      </c>
      <c r="X173" s="18">
        <v>59.887586221309974</v>
      </c>
      <c r="Y173" s="18">
        <v>59.876653719527454</v>
      </c>
      <c r="Z173" s="18">
        <v>59.869078765108853</v>
      </c>
      <c r="AA173" s="18">
        <v>59.889872356202076</v>
      </c>
      <c r="AB173" s="18">
        <v>59.846142349071997</v>
      </c>
      <c r="AC173" s="18">
        <v>60.010317543599442</v>
      </c>
      <c r="AD173" s="18">
        <v>59.982624602130365</v>
      </c>
      <c r="AE173" s="18">
        <v>59.964663088590044</v>
      </c>
      <c r="AF173" s="18">
        <v>59.945183172024372</v>
      </c>
      <c r="AG173" s="18">
        <v>59.895618402706994</v>
      </c>
      <c r="AH173" s="18">
        <v>59.919834371855103</v>
      </c>
      <c r="AI173" s="18">
        <v>59.902790724413251</v>
      </c>
    </row>
    <row r="174" spans="1:35" s="18" customFormat="1" x14ac:dyDescent="0.25">
      <c r="A174" s="18" t="s">
        <v>262</v>
      </c>
      <c r="C174" s="18" t="s">
        <v>146</v>
      </c>
      <c r="E174" s="18" t="s">
        <v>246</v>
      </c>
      <c r="F174" s="18">
        <v>123.22571431452397</v>
      </c>
      <c r="G174" s="18">
        <v>133.45401489530295</v>
      </c>
      <c r="H174" s="18">
        <v>145.20662833073507</v>
      </c>
      <c r="I174" s="18">
        <v>156.29632406600754</v>
      </c>
      <c r="J174" s="18">
        <v>172.41366377099493</v>
      </c>
      <c r="K174" s="18">
        <v>188.33612241892649</v>
      </c>
      <c r="L174" s="18">
        <v>192.14997548302637</v>
      </c>
      <c r="M174" s="18">
        <v>195.05825639494918</v>
      </c>
      <c r="N174" s="18">
        <v>199.09866883899781</v>
      </c>
      <c r="O174" s="18">
        <v>204.65388791111843</v>
      </c>
      <c r="P174" s="18">
        <v>211.08372759869044</v>
      </c>
      <c r="Q174" s="18">
        <v>217.205833056936</v>
      </c>
      <c r="R174" s="18">
        <v>223.40085598181469</v>
      </c>
      <c r="S174" s="18">
        <v>229.33925173470101</v>
      </c>
      <c r="T174" s="18">
        <v>235.91771066310929</v>
      </c>
      <c r="U174" s="18">
        <v>243.26019587245739</v>
      </c>
      <c r="V174" s="18">
        <v>250.17439588869115</v>
      </c>
      <c r="W174" s="18">
        <v>257.69471168336997</v>
      </c>
      <c r="X174" s="18">
        <v>265.34821019015095</v>
      </c>
      <c r="Y174" s="18">
        <v>273.3127731764892</v>
      </c>
      <c r="Z174" s="18">
        <v>281.6487682521028</v>
      </c>
      <c r="AA174" s="18">
        <v>289.58040065956993</v>
      </c>
      <c r="AB174" s="18">
        <v>298.17567755336398</v>
      </c>
      <c r="AC174" s="18">
        <v>307.5391537773113</v>
      </c>
      <c r="AD174" s="18">
        <v>317.03427383748561</v>
      </c>
      <c r="AE174" s="18">
        <v>327.15579144595375</v>
      </c>
      <c r="AF174" s="18">
        <v>337.36602814894349</v>
      </c>
      <c r="AG174" s="18">
        <v>347.58792755202461</v>
      </c>
      <c r="AH174" s="18">
        <v>358.02735439615981</v>
      </c>
      <c r="AI174" s="18">
        <v>368.46074174960995</v>
      </c>
    </row>
    <row r="175" spans="1:35" s="18" customFormat="1" x14ac:dyDescent="0.25">
      <c r="A175" s="18" t="s">
        <v>263</v>
      </c>
      <c r="C175" s="18" t="s">
        <v>146</v>
      </c>
      <c r="E175" s="18" t="s">
        <v>246</v>
      </c>
      <c r="F175" s="18">
        <v>12.23265740493194</v>
      </c>
      <c r="G175" s="18">
        <v>11.396314194285901</v>
      </c>
      <c r="H175" s="18">
        <v>11.49231821118758</v>
      </c>
      <c r="I175" s="18">
        <v>11.507331634359581</v>
      </c>
      <c r="J175" s="18">
        <v>11.507331634359581</v>
      </c>
      <c r="K175" s="18">
        <v>11.507331634359581</v>
      </c>
      <c r="L175" s="18">
        <v>11.507331634359581</v>
      </c>
      <c r="M175" s="18">
        <v>11.507331634359581</v>
      </c>
      <c r="N175" s="18">
        <v>11.507331634359581</v>
      </c>
      <c r="O175" s="18">
        <v>11.507331634359581</v>
      </c>
      <c r="P175" s="18">
        <v>11.507331634359581</v>
      </c>
      <c r="Q175" s="18">
        <v>11.507331634359581</v>
      </c>
      <c r="R175" s="18">
        <v>11.507331634359581</v>
      </c>
      <c r="S175" s="18">
        <v>11.507331634359581</v>
      </c>
      <c r="T175" s="18">
        <v>11.507331634359581</v>
      </c>
      <c r="U175" s="18">
        <v>11.507331634359581</v>
      </c>
      <c r="V175" s="18">
        <v>11.507331634359581</v>
      </c>
      <c r="W175" s="18">
        <v>11.507331634359581</v>
      </c>
      <c r="X175" s="18">
        <v>11.507331634359581</v>
      </c>
      <c r="Y175" s="18">
        <v>11.507331634359581</v>
      </c>
      <c r="Z175" s="18">
        <v>11.507331634359581</v>
      </c>
      <c r="AA175" s="18">
        <v>11.507331634359581</v>
      </c>
      <c r="AB175" s="18">
        <v>11.507331634359581</v>
      </c>
      <c r="AC175" s="18">
        <v>11.507331634359581</v>
      </c>
      <c r="AD175" s="18">
        <v>11.507331634359581</v>
      </c>
      <c r="AE175" s="18">
        <v>11.507331634359581</v>
      </c>
      <c r="AF175" s="18">
        <v>11.507331634359581</v>
      </c>
      <c r="AG175" s="18">
        <v>11.507331634359581</v>
      </c>
      <c r="AH175" s="18">
        <v>11.507331634359581</v>
      </c>
      <c r="AI175" s="18">
        <v>11.507331634359581</v>
      </c>
    </row>
    <row r="176" spans="1:35" s="18" customFormat="1" x14ac:dyDescent="0.25">
      <c r="A176" s="18" t="s">
        <v>264</v>
      </c>
      <c r="C176" s="18" t="s">
        <v>146</v>
      </c>
      <c r="E176" s="18" t="s">
        <v>246</v>
      </c>
      <c r="F176" s="18">
        <v>533.41240322638271</v>
      </c>
      <c r="G176" s="18">
        <v>562.17746006845857</v>
      </c>
      <c r="H176" s="18">
        <v>582.07353166374821</v>
      </c>
      <c r="I176" s="18">
        <v>600.43560674643879</v>
      </c>
      <c r="J176" s="18">
        <v>642.79248278106604</v>
      </c>
      <c r="K176" s="18">
        <v>666.677576555315</v>
      </c>
      <c r="L176" s="18">
        <v>676.66185100314124</v>
      </c>
      <c r="M176" s="18">
        <v>686.78810466419179</v>
      </c>
      <c r="N176" s="18">
        <v>698.95318119199999</v>
      </c>
      <c r="O176" s="18">
        <v>713.57172062530174</v>
      </c>
      <c r="P176" s="18">
        <v>729.86092649205057</v>
      </c>
      <c r="Q176" s="18">
        <v>746.47887173200013</v>
      </c>
      <c r="R176" s="18">
        <v>764.11094299794365</v>
      </c>
      <c r="S176" s="18">
        <v>783.46683845178802</v>
      </c>
      <c r="T176" s="18">
        <v>805.0031197043354</v>
      </c>
      <c r="U176" s="18">
        <v>828.78710489780417</v>
      </c>
      <c r="V176" s="18">
        <v>854.01506407124771</v>
      </c>
      <c r="W176" s="18">
        <v>880.95190907653591</v>
      </c>
      <c r="X176" s="18">
        <v>909.55223113285706</v>
      </c>
      <c r="Y176" s="18">
        <v>940.37407235523074</v>
      </c>
      <c r="Z176" s="18">
        <v>972.87438699110101</v>
      </c>
      <c r="AA176" s="18">
        <v>1006.276366876982</v>
      </c>
      <c r="AB176" s="18">
        <v>1041.1460624242993</v>
      </c>
      <c r="AC176" s="18">
        <v>1077.2094070051899</v>
      </c>
      <c r="AD176" s="18">
        <v>1114.3755932944543</v>
      </c>
      <c r="AE176" s="18">
        <v>1150.6783303199641</v>
      </c>
      <c r="AF176" s="18">
        <v>1185.7366046987465</v>
      </c>
      <c r="AG176" s="18">
        <v>1219.120155607684</v>
      </c>
      <c r="AH176" s="18">
        <v>1251.0007912021299</v>
      </c>
      <c r="AI176" s="18">
        <v>1281.2265892881503</v>
      </c>
    </row>
    <row r="177" spans="1:35" s="18" customFormat="1" x14ac:dyDescent="0.25">
      <c r="A177" s="18" t="s">
        <v>265</v>
      </c>
      <c r="C177" s="18" t="s">
        <v>146</v>
      </c>
      <c r="E177" s="18" t="s">
        <v>246</v>
      </c>
      <c r="F177" s="18">
        <v>392.16608049064882</v>
      </c>
      <c r="G177" s="18">
        <v>431.7905749265214</v>
      </c>
      <c r="H177" s="18">
        <v>450.04516413572537</v>
      </c>
      <c r="I177" s="18">
        <v>467.05802382364783</v>
      </c>
      <c r="J177" s="18">
        <v>510.83497519827341</v>
      </c>
      <c r="K177" s="18">
        <v>533.13208214291171</v>
      </c>
      <c r="L177" s="18">
        <v>541.95592816807459</v>
      </c>
      <c r="M177" s="18">
        <v>550.95138103223496</v>
      </c>
      <c r="N177" s="18">
        <v>561.80920127089917</v>
      </c>
      <c r="O177" s="18">
        <v>574.95195532780963</v>
      </c>
      <c r="P177" s="18">
        <v>589.61022232610935</v>
      </c>
      <c r="Q177" s="18">
        <v>604.52225370957399</v>
      </c>
      <c r="R177" s="18">
        <v>620.30642849366654</v>
      </c>
      <c r="S177" s="18">
        <v>637.6874412027579</v>
      </c>
      <c r="T177" s="18">
        <v>657.03833786911434</v>
      </c>
      <c r="U177" s="18">
        <v>678.39124721832388</v>
      </c>
      <c r="V177" s="18">
        <v>701.05806994499756</v>
      </c>
      <c r="W177" s="18">
        <v>725.24290330073381</v>
      </c>
      <c r="X177" s="18">
        <v>750.90154640285766</v>
      </c>
      <c r="Y177" s="18">
        <v>778.53866523487079</v>
      </c>
      <c r="Z177" s="18">
        <v>807.71613057505658</v>
      </c>
      <c r="AA177" s="18">
        <v>837.7184640935867</v>
      </c>
      <c r="AB177" s="18">
        <v>868.99004264350253</v>
      </c>
      <c r="AC177" s="18">
        <v>901.40934621279337</v>
      </c>
      <c r="AD177" s="18">
        <v>934.70053044780673</v>
      </c>
      <c r="AE177" s="18">
        <v>967.1654441142656</v>
      </c>
      <c r="AF177" s="18">
        <v>998.41119616418405</v>
      </c>
      <c r="AG177" s="18">
        <v>1027.9789968582752</v>
      </c>
      <c r="AH177" s="18">
        <v>1055.9705723749544</v>
      </c>
      <c r="AI177" s="18">
        <v>1082.0505262527008</v>
      </c>
    </row>
    <row r="178" spans="1:35" s="18" customFormat="1" x14ac:dyDescent="0.25">
      <c r="A178" s="18" t="s">
        <v>266</v>
      </c>
      <c r="C178" s="18" t="s">
        <v>146</v>
      </c>
      <c r="E178" s="18" t="s">
        <v>246</v>
      </c>
      <c r="F178" s="18">
        <v>141.24633297215883</v>
      </c>
      <c r="G178" s="18">
        <v>130.38684419623758</v>
      </c>
      <c r="H178" s="18">
        <v>132.02832999446494</v>
      </c>
      <c r="I178" s="18">
        <v>133.37753174066648</v>
      </c>
      <c r="J178" s="18">
        <v>131.95742910353516</v>
      </c>
      <c r="K178" s="18">
        <v>133.54548076383671</v>
      </c>
      <c r="L178" s="18">
        <v>134.70598766575765</v>
      </c>
      <c r="M178" s="18">
        <v>135.83673728052335</v>
      </c>
      <c r="N178" s="18">
        <v>137.14409252177458</v>
      </c>
      <c r="O178" s="18">
        <v>138.61965952110157</v>
      </c>
      <c r="P178" s="18">
        <v>140.25070416594113</v>
      </c>
      <c r="Q178" s="18">
        <v>141.95671015025016</v>
      </c>
      <c r="R178" s="18">
        <v>143.80452815284363</v>
      </c>
      <c r="S178" s="18">
        <v>145.77943819472969</v>
      </c>
      <c r="T178" s="18">
        <v>147.96478183522112</v>
      </c>
      <c r="U178" s="18">
        <v>150.39599075300382</v>
      </c>
      <c r="V178" s="18">
        <v>152.95703507194966</v>
      </c>
      <c r="W178" s="18">
        <v>155.70913202504246</v>
      </c>
      <c r="X178" s="18">
        <v>158.65069837856592</v>
      </c>
      <c r="Y178" s="18">
        <v>161.8354310053513</v>
      </c>
      <c r="Z178" s="18">
        <v>165.15825641604442</v>
      </c>
      <c r="AA178" s="18">
        <v>168.5581348090262</v>
      </c>
      <c r="AB178" s="18">
        <v>172.15614944217882</v>
      </c>
      <c r="AC178" s="18">
        <v>175.80011197452103</v>
      </c>
      <c r="AD178" s="18">
        <v>179.67503554951466</v>
      </c>
      <c r="AE178" s="18">
        <v>183.51314552846222</v>
      </c>
      <c r="AF178" s="18">
        <v>187.32535735243809</v>
      </c>
      <c r="AG178" s="18">
        <v>191.14148631500521</v>
      </c>
      <c r="AH178" s="18">
        <v>195.03038602211532</v>
      </c>
      <c r="AI178" s="18">
        <v>199.17637354033781</v>
      </c>
    </row>
    <row r="179" spans="1:35" s="18" customFormat="1" x14ac:dyDescent="0.25">
      <c r="A179" s="18" t="s">
        <v>267</v>
      </c>
    </row>
    <row r="180" spans="1:35" s="18" customFormat="1" x14ac:dyDescent="0.25">
      <c r="A180" s="18" t="s">
        <v>245</v>
      </c>
      <c r="C180" s="18" t="s">
        <v>146</v>
      </c>
      <c r="E180" s="18" t="s">
        <v>246</v>
      </c>
      <c r="F180" s="18">
        <v>5914.0528281846227</v>
      </c>
      <c r="G180" s="18">
        <v>5159.1935489415528</v>
      </c>
      <c r="H180" s="18">
        <v>5559.1101248890991</v>
      </c>
      <c r="I180" s="18">
        <v>5677.1688945518636</v>
      </c>
      <c r="J180" s="18">
        <v>5585.50507403356</v>
      </c>
      <c r="K180" s="18">
        <v>5300.0176976298317</v>
      </c>
      <c r="L180" s="18">
        <v>5456.056534664157</v>
      </c>
      <c r="M180" s="18">
        <v>5576.4128323599234</v>
      </c>
      <c r="N180" s="18">
        <v>5621.9306856913081</v>
      </c>
      <c r="O180" s="18">
        <v>5615.212615575967</v>
      </c>
      <c r="P180" s="18">
        <v>5645.7815215635919</v>
      </c>
      <c r="Q180" s="18">
        <v>5676.542862102724</v>
      </c>
      <c r="R180" s="18">
        <v>5681.8722519932044</v>
      </c>
      <c r="S180" s="18">
        <v>5734.1119219714401</v>
      </c>
      <c r="T180" s="18">
        <v>5762.5619869589427</v>
      </c>
      <c r="U180" s="18">
        <v>5760.6130842605608</v>
      </c>
      <c r="V180" s="18">
        <v>5774.7410669159999</v>
      </c>
      <c r="W180" s="18">
        <v>5776.8936471725601</v>
      </c>
      <c r="X180" s="18">
        <v>5778.5730623371473</v>
      </c>
      <c r="Y180" s="18">
        <v>5771.9811971042745</v>
      </c>
      <c r="Z180" s="18">
        <v>5763.6311951872694</v>
      </c>
      <c r="AA180" s="18">
        <v>5755.0583565368343</v>
      </c>
      <c r="AB180" s="18">
        <v>5750.1088369618801</v>
      </c>
      <c r="AC180" s="18">
        <v>5739.3621740610961</v>
      </c>
      <c r="AD180" s="18">
        <v>5729.865487827914</v>
      </c>
      <c r="AE180" s="18">
        <v>5733.2655504765435</v>
      </c>
      <c r="AF180" s="18">
        <v>5725.4224563200914</v>
      </c>
      <c r="AG180" s="18">
        <v>5722.9458215607892</v>
      </c>
      <c r="AH180" s="18">
        <v>5721.629198942871</v>
      </c>
      <c r="AI180" s="18">
        <v>5713.7552829110746</v>
      </c>
    </row>
    <row r="181" spans="1:35" s="18" customFormat="1" x14ac:dyDescent="0.25">
      <c r="A181" s="18" t="s">
        <v>247</v>
      </c>
      <c r="C181" s="18" t="s">
        <v>146</v>
      </c>
      <c r="E181" s="18" t="s">
        <v>246</v>
      </c>
      <c r="F181" s="18">
        <v>102.93247625778554</v>
      </c>
      <c r="G181" s="18">
        <v>78.395646371498486</v>
      </c>
      <c r="H181" s="18">
        <v>71.16006355941829</v>
      </c>
      <c r="I181" s="18">
        <v>71.47505541399174</v>
      </c>
      <c r="J181" s="18">
        <v>70.253327866945341</v>
      </c>
      <c r="K181" s="18">
        <v>68.516670614374021</v>
      </c>
      <c r="L181" s="18">
        <v>61.672426325838522</v>
      </c>
      <c r="M181" s="18">
        <v>62.563449106105317</v>
      </c>
      <c r="N181" s="18">
        <v>62.259406814022533</v>
      </c>
      <c r="O181" s="18">
        <v>62.409278310837024</v>
      </c>
      <c r="P181" s="18">
        <v>62.854624212101363</v>
      </c>
      <c r="Q181" s="18">
        <v>63.240407769072426</v>
      </c>
      <c r="R181" s="18">
        <v>63.634069961067155</v>
      </c>
      <c r="S181" s="18">
        <v>64.210015583219743</v>
      </c>
      <c r="T181" s="18">
        <v>64.210882267193767</v>
      </c>
      <c r="U181" s="18">
        <v>63.505490228023866</v>
      </c>
      <c r="V181" s="18">
        <v>63.388655086471033</v>
      </c>
      <c r="W181" s="18">
        <v>63.473344441727633</v>
      </c>
      <c r="X181" s="18">
        <v>63.687169709113213</v>
      </c>
      <c r="Y181" s="18">
        <v>63.904014721841342</v>
      </c>
      <c r="Z181" s="18">
        <v>63.236422387648581</v>
      </c>
      <c r="AA181" s="18">
        <v>63.262535507542971</v>
      </c>
      <c r="AB181" s="18">
        <v>63.364626785112577</v>
      </c>
      <c r="AC181" s="18">
        <v>63.633595673380583</v>
      </c>
      <c r="AD181" s="18">
        <v>63.798545424058041</v>
      </c>
      <c r="AE181" s="18">
        <v>64.044714381954392</v>
      </c>
      <c r="AF181" s="18">
        <v>64.240758979306037</v>
      </c>
      <c r="AG181" s="18">
        <v>64.491810711874919</v>
      </c>
      <c r="AH181" s="18">
        <v>64.769422554891719</v>
      </c>
      <c r="AI181" s="18">
        <v>65.022374850348513</v>
      </c>
    </row>
    <row r="182" spans="1:35" s="18" customFormat="1" x14ac:dyDescent="0.25">
      <c r="A182" s="18" t="s">
        <v>255</v>
      </c>
      <c r="C182" s="18" t="s">
        <v>146</v>
      </c>
      <c r="E182" s="18" t="s">
        <v>246</v>
      </c>
      <c r="F182" s="18">
        <v>3458.5608346643658</v>
      </c>
      <c r="G182" s="18">
        <v>4190.4106507425604</v>
      </c>
      <c r="H182" s="18">
        <v>3809.6598798386517</v>
      </c>
      <c r="I182" s="18">
        <v>3691.7723007336058</v>
      </c>
      <c r="J182" s="18">
        <v>3846.0829903965846</v>
      </c>
      <c r="K182" s="18">
        <v>4170.8720555772788</v>
      </c>
      <c r="L182" s="18">
        <v>4135.5514762228322</v>
      </c>
      <c r="M182" s="18">
        <v>4165.8317355014087</v>
      </c>
      <c r="N182" s="18">
        <v>4224.6320325558945</v>
      </c>
      <c r="O182" s="18">
        <v>4326.3169342937863</v>
      </c>
      <c r="P182" s="18">
        <v>4384.66697196306</v>
      </c>
      <c r="Q182" s="18">
        <v>4487.6859937811496</v>
      </c>
      <c r="R182" s="18">
        <v>4623.0499651902692</v>
      </c>
      <c r="S182" s="18">
        <v>4708.8770751884012</v>
      </c>
      <c r="T182" s="18">
        <v>4780.9806402663562</v>
      </c>
      <c r="U182" s="18">
        <v>4905.3696969724951</v>
      </c>
      <c r="V182" s="18">
        <v>5011.7158878575729</v>
      </c>
      <c r="W182" s="18">
        <v>5119.6844292506157</v>
      </c>
      <c r="X182" s="18">
        <v>5199.7643803856563</v>
      </c>
      <c r="Y182" s="18">
        <v>5294.3434289362403</v>
      </c>
      <c r="Z182" s="18">
        <v>5377.9109095584545</v>
      </c>
      <c r="AA182" s="18">
        <v>5474.4288700567286</v>
      </c>
      <c r="AB182" s="18">
        <v>5589.0700796085848</v>
      </c>
      <c r="AC182" s="18">
        <v>5714.8274085204957</v>
      </c>
      <c r="AD182" s="18">
        <v>5828.8784096981854</v>
      </c>
      <c r="AE182" s="18">
        <v>5906.7053953699115</v>
      </c>
      <c r="AF182" s="18">
        <v>6002.6102315508324</v>
      </c>
      <c r="AG182" s="18">
        <v>6098.4954956873635</v>
      </c>
      <c r="AH182" s="18">
        <v>6186.5380785365796</v>
      </c>
      <c r="AI182" s="18">
        <v>6276.5066549652747</v>
      </c>
    </row>
    <row r="183" spans="1:35" s="18" customFormat="1" x14ac:dyDescent="0.25">
      <c r="A183" s="18" t="s">
        <v>249</v>
      </c>
      <c r="C183" s="18" t="s">
        <v>146</v>
      </c>
      <c r="E183" s="18" t="s">
        <v>246</v>
      </c>
      <c r="F183" s="18">
        <v>2696.2878929375461</v>
      </c>
      <c r="G183" s="18">
        <v>2625.0698502675505</v>
      </c>
      <c r="H183" s="18">
        <v>2586.8754833409184</v>
      </c>
      <c r="I183" s="18">
        <v>2590.0779045099139</v>
      </c>
      <c r="J183" s="18">
        <v>2640.0492032053753</v>
      </c>
      <c r="K183" s="18">
        <v>2676.2084494389183</v>
      </c>
      <c r="L183" s="18">
        <v>2719.9829508958537</v>
      </c>
      <c r="M183" s="18">
        <v>2706.9468808591469</v>
      </c>
      <c r="N183" s="18">
        <v>2700.3137798946755</v>
      </c>
      <c r="O183" s="18">
        <v>2659.1192089606084</v>
      </c>
      <c r="P183" s="18">
        <v>2659.1194171012476</v>
      </c>
      <c r="Q183" s="18">
        <v>2659.1192089606084</v>
      </c>
      <c r="R183" s="18">
        <v>2659.1192089606084</v>
      </c>
      <c r="S183" s="18">
        <v>2659.1194171012476</v>
      </c>
      <c r="T183" s="18">
        <v>2659.1208740857237</v>
      </c>
      <c r="U183" s="18">
        <v>2659.1210822263633</v>
      </c>
      <c r="V183" s="18">
        <v>2659.1192089606084</v>
      </c>
      <c r="W183" s="18">
        <v>2661.9711315292284</v>
      </c>
      <c r="X183" s="18">
        <v>2666.468726593856</v>
      </c>
      <c r="Y183" s="18">
        <v>2667.6970463985313</v>
      </c>
      <c r="Z183" s="18">
        <v>2670.697458546606</v>
      </c>
      <c r="AA183" s="18">
        <v>2671.4536505503634</v>
      </c>
      <c r="AB183" s="18">
        <v>2675.0707219945193</v>
      </c>
      <c r="AC183" s="18">
        <v>2679.0172595980434</v>
      </c>
      <c r="AD183" s="18">
        <v>2683.1470667406566</v>
      </c>
      <c r="AE183" s="18">
        <v>2696.5523850959953</v>
      </c>
      <c r="AF183" s="18">
        <v>2712.7175732630603</v>
      </c>
      <c r="AG183" s="18">
        <v>2729.5650225611853</v>
      </c>
      <c r="AH183" s="18">
        <v>2750.3065273124234</v>
      </c>
      <c r="AI183" s="18">
        <v>2768.8304743940412</v>
      </c>
    </row>
    <row r="184" spans="1:35" s="18" customFormat="1" x14ac:dyDescent="0.25">
      <c r="A184" s="18" t="s">
        <v>268</v>
      </c>
      <c r="C184" s="18" t="s">
        <v>146</v>
      </c>
      <c r="E184" s="18" t="s">
        <v>246</v>
      </c>
      <c r="F184" s="18">
        <v>1763.5636510368438</v>
      </c>
      <c r="G184" s="18">
        <v>1714.2742006033054</v>
      </c>
      <c r="H184" s="18">
        <v>1792.7890706154978</v>
      </c>
      <c r="I184" s="18">
        <v>1866.423561278584</v>
      </c>
      <c r="J184" s="18">
        <v>2014.3658502761805</v>
      </c>
      <c r="K184" s="18">
        <v>2147.6745011137623</v>
      </c>
      <c r="L184" s="18">
        <v>2193.0884308475215</v>
      </c>
      <c r="M184" s="18">
        <v>2222.8374162621658</v>
      </c>
      <c r="N184" s="18">
        <v>2246.5926609866851</v>
      </c>
      <c r="O184" s="18">
        <v>2276.716930798505</v>
      </c>
      <c r="P184" s="18">
        <v>2314.4120979925265</v>
      </c>
      <c r="Q184" s="18">
        <v>2330.691415472832</v>
      </c>
      <c r="R184" s="18">
        <v>2367.7086924892214</v>
      </c>
      <c r="S184" s="18">
        <v>2390.1310693895221</v>
      </c>
      <c r="T184" s="18">
        <v>2424.6885846869691</v>
      </c>
      <c r="U184" s="18">
        <v>2442.917009594154</v>
      </c>
      <c r="V184" s="18">
        <v>2467.4898853446202</v>
      </c>
      <c r="W184" s="18">
        <v>2489.2250023263728</v>
      </c>
      <c r="X184" s="18">
        <v>2523.3545429355941</v>
      </c>
      <c r="Y184" s="18">
        <v>2551.637580178166</v>
      </c>
      <c r="Z184" s="18">
        <v>2580.3394305086877</v>
      </c>
      <c r="AA184" s="18">
        <v>2605.3644423222622</v>
      </c>
      <c r="AB184" s="18">
        <v>2625.051107373577</v>
      </c>
      <c r="AC184" s="18">
        <v>2653.4057893539543</v>
      </c>
      <c r="AD184" s="18">
        <v>2686.0985351291902</v>
      </c>
      <c r="AE184" s="18">
        <v>2729.1022679133248</v>
      </c>
      <c r="AF184" s="18">
        <v>2770.0338036734183</v>
      </c>
      <c r="AG184" s="18">
        <v>2816.1264561473681</v>
      </c>
      <c r="AH184" s="18">
        <v>2859.9369898199161</v>
      </c>
      <c r="AI184" s="18">
        <v>2903.0625531209498</v>
      </c>
    </row>
    <row r="185" spans="1:35" s="18" customFormat="1" x14ac:dyDescent="0.25">
      <c r="A185" s="18" t="s">
        <v>269</v>
      </c>
      <c r="C185" s="18" t="s">
        <v>146</v>
      </c>
      <c r="E185" s="18" t="s">
        <v>246</v>
      </c>
      <c r="F185" s="18">
        <v>63.512556773339597</v>
      </c>
      <c r="G185" s="18">
        <v>66.517745919696011</v>
      </c>
      <c r="H185" s="18">
        <v>56.574693554901785</v>
      </c>
      <c r="I185" s="18">
        <v>56.601188834658736</v>
      </c>
      <c r="J185" s="18">
        <v>80.858451720774994</v>
      </c>
      <c r="K185" s="18">
        <v>80.896142237219976</v>
      </c>
      <c r="L185" s="18">
        <v>80.769517661330681</v>
      </c>
      <c r="M185" s="18">
        <v>80.776045088268859</v>
      </c>
      <c r="N185" s="18">
        <v>80.765859845503314</v>
      </c>
      <c r="O185" s="18">
        <v>80.790086051076315</v>
      </c>
      <c r="P185" s="18">
        <v>80.818922059991451</v>
      </c>
      <c r="Q185" s="18">
        <v>80.725269008672839</v>
      </c>
      <c r="R185" s="18">
        <v>80.548417707989941</v>
      </c>
      <c r="S185" s="18">
        <v>80.54946523547035</v>
      </c>
      <c r="T185" s="18">
        <v>80.637208457485798</v>
      </c>
      <c r="U185" s="18">
        <v>80.676127344917575</v>
      </c>
      <c r="V185" s="18">
        <v>80.755746257711991</v>
      </c>
      <c r="W185" s="18">
        <v>80.742445729638249</v>
      </c>
      <c r="X185" s="18">
        <v>80.733424027168539</v>
      </c>
      <c r="Y185" s="18">
        <v>80.729534185710335</v>
      </c>
      <c r="Z185" s="18">
        <v>80.728694798869356</v>
      </c>
      <c r="AA185" s="18">
        <v>80.756561759561563</v>
      </c>
      <c r="AB185" s="18">
        <v>80.71963897498334</v>
      </c>
      <c r="AC185" s="18">
        <v>80.893897048027441</v>
      </c>
      <c r="AD185" s="18">
        <v>80.873751763843913</v>
      </c>
      <c r="AE185" s="18">
        <v>80.863580169644891</v>
      </c>
      <c r="AF185" s="18">
        <v>80.856401023655366</v>
      </c>
      <c r="AG185" s="18">
        <v>80.814015400327506</v>
      </c>
      <c r="AH185" s="18">
        <v>80.843673735375461</v>
      </c>
      <c r="AI185" s="18">
        <v>80.835900876742329</v>
      </c>
    </row>
    <row r="186" spans="1:35" s="18" customFormat="1" x14ac:dyDescent="0.25">
      <c r="A186" s="18" t="s">
        <v>270</v>
      </c>
      <c r="C186" s="18" t="s">
        <v>146</v>
      </c>
      <c r="E186" s="18" t="s">
        <v>246</v>
      </c>
      <c r="F186" s="18">
        <v>13998.910826742864</v>
      </c>
      <c r="G186" s="18">
        <v>13833.86263919152</v>
      </c>
      <c r="H186" s="18">
        <v>13876.170363325968</v>
      </c>
      <c r="I186" s="18">
        <v>13953.518349143533</v>
      </c>
      <c r="J186" s="18">
        <v>14237.11596549975</v>
      </c>
      <c r="K186" s="18">
        <v>14444.186980420147</v>
      </c>
      <c r="L186" s="18">
        <v>14647.121104591901</v>
      </c>
      <c r="M186" s="18">
        <v>14815.369010896069</v>
      </c>
      <c r="N186" s="18">
        <v>14936.495039973584</v>
      </c>
      <c r="O186" s="18">
        <v>15020.567343537814</v>
      </c>
      <c r="P186" s="18">
        <v>15147.656291430107</v>
      </c>
      <c r="Q186" s="18">
        <v>15298.007112252213</v>
      </c>
      <c r="R186" s="18">
        <v>15475.933305791395</v>
      </c>
      <c r="S186" s="18">
        <v>15636.998718795105</v>
      </c>
      <c r="T186" s="18">
        <v>15772.201500633624</v>
      </c>
      <c r="U186" s="18">
        <v>15912.200938102073</v>
      </c>
      <c r="V186" s="18">
        <v>16057.21029346447</v>
      </c>
      <c r="W186" s="18">
        <v>16191.98988784947</v>
      </c>
      <c r="X186" s="18">
        <v>16312.581101260037</v>
      </c>
      <c r="Y186" s="18">
        <v>16430.291658457318</v>
      </c>
      <c r="Z186" s="18">
        <v>16536.544547741665</v>
      </c>
      <c r="AA186" s="18">
        <v>16650.324812541723</v>
      </c>
      <c r="AB186" s="18">
        <v>16783.385004874373</v>
      </c>
      <c r="AC186" s="18">
        <v>16931.138401123473</v>
      </c>
      <c r="AD186" s="18">
        <v>17072.662308405092</v>
      </c>
      <c r="AE186" s="18">
        <v>17210.535821267396</v>
      </c>
      <c r="AF186" s="18">
        <v>17355.881726395182</v>
      </c>
      <c r="AG186" s="18">
        <v>17512.437049071617</v>
      </c>
      <c r="AH186" s="18">
        <v>17664.024105866978</v>
      </c>
      <c r="AI186" s="18">
        <v>17808.012152645249</v>
      </c>
    </row>
    <row r="187" spans="1:35" s="18" customFormat="1" x14ac:dyDescent="0.25">
      <c r="A187" s="18" t="s">
        <v>271</v>
      </c>
      <c r="C187" s="18" t="s">
        <v>146</v>
      </c>
      <c r="E187" s="18" t="s">
        <v>246</v>
      </c>
      <c r="F187" s="18">
        <v>13566.625139829404</v>
      </c>
      <c r="G187" s="18">
        <v>13358.09630104616</v>
      </c>
      <c r="H187" s="18">
        <v>13380.11194383988</v>
      </c>
      <c r="I187" s="18">
        <v>13440.65746603457</v>
      </c>
      <c r="J187" s="18">
        <v>13679.448234071557</v>
      </c>
      <c r="K187" s="18">
        <v>13863.589756190457</v>
      </c>
      <c r="L187" s="18">
        <v>14057.708626109677</v>
      </c>
      <c r="M187" s="18">
        <v>14216.984664272632</v>
      </c>
      <c r="N187" s="18">
        <v>14327.254487054472</v>
      </c>
      <c r="O187" s="18">
        <v>14398.183047040717</v>
      </c>
      <c r="P187" s="18">
        <v>14510.613779116833</v>
      </c>
      <c r="Q187" s="18">
        <v>14646.053145207412</v>
      </c>
      <c r="R187" s="18">
        <v>14808.194850045473</v>
      </c>
      <c r="S187" s="18">
        <v>14952.044609547764</v>
      </c>
      <c r="T187" s="18">
        <v>15067.895812291599</v>
      </c>
      <c r="U187" s="18">
        <v>15186.549372834739</v>
      </c>
      <c r="V187" s="18">
        <v>15308.923300585599</v>
      </c>
      <c r="W187" s="18">
        <v>15419.518007020597</v>
      </c>
      <c r="X187" s="18">
        <v>15514.481508392917</v>
      </c>
      <c r="Y187" s="18">
        <v>15604.553383997318</v>
      </c>
      <c r="Z187" s="18">
        <v>15681.629797462552</v>
      </c>
      <c r="AA187" s="18">
        <v>15765.40720668641</v>
      </c>
      <c r="AB187" s="18">
        <v>15867.196656443844</v>
      </c>
      <c r="AC187" s="18">
        <v>15982.531373545573</v>
      </c>
      <c r="AD187" s="18">
        <v>16090.763574534509</v>
      </c>
      <c r="AE187" s="18">
        <v>16196.171760861214</v>
      </c>
      <c r="AF187" s="18">
        <v>16310.271910526943</v>
      </c>
      <c r="AG187" s="18">
        <v>16437.259224368645</v>
      </c>
      <c r="AH187" s="18">
        <v>16560.8543917303</v>
      </c>
      <c r="AI187" s="18">
        <v>16678.764879954248</v>
      </c>
    </row>
    <row r="188" spans="1:35" s="18" customFormat="1" x14ac:dyDescent="0.25">
      <c r="A188" s="18" t="s">
        <v>88</v>
      </c>
      <c r="C188" s="18" t="s">
        <v>146</v>
      </c>
      <c r="E188" s="18" t="s">
        <v>246</v>
      </c>
      <c r="F188" s="18">
        <v>126.16758776079411</v>
      </c>
      <c r="G188" s="18">
        <v>161.93298754669462</v>
      </c>
      <c r="H188" s="18">
        <v>162.05266159008363</v>
      </c>
      <c r="I188" s="18">
        <v>132.58308280495359</v>
      </c>
      <c r="J188" s="18">
        <v>128.63896440984519</v>
      </c>
      <c r="K188" s="18">
        <v>131.56524778100786</v>
      </c>
      <c r="L188" s="18">
        <v>132.02464488150451</v>
      </c>
      <c r="M188" s="18">
        <v>117.35035446611023</v>
      </c>
      <c r="N188" s="18">
        <v>114.79722290360436</v>
      </c>
      <c r="O188" s="18">
        <v>112.60560774679699</v>
      </c>
      <c r="P188" s="18">
        <v>117.48529443115184</v>
      </c>
      <c r="Q188" s="18">
        <v>124.17357313792166</v>
      </c>
      <c r="R188" s="18">
        <v>119.61970844567389</v>
      </c>
      <c r="S188" s="18">
        <v>116.26841553736168</v>
      </c>
      <c r="T188" s="18">
        <v>120.95215657647215</v>
      </c>
      <c r="U188" s="18">
        <v>124.35556653604098</v>
      </c>
      <c r="V188" s="18">
        <v>119.35713049867887</v>
      </c>
      <c r="W188" s="18">
        <v>122.43390637643269</v>
      </c>
      <c r="X188" s="18">
        <v>128.32398279169661</v>
      </c>
      <c r="Y188" s="18">
        <v>118.66837264995522</v>
      </c>
      <c r="Z188" s="18">
        <v>118.95010977220268</v>
      </c>
      <c r="AA188" s="18">
        <v>116.86217936310614</v>
      </c>
      <c r="AB188" s="18">
        <v>111.75915777264289</v>
      </c>
      <c r="AC188" s="18">
        <v>107.31934050223623</v>
      </c>
      <c r="AD188" s="18">
        <v>104.40765086082507</v>
      </c>
      <c r="AE188" s="18">
        <v>106.85552467832869</v>
      </c>
      <c r="AF188" s="18">
        <v>108.56361889331528</v>
      </c>
      <c r="AG188" s="18">
        <v>109.86818982699644</v>
      </c>
      <c r="AH188" s="18">
        <v>112.00839424586461</v>
      </c>
      <c r="AI188" s="18">
        <v>118.2340172568811</v>
      </c>
    </row>
    <row r="189" spans="1:35" s="18" customFormat="1" x14ac:dyDescent="0.25">
      <c r="A189" s="18" t="s">
        <v>272</v>
      </c>
    </row>
    <row r="190" spans="1:35" s="18" customFormat="1" x14ac:dyDescent="0.25">
      <c r="A190" s="18" t="s">
        <v>273</v>
      </c>
      <c r="C190" s="18" t="s">
        <v>146</v>
      </c>
      <c r="E190" s="18" t="s">
        <v>246</v>
      </c>
      <c r="F190" s="18">
        <v>4854.7915284152887</v>
      </c>
      <c r="G190" s="18">
        <v>4690.3098075566495</v>
      </c>
      <c r="H190" s="18">
        <v>4707.2817966121274</v>
      </c>
      <c r="I190" s="18">
        <v>4685.0999620481753</v>
      </c>
      <c r="J190" s="18">
        <v>4744.5521146396568</v>
      </c>
      <c r="K190" s="18">
        <v>4763.9095182601013</v>
      </c>
      <c r="L190" s="18">
        <v>4797.2678705031012</v>
      </c>
      <c r="M190" s="18">
        <v>4826.7246639935438</v>
      </c>
      <c r="N190" s="18">
        <v>4857.8692050984328</v>
      </c>
      <c r="O190" s="18">
        <v>4838.9516435948035</v>
      </c>
      <c r="P190" s="18">
        <v>4858.4227602472092</v>
      </c>
      <c r="Q190" s="18">
        <v>4892.6674674607266</v>
      </c>
      <c r="R190" s="18">
        <v>4931.9133438370509</v>
      </c>
      <c r="S190" s="18">
        <v>4970.6185766085264</v>
      </c>
      <c r="T190" s="18">
        <v>5004.1093779531784</v>
      </c>
      <c r="U190" s="18">
        <v>5043.0470287517819</v>
      </c>
      <c r="V190" s="18">
        <v>5083.3262961057435</v>
      </c>
      <c r="W190" s="18">
        <v>5126.4166631658636</v>
      </c>
      <c r="X190" s="18">
        <v>5171.6979322451898</v>
      </c>
      <c r="Y190" s="18">
        <v>5207.0593310499571</v>
      </c>
      <c r="Z190" s="18">
        <v>5241.9204894189161</v>
      </c>
      <c r="AA190" s="18">
        <v>5279.4536310676376</v>
      </c>
      <c r="AB190" s="18">
        <v>5321.7634366084785</v>
      </c>
      <c r="AC190" s="18">
        <v>5365.2999002410215</v>
      </c>
      <c r="AD190" s="18">
        <v>5409.4269885290096</v>
      </c>
      <c r="AE190" s="18">
        <v>5453.3699747153514</v>
      </c>
      <c r="AF190" s="18">
        <v>5499.3930672700317</v>
      </c>
      <c r="AG190" s="18">
        <v>5549.642182537008</v>
      </c>
      <c r="AH190" s="18">
        <v>5600.97342098838</v>
      </c>
      <c r="AI190" s="18">
        <v>5652.5379134415798</v>
      </c>
    </row>
    <row r="191" spans="1:35" s="18" customFormat="1" x14ac:dyDescent="0.25">
      <c r="A191" s="18" t="s">
        <v>274</v>
      </c>
      <c r="C191" s="18" t="s">
        <v>146</v>
      </c>
      <c r="E191" s="18" t="s">
        <v>246</v>
      </c>
      <c r="F191" s="18">
        <v>4531.528178479457</v>
      </c>
      <c r="G191" s="18">
        <v>4517.1477860590794</v>
      </c>
      <c r="H191" s="18">
        <v>4527.7982333901809</v>
      </c>
      <c r="I191" s="18">
        <v>4470.72649998832</v>
      </c>
      <c r="J191" s="18">
        <v>4509.4388129536783</v>
      </c>
      <c r="K191" s="18">
        <v>4532.8885379287885</v>
      </c>
      <c r="L191" s="18">
        <v>4567.4081477448681</v>
      </c>
      <c r="M191" s="18">
        <v>4605.6685361998989</v>
      </c>
      <c r="N191" s="18">
        <v>4646.3243367948726</v>
      </c>
      <c r="O191" s="18">
        <v>4687.4774638567023</v>
      </c>
      <c r="P191" s="18">
        <v>4735.4515439283005</v>
      </c>
      <c r="Q191" s="18">
        <v>4790.6372672263033</v>
      </c>
      <c r="R191" s="18">
        <v>4846.3199041220241</v>
      </c>
      <c r="S191" s="18">
        <v>4894.4410133764595</v>
      </c>
      <c r="T191" s="18">
        <v>4942.3638601414832</v>
      </c>
      <c r="U191" s="18">
        <v>4991.9669546336518</v>
      </c>
      <c r="V191" s="18">
        <v>5039.6661286905455</v>
      </c>
      <c r="W191" s="18">
        <v>5089.1863320260964</v>
      </c>
      <c r="X191" s="18">
        <v>5138.8277448687695</v>
      </c>
      <c r="Y191" s="18">
        <v>5177.3751149077334</v>
      </c>
      <c r="Z191" s="18">
        <v>5216.0957603229517</v>
      </c>
      <c r="AA191" s="18">
        <v>5261.4061827403657</v>
      </c>
      <c r="AB191" s="18">
        <v>5312.8802909739279</v>
      </c>
      <c r="AC191" s="18">
        <v>5365.6893450259622</v>
      </c>
      <c r="AD191" s="18">
        <v>5419.7729568138993</v>
      </c>
      <c r="AE191" s="18">
        <v>5475.9279296511777</v>
      </c>
      <c r="AF191" s="18">
        <v>5534.880254675988</v>
      </c>
      <c r="AG191" s="18">
        <v>5597.4708951387429</v>
      </c>
      <c r="AH191" s="18">
        <v>5659.6612572668828</v>
      </c>
      <c r="AI191" s="18">
        <v>5716.1269533695558</v>
      </c>
    </row>
    <row r="192" spans="1:35" s="18" customFormat="1" x14ac:dyDescent="0.25">
      <c r="A192" s="18" t="s">
        <v>275</v>
      </c>
      <c r="C192" s="18" t="s">
        <v>146</v>
      </c>
      <c r="E192" s="18" t="s">
        <v>246</v>
      </c>
      <c r="F192" s="18">
        <v>3382.5207261457213</v>
      </c>
      <c r="G192" s="18">
        <v>3346.7394735498078</v>
      </c>
      <c r="H192" s="18">
        <v>3319.4383824255169</v>
      </c>
      <c r="I192" s="18">
        <v>3451.5224599899329</v>
      </c>
      <c r="J192" s="18">
        <v>3589.5346764094948</v>
      </c>
      <c r="K192" s="18">
        <v>3737.3305572340314</v>
      </c>
      <c r="L192" s="18">
        <v>3870.9663846839471</v>
      </c>
      <c r="M192" s="18">
        <v>3957.0071664030916</v>
      </c>
      <c r="N192" s="18">
        <v>3991.9874494606374</v>
      </c>
      <c r="O192" s="18">
        <v>4041.3914454886949</v>
      </c>
      <c r="P192" s="18">
        <v>4094.7715521517839</v>
      </c>
      <c r="Q192" s="18">
        <v>4148.5336105367933</v>
      </c>
      <c r="R192" s="18">
        <v>4197.9863387716105</v>
      </c>
      <c r="S192" s="18">
        <v>4235.2050037991448</v>
      </c>
      <c r="T192" s="18">
        <v>4275.0635847994017</v>
      </c>
      <c r="U192" s="18">
        <v>4303.6261105628873</v>
      </c>
      <c r="V192" s="18">
        <v>4323.0730658404118</v>
      </c>
      <c r="W192" s="18">
        <v>4336.0322910354689</v>
      </c>
      <c r="X192" s="18">
        <v>4335.2334029034955</v>
      </c>
      <c r="Y192" s="18">
        <v>4335.063461189613</v>
      </c>
      <c r="Z192" s="18">
        <v>4330.6824931258989</v>
      </c>
      <c r="AA192" s="18">
        <v>4322.7977469565703</v>
      </c>
      <c r="AB192" s="18">
        <v>4316.7440276408724</v>
      </c>
      <c r="AC192" s="18">
        <v>4317.2530168078201</v>
      </c>
      <c r="AD192" s="18">
        <v>4316.8560721355771</v>
      </c>
      <c r="AE192" s="18">
        <v>4320.7126418007429</v>
      </c>
      <c r="AF192" s="18">
        <v>4328.0046784960914</v>
      </c>
      <c r="AG192" s="18">
        <v>4336.365090857209</v>
      </c>
      <c r="AH192" s="18">
        <v>4341.2875385004718</v>
      </c>
      <c r="AI192" s="18">
        <v>4343.6825343591354</v>
      </c>
    </row>
    <row r="193" spans="1:35" s="18" customFormat="1" x14ac:dyDescent="0.25">
      <c r="A193" s="18" t="s">
        <v>276</v>
      </c>
      <c r="C193" s="18" t="s">
        <v>146</v>
      </c>
      <c r="E193" s="18" t="s">
        <v>246</v>
      </c>
      <c r="F193" s="18">
        <v>22.380782893830801</v>
      </c>
      <c r="G193" s="18">
        <v>23.342703152885733</v>
      </c>
      <c r="H193" s="18">
        <v>24.259630912407481</v>
      </c>
      <c r="I193" s="18">
        <v>25.549058761534702</v>
      </c>
      <c r="J193" s="18">
        <v>26.916641714697072</v>
      </c>
      <c r="K193" s="18">
        <v>28.070235617675618</v>
      </c>
      <c r="L193" s="18">
        <v>29.160380747044318</v>
      </c>
      <c r="M193" s="18">
        <v>30.169248662786423</v>
      </c>
      <c r="N193" s="18">
        <v>31.015139045713202</v>
      </c>
      <c r="O193" s="18">
        <v>31.773490935122332</v>
      </c>
      <c r="P193" s="18">
        <v>32.4630131035711</v>
      </c>
      <c r="Q193" s="18">
        <v>33.191689597224119</v>
      </c>
      <c r="R193" s="18">
        <v>33.962898436295092</v>
      </c>
      <c r="S193" s="18">
        <v>34.824020619458189</v>
      </c>
      <c r="T193" s="18">
        <v>35.814043276977799</v>
      </c>
      <c r="U193" s="18">
        <v>36.98160648778957</v>
      </c>
      <c r="V193" s="18">
        <v>38.302047292191865</v>
      </c>
      <c r="W193" s="18">
        <v>39.824213909759749</v>
      </c>
      <c r="X193" s="18">
        <v>41.470555185526599</v>
      </c>
      <c r="Y193" s="18">
        <v>43.204605561892599</v>
      </c>
      <c r="Z193" s="18">
        <v>45.05871555365178</v>
      </c>
      <c r="AA193" s="18">
        <v>46.956913827412194</v>
      </c>
      <c r="AB193" s="18">
        <v>48.916943519649834</v>
      </c>
      <c r="AC193" s="18">
        <v>50.83931340471716</v>
      </c>
      <c r="AD193" s="18">
        <v>52.722365181782003</v>
      </c>
      <c r="AE193" s="18">
        <v>54.631127446028891</v>
      </c>
      <c r="AF193" s="18">
        <v>56.546403488647456</v>
      </c>
      <c r="AG193" s="18">
        <v>58.433225682213447</v>
      </c>
      <c r="AH193" s="18">
        <v>60.278856502022073</v>
      </c>
      <c r="AI193" s="18">
        <v>62.082139232060776</v>
      </c>
    </row>
    <row r="194" spans="1:35" s="18" customFormat="1" x14ac:dyDescent="0.25">
      <c r="A194" s="18" t="s">
        <v>277</v>
      </c>
      <c r="C194" s="18" t="s">
        <v>146</v>
      </c>
      <c r="E194" s="18" t="s">
        <v>246</v>
      </c>
      <c r="F194" s="18">
        <v>12791.221785761951</v>
      </c>
      <c r="G194" s="18">
        <v>12577.54057899599</v>
      </c>
      <c r="H194" s="18">
        <v>12578.778480094361</v>
      </c>
      <c r="I194" s="18">
        <v>12632.898745107688</v>
      </c>
      <c r="J194" s="18">
        <v>12870.441617883467</v>
      </c>
      <c r="K194" s="18">
        <v>13062.197978944481</v>
      </c>
      <c r="L194" s="18">
        <v>13264.801384700893</v>
      </c>
      <c r="M194" s="18">
        <v>13419.570662786802</v>
      </c>
      <c r="N194" s="18">
        <v>13527.196410195271</v>
      </c>
      <c r="O194" s="18">
        <v>13599.59445674446</v>
      </c>
      <c r="P194" s="18">
        <v>13721.110350300332</v>
      </c>
      <c r="Q194" s="18">
        <v>13865.027588315499</v>
      </c>
      <c r="R194" s="18">
        <v>14010.181891454336</v>
      </c>
      <c r="S194" s="18">
        <v>14135.0899349024</v>
      </c>
      <c r="T194" s="18">
        <v>14257.35056590258</v>
      </c>
      <c r="U194" s="18">
        <v>14375.622594417215</v>
      </c>
      <c r="V194" s="18">
        <v>14484.369612511004</v>
      </c>
      <c r="W194" s="18">
        <v>14591.460544252526</v>
      </c>
      <c r="X194" s="18">
        <v>14687.230430231981</v>
      </c>
      <c r="Y194" s="18">
        <v>14762.70406864578</v>
      </c>
      <c r="Z194" s="18">
        <v>14833.757588082803</v>
      </c>
      <c r="AA194" s="18">
        <v>14910.615743908673</v>
      </c>
      <c r="AB194" s="18">
        <v>15000.304418947317</v>
      </c>
      <c r="AC194" s="18">
        <v>15099.079924002972</v>
      </c>
      <c r="AD194" s="18">
        <v>15198.778437254534</v>
      </c>
      <c r="AE194" s="18">
        <v>15304.641462060521</v>
      </c>
      <c r="AF194" s="18">
        <v>15418.824915752004</v>
      </c>
      <c r="AG194" s="18">
        <v>15541.911929921409</v>
      </c>
      <c r="AH194" s="18">
        <v>15662.201585079001</v>
      </c>
      <c r="AI194" s="18">
        <v>15774.42905587822</v>
      </c>
    </row>
    <row r="195" spans="1:35" s="18" customFormat="1" x14ac:dyDescent="0.25">
      <c r="A195" s="18" t="s">
        <v>278</v>
      </c>
      <c r="C195" s="18" t="s">
        <v>146</v>
      </c>
      <c r="E195" s="18" t="s">
        <v>246</v>
      </c>
      <c r="F195" s="18">
        <v>432.2855845492104</v>
      </c>
      <c r="G195" s="18">
        <v>475.7657649055667</v>
      </c>
      <c r="H195" s="18">
        <v>496.0585218503353</v>
      </c>
      <c r="I195" s="18">
        <v>512.86150753087975</v>
      </c>
      <c r="J195" s="18">
        <v>557.66788838670982</v>
      </c>
      <c r="K195" s="18">
        <v>580.59696490692363</v>
      </c>
      <c r="L195" s="18">
        <v>589.41247848222599</v>
      </c>
      <c r="M195" s="18">
        <v>598.38502222748264</v>
      </c>
      <c r="N195" s="18">
        <v>609.24128311742186</v>
      </c>
      <c r="O195" s="18">
        <v>622.38403717433232</v>
      </c>
      <c r="P195" s="18">
        <v>637.04230076049055</v>
      </c>
      <c r="Q195" s="18">
        <v>651.95433214395507</v>
      </c>
      <c r="R195" s="18">
        <v>667.73850692804763</v>
      </c>
      <c r="S195" s="18">
        <v>684.95379874245316</v>
      </c>
      <c r="T195" s="18">
        <v>704.30469540880961</v>
      </c>
      <c r="U195" s="18">
        <v>725.65067811051028</v>
      </c>
      <c r="V195" s="18">
        <v>748.28699287887014</v>
      </c>
      <c r="W195" s="18">
        <v>772.4718262346064</v>
      </c>
      <c r="X195" s="18">
        <v>798.10000914839918</v>
      </c>
      <c r="Y195" s="18">
        <v>825.73712798041231</v>
      </c>
      <c r="Z195" s="18">
        <v>854.9145933205981</v>
      </c>
      <c r="AA195" s="18">
        <v>884.91687565700363</v>
      </c>
      <c r="AB195" s="18">
        <v>916.18845420691957</v>
      </c>
      <c r="AC195" s="18">
        <v>948.60775777621041</v>
      </c>
      <c r="AD195" s="18">
        <v>981.89894201122365</v>
      </c>
      <c r="AE195" s="18">
        <v>1014.3638556776826</v>
      </c>
      <c r="AF195" s="18">
        <v>1045.6096077276011</v>
      </c>
      <c r="AG195" s="18">
        <v>1075.1774084216922</v>
      </c>
      <c r="AH195" s="18">
        <v>1103.1689839383714</v>
      </c>
      <c r="AI195" s="18">
        <v>1129.2489378161179</v>
      </c>
    </row>
    <row r="196" spans="1:35" s="18" customFormat="1" x14ac:dyDescent="0.25">
      <c r="A196" s="18" t="s">
        <v>279</v>
      </c>
      <c r="C196" s="18" t="s">
        <v>146</v>
      </c>
      <c r="E196" s="18" t="s">
        <v>246</v>
      </c>
      <c r="F196" s="18">
        <v>13223.50747267541</v>
      </c>
      <c r="G196" s="18">
        <v>13053.306084578791</v>
      </c>
      <c r="H196" s="18">
        <v>13074.836896168306</v>
      </c>
      <c r="I196" s="18">
        <v>13145.760460779207</v>
      </c>
      <c r="J196" s="18">
        <v>13428.109349311662</v>
      </c>
      <c r="K196" s="18">
        <v>13642.79520317417</v>
      </c>
      <c r="L196" s="18">
        <v>13854.213863183119</v>
      </c>
      <c r="M196" s="18">
        <v>14017.955841972798</v>
      </c>
      <c r="N196" s="18">
        <v>14136.43779567694</v>
      </c>
      <c r="O196" s="18">
        <v>14221.977920678999</v>
      </c>
      <c r="P196" s="18">
        <v>14358.152026638905</v>
      </c>
      <c r="Q196" s="18">
        <v>14516.981555360298</v>
      </c>
      <c r="R196" s="18">
        <v>14677.920347200261</v>
      </c>
      <c r="S196" s="18">
        <v>14820.044044149741</v>
      </c>
      <c r="T196" s="18">
        <v>14961.654585707345</v>
      </c>
      <c r="U196" s="18">
        <v>15101.272491147294</v>
      </c>
      <c r="V196" s="18">
        <v>15232.656605389873</v>
      </c>
      <c r="W196" s="18">
        <v>15363.932421669258</v>
      </c>
      <c r="X196" s="18">
        <v>15485.330023099103</v>
      </c>
      <c r="Y196" s="18">
        <v>15588.440677980665</v>
      </c>
      <c r="Z196" s="18">
        <v>15688.672338361914</v>
      </c>
      <c r="AA196" s="18">
        <v>15795.533349763984</v>
      </c>
      <c r="AB196" s="18">
        <v>15916.492770789986</v>
      </c>
      <c r="AC196" s="18">
        <v>16047.686951580874</v>
      </c>
      <c r="AD196" s="18">
        <v>16180.677171125119</v>
      </c>
      <c r="AE196" s="18">
        <v>16319.005525878842</v>
      </c>
      <c r="AF196" s="18">
        <v>16464.434735032384</v>
      </c>
      <c r="AG196" s="18">
        <v>16617.089751212239</v>
      </c>
      <c r="AH196" s="18">
        <v>16765.371295803539</v>
      </c>
      <c r="AI196" s="18">
        <v>16903.677993694339</v>
      </c>
    </row>
    <row r="197" spans="1:35" s="18" customFormat="1" x14ac:dyDescent="0.25"/>
    <row r="198" spans="1:35" s="18" customFormat="1" x14ac:dyDescent="0.25">
      <c r="A198" s="61" t="s">
        <v>280</v>
      </c>
    </row>
    <row r="199" spans="1:35" s="18" customFormat="1" x14ac:dyDescent="0.25">
      <c r="A199" s="18" t="s">
        <v>281</v>
      </c>
    </row>
    <row r="200" spans="1:35" s="18" customFormat="1" x14ac:dyDescent="0.25">
      <c r="A200" s="18" t="s">
        <v>282</v>
      </c>
      <c r="C200" s="18" t="s">
        <v>146</v>
      </c>
      <c r="E200" s="18" t="s">
        <v>246</v>
      </c>
      <c r="F200" s="18">
        <v>537.66800000000001</v>
      </c>
      <c r="G200" s="18">
        <v>451.58500000000004</v>
      </c>
      <c r="H200" s="18">
        <v>576.29699999999991</v>
      </c>
      <c r="I200" s="18">
        <v>542.30599999999993</v>
      </c>
      <c r="J200" s="18">
        <v>498.65300000000002</v>
      </c>
      <c r="K200" s="18">
        <v>479.88499999999999</v>
      </c>
      <c r="L200" s="18">
        <v>467.71100000000001</v>
      </c>
      <c r="M200" s="18">
        <v>461.47800000000001</v>
      </c>
      <c r="N200" s="18">
        <v>459.00400000000002</v>
      </c>
      <c r="O200" s="18">
        <v>458.12399999999997</v>
      </c>
      <c r="P200" s="18">
        <v>457.596</v>
      </c>
      <c r="Q200" s="18">
        <v>456.98599999999999</v>
      </c>
      <c r="R200" s="18">
        <v>456.04</v>
      </c>
      <c r="S200" s="18">
        <v>454.851</v>
      </c>
      <c r="T200" s="18">
        <v>453.34400000000005</v>
      </c>
      <c r="U200" s="18">
        <v>451.37200000000001</v>
      </c>
      <c r="V200" s="18">
        <v>449.505</v>
      </c>
      <c r="W200" s="18">
        <v>447.08199999999999</v>
      </c>
      <c r="X200" s="18">
        <v>444.55599999999998</v>
      </c>
      <c r="Y200" s="18">
        <v>441.67400000000004</v>
      </c>
      <c r="Z200" s="18">
        <v>438.91300000000001</v>
      </c>
      <c r="AA200" s="18">
        <v>436.197</v>
      </c>
      <c r="AB200" s="18">
        <v>433.61100000000005</v>
      </c>
      <c r="AC200" s="18">
        <v>431.94900000000001</v>
      </c>
      <c r="AD200" s="18">
        <v>429.76100000000002</v>
      </c>
      <c r="AE200" s="18">
        <v>427.03500000000003</v>
      </c>
      <c r="AF200" s="18">
        <v>424.17500000000001</v>
      </c>
      <c r="AG200" s="18">
        <v>421.28199999999998</v>
      </c>
      <c r="AH200" s="18">
        <v>418.798</v>
      </c>
      <c r="AI200" s="18">
        <v>416.64600000000002</v>
      </c>
    </row>
    <row r="201" spans="1:35" s="18" customFormat="1" x14ac:dyDescent="0.25">
      <c r="A201" s="18" t="s">
        <v>283</v>
      </c>
      <c r="C201" s="18" t="s">
        <v>146</v>
      </c>
      <c r="E201" s="18" t="s">
        <v>246</v>
      </c>
      <c r="F201" s="18">
        <v>111.69999999999999</v>
      </c>
      <c r="G201" s="18">
        <v>133.33999999999997</v>
      </c>
      <c r="H201" s="18">
        <v>133.33999999999997</v>
      </c>
      <c r="I201" s="18">
        <v>133.33999999999997</v>
      </c>
      <c r="J201" s="18">
        <v>133.33999999999997</v>
      </c>
      <c r="K201" s="18">
        <v>133.33999999999997</v>
      </c>
      <c r="L201" s="18">
        <v>133.33999999999997</v>
      </c>
      <c r="M201" s="18">
        <v>133.33999999999997</v>
      </c>
      <c r="N201" s="18">
        <v>133.33999999999997</v>
      </c>
      <c r="O201" s="18">
        <v>133.33999999999997</v>
      </c>
      <c r="P201" s="18">
        <v>133.33999999999997</v>
      </c>
      <c r="Q201" s="18">
        <v>133.33999999999997</v>
      </c>
      <c r="R201" s="18">
        <v>133.33999999999997</v>
      </c>
      <c r="S201" s="18">
        <v>133.33999999999997</v>
      </c>
      <c r="T201" s="18">
        <v>133.33999999999997</v>
      </c>
      <c r="U201" s="18">
        <v>133.33999999999997</v>
      </c>
      <c r="V201" s="18">
        <v>133.33999999999997</v>
      </c>
      <c r="W201" s="18">
        <v>133.33999999999997</v>
      </c>
      <c r="X201" s="18">
        <v>133.33999999999997</v>
      </c>
      <c r="Y201" s="18">
        <v>133.33999999999997</v>
      </c>
      <c r="Z201" s="18">
        <v>133.33999999999997</v>
      </c>
      <c r="AA201" s="18">
        <v>133.33999999999997</v>
      </c>
      <c r="AB201" s="18">
        <v>133.33999999999997</v>
      </c>
      <c r="AC201" s="18">
        <v>133.33999999999997</v>
      </c>
      <c r="AD201" s="18">
        <v>133.33999999999997</v>
      </c>
      <c r="AE201" s="18">
        <v>133.33999999999997</v>
      </c>
      <c r="AF201" s="18">
        <v>133.33999999999997</v>
      </c>
      <c r="AG201" s="18">
        <v>133.33999999999997</v>
      </c>
      <c r="AH201" s="18">
        <v>133.33999999999997</v>
      </c>
      <c r="AI201" s="18">
        <v>133.33999999999997</v>
      </c>
    </row>
    <row r="202" spans="1:35" s="18" customFormat="1" x14ac:dyDescent="0.25"/>
    <row r="203" spans="1:35" s="18" customFormat="1" x14ac:dyDescent="0.25">
      <c r="A203" s="18" t="s">
        <v>284</v>
      </c>
      <c r="C203" s="18" t="s">
        <v>146</v>
      </c>
      <c r="E203" s="18" t="s">
        <v>246</v>
      </c>
      <c r="F203" s="18">
        <v>1954.798</v>
      </c>
      <c r="G203" s="18">
        <v>1997.9839999999999</v>
      </c>
      <c r="H203" s="18">
        <v>2000.9369999999999</v>
      </c>
      <c r="I203" s="18">
        <v>1996.9110000000001</v>
      </c>
      <c r="J203" s="18">
        <v>2291.5</v>
      </c>
      <c r="K203" s="18">
        <v>2345.4</v>
      </c>
      <c r="L203" s="18">
        <v>2386.674</v>
      </c>
      <c r="M203" s="18">
        <v>2421.9879999999998</v>
      </c>
      <c r="N203" s="18">
        <v>2457.3040000000001</v>
      </c>
      <c r="O203" s="18">
        <v>2499.3330000000001</v>
      </c>
      <c r="P203" s="18">
        <v>2544.0659999999998</v>
      </c>
      <c r="Q203" s="18">
        <v>2581.9839999999999</v>
      </c>
      <c r="R203" s="18">
        <v>2615.4229999999998</v>
      </c>
      <c r="S203" s="18">
        <v>2639.8160000000003</v>
      </c>
      <c r="T203" s="18">
        <v>2667.9830000000002</v>
      </c>
      <c r="U203" s="18">
        <v>2699.7110000000002</v>
      </c>
      <c r="V203" s="18">
        <v>2722.6089999999999</v>
      </c>
      <c r="W203" s="18">
        <v>2744.83</v>
      </c>
      <c r="X203" s="18">
        <v>2768.7659999999996</v>
      </c>
      <c r="Y203" s="18">
        <v>2794.4010000000003</v>
      </c>
      <c r="Z203" s="18">
        <v>2819.9589999999998</v>
      </c>
      <c r="AA203" s="18">
        <v>2836.2829999999999</v>
      </c>
      <c r="AB203" s="18">
        <v>2860.1169999999997</v>
      </c>
      <c r="AC203" s="18">
        <v>2890.72</v>
      </c>
      <c r="AD203" s="18">
        <v>2918.7710000000002</v>
      </c>
      <c r="AE203" s="18">
        <v>2947.0679999999998</v>
      </c>
      <c r="AF203" s="18">
        <v>2974.4120000000003</v>
      </c>
      <c r="AG203" s="18">
        <v>3005.2080000000001</v>
      </c>
      <c r="AH203" s="18">
        <v>3038.35</v>
      </c>
      <c r="AI203" s="18">
        <v>3065.5630000000001</v>
      </c>
    </row>
    <row r="204" spans="1:35" s="18" customFormat="1" x14ac:dyDescent="0.25">
      <c r="A204" s="18" t="s">
        <v>285</v>
      </c>
      <c r="C204" s="18" t="s">
        <v>146</v>
      </c>
      <c r="E204" s="18" t="s">
        <v>246</v>
      </c>
      <c r="F204" s="18">
        <v>17.538999999999998</v>
      </c>
      <c r="G204" s="18">
        <v>12.983000000000001</v>
      </c>
      <c r="H204" s="18">
        <v>12.983000000000001</v>
      </c>
      <c r="I204" s="18">
        <v>12.983000000000001</v>
      </c>
      <c r="J204" s="18">
        <v>12.983000000000001</v>
      </c>
      <c r="K204" s="18">
        <v>12.983000000000001</v>
      </c>
      <c r="L204" s="18">
        <v>12.983000000000001</v>
      </c>
      <c r="M204" s="18">
        <v>12.983000000000001</v>
      </c>
      <c r="N204" s="18">
        <v>12.983000000000001</v>
      </c>
      <c r="O204" s="18">
        <v>12.983000000000001</v>
      </c>
      <c r="P204" s="18">
        <v>12.983000000000001</v>
      </c>
      <c r="Q204" s="18">
        <v>12.983000000000001</v>
      </c>
      <c r="R204" s="18">
        <v>12.983000000000001</v>
      </c>
      <c r="S204" s="18">
        <v>12.983000000000001</v>
      </c>
      <c r="T204" s="18">
        <v>12.983000000000001</v>
      </c>
      <c r="U204" s="18">
        <v>12.983000000000001</v>
      </c>
      <c r="V204" s="18">
        <v>12.983000000000001</v>
      </c>
      <c r="W204" s="18">
        <v>12.983000000000001</v>
      </c>
      <c r="X204" s="18">
        <v>12.983000000000001</v>
      </c>
      <c r="Y204" s="18">
        <v>12.983000000000001</v>
      </c>
      <c r="Z204" s="18">
        <v>12.983000000000001</v>
      </c>
      <c r="AA204" s="18">
        <v>12.983000000000001</v>
      </c>
      <c r="AB204" s="18">
        <v>12.983000000000001</v>
      </c>
      <c r="AC204" s="18">
        <v>12.983000000000001</v>
      </c>
      <c r="AD204" s="18">
        <v>12.983000000000001</v>
      </c>
      <c r="AE204" s="18">
        <v>12.983000000000001</v>
      </c>
      <c r="AF204" s="18">
        <v>12.983000000000001</v>
      </c>
      <c r="AG204" s="18">
        <v>12.983000000000001</v>
      </c>
      <c r="AH204" s="18">
        <v>12.983000000000001</v>
      </c>
      <c r="AI204" s="18">
        <v>12.983000000000001</v>
      </c>
    </row>
    <row r="205" spans="1:35" s="18" customFormat="1" x14ac:dyDescent="0.25">
      <c r="A205" s="18" t="s">
        <v>286</v>
      </c>
      <c r="C205" s="18" t="s">
        <v>146</v>
      </c>
      <c r="E205" s="18" t="s">
        <v>246</v>
      </c>
      <c r="F205" s="18">
        <v>170.982</v>
      </c>
      <c r="G205" s="18">
        <v>186.15599999999998</v>
      </c>
      <c r="H205" s="18">
        <v>193.28500000000003</v>
      </c>
      <c r="I205" s="18">
        <v>193.93299999999999</v>
      </c>
      <c r="J205" s="18">
        <v>194.977</v>
      </c>
      <c r="K205" s="18">
        <v>195.99700000000001</v>
      </c>
      <c r="L205" s="18">
        <v>196.61</v>
      </c>
      <c r="M205" s="18">
        <v>196.798</v>
      </c>
      <c r="N205" s="18">
        <v>196.821</v>
      </c>
      <c r="O205" s="18">
        <v>196.86699999999999</v>
      </c>
      <c r="P205" s="18">
        <v>196.93799999999999</v>
      </c>
      <c r="Q205" s="18">
        <v>196.97799999999998</v>
      </c>
      <c r="R205" s="18">
        <v>196.97</v>
      </c>
      <c r="S205" s="18">
        <v>196.999</v>
      </c>
      <c r="T205" s="18">
        <v>197.03300000000002</v>
      </c>
      <c r="U205" s="18">
        <v>197.04499999999999</v>
      </c>
      <c r="V205" s="18">
        <v>197.00699999999998</v>
      </c>
      <c r="W205" s="18">
        <v>196.899</v>
      </c>
      <c r="X205" s="18">
        <v>196.78100000000001</v>
      </c>
      <c r="Y205" s="18">
        <v>196.697</v>
      </c>
      <c r="Z205" s="18">
        <v>196.654</v>
      </c>
      <c r="AA205" s="18">
        <v>196.53200000000001</v>
      </c>
      <c r="AB205" s="18">
        <v>196.52600000000001</v>
      </c>
      <c r="AC205" s="18">
        <v>196.542</v>
      </c>
      <c r="AD205" s="18">
        <v>196.56799999999998</v>
      </c>
      <c r="AE205" s="18">
        <v>196.619</v>
      </c>
      <c r="AF205" s="18">
        <v>196.679</v>
      </c>
      <c r="AG205" s="18">
        <v>196.74099999999999</v>
      </c>
      <c r="AH205" s="18">
        <v>196.77600000000001</v>
      </c>
      <c r="AI205" s="18">
        <v>196.79399999999998</v>
      </c>
    </row>
    <row r="206" spans="1:35" s="18" customFormat="1" x14ac:dyDescent="0.25">
      <c r="A206" s="18" t="s">
        <v>287</v>
      </c>
      <c r="C206" s="18" t="s">
        <v>146</v>
      </c>
      <c r="E206" s="18" t="s">
        <v>246</v>
      </c>
      <c r="F206" s="18">
        <v>1304.4269999999999</v>
      </c>
      <c r="G206" s="18">
        <v>1280.5999999999999</v>
      </c>
      <c r="H206" s="18">
        <v>1265.9000000000001</v>
      </c>
      <c r="I206" s="18">
        <v>1304.1100000000001</v>
      </c>
      <c r="J206" s="18">
        <v>1373.836</v>
      </c>
      <c r="K206" s="18">
        <v>1420.778</v>
      </c>
      <c r="L206" s="18">
        <v>1448.4779999999998</v>
      </c>
      <c r="M206" s="18">
        <v>1469.5170000000001</v>
      </c>
      <c r="N206" s="18">
        <v>1495.4940000000001</v>
      </c>
      <c r="O206" s="18">
        <v>1526.691</v>
      </c>
      <c r="P206" s="18">
        <v>1559.8240000000001</v>
      </c>
      <c r="Q206" s="18">
        <v>1589.633</v>
      </c>
      <c r="R206" s="18">
        <v>1618.8</v>
      </c>
      <c r="S206" s="18">
        <v>1643.1089999999999</v>
      </c>
      <c r="T206" s="18">
        <v>1671.3</v>
      </c>
      <c r="U206" s="18">
        <v>1703.0250000000001</v>
      </c>
      <c r="V206" s="18">
        <v>1725.3210000000001</v>
      </c>
      <c r="W206" s="18">
        <v>1747.172</v>
      </c>
      <c r="X206" s="18">
        <v>1771.21</v>
      </c>
      <c r="Y206" s="18">
        <v>1796.934</v>
      </c>
      <c r="Z206" s="18">
        <v>1822.4970000000001</v>
      </c>
      <c r="AA206" s="18">
        <v>1838.9269999999999</v>
      </c>
      <c r="AB206" s="18">
        <v>1862.7650000000001</v>
      </c>
      <c r="AC206" s="18">
        <v>1893.3519999999999</v>
      </c>
      <c r="AD206" s="18">
        <v>1923.0449999999998</v>
      </c>
      <c r="AE206" s="18">
        <v>1954.5719999999999</v>
      </c>
      <c r="AF206" s="18">
        <v>1984.1120000000001</v>
      </c>
      <c r="AG206" s="18">
        <v>2013.71</v>
      </c>
      <c r="AH206" s="18">
        <v>2041.318</v>
      </c>
      <c r="AI206" s="18">
        <v>2069.1849999999999</v>
      </c>
    </row>
    <row r="207" spans="1:35" s="18" customFormat="1" x14ac:dyDescent="0.25">
      <c r="A207" s="18" t="s">
        <v>288</v>
      </c>
      <c r="C207" s="18" t="s">
        <v>146</v>
      </c>
      <c r="E207" s="18" t="s">
        <v>246</v>
      </c>
      <c r="F207" s="18">
        <v>461.851</v>
      </c>
      <c r="G207" s="18">
        <v>518.245</v>
      </c>
      <c r="H207" s="18">
        <v>528.76800000000003</v>
      </c>
      <c r="I207" s="18">
        <v>485.88499999999999</v>
      </c>
      <c r="J207" s="18">
        <v>709.70500000000004</v>
      </c>
      <c r="K207" s="18">
        <v>715.64200000000005</v>
      </c>
      <c r="L207" s="18">
        <v>728.60299999999995</v>
      </c>
      <c r="M207" s="18">
        <v>742.68999999999994</v>
      </c>
      <c r="N207" s="18">
        <v>752.00599999999997</v>
      </c>
      <c r="O207" s="18">
        <v>762.79200000000003</v>
      </c>
      <c r="P207" s="18">
        <v>774.32100000000003</v>
      </c>
      <c r="Q207" s="18">
        <v>782.39</v>
      </c>
      <c r="R207" s="18">
        <v>786.67</v>
      </c>
      <c r="S207" s="18">
        <v>786.726</v>
      </c>
      <c r="T207" s="18">
        <v>786.66700000000003</v>
      </c>
      <c r="U207" s="18">
        <v>786.65700000000004</v>
      </c>
      <c r="V207" s="18">
        <v>787.298</v>
      </c>
      <c r="W207" s="18">
        <v>787.77699999999993</v>
      </c>
      <c r="X207" s="18">
        <v>787.79200000000003</v>
      </c>
      <c r="Y207" s="18">
        <v>787.78700000000003</v>
      </c>
      <c r="Z207" s="18">
        <v>787.82500000000005</v>
      </c>
      <c r="AA207" s="18">
        <v>787.84</v>
      </c>
      <c r="AB207" s="18">
        <v>787.84299999999996</v>
      </c>
      <c r="AC207" s="18">
        <v>787.84299999999996</v>
      </c>
      <c r="AD207" s="18">
        <v>786.17499999999995</v>
      </c>
      <c r="AE207" s="18">
        <v>782.89400000000001</v>
      </c>
      <c r="AF207" s="18">
        <v>780.63800000000003</v>
      </c>
      <c r="AG207" s="18">
        <v>781.77499999999998</v>
      </c>
      <c r="AH207" s="18">
        <v>787.27199999999993</v>
      </c>
      <c r="AI207" s="18">
        <v>786.59999999999991</v>
      </c>
    </row>
    <row r="208" spans="1:35" s="18" customFormat="1" x14ac:dyDescent="0.25">
      <c r="C208" s="18" t="s">
        <v>146</v>
      </c>
      <c r="E208" s="18" t="s">
        <v>246</v>
      </c>
    </row>
    <row r="209" spans="1:35" s="18" customFormat="1" x14ac:dyDescent="0.25">
      <c r="A209" s="18" t="s">
        <v>276</v>
      </c>
      <c r="C209" s="18" t="s">
        <v>146</v>
      </c>
      <c r="E209" s="18" t="s">
        <v>246</v>
      </c>
      <c r="F209" s="18">
        <v>1210.547</v>
      </c>
      <c r="G209" s="18">
        <v>1218.4010000000001</v>
      </c>
      <c r="H209" s="18">
        <v>1268.7740000000001</v>
      </c>
      <c r="I209" s="18">
        <v>1321.19</v>
      </c>
      <c r="J209" s="18">
        <v>1336.454</v>
      </c>
      <c r="K209" s="18">
        <v>1343.847</v>
      </c>
      <c r="L209" s="18">
        <v>1362.692</v>
      </c>
      <c r="M209" s="18">
        <v>1380.8620000000001</v>
      </c>
      <c r="N209" s="18">
        <v>1398.9929999999999</v>
      </c>
      <c r="O209" s="18">
        <v>1417.3430000000001</v>
      </c>
      <c r="P209" s="18">
        <v>1434.0409999999999</v>
      </c>
      <c r="Q209" s="18">
        <v>1455.701</v>
      </c>
      <c r="R209" s="18">
        <v>1453.001</v>
      </c>
      <c r="S209" s="18">
        <v>1456.3219999999999</v>
      </c>
      <c r="T209" s="18">
        <v>1453.0350000000001</v>
      </c>
      <c r="U209" s="18">
        <v>1452.269</v>
      </c>
      <c r="V209" s="18">
        <v>1452.3919999999998</v>
      </c>
      <c r="W209" s="18">
        <v>1452.5360000000001</v>
      </c>
      <c r="X209" s="18">
        <v>1451.8130000000001</v>
      </c>
      <c r="Y209" s="18">
        <v>1452.6460000000002</v>
      </c>
      <c r="Z209" s="18">
        <v>1455.096</v>
      </c>
      <c r="AA209" s="18">
        <v>1454.0989999999999</v>
      </c>
      <c r="AB209" s="18">
        <v>1454.1179999999999</v>
      </c>
      <c r="AC209" s="18">
        <v>1455.421</v>
      </c>
      <c r="AD209" s="18">
        <v>1454.5740000000001</v>
      </c>
      <c r="AE209" s="18">
        <v>1451.6949999999999</v>
      </c>
      <c r="AF209" s="18">
        <v>1450.4379999999999</v>
      </c>
      <c r="AG209" s="18">
        <v>1454.5940000000001</v>
      </c>
      <c r="AH209" s="18">
        <v>1469.4970000000001</v>
      </c>
      <c r="AI209" s="18">
        <v>1488.0029999999999</v>
      </c>
    </row>
    <row r="210" spans="1:35" s="18" customFormat="1" x14ac:dyDescent="0.25">
      <c r="A210" s="18" t="s">
        <v>289</v>
      </c>
      <c r="C210" s="18" t="s">
        <v>146</v>
      </c>
      <c r="E210" s="18" t="s">
        <v>246</v>
      </c>
      <c r="F210" s="18">
        <v>1.81</v>
      </c>
      <c r="G210" s="18">
        <v>9.4949999999999992</v>
      </c>
      <c r="H210" s="18">
        <v>12.635999999999999</v>
      </c>
      <c r="I210" s="18">
        <v>14.401999999999999</v>
      </c>
      <c r="J210" s="18">
        <v>11.587</v>
      </c>
      <c r="K210" s="18">
        <v>24.181000000000001</v>
      </c>
      <c r="L210" s="18">
        <v>51.519000000000005</v>
      </c>
      <c r="M210" s="18">
        <v>77.240000000000009</v>
      </c>
      <c r="N210" s="18">
        <v>104.848</v>
      </c>
      <c r="O210" s="18">
        <v>126.05800000000001</v>
      </c>
      <c r="P210" s="18">
        <v>155.94900000000001</v>
      </c>
      <c r="Q210" s="18">
        <v>196.66800000000001</v>
      </c>
      <c r="R210" s="18">
        <v>214.07000000000002</v>
      </c>
      <c r="S210" s="18">
        <v>233.40899999999999</v>
      </c>
      <c r="T210" s="18">
        <v>252.465</v>
      </c>
      <c r="U210" s="18">
        <v>268.67099999999999</v>
      </c>
      <c r="V210" s="18">
        <v>282.84199999999998</v>
      </c>
      <c r="W210" s="18">
        <v>293.803</v>
      </c>
      <c r="X210" s="18">
        <v>301.27999999999997</v>
      </c>
      <c r="Y210" s="18">
        <v>306.56</v>
      </c>
      <c r="Z210" s="18">
        <v>308.79699999999997</v>
      </c>
      <c r="AA210" s="18">
        <v>306.84899999999999</v>
      </c>
      <c r="AB210" s="18">
        <v>302.65999999999997</v>
      </c>
      <c r="AC210" s="18">
        <v>298.13499999999999</v>
      </c>
      <c r="AD210" s="18">
        <v>286.12700000000001</v>
      </c>
      <c r="AE210" s="18">
        <v>270.74</v>
      </c>
      <c r="AF210" s="18">
        <v>254.40400000000002</v>
      </c>
      <c r="AG210" s="18">
        <v>236.28899999999999</v>
      </c>
      <c r="AH210" s="18">
        <v>228.351</v>
      </c>
      <c r="AI210" s="18">
        <v>219.42099999999999</v>
      </c>
    </row>
    <row r="211" spans="1:35" s="18" customFormat="1" x14ac:dyDescent="0.25">
      <c r="A211" s="18" t="s">
        <v>290</v>
      </c>
      <c r="C211" s="18" t="s">
        <v>146</v>
      </c>
      <c r="E211" s="18" t="s">
        <v>246</v>
      </c>
      <c r="F211" s="18">
        <v>1092.085</v>
      </c>
      <c r="G211" s="18">
        <v>1093.4390000000001</v>
      </c>
      <c r="H211" s="18">
        <v>1087.6589999999999</v>
      </c>
      <c r="I211" s="18">
        <v>1119.329</v>
      </c>
      <c r="J211" s="18">
        <v>1140.298</v>
      </c>
      <c r="K211" s="18">
        <v>1132.9349999999999</v>
      </c>
      <c r="L211" s="18">
        <v>1121.8150000000001</v>
      </c>
      <c r="M211" s="18">
        <v>1101.883</v>
      </c>
      <c r="N211" s="18">
        <v>1078.2249999999999</v>
      </c>
      <c r="O211" s="18">
        <v>1066.242</v>
      </c>
      <c r="P211" s="18">
        <v>1041.51</v>
      </c>
      <c r="Q211" s="18">
        <v>1021.4490000000001</v>
      </c>
      <c r="R211" s="18">
        <v>1003.4739999999999</v>
      </c>
      <c r="S211" s="18">
        <v>984.952</v>
      </c>
      <c r="T211" s="18">
        <v>965.48500000000001</v>
      </c>
      <c r="U211" s="18">
        <v>949.08600000000001</v>
      </c>
      <c r="V211" s="18">
        <v>935.07100000000003</v>
      </c>
      <c r="W211" s="18">
        <v>924.32099999999991</v>
      </c>
      <c r="X211" s="18">
        <v>916.09799999999996</v>
      </c>
      <c r="Y211" s="18">
        <v>910.91200000000003</v>
      </c>
      <c r="Z211" s="18">
        <v>908.42</v>
      </c>
      <c r="AA211" s="18">
        <v>909.40600000000006</v>
      </c>
      <c r="AB211" s="18">
        <v>913.58899999999994</v>
      </c>
      <c r="AC211" s="18">
        <v>919.35699999999997</v>
      </c>
      <c r="AD211" s="18">
        <v>930.524</v>
      </c>
      <c r="AE211" s="18">
        <v>943.08600000000001</v>
      </c>
      <c r="AF211" s="18">
        <v>958.66499999999996</v>
      </c>
      <c r="AG211" s="18">
        <v>980.45</v>
      </c>
      <c r="AH211" s="18">
        <v>1007.477</v>
      </c>
      <c r="AI211" s="18">
        <v>1038.799</v>
      </c>
    </row>
    <row r="212" spans="1:35" s="18" customFormat="1" x14ac:dyDescent="0.25">
      <c r="A212" s="18" t="s">
        <v>291</v>
      </c>
      <c r="C212" s="18" t="s">
        <v>146</v>
      </c>
      <c r="E212" s="18" t="s">
        <v>246</v>
      </c>
      <c r="F212" s="18">
        <v>116.652</v>
      </c>
      <c r="G212" s="18">
        <v>115.468</v>
      </c>
      <c r="H212" s="18">
        <v>168.41500000000002</v>
      </c>
      <c r="I212" s="18">
        <v>176.43200000000002</v>
      </c>
      <c r="J212" s="18">
        <v>176.18200000000002</v>
      </c>
      <c r="K212" s="18">
        <v>169.84299999999999</v>
      </c>
      <c r="L212" s="18">
        <v>169.89699999999999</v>
      </c>
      <c r="M212" s="18">
        <v>167.732</v>
      </c>
      <c r="N212" s="18">
        <v>170.79500000000002</v>
      </c>
      <c r="O212" s="18">
        <v>173.01</v>
      </c>
      <c r="P212" s="18">
        <v>173.08399999999997</v>
      </c>
      <c r="Q212" s="18">
        <v>174.08699999999999</v>
      </c>
      <c r="R212" s="18">
        <v>172.179</v>
      </c>
      <c r="S212" s="18">
        <v>174.68299999999999</v>
      </c>
      <c r="T212" s="18">
        <v>171.58799999999999</v>
      </c>
      <c r="U212" s="18">
        <v>171.23400000000001</v>
      </c>
      <c r="V212" s="18">
        <v>171.202</v>
      </c>
      <c r="W212" s="18">
        <v>171.13400000000001</v>
      </c>
      <c r="X212" s="18">
        <v>171.15800000000002</v>
      </c>
      <c r="Y212" s="18">
        <v>171.89699999999999</v>
      </c>
      <c r="Z212" s="18">
        <v>174.602</v>
      </c>
      <c r="AA212" s="18">
        <v>174.56700000000001</v>
      </c>
      <c r="AB212" s="18">
        <v>174.81100000000001</v>
      </c>
      <c r="AC212" s="18">
        <v>174.87299999999999</v>
      </c>
      <c r="AD212" s="18">
        <v>174.864</v>
      </c>
      <c r="AE212" s="18">
        <v>174.81</v>
      </c>
      <c r="AF212" s="18">
        <v>174.31199999999998</v>
      </c>
      <c r="AG212" s="18">
        <v>174.797</v>
      </c>
      <c r="AH212" s="18">
        <v>174.298</v>
      </c>
      <c r="AI212" s="18">
        <v>174.96299999999999</v>
      </c>
    </row>
    <row r="213" spans="1:35" s="18" customFormat="1" x14ac:dyDescent="0.25">
      <c r="A213" s="18" t="s">
        <v>292</v>
      </c>
      <c r="C213" s="18" t="s">
        <v>146</v>
      </c>
      <c r="E213" s="18" t="s">
        <v>246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9.4809999999999999</v>
      </c>
      <c r="N213" s="18">
        <v>18.962</v>
      </c>
      <c r="O213" s="18">
        <v>25.872</v>
      </c>
      <c r="P213" s="18">
        <v>37.335999999999999</v>
      </c>
      <c r="Q213" s="18">
        <v>37.335999999999999</v>
      </c>
      <c r="R213" s="18">
        <v>37.335999999999999</v>
      </c>
      <c r="S213" s="18">
        <v>37.335999999999999</v>
      </c>
      <c r="T213" s="18">
        <v>37.335999999999999</v>
      </c>
      <c r="U213" s="18">
        <v>37.335999999999999</v>
      </c>
      <c r="V213" s="18">
        <v>37.335999999999999</v>
      </c>
      <c r="W213" s="18">
        <v>37.335999999999999</v>
      </c>
      <c r="X213" s="18">
        <v>37.335999999999999</v>
      </c>
      <c r="Y213" s="18">
        <v>37.335999999999999</v>
      </c>
      <c r="Z213" s="18">
        <v>37.335999999999999</v>
      </c>
      <c r="AA213" s="18">
        <v>37.335999999999999</v>
      </c>
      <c r="AB213" s="18">
        <v>37.335999999999999</v>
      </c>
      <c r="AC213" s="18">
        <v>37.335999999999999</v>
      </c>
      <c r="AD213" s="18">
        <v>37.335999999999999</v>
      </c>
      <c r="AE213" s="18">
        <v>37.335999999999999</v>
      </c>
      <c r="AF213" s="18">
        <v>37.335999999999999</v>
      </c>
      <c r="AG213" s="18">
        <v>37.335999999999999</v>
      </c>
      <c r="AH213" s="18">
        <v>33.649000000000001</v>
      </c>
      <c r="AI213" s="18">
        <v>29.318000000000001</v>
      </c>
    </row>
    <row r="214" spans="1:35" s="18" customFormat="1" x14ac:dyDescent="0.25">
      <c r="A214" s="18" t="s">
        <v>293</v>
      </c>
      <c r="C214" s="18" t="s">
        <v>146</v>
      </c>
      <c r="E214" s="18" t="s">
        <v>246</v>
      </c>
      <c r="F214" s="18">
        <v>0</v>
      </c>
      <c r="G214" s="18">
        <v>0</v>
      </c>
      <c r="H214" s="18">
        <v>6.4000000000000001E-2</v>
      </c>
      <c r="I214" s="18">
        <v>0.61899999999999999</v>
      </c>
      <c r="J214" s="18">
        <v>1.792</v>
      </c>
      <c r="K214" s="18">
        <v>4.6680000000000001</v>
      </c>
      <c r="L214" s="18">
        <v>7.4630000000000001</v>
      </c>
      <c r="M214" s="18">
        <v>12.392999999999999</v>
      </c>
      <c r="N214" s="18">
        <v>13.808999999999999</v>
      </c>
      <c r="O214" s="18">
        <v>13.808999999999999</v>
      </c>
      <c r="P214" s="18">
        <v>13.808999999999999</v>
      </c>
      <c r="Q214" s="18">
        <v>13.808999999999999</v>
      </c>
      <c r="R214" s="18">
        <v>13.808999999999999</v>
      </c>
      <c r="S214" s="18">
        <v>13.808999999999999</v>
      </c>
      <c r="T214" s="18">
        <v>13.808999999999999</v>
      </c>
      <c r="U214" s="18">
        <v>13.808999999999999</v>
      </c>
      <c r="V214" s="18">
        <v>13.808999999999999</v>
      </c>
      <c r="W214" s="18">
        <v>13.808999999999999</v>
      </c>
      <c r="X214" s="18">
        <v>13.808999999999999</v>
      </c>
      <c r="Y214" s="18">
        <v>13.808999999999999</v>
      </c>
      <c r="Z214" s="18">
        <v>13.808999999999999</v>
      </c>
      <c r="AA214" s="18">
        <v>13.808999999999999</v>
      </c>
      <c r="AB214" s="18">
        <v>13.808999999999999</v>
      </c>
      <c r="AC214" s="18">
        <v>13.808999999999999</v>
      </c>
      <c r="AD214" s="18">
        <v>13.808999999999999</v>
      </c>
      <c r="AE214" s="18">
        <v>13.808999999999999</v>
      </c>
      <c r="AF214" s="18">
        <v>13.808999999999999</v>
      </c>
      <c r="AG214" s="18">
        <v>13.808999999999999</v>
      </c>
      <c r="AH214" s="18">
        <v>13.808999999999999</v>
      </c>
      <c r="AI214" s="18">
        <v>13.808999999999999</v>
      </c>
    </row>
    <row r="215" spans="1:35" s="18" customFormat="1" x14ac:dyDescent="0.25">
      <c r="A215" s="18" t="s">
        <v>294</v>
      </c>
      <c r="C215" s="18" t="s">
        <v>146</v>
      </c>
      <c r="E215" s="18" t="s">
        <v>246</v>
      </c>
      <c r="F215" s="18">
        <v>0</v>
      </c>
      <c r="G215" s="18">
        <v>0</v>
      </c>
      <c r="H215" s="18">
        <v>0</v>
      </c>
      <c r="I215" s="18">
        <v>10.408000000000001</v>
      </c>
      <c r="J215" s="18">
        <v>6.5949999999999998</v>
      </c>
      <c r="K215" s="18">
        <v>12.219000000000001</v>
      </c>
      <c r="L215" s="18">
        <v>12</v>
      </c>
      <c r="M215" s="18">
        <v>12.132999999999999</v>
      </c>
      <c r="N215" s="18">
        <v>12.353</v>
      </c>
      <c r="O215" s="18">
        <v>12.353</v>
      </c>
      <c r="P215" s="18">
        <v>12.353</v>
      </c>
      <c r="Q215" s="18">
        <v>12.353</v>
      </c>
      <c r="R215" s="18">
        <v>12.132999999999999</v>
      </c>
      <c r="S215" s="18">
        <v>12.132999999999999</v>
      </c>
      <c r="T215" s="18">
        <v>12.353</v>
      </c>
      <c r="U215" s="18">
        <v>12.132999999999999</v>
      </c>
      <c r="V215" s="18">
        <v>12.132999999999999</v>
      </c>
      <c r="W215" s="18">
        <v>12.132999999999999</v>
      </c>
      <c r="X215" s="18">
        <v>12.132999999999999</v>
      </c>
      <c r="Y215" s="18">
        <v>12.132999999999999</v>
      </c>
      <c r="Z215" s="18">
        <v>12.132999999999999</v>
      </c>
      <c r="AA215" s="18">
        <v>12.132999999999999</v>
      </c>
      <c r="AB215" s="18">
        <v>11.913</v>
      </c>
      <c r="AC215" s="18">
        <v>11.913</v>
      </c>
      <c r="AD215" s="18">
        <v>11.913</v>
      </c>
      <c r="AE215" s="18">
        <v>11.913</v>
      </c>
      <c r="AF215" s="18">
        <v>11.913</v>
      </c>
      <c r="AG215" s="18">
        <v>11.913</v>
      </c>
      <c r="AH215" s="18">
        <v>11.913</v>
      </c>
      <c r="AI215" s="18">
        <v>11.693999999999999</v>
      </c>
    </row>
    <row r="216" spans="1:35" s="18" customFormat="1" x14ac:dyDescent="0.25"/>
    <row r="217" spans="1:35" s="18" customFormat="1" x14ac:dyDescent="0.25">
      <c r="A217" s="18" t="s">
        <v>295</v>
      </c>
      <c r="C217" s="18" t="s">
        <v>146</v>
      </c>
      <c r="E217" s="18" t="s">
        <v>246</v>
      </c>
      <c r="F217" s="18">
        <v>4803.9579999999996</v>
      </c>
      <c r="G217" s="18">
        <v>4587.1220000000003</v>
      </c>
      <c r="H217" s="18">
        <v>4815.9090000000006</v>
      </c>
      <c r="I217" s="18">
        <v>5009.8670000000002</v>
      </c>
      <c r="J217" s="18">
        <v>5377.4949999999999</v>
      </c>
      <c r="K217" s="18">
        <v>5720.3980000000001</v>
      </c>
      <c r="L217" s="18">
        <v>5845.2749999999996</v>
      </c>
      <c r="M217" s="18">
        <v>5929.3810000000003</v>
      </c>
      <c r="N217" s="18">
        <v>6000.6329999999998</v>
      </c>
      <c r="O217" s="18">
        <v>6076.2790000000005</v>
      </c>
      <c r="P217" s="18">
        <v>6165.58</v>
      </c>
      <c r="Q217" s="18">
        <v>6193.1469999999999</v>
      </c>
      <c r="R217" s="18">
        <v>6289.5360000000001</v>
      </c>
      <c r="S217" s="18">
        <v>6340.0920000000006</v>
      </c>
      <c r="T217" s="18">
        <v>6416.2660000000005</v>
      </c>
      <c r="U217" s="18">
        <v>6448.5739999999996</v>
      </c>
      <c r="V217" s="18">
        <v>6500.5189999999993</v>
      </c>
      <c r="W217" s="18">
        <v>6541.76</v>
      </c>
      <c r="X217" s="18">
        <v>6619.8560000000007</v>
      </c>
      <c r="Y217" s="18">
        <v>6682.0730000000003</v>
      </c>
      <c r="Z217" s="18">
        <v>6742.7460000000001</v>
      </c>
      <c r="AA217" s="18">
        <v>6794.0370000000003</v>
      </c>
      <c r="AB217" s="18">
        <v>6824.625</v>
      </c>
      <c r="AC217" s="18">
        <v>6887.0069999999996</v>
      </c>
      <c r="AD217" s="18">
        <v>6952.9810000000007</v>
      </c>
      <c r="AE217" s="18">
        <v>7048.1059999999998</v>
      </c>
      <c r="AF217" s="18">
        <v>7136.8130000000001</v>
      </c>
      <c r="AG217" s="18">
        <v>7243.5070000000005</v>
      </c>
      <c r="AH217" s="18">
        <v>7337.6570000000002</v>
      </c>
      <c r="AI217" s="18">
        <v>7436.4780000000001</v>
      </c>
    </row>
    <row r="218" spans="1:35" s="18" customFormat="1" x14ac:dyDescent="0.25">
      <c r="A218" s="18" t="s">
        <v>285</v>
      </c>
      <c r="C218" s="18" t="s">
        <v>146</v>
      </c>
      <c r="E218" s="18" t="s">
        <v>246</v>
      </c>
      <c r="F218" s="18">
        <v>3089.2369999999996</v>
      </c>
      <c r="G218" s="18">
        <v>2661.096</v>
      </c>
      <c r="H218" s="18">
        <v>2574.6570000000002</v>
      </c>
      <c r="I218" s="18">
        <v>2637.6390000000001</v>
      </c>
      <c r="J218" s="18">
        <v>2695.739</v>
      </c>
      <c r="K218" s="18">
        <v>2746.0030000000002</v>
      </c>
      <c r="L218" s="18">
        <v>2799.4780000000001</v>
      </c>
      <c r="M218" s="18">
        <v>2794.1220000000003</v>
      </c>
      <c r="N218" s="18">
        <v>2794.3020000000001</v>
      </c>
      <c r="O218" s="18">
        <v>2794.3980000000001</v>
      </c>
      <c r="P218" s="18">
        <v>2807.6390000000001</v>
      </c>
      <c r="Q218" s="18">
        <v>2808.4079999999999</v>
      </c>
      <c r="R218" s="18">
        <v>2821.98</v>
      </c>
      <c r="S218" s="18">
        <v>2828.27</v>
      </c>
      <c r="T218" s="18">
        <v>2828.433</v>
      </c>
      <c r="U218" s="18">
        <v>2829.6179999999999</v>
      </c>
      <c r="V218" s="18">
        <v>2837.848</v>
      </c>
      <c r="W218" s="18">
        <v>2842.8360000000002</v>
      </c>
      <c r="X218" s="18">
        <v>2854.239</v>
      </c>
      <c r="Y218" s="18">
        <v>2859.3069999999998</v>
      </c>
      <c r="Z218" s="18">
        <v>2862.7</v>
      </c>
      <c r="AA218" s="18">
        <v>2868.0709999999999</v>
      </c>
      <c r="AB218" s="18">
        <v>2868.2080000000001</v>
      </c>
      <c r="AC218" s="18">
        <v>2870.2909999999997</v>
      </c>
      <c r="AD218" s="18">
        <v>2876.7249999999999</v>
      </c>
      <c r="AE218" s="18">
        <v>2879.8409999999999</v>
      </c>
      <c r="AF218" s="18">
        <v>2879.9879999999998</v>
      </c>
      <c r="AG218" s="18">
        <v>2881.4720000000002</v>
      </c>
      <c r="AH218" s="18">
        <v>2887.7329999999997</v>
      </c>
      <c r="AI218" s="18">
        <v>2888.3339999999998</v>
      </c>
    </row>
    <row r="219" spans="1:35" s="18" customFormat="1" x14ac:dyDescent="0.25">
      <c r="A219" s="18" t="s">
        <v>296</v>
      </c>
      <c r="C219" s="18" t="s">
        <v>146</v>
      </c>
      <c r="E219" s="18" t="s">
        <v>246</v>
      </c>
      <c r="F219" s="18">
        <v>147.54</v>
      </c>
      <c r="G219" s="18">
        <v>150.28700000000001</v>
      </c>
      <c r="H219" s="18">
        <v>163.97300000000001</v>
      </c>
      <c r="I219" s="18">
        <v>166.102</v>
      </c>
      <c r="J219" s="18">
        <v>166.11</v>
      </c>
      <c r="K219" s="18">
        <v>181.49299999999999</v>
      </c>
      <c r="L219" s="18">
        <v>210.39599999999999</v>
      </c>
      <c r="M219" s="18">
        <v>240.857</v>
      </c>
      <c r="N219" s="18">
        <v>262.358</v>
      </c>
      <c r="O219" s="18">
        <v>275.27100000000002</v>
      </c>
      <c r="P219" s="18">
        <v>291.26600000000002</v>
      </c>
      <c r="Q219" s="18">
        <v>306.55</v>
      </c>
      <c r="R219" s="18">
        <v>322.26300000000003</v>
      </c>
      <c r="S219" s="18">
        <v>346.19100000000003</v>
      </c>
      <c r="T219" s="18">
        <v>364.697</v>
      </c>
      <c r="U219" s="18">
        <v>381.43899999999996</v>
      </c>
      <c r="V219" s="18">
        <v>416.733</v>
      </c>
      <c r="W219" s="18">
        <v>438.80799999999999</v>
      </c>
      <c r="X219" s="18">
        <v>457.65800000000002</v>
      </c>
      <c r="Y219" s="18">
        <v>477.39300000000003</v>
      </c>
      <c r="Z219" s="18">
        <v>503.56</v>
      </c>
      <c r="AA219" s="18">
        <v>530.03899999999999</v>
      </c>
      <c r="AB219" s="18">
        <v>553.64800000000002</v>
      </c>
      <c r="AC219" s="18">
        <v>576.71100000000001</v>
      </c>
      <c r="AD219" s="18">
        <v>589.70799999999997</v>
      </c>
      <c r="AE219" s="18">
        <v>603.50199999999995</v>
      </c>
      <c r="AF219" s="18">
        <v>614.399</v>
      </c>
      <c r="AG219" s="18">
        <v>630.59799999999996</v>
      </c>
      <c r="AH219" s="18">
        <v>644.19000000000005</v>
      </c>
      <c r="AI219" s="18">
        <v>654.40899999999999</v>
      </c>
    </row>
    <row r="220" spans="1:35" s="18" customFormat="1" x14ac:dyDescent="0.25">
      <c r="A220" s="18" t="s">
        <v>297</v>
      </c>
      <c r="C220" s="18" t="s">
        <v>146</v>
      </c>
      <c r="E220" s="18" t="s">
        <v>246</v>
      </c>
      <c r="F220" s="18">
        <v>194.328</v>
      </c>
      <c r="G220" s="18">
        <v>211.21699999999998</v>
      </c>
      <c r="H220" s="18">
        <v>235.95</v>
      </c>
      <c r="I220" s="18">
        <v>250.054</v>
      </c>
      <c r="J220" s="18">
        <v>236.91799999999998</v>
      </c>
      <c r="K220" s="18">
        <v>238.28</v>
      </c>
      <c r="L220" s="18">
        <v>233.44200000000001</v>
      </c>
      <c r="M220" s="18">
        <v>236.8</v>
      </c>
      <c r="N220" s="18">
        <v>240.25</v>
      </c>
      <c r="O220" s="18">
        <v>248.679</v>
      </c>
      <c r="P220" s="18">
        <v>240.22199999999998</v>
      </c>
      <c r="Q220" s="18">
        <v>231.84</v>
      </c>
      <c r="R220" s="18">
        <v>240.036</v>
      </c>
      <c r="S220" s="18">
        <v>243.054</v>
      </c>
      <c r="T220" s="18">
        <v>233.13600000000002</v>
      </c>
      <c r="U220" s="18">
        <v>234.328</v>
      </c>
      <c r="V220" s="18">
        <v>234.39599999999999</v>
      </c>
      <c r="W220" s="18">
        <v>234.71800000000002</v>
      </c>
      <c r="X220" s="18">
        <v>232.49800000000002</v>
      </c>
      <c r="Y220" s="18">
        <v>232.476</v>
      </c>
      <c r="Z220" s="18">
        <v>234.33200000000002</v>
      </c>
      <c r="AA220" s="18">
        <v>239.19199999999998</v>
      </c>
      <c r="AB220" s="18">
        <v>234.411</v>
      </c>
      <c r="AC220" s="18">
        <v>243.56399999999999</v>
      </c>
      <c r="AD220" s="18">
        <v>241.63399999999999</v>
      </c>
      <c r="AE220" s="18">
        <v>243.38899999999998</v>
      </c>
      <c r="AF220" s="18">
        <v>242.96200000000002</v>
      </c>
      <c r="AG220" s="18">
        <v>249.73600000000002</v>
      </c>
      <c r="AH220" s="18">
        <v>242.876</v>
      </c>
      <c r="AI220" s="18">
        <v>251.48599999999999</v>
      </c>
    </row>
    <row r="221" spans="1:35" s="18" customFormat="1" x14ac:dyDescent="0.25">
      <c r="A221" s="18" t="s">
        <v>287</v>
      </c>
      <c r="C221" s="18" t="s">
        <v>146</v>
      </c>
      <c r="E221" s="18" t="s">
        <v>246</v>
      </c>
      <c r="F221" s="18">
        <v>184.161</v>
      </c>
      <c r="G221" s="18">
        <v>145.86099999999999</v>
      </c>
      <c r="H221" s="18">
        <v>174.69299999999998</v>
      </c>
      <c r="I221" s="18">
        <v>202.94300000000001</v>
      </c>
      <c r="J221" s="18">
        <v>199.22699999999998</v>
      </c>
      <c r="K221" s="18">
        <v>273.55400000000003</v>
      </c>
      <c r="L221" s="18">
        <v>313.30700000000002</v>
      </c>
      <c r="M221" s="18">
        <v>369.00500000000005</v>
      </c>
      <c r="N221" s="18">
        <v>414.89100000000002</v>
      </c>
      <c r="O221" s="18">
        <v>469.05</v>
      </c>
      <c r="P221" s="18">
        <v>537.28100000000006</v>
      </c>
      <c r="Q221" s="18">
        <v>556.75600000000009</v>
      </c>
      <c r="R221" s="18">
        <v>615.83799999999997</v>
      </c>
      <c r="S221" s="18">
        <v>632.827</v>
      </c>
      <c r="T221" s="18">
        <v>699.20899999999995</v>
      </c>
      <c r="U221" s="18">
        <v>709.10700000000008</v>
      </c>
      <c r="V221" s="18">
        <v>713.92700000000002</v>
      </c>
      <c r="W221" s="18">
        <v>722.46299999999997</v>
      </c>
      <c r="X221" s="18">
        <v>765.13499999999999</v>
      </c>
      <c r="Y221" s="18">
        <v>794.17499999999995</v>
      </c>
      <c r="Z221" s="18">
        <v>812.84</v>
      </c>
      <c r="AA221" s="18">
        <v>819.44100000000003</v>
      </c>
      <c r="AB221" s="18">
        <v>821.61300000000006</v>
      </c>
      <c r="AC221" s="18">
        <v>828.90899999999999</v>
      </c>
      <c r="AD221" s="18">
        <v>830.55500000000006</v>
      </c>
      <c r="AE221" s="18">
        <v>833.93</v>
      </c>
      <c r="AF221" s="18">
        <v>840.68799999999999</v>
      </c>
      <c r="AG221" s="18">
        <v>843.90100000000007</v>
      </c>
      <c r="AH221" s="18">
        <v>850.17699999999991</v>
      </c>
      <c r="AI221" s="18">
        <v>855.96600000000001</v>
      </c>
    </row>
    <row r="222" spans="1:35" s="18" customFormat="1" x14ac:dyDescent="0.25">
      <c r="A222" s="18" t="s">
        <v>298</v>
      </c>
      <c r="C222" s="18" t="s">
        <v>146</v>
      </c>
      <c r="E222" s="18" t="s">
        <v>246</v>
      </c>
      <c r="F222" s="18">
        <v>157.976</v>
      </c>
      <c r="G222" s="18">
        <v>160.12100000000001</v>
      </c>
      <c r="H222" s="18">
        <v>162.07300000000001</v>
      </c>
      <c r="I222" s="18">
        <v>189.69300000000001</v>
      </c>
      <c r="J222" s="18">
        <v>183.31</v>
      </c>
      <c r="K222" s="18">
        <v>204.17400000000001</v>
      </c>
      <c r="L222" s="18">
        <v>215.649</v>
      </c>
      <c r="M222" s="18">
        <v>219.63499999999999</v>
      </c>
      <c r="N222" s="18">
        <v>244.566</v>
      </c>
      <c r="O222" s="18">
        <v>242.79400000000001</v>
      </c>
      <c r="P222" s="18">
        <v>249.38499999999999</v>
      </c>
      <c r="Q222" s="18">
        <v>251.77699999999999</v>
      </c>
      <c r="R222" s="18">
        <v>253.02200000000002</v>
      </c>
      <c r="S222" s="18">
        <v>256.11099999999999</v>
      </c>
      <c r="T222" s="18">
        <v>250.98</v>
      </c>
      <c r="U222" s="18">
        <v>250.768</v>
      </c>
      <c r="V222" s="18">
        <v>252.86599999999999</v>
      </c>
      <c r="W222" s="18">
        <v>252.64099999999999</v>
      </c>
      <c r="X222" s="18">
        <v>253.05799999999999</v>
      </c>
      <c r="Y222" s="18">
        <v>256.36099999999999</v>
      </c>
      <c r="Z222" s="18">
        <v>256.35700000000003</v>
      </c>
      <c r="AA222" s="18">
        <v>256.06800000000004</v>
      </c>
      <c r="AB222" s="18">
        <v>258.774</v>
      </c>
      <c r="AC222" s="18">
        <v>266.315</v>
      </c>
      <c r="AD222" s="18">
        <v>268.28100000000001</v>
      </c>
      <c r="AE222" s="18">
        <v>273.56299999999999</v>
      </c>
      <c r="AF222" s="18">
        <v>279.488</v>
      </c>
      <c r="AG222" s="18">
        <v>285.62299999999999</v>
      </c>
      <c r="AH222" s="18">
        <v>292.89100000000002</v>
      </c>
      <c r="AI222" s="18">
        <v>299.03000000000003</v>
      </c>
    </row>
    <row r="223" spans="1:35" s="18" customFormat="1" x14ac:dyDescent="0.25">
      <c r="A223" s="18" t="s">
        <v>299</v>
      </c>
      <c r="C223" s="18" t="s">
        <v>146</v>
      </c>
      <c r="E223" s="18" t="s">
        <v>246</v>
      </c>
      <c r="F223" s="18">
        <v>26.184999999999999</v>
      </c>
      <c r="G223" s="18">
        <v>-14.260999999999999</v>
      </c>
      <c r="H223" s="18">
        <v>12.62</v>
      </c>
      <c r="I223" s="18">
        <v>13.25</v>
      </c>
      <c r="J223" s="18">
        <v>15.917</v>
      </c>
      <c r="K223" s="18">
        <v>69.38</v>
      </c>
      <c r="L223" s="18">
        <v>97.658999999999992</v>
      </c>
      <c r="M223" s="18">
        <v>149.37</v>
      </c>
      <c r="N223" s="18">
        <v>170.32500000000002</v>
      </c>
      <c r="O223" s="18">
        <v>226.256</v>
      </c>
      <c r="P223" s="18">
        <v>287.89599999999996</v>
      </c>
      <c r="Q223" s="18">
        <v>304.97899999999998</v>
      </c>
      <c r="R223" s="18">
        <v>362.81600000000003</v>
      </c>
      <c r="S223" s="18">
        <v>376.71600000000001</v>
      </c>
      <c r="T223" s="18">
        <v>448.22899999999998</v>
      </c>
      <c r="U223" s="18">
        <v>458.34000000000003</v>
      </c>
      <c r="V223" s="18">
        <v>461.06</v>
      </c>
      <c r="W223" s="18">
        <v>469.822</v>
      </c>
      <c r="X223" s="18">
        <v>512.077</v>
      </c>
      <c r="Y223" s="18">
        <v>537.81399999999996</v>
      </c>
      <c r="Z223" s="18">
        <v>556.48299999999995</v>
      </c>
      <c r="AA223" s="18">
        <v>563.37300000000005</v>
      </c>
      <c r="AB223" s="18">
        <v>562.84</v>
      </c>
      <c r="AC223" s="18">
        <v>562.59400000000005</v>
      </c>
      <c r="AD223" s="18">
        <v>562.274</v>
      </c>
      <c r="AE223" s="18">
        <v>560.36699999999996</v>
      </c>
      <c r="AF223" s="18">
        <v>561.20000000000005</v>
      </c>
      <c r="AG223" s="18">
        <v>558.279</v>
      </c>
      <c r="AH223" s="18">
        <v>557.28599999999994</v>
      </c>
      <c r="AI223" s="18">
        <v>556.93600000000004</v>
      </c>
    </row>
    <row r="224" spans="1:35" s="18" customFormat="1" x14ac:dyDescent="0.25">
      <c r="A224" s="18" t="s">
        <v>300</v>
      </c>
      <c r="C224" s="18" t="s">
        <v>146</v>
      </c>
      <c r="E224" s="18" t="s">
        <v>246</v>
      </c>
      <c r="F224" s="18">
        <v>7.8930000000000007</v>
      </c>
      <c r="G224" s="18">
        <v>8.7539999999999996</v>
      </c>
      <c r="H224" s="18">
        <v>11.591000000000001</v>
      </c>
      <c r="I224" s="18">
        <v>30.724999999999998</v>
      </c>
      <c r="J224" s="18">
        <v>34.286999999999999</v>
      </c>
      <c r="K224" s="18">
        <v>34.167999999999999</v>
      </c>
      <c r="L224" s="18">
        <v>34.21</v>
      </c>
      <c r="M224" s="18">
        <v>34.183999999999997</v>
      </c>
      <c r="N224" s="18">
        <v>34.236000000000004</v>
      </c>
      <c r="O224" s="18">
        <v>34.236999999999995</v>
      </c>
      <c r="P224" s="18">
        <v>34.326000000000001</v>
      </c>
      <c r="Q224" s="18">
        <v>34.320999999999998</v>
      </c>
      <c r="R224" s="18">
        <v>34.327000000000005</v>
      </c>
      <c r="S224" s="18">
        <v>34.340000000000003</v>
      </c>
      <c r="T224" s="18">
        <v>34.287999999999997</v>
      </c>
      <c r="U224" s="18">
        <v>34.304000000000002</v>
      </c>
      <c r="V224" s="18">
        <v>34.329000000000001</v>
      </c>
      <c r="W224" s="18">
        <v>34.340000000000003</v>
      </c>
      <c r="X224" s="18">
        <v>34.338000000000001</v>
      </c>
      <c r="Y224" s="18">
        <v>34.314999999999998</v>
      </c>
      <c r="Z224" s="18">
        <v>34.316000000000003</v>
      </c>
      <c r="AA224" s="18">
        <v>34.327999999999996</v>
      </c>
      <c r="AB224" s="18">
        <v>34.327999999999996</v>
      </c>
      <c r="AC224" s="18">
        <v>34.334000000000003</v>
      </c>
      <c r="AD224" s="18">
        <v>34.329000000000001</v>
      </c>
      <c r="AE224" s="18">
        <v>34.181999999999995</v>
      </c>
      <c r="AF224" s="18">
        <v>34.234999999999999</v>
      </c>
      <c r="AG224" s="18">
        <v>34.261000000000003</v>
      </c>
      <c r="AH224" s="18">
        <v>34.262</v>
      </c>
      <c r="AI224" s="18">
        <v>34.300999999999995</v>
      </c>
    </row>
    <row r="225" spans="1:35" s="18" customFormat="1" x14ac:dyDescent="0.25">
      <c r="A225" s="18" t="s">
        <v>301</v>
      </c>
      <c r="C225" s="18" t="s">
        <v>146</v>
      </c>
      <c r="E225" s="18" t="s">
        <v>246</v>
      </c>
      <c r="F225" s="18">
        <v>8.9269999999999996</v>
      </c>
      <c r="G225" s="18">
        <v>31.537999999999997</v>
      </c>
      <c r="H225" s="18">
        <v>55.9</v>
      </c>
      <c r="I225" s="18">
        <v>98.86</v>
      </c>
      <c r="J225" s="18">
        <v>118.083</v>
      </c>
      <c r="K225" s="18">
        <v>133.92599999999999</v>
      </c>
      <c r="L225" s="18">
        <v>141.232</v>
      </c>
      <c r="M225" s="18">
        <v>141.232</v>
      </c>
      <c r="N225" s="18">
        <v>141.33000000000001</v>
      </c>
      <c r="O225" s="18">
        <v>141.30799999999999</v>
      </c>
      <c r="P225" s="18">
        <v>141.53299999999999</v>
      </c>
      <c r="Q225" s="18">
        <v>141.518</v>
      </c>
      <c r="R225" s="18">
        <v>141.47899999999998</v>
      </c>
      <c r="S225" s="18">
        <v>141.73699999999999</v>
      </c>
      <c r="T225" s="18">
        <v>142.30699999999999</v>
      </c>
      <c r="U225" s="18">
        <v>143.75099999999998</v>
      </c>
      <c r="V225" s="18">
        <v>145.279</v>
      </c>
      <c r="W225" s="18">
        <v>147.80199999999999</v>
      </c>
      <c r="X225" s="18">
        <v>151.495</v>
      </c>
      <c r="Y225" s="18">
        <v>156.14400000000001</v>
      </c>
      <c r="Z225" s="18">
        <v>162.53699999999998</v>
      </c>
      <c r="AA225" s="18">
        <v>166.62199999999999</v>
      </c>
      <c r="AB225" s="18">
        <v>170.13400000000001</v>
      </c>
      <c r="AC225" s="18">
        <v>179.429</v>
      </c>
      <c r="AD225" s="18">
        <v>192.97800000000001</v>
      </c>
      <c r="AE225" s="18">
        <v>213.25900000000001</v>
      </c>
      <c r="AF225" s="18">
        <v>239.78199999999998</v>
      </c>
      <c r="AG225" s="18">
        <v>267.98499999999996</v>
      </c>
      <c r="AH225" s="18">
        <v>302.10700000000003</v>
      </c>
      <c r="AI225" s="18">
        <v>342.36200000000002</v>
      </c>
    </row>
    <row r="226" spans="1:35" s="18" customFormat="1" x14ac:dyDescent="0.25">
      <c r="A226" s="18" t="s">
        <v>302</v>
      </c>
      <c r="C226" s="18" t="s">
        <v>146</v>
      </c>
      <c r="E226" s="18" t="s">
        <v>246</v>
      </c>
      <c r="F226" s="18">
        <v>1171.8710000000001</v>
      </c>
      <c r="G226" s="18">
        <v>1378.3700000000001</v>
      </c>
      <c r="H226" s="18">
        <v>1599.146</v>
      </c>
      <c r="I226" s="18">
        <v>1623.5420000000001</v>
      </c>
      <c r="J226" s="18">
        <v>1927.1309999999999</v>
      </c>
      <c r="K226" s="18">
        <v>2112.9730000000004</v>
      </c>
      <c r="L226" s="18">
        <v>2113.21</v>
      </c>
      <c r="M226" s="18">
        <v>2113.1820000000002</v>
      </c>
      <c r="N226" s="18">
        <v>2113.2660000000001</v>
      </c>
      <c r="O226" s="18">
        <v>2113.337</v>
      </c>
      <c r="P226" s="18">
        <v>2113.3130000000001</v>
      </c>
      <c r="Q226" s="18">
        <v>2113.7530000000002</v>
      </c>
      <c r="R226" s="18">
        <v>2113.614</v>
      </c>
      <c r="S226" s="18">
        <v>2113.674</v>
      </c>
      <c r="T226" s="18">
        <v>2114.1969999999997</v>
      </c>
      <c r="U226" s="18">
        <v>2116.027</v>
      </c>
      <c r="V226" s="18">
        <v>2118.0070000000001</v>
      </c>
      <c r="W226" s="18">
        <v>2120.7930000000001</v>
      </c>
      <c r="X226" s="18">
        <v>2124.4939999999997</v>
      </c>
      <c r="Y226" s="18">
        <v>2128.2629999999999</v>
      </c>
      <c r="Z226" s="18">
        <v>2132.462</v>
      </c>
      <c r="AA226" s="18">
        <v>2136.3430000000003</v>
      </c>
      <c r="AB226" s="18">
        <v>2142.2819999999997</v>
      </c>
      <c r="AC226" s="18">
        <v>2153.768</v>
      </c>
      <c r="AD226" s="18">
        <v>2187.0520000000001</v>
      </c>
      <c r="AE226" s="18">
        <v>2240.0039999999999</v>
      </c>
      <c r="AF226" s="18">
        <v>2284.759</v>
      </c>
      <c r="AG226" s="18">
        <v>2335.5540000000001</v>
      </c>
      <c r="AH226" s="18">
        <v>2376.3119999999999</v>
      </c>
      <c r="AI226" s="18">
        <v>2409.62</v>
      </c>
    </row>
    <row r="227" spans="1:35" s="18" customFormat="1" x14ac:dyDescent="0.25"/>
    <row r="228" spans="1:35" s="18" customFormat="1" x14ac:dyDescent="0.25">
      <c r="A228" s="18" t="s">
        <v>303</v>
      </c>
      <c r="C228" s="18" t="s">
        <v>146</v>
      </c>
      <c r="E228" s="18" t="s">
        <v>246</v>
      </c>
      <c r="F228" s="18">
        <v>8618.67</v>
      </c>
      <c r="G228" s="18">
        <v>8388.4320000000007</v>
      </c>
      <c r="H228" s="18">
        <v>8795.2559999999994</v>
      </c>
      <c r="I228" s="18">
        <v>9003.6129999999994</v>
      </c>
      <c r="J228" s="18">
        <v>9637.4420000000009</v>
      </c>
      <c r="K228" s="18">
        <v>10022.869000000001</v>
      </c>
      <c r="L228" s="18">
        <v>10195.691999999999</v>
      </c>
      <c r="M228" s="18">
        <v>10327.049000000001</v>
      </c>
      <c r="N228" s="18">
        <v>10449.274000000001</v>
      </c>
      <c r="O228" s="18">
        <v>10584.418</v>
      </c>
      <c r="P228" s="18">
        <v>10734.623</v>
      </c>
      <c r="Q228" s="18">
        <v>10821.156999999999</v>
      </c>
      <c r="R228" s="18">
        <v>10947.34</v>
      </c>
      <c r="S228" s="18">
        <v>11024.421999999999</v>
      </c>
      <c r="T228" s="18">
        <v>11123.965999999999</v>
      </c>
      <c r="U228" s="18">
        <v>11185.266</v>
      </c>
      <c r="V228" s="18">
        <v>11258.366</v>
      </c>
      <c r="W228" s="18">
        <v>11319.549000000001</v>
      </c>
      <c r="X228" s="18">
        <v>11418.331</v>
      </c>
      <c r="Y228" s="18">
        <v>11504.132</v>
      </c>
      <c r="Z228" s="18">
        <v>11590.054</v>
      </c>
      <c r="AA228" s="18">
        <v>11653.955</v>
      </c>
      <c r="AB228" s="18">
        <v>11705.811000000002</v>
      </c>
      <c r="AC228" s="18">
        <v>11798.437</v>
      </c>
      <c r="AD228" s="18">
        <v>11889.427</v>
      </c>
      <c r="AE228" s="18">
        <v>12007.243</v>
      </c>
      <c r="AF228" s="18">
        <v>12119.178</v>
      </c>
      <c r="AG228" s="18">
        <v>12257.930999999999</v>
      </c>
      <c r="AH228" s="18">
        <v>12397.641</v>
      </c>
      <c r="AI228" s="18">
        <v>12540.03</v>
      </c>
    </row>
    <row r="229" spans="1:35" s="18" customFormat="1" x14ac:dyDescent="0.25"/>
    <row r="230" spans="1:35" x14ac:dyDescent="0.25">
      <c r="A230" t="s">
        <v>304</v>
      </c>
    </row>
    <row r="231" spans="1:35" x14ac:dyDescent="0.25">
      <c r="A231" t="s">
        <v>305</v>
      </c>
      <c r="C231" t="s">
        <v>146</v>
      </c>
      <c r="E231" t="s">
        <v>246</v>
      </c>
      <c r="F231">
        <v>1180.635</v>
      </c>
      <c r="G231">
        <v>1124.241</v>
      </c>
      <c r="H231">
        <v>1114.2719999999999</v>
      </c>
      <c r="I231">
        <v>1158.8220000000001</v>
      </c>
      <c r="J231">
        <v>1088.4459999999999</v>
      </c>
      <c r="K231">
        <v>1088.4459999999999</v>
      </c>
      <c r="L231">
        <v>1099.4580000000001</v>
      </c>
      <c r="M231">
        <v>1099.71</v>
      </c>
      <c r="N231">
        <v>1099.203</v>
      </c>
      <c r="O231">
        <v>1105.364</v>
      </c>
      <c r="P231">
        <v>1098.8389999999999</v>
      </c>
      <c r="Q231">
        <v>1111.8009999999999</v>
      </c>
      <c r="R231">
        <v>1119.3219999999999</v>
      </c>
      <c r="S231">
        <v>1119.3019999999999</v>
      </c>
      <c r="T231">
        <v>1119.317</v>
      </c>
      <c r="U231">
        <v>1119.3219999999999</v>
      </c>
      <c r="V231">
        <v>1120.4389999999999</v>
      </c>
      <c r="W231">
        <v>1121.261</v>
      </c>
      <c r="X231">
        <v>1121.2450000000001</v>
      </c>
      <c r="Y231">
        <v>1121.261</v>
      </c>
      <c r="Z231">
        <v>1121.261</v>
      </c>
      <c r="AA231">
        <v>1121.2450000000001</v>
      </c>
      <c r="AB231">
        <v>1121.2450000000001</v>
      </c>
      <c r="AC231">
        <v>1121.2450000000001</v>
      </c>
      <c r="AD231">
        <v>1118.2439999999999</v>
      </c>
      <c r="AE231">
        <v>1113.2450000000001</v>
      </c>
      <c r="AF231">
        <v>1110.2360000000001</v>
      </c>
      <c r="AG231">
        <v>1111.54</v>
      </c>
      <c r="AH231">
        <v>1125.4960000000001</v>
      </c>
      <c r="AI231">
        <v>1130.509</v>
      </c>
    </row>
    <row r="232" spans="1:35" x14ac:dyDescent="0.25">
      <c r="A232" t="s">
        <v>306</v>
      </c>
      <c r="C232" t="s">
        <v>146</v>
      </c>
      <c r="E232" t="s">
        <v>246</v>
      </c>
      <c r="F232">
        <v>0</v>
      </c>
      <c r="G232">
        <v>0</v>
      </c>
      <c r="H232">
        <v>1.7000000000000001E-2</v>
      </c>
      <c r="I232">
        <v>0.82799999999999996</v>
      </c>
      <c r="J232">
        <v>4.7650000000000006</v>
      </c>
      <c r="K232">
        <v>7.6909999999999998</v>
      </c>
      <c r="L232">
        <v>11.12</v>
      </c>
      <c r="M232">
        <v>13.129</v>
      </c>
      <c r="N232">
        <v>13.738</v>
      </c>
      <c r="O232">
        <v>14.860999999999999</v>
      </c>
      <c r="P232">
        <v>19.091000000000001</v>
      </c>
      <c r="Q232">
        <v>19.544999999999998</v>
      </c>
      <c r="R232">
        <v>19.544999999999998</v>
      </c>
      <c r="S232">
        <v>19.544999999999998</v>
      </c>
      <c r="T232">
        <v>19.544999999999998</v>
      </c>
      <c r="U232">
        <v>19.544999999999998</v>
      </c>
      <c r="V232">
        <v>19.544999999999998</v>
      </c>
      <c r="W232">
        <v>19.544999999999998</v>
      </c>
      <c r="X232">
        <v>19.544999999999998</v>
      </c>
      <c r="Y232">
        <v>19.544999999999998</v>
      </c>
      <c r="Z232">
        <v>19.544999999999998</v>
      </c>
      <c r="AA232">
        <v>19.544999999999998</v>
      </c>
      <c r="AB232">
        <v>19.544999999999998</v>
      </c>
      <c r="AC232">
        <v>19.544999999999998</v>
      </c>
      <c r="AD232">
        <v>19.544999999999998</v>
      </c>
      <c r="AE232">
        <v>19.544999999999998</v>
      </c>
      <c r="AF232">
        <v>19.544999999999998</v>
      </c>
      <c r="AG232">
        <v>19.544999999999998</v>
      </c>
      <c r="AH232">
        <v>19.544999999999998</v>
      </c>
      <c r="AI232">
        <v>19.544999999999998</v>
      </c>
    </row>
    <row r="233" spans="1:35" x14ac:dyDescent="0.25">
      <c r="A233" t="s">
        <v>307</v>
      </c>
      <c r="C233" t="s">
        <v>146</v>
      </c>
      <c r="E233" t="s">
        <v>246</v>
      </c>
      <c r="F233">
        <v>-86.74</v>
      </c>
      <c r="G233">
        <v>-21.308</v>
      </c>
      <c r="H233">
        <v>-13.993</v>
      </c>
      <c r="I233">
        <v>-25.919999999999998</v>
      </c>
      <c r="J233">
        <v>58.673999999999999</v>
      </c>
      <c r="K233">
        <v>60.978999999999999</v>
      </c>
      <c r="L233">
        <v>62.755000000000003</v>
      </c>
      <c r="M233">
        <v>66.283000000000001</v>
      </c>
      <c r="N233">
        <v>70.132000000000005</v>
      </c>
      <c r="O233">
        <v>72.075000000000003</v>
      </c>
      <c r="P233">
        <v>79.528999999999996</v>
      </c>
      <c r="Q233">
        <v>86.771000000000001</v>
      </c>
      <c r="R233">
        <v>78.676999999999992</v>
      </c>
      <c r="S233">
        <v>79.515000000000001</v>
      </c>
      <c r="T233">
        <v>79.088000000000008</v>
      </c>
      <c r="U233">
        <v>78.891000000000005</v>
      </c>
      <c r="V233">
        <v>77.929000000000002</v>
      </c>
      <c r="W233">
        <v>77.319000000000003</v>
      </c>
      <c r="X233">
        <v>76.588000000000008</v>
      </c>
      <c r="Y233">
        <v>76.665999999999997</v>
      </c>
      <c r="Z233">
        <v>76.411000000000001</v>
      </c>
      <c r="AA233">
        <v>75.465000000000003</v>
      </c>
      <c r="AB233">
        <v>75.459000000000003</v>
      </c>
      <c r="AC233">
        <v>76.701000000000008</v>
      </c>
      <c r="AD233">
        <v>78.861999999999995</v>
      </c>
      <c r="AE233">
        <v>81.036999999999992</v>
      </c>
      <c r="AF233">
        <v>83.289000000000001</v>
      </c>
      <c r="AG233">
        <v>85.655000000000001</v>
      </c>
      <c r="AH233">
        <v>90.787000000000006</v>
      </c>
      <c r="AI233">
        <v>108.167</v>
      </c>
    </row>
    <row r="234" spans="1:35" x14ac:dyDescent="0.25">
      <c r="A234" t="s">
        <v>308</v>
      </c>
      <c r="C234" t="s">
        <v>146</v>
      </c>
      <c r="E234" t="s">
        <v>246</v>
      </c>
      <c r="F234">
        <v>1093.895</v>
      </c>
      <c r="G234">
        <v>1102.933</v>
      </c>
      <c r="H234">
        <v>1100.2950000000001</v>
      </c>
      <c r="I234">
        <v>1133.73</v>
      </c>
      <c r="J234">
        <v>1151.885</v>
      </c>
      <c r="K234">
        <v>1157.116</v>
      </c>
      <c r="L234">
        <v>1173.3329999999999</v>
      </c>
      <c r="M234">
        <v>1179.1229999999998</v>
      </c>
      <c r="N234">
        <v>1183.0730000000001</v>
      </c>
      <c r="O234">
        <v>1192.299</v>
      </c>
      <c r="P234">
        <v>1197.4590000000001</v>
      </c>
      <c r="Q234">
        <v>1218.117</v>
      </c>
      <c r="R234">
        <v>1217.5439999999999</v>
      </c>
      <c r="S234">
        <v>1218.3610000000001</v>
      </c>
      <c r="T234">
        <v>1217.9489999999998</v>
      </c>
      <c r="U234">
        <v>1217.7570000000001</v>
      </c>
      <c r="V234">
        <v>1217.913</v>
      </c>
      <c r="W234">
        <v>1218.125</v>
      </c>
      <c r="X234">
        <v>1217.3780000000002</v>
      </c>
      <c r="Y234">
        <v>1217.471</v>
      </c>
      <c r="Z234">
        <v>1217.2170000000001</v>
      </c>
      <c r="AA234">
        <v>1216.2550000000001</v>
      </c>
      <c r="AB234">
        <v>1216.249</v>
      </c>
      <c r="AC234">
        <v>1217.4910000000002</v>
      </c>
      <c r="AD234">
        <v>1216.652</v>
      </c>
      <c r="AE234">
        <v>1213.827</v>
      </c>
      <c r="AF234">
        <v>1213.069</v>
      </c>
      <c r="AG234">
        <v>1216.739</v>
      </c>
      <c r="AH234">
        <v>1235.828</v>
      </c>
      <c r="AI234">
        <v>1258.2199999999998</v>
      </c>
    </row>
    <row r="236" spans="1:35" x14ac:dyDescent="0.25">
      <c r="A236" t="s">
        <v>309</v>
      </c>
    </row>
    <row r="237" spans="1:35" x14ac:dyDescent="0.25">
      <c r="A237" t="s">
        <v>310</v>
      </c>
    </row>
    <row r="238" spans="1:35" x14ac:dyDescent="0.25">
      <c r="A238" t="s">
        <v>273</v>
      </c>
      <c r="C238" t="s">
        <v>146</v>
      </c>
      <c r="E238" t="s">
        <v>246</v>
      </c>
      <c r="F238">
        <v>32.031999999999996</v>
      </c>
      <c r="G238">
        <v>41.473999999999997</v>
      </c>
      <c r="H238">
        <v>52.432000000000002</v>
      </c>
      <c r="I238">
        <v>69.093000000000004</v>
      </c>
      <c r="J238">
        <v>96.25200000000001</v>
      </c>
      <c r="K238">
        <v>126.69900000000001</v>
      </c>
      <c r="L238">
        <v>128.541</v>
      </c>
      <c r="M238">
        <v>130.34100000000001</v>
      </c>
      <c r="N238">
        <v>132.53899999999999</v>
      </c>
      <c r="O238">
        <v>135.65299999999999</v>
      </c>
      <c r="P238">
        <v>139.113</v>
      </c>
      <c r="Q238">
        <v>142.87700000000001</v>
      </c>
      <c r="R238">
        <v>146.947</v>
      </c>
      <c r="S238">
        <v>151.54599999999999</v>
      </c>
      <c r="T238">
        <v>156.63800000000001</v>
      </c>
      <c r="U238">
        <v>162.05500000000001</v>
      </c>
      <c r="V238">
        <v>167.73599999999999</v>
      </c>
      <c r="W238">
        <v>173.85900000000001</v>
      </c>
      <c r="X238">
        <v>180.16199999999998</v>
      </c>
      <c r="Y238">
        <v>187.13299999999998</v>
      </c>
      <c r="Z238">
        <v>194.303</v>
      </c>
      <c r="AA238">
        <v>201.42599999999999</v>
      </c>
      <c r="AB238">
        <v>208.602</v>
      </c>
      <c r="AC238">
        <v>216.65300000000002</v>
      </c>
      <c r="AD238">
        <v>225.15099999999998</v>
      </c>
      <c r="AE238">
        <v>233.85500000000002</v>
      </c>
      <c r="AF238">
        <v>242.77099999999999</v>
      </c>
      <c r="AG238">
        <v>251.78200000000001</v>
      </c>
      <c r="AH238">
        <v>261.00299999999999</v>
      </c>
      <c r="AI238">
        <v>270.42</v>
      </c>
    </row>
    <row r="239" spans="1:35" x14ac:dyDescent="0.25">
      <c r="A239" t="s">
        <v>311</v>
      </c>
      <c r="C239" t="s">
        <v>146</v>
      </c>
      <c r="E239" t="s">
        <v>246</v>
      </c>
      <c r="F239">
        <v>4.7939999999999996</v>
      </c>
      <c r="G239">
        <v>6.0470000000000006</v>
      </c>
      <c r="H239">
        <v>7.2729999999999997</v>
      </c>
      <c r="I239">
        <v>8.5679999999999996</v>
      </c>
      <c r="J239">
        <v>9.8549999999999986</v>
      </c>
      <c r="K239">
        <v>11.131</v>
      </c>
      <c r="L239">
        <v>11.115</v>
      </c>
      <c r="M239">
        <v>11.106</v>
      </c>
      <c r="N239">
        <v>11.097</v>
      </c>
      <c r="O239">
        <v>11.11</v>
      </c>
      <c r="P239">
        <v>11.121</v>
      </c>
      <c r="Q239">
        <v>11.129999999999999</v>
      </c>
      <c r="R239">
        <v>11.138</v>
      </c>
      <c r="S239">
        <v>11.145</v>
      </c>
      <c r="T239">
        <v>11.153</v>
      </c>
      <c r="U239">
        <v>11.162000000000001</v>
      </c>
      <c r="V239">
        <v>11.171999999999999</v>
      </c>
      <c r="W239">
        <v>11.183</v>
      </c>
      <c r="X239">
        <v>11.194000000000001</v>
      </c>
      <c r="Y239">
        <v>11.258000000000001</v>
      </c>
      <c r="Z239">
        <v>11.314</v>
      </c>
      <c r="AA239">
        <v>11.368</v>
      </c>
      <c r="AB239">
        <v>11.424999999999999</v>
      </c>
      <c r="AC239">
        <v>11.484</v>
      </c>
      <c r="AD239">
        <v>11.545</v>
      </c>
      <c r="AE239">
        <v>11.606999999999999</v>
      </c>
      <c r="AF239">
        <v>11.67</v>
      </c>
      <c r="AG239">
        <v>11.733000000000001</v>
      </c>
      <c r="AH239">
        <v>11.797000000000001</v>
      </c>
      <c r="AI239">
        <v>11.861000000000001</v>
      </c>
    </row>
    <row r="240" spans="1:35" x14ac:dyDescent="0.25">
      <c r="A240" t="s">
        <v>312</v>
      </c>
      <c r="C240" t="s">
        <v>146</v>
      </c>
      <c r="E240" t="s">
        <v>246</v>
      </c>
      <c r="F240">
        <v>10.892000000000001</v>
      </c>
      <c r="G240">
        <v>10.586</v>
      </c>
      <c r="H240">
        <v>11.776999999999999</v>
      </c>
      <c r="I240">
        <v>13.166</v>
      </c>
      <c r="J240">
        <v>14.687999999999999</v>
      </c>
      <c r="K240">
        <v>16.148</v>
      </c>
      <c r="L240">
        <v>17.385999999999999</v>
      </c>
      <c r="M240">
        <v>18.352</v>
      </c>
      <c r="N240">
        <v>19.149999999999999</v>
      </c>
      <c r="O240">
        <v>19.826000000000001</v>
      </c>
      <c r="P240">
        <v>20.369999999999997</v>
      </c>
      <c r="Q240">
        <v>20.813000000000002</v>
      </c>
      <c r="R240">
        <v>21.187999999999999</v>
      </c>
      <c r="S240">
        <v>21.513999999999999</v>
      </c>
      <c r="T240">
        <v>21.811</v>
      </c>
      <c r="U240">
        <v>22.085000000000001</v>
      </c>
      <c r="V240">
        <v>22.33</v>
      </c>
      <c r="W240">
        <v>22.551000000000002</v>
      </c>
      <c r="X240">
        <v>22.751000000000001</v>
      </c>
      <c r="Y240">
        <v>22.950000000000003</v>
      </c>
      <c r="Z240">
        <v>23.149000000000001</v>
      </c>
      <c r="AA240">
        <v>23.331999999999997</v>
      </c>
      <c r="AB240">
        <v>23.524000000000001</v>
      </c>
      <c r="AC240">
        <v>23.739000000000001</v>
      </c>
      <c r="AD240">
        <v>23.990000000000002</v>
      </c>
      <c r="AE240">
        <v>24.27</v>
      </c>
      <c r="AF240">
        <v>24.577000000000002</v>
      </c>
      <c r="AG240">
        <v>24.907</v>
      </c>
      <c r="AH240">
        <v>25.266000000000002</v>
      </c>
      <c r="AI240">
        <v>25.646999999999998</v>
      </c>
    </row>
    <row r="241" spans="1:35" x14ac:dyDescent="0.25">
      <c r="A241" t="s">
        <v>301</v>
      </c>
      <c r="C241" t="s">
        <v>146</v>
      </c>
      <c r="E241" t="s">
        <v>246</v>
      </c>
      <c r="F241">
        <v>15.768000000000001</v>
      </c>
      <c r="G241">
        <v>24.117000000000001</v>
      </c>
      <c r="H241">
        <v>32.173999999999999</v>
      </c>
      <c r="I241">
        <v>44.564</v>
      </c>
      <c r="J241">
        <v>66.061999999999998</v>
      </c>
      <c r="K241">
        <v>91.436999999999998</v>
      </c>
      <c r="L241">
        <v>92.058000000000007</v>
      </c>
      <c r="M241">
        <v>92.900999999999996</v>
      </c>
      <c r="N241">
        <v>94.308999999999997</v>
      </c>
      <c r="O241">
        <v>96.734999999999999</v>
      </c>
      <c r="P241">
        <v>99.64</v>
      </c>
      <c r="Q241">
        <v>102.952</v>
      </c>
      <c r="R241">
        <v>106.639</v>
      </c>
      <c r="S241">
        <v>110.904</v>
      </c>
      <c r="T241">
        <v>115.691</v>
      </c>
      <c r="U241">
        <v>120.825</v>
      </c>
      <c r="V241">
        <v>126.25</v>
      </c>
      <c r="W241">
        <v>132.142</v>
      </c>
      <c r="X241">
        <v>138.23400000000001</v>
      </c>
      <c r="Y241">
        <v>144.94299999999998</v>
      </c>
      <c r="Z241">
        <v>151.85599999999999</v>
      </c>
      <c r="AA241">
        <v>158.738</v>
      </c>
      <c r="AB241">
        <v>165.661</v>
      </c>
      <c r="AC241">
        <v>173.43100000000001</v>
      </c>
      <c r="AD241">
        <v>181.59900000000002</v>
      </c>
      <c r="AE241">
        <v>189.94200000000001</v>
      </c>
      <c r="AF241">
        <v>198.464</v>
      </c>
      <c r="AG241">
        <v>207.059</v>
      </c>
      <c r="AH241">
        <v>215.774</v>
      </c>
      <c r="AI241">
        <v>224.65099999999998</v>
      </c>
    </row>
    <row r="242" spans="1:35" x14ac:dyDescent="0.25">
      <c r="A242" t="s">
        <v>302</v>
      </c>
      <c r="C242" t="s">
        <v>146</v>
      </c>
      <c r="E242" t="s">
        <v>246</v>
      </c>
      <c r="F242">
        <v>0.57700000000000007</v>
      </c>
      <c r="G242">
        <v>0.72400000000000009</v>
      </c>
      <c r="H242">
        <v>1.2080000000000002</v>
      </c>
      <c r="I242">
        <v>2.7950000000000004</v>
      </c>
      <c r="J242">
        <v>5.6470000000000002</v>
      </c>
      <c r="K242">
        <v>7.9830000000000005</v>
      </c>
      <c r="L242">
        <v>7.9830000000000005</v>
      </c>
      <c r="M242">
        <v>7.9830000000000005</v>
      </c>
      <c r="N242">
        <v>7.9830000000000005</v>
      </c>
      <c r="O242">
        <v>7.9830000000000005</v>
      </c>
      <c r="P242">
        <v>7.9830000000000005</v>
      </c>
      <c r="Q242">
        <v>7.9830000000000005</v>
      </c>
      <c r="R242">
        <v>7.9830000000000005</v>
      </c>
      <c r="S242">
        <v>7.9830000000000005</v>
      </c>
      <c r="T242">
        <v>7.9830000000000005</v>
      </c>
      <c r="U242">
        <v>7.9830000000000005</v>
      </c>
      <c r="V242">
        <v>7.9830000000000005</v>
      </c>
      <c r="W242">
        <v>7.9830000000000005</v>
      </c>
      <c r="X242">
        <v>7.9830000000000005</v>
      </c>
      <c r="Y242">
        <v>7.9830000000000005</v>
      </c>
      <c r="Z242">
        <v>7.984</v>
      </c>
      <c r="AA242">
        <v>7.9869999999999992</v>
      </c>
      <c r="AB242">
        <v>7.9920000000000009</v>
      </c>
      <c r="AC242">
        <v>8</v>
      </c>
      <c r="AD242">
        <v>8.0180000000000007</v>
      </c>
      <c r="AE242">
        <v>8.0359999999999996</v>
      </c>
      <c r="AF242">
        <v>8.0590000000000011</v>
      </c>
      <c r="AG242">
        <v>8.0830000000000002</v>
      </c>
      <c r="AH242">
        <v>8.1669999999999998</v>
      </c>
      <c r="AI242">
        <v>8.2620000000000005</v>
      </c>
    </row>
    <row r="243" spans="1:35" x14ac:dyDescent="0.25">
      <c r="A243" t="s">
        <v>274</v>
      </c>
      <c r="C243" t="s">
        <v>146</v>
      </c>
      <c r="E243" t="s">
        <v>246</v>
      </c>
      <c r="F243">
        <v>106.62</v>
      </c>
      <c r="G243">
        <v>127.69</v>
      </c>
      <c r="H243">
        <v>145.84100000000001</v>
      </c>
      <c r="I243">
        <v>159.82299999999998</v>
      </c>
      <c r="J243">
        <v>169.708</v>
      </c>
      <c r="K243">
        <v>175.983</v>
      </c>
      <c r="L243">
        <v>177.17400000000001</v>
      </c>
      <c r="M243">
        <v>178.71699999999998</v>
      </c>
      <c r="N243">
        <v>180.762</v>
      </c>
      <c r="O243">
        <v>184.17600000000002</v>
      </c>
      <c r="P243">
        <v>187.94800000000001</v>
      </c>
      <c r="Q243">
        <v>192.048</v>
      </c>
      <c r="R243">
        <v>196.447</v>
      </c>
      <c r="S243">
        <v>201.38300000000001</v>
      </c>
      <c r="T243">
        <v>206.91</v>
      </c>
      <c r="U243">
        <v>212.91199999999998</v>
      </c>
      <c r="V243">
        <v>219.52699999999999</v>
      </c>
      <c r="W243">
        <v>226.58</v>
      </c>
      <c r="X243">
        <v>234.03099999999998</v>
      </c>
      <c r="Y243">
        <v>242.99499999999998</v>
      </c>
      <c r="Z243">
        <v>252.27600000000001</v>
      </c>
      <c r="AA243">
        <v>261.90000000000003</v>
      </c>
      <c r="AB243">
        <v>271.82800000000003</v>
      </c>
      <c r="AC243">
        <v>282.161</v>
      </c>
      <c r="AD243">
        <v>292.964</v>
      </c>
      <c r="AE243">
        <v>304.31</v>
      </c>
      <c r="AF243">
        <v>315.99599999999998</v>
      </c>
      <c r="AG243">
        <v>327.93400000000003</v>
      </c>
      <c r="AH243">
        <v>340.20400000000001</v>
      </c>
      <c r="AI243">
        <v>352.81099999999998</v>
      </c>
    </row>
    <row r="244" spans="1:35" x14ac:dyDescent="0.25">
      <c r="A244" t="s">
        <v>300</v>
      </c>
      <c r="C244" t="s">
        <v>146</v>
      </c>
      <c r="E244" t="s">
        <v>246</v>
      </c>
      <c r="F244">
        <v>77.430999999999997</v>
      </c>
      <c r="G244">
        <v>79.296000000000006</v>
      </c>
      <c r="H244">
        <v>81.164000000000001</v>
      </c>
      <c r="I244">
        <v>82.987000000000009</v>
      </c>
      <c r="J244">
        <v>84.781999999999996</v>
      </c>
      <c r="K244">
        <v>85.822999999999993</v>
      </c>
      <c r="L244">
        <v>85.798000000000002</v>
      </c>
      <c r="M244">
        <v>85.79</v>
      </c>
      <c r="N244">
        <v>85.781999999999996</v>
      </c>
      <c r="O244">
        <v>86.23599999999999</v>
      </c>
      <c r="P244">
        <v>86.671999999999997</v>
      </c>
      <c r="Q244">
        <v>87.094999999999999</v>
      </c>
      <c r="R244">
        <v>87.506</v>
      </c>
      <c r="S244">
        <v>87.917999999999992</v>
      </c>
      <c r="T244">
        <v>88.326000000000008</v>
      </c>
      <c r="U244">
        <v>88.756</v>
      </c>
      <c r="V244">
        <v>89.178999999999988</v>
      </c>
      <c r="W244">
        <v>89.606999999999999</v>
      </c>
      <c r="X244">
        <v>90.052999999999997</v>
      </c>
      <c r="Y244">
        <v>91.539000000000001</v>
      </c>
      <c r="Z244">
        <v>92.990000000000009</v>
      </c>
      <c r="AA244">
        <v>94.418999999999997</v>
      </c>
      <c r="AB244">
        <v>95.817999999999998</v>
      </c>
      <c r="AC244">
        <v>97.212000000000003</v>
      </c>
      <c r="AD244">
        <v>98.594999999999999</v>
      </c>
      <c r="AE244">
        <v>99.984999999999999</v>
      </c>
      <c r="AF244">
        <v>101.34700000000001</v>
      </c>
      <c r="AG244">
        <v>102.66799999999999</v>
      </c>
      <c r="AH244">
        <v>103.94499999999999</v>
      </c>
      <c r="AI244">
        <v>105.18600000000001</v>
      </c>
    </row>
    <row r="245" spans="1:35" x14ac:dyDescent="0.25">
      <c r="A245" t="s">
        <v>301</v>
      </c>
      <c r="C245" t="s">
        <v>146</v>
      </c>
      <c r="E245" t="s">
        <v>246</v>
      </c>
      <c r="F245">
        <v>27.995999999999999</v>
      </c>
      <c r="G245">
        <v>47.197000000000003</v>
      </c>
      <c r="H245">
        <v>63.472000000000001</v>
      </c>
      <c r="I245">
        <v>75.618000000000009</v>
      </c>
      <c r="J245">
        <v>83.668999999999997</v>
      </c>
      <c r="K245">
        <v>88.815000000000012</v>
      </c>
      <c r="L245">
        <v>90.03</v>
      </c>
      <c r="M245">
        <v>91.58</v>
      </c>
      <c r="N245">
        <v>93.628</v>
      </c>
      <c r="O245">
        <v>96.573999999999998</v>
      </c>
      <c r="P245">
        <v>99.878999999999991</v>
      </c>
      <c r="Q245">
        <v>103.50800000000001</v>
      </c>
      <c r="R245">
        <v>107.40900000000001</v>
      </c>
      <c r="S245">
        <v>111.738</v>
      </c>
      <c r="T245">
        <v>116.565</v>
      </c>
      <c r="U245">
        <v>121.77000000000001</v>
      </c>
      <c r="V245">
        <v>127.53400000000001</v>
      </c>
      <c r="W245">
        <v>133.70599999999999</v>
      </c>
      <c r="X245">
        <v>140.25199999999998</v>
      </c>
      <c r="Y245">
        <v>147.25299999999999</v>
      </c>
      <c r="Z245">
        <v>154.59100000000001</v>
      </c>
      <c r="AA245">
        <v>162.27500000000001</v>
      </c>
      <c r="AB245">
        <v>170.27800000000002</v>
      </c>
      <c r="AC245">
        <v>178.66800000000001</v>
      </c>
      <c r="AD245">
        <v>187.501</v>
      </c>
      <c r="AE245">
        <v>196.80700000000002</v>
      </c>
      <c r="AF245">
        <v>206.392</v>
      </c>
      <c r="AG245">
        <v>216.15599999999998</v>
      </c>
      <c r="AH245">
        <v>226.136</v>
      </c>
      <c r="AI245">
        <v>236.36599999999999</v>
      </c>
    </row>
    <row r="246" spans="1:35" x14ac:dyDescent="0.25">
      <c r="A246" t="s">
        <v>302</v>
      </c>
      <c r="C246" t="s">
        <v>146</v>
      </c>
      <c r="E246" t="s">
        <v>246</v>
      </c>
      <c r="F246">
        <v>1.1919999999999999</v>
      </c>
      <c r="G246">
        <v>1.198</v>
      </c>
      <c r="H246">
        <v>1.204</v>
      </c>
      <c r="I246">
        <v>1.218</v>
      </c>
      <c r="J246">
        <v>1.2570000000000001</v>
      </c>
      <c r="K246">
        <v>1.345</v>
      </c>
      <c r="L246">
        <v>1.3460000000000001</v>
      </c>
      <c r="M246">
        <v>1.3470000000000002</v>
      </c>
      <c r="N246">
        <v>1.353</v>
      </c>
      <c r="O246">
        <v>1.367</v>
      </c>
      <c r="P246">
        <v>1.397</v>
      </c>
      <c r="Q246">
        <v>1.4450000000000001</v>
      </c>
      <c r="R246">
        <v>1.532</v>
      </c>
      <c r="S246">
        <v>1.7260000000000002</v>
      </c>
      <c r="T246">
        <v>2.0190000000000001</v>
      </c>
      <c r="U246">
        <v>2.387</v>
      </c>
      <c r="V246">
        <v>2.8149999999999999</v>
      </c>
      <c r="W246">
        <v>3.266</v>
      </c>
      <c r="X246">
        <v>3.7269999999999999</v>
      </c>
      <c r="Y246">
        <v>4.2030000000000003</v>
      </c>
      <c r="Z246">
        <v>4.6950000000000003</v>
      </c>
      <c r="AA246">
        <v>5.2059999999999995</v>
      </c>
      <c r="AB246">
        <v>5.7320000000000002</v>
      </c>
      <c r="AC246">
        <v>6.28</v>
      </c>
      <c r="AD246">
        <v>6.8689999999999998</v>
      </c>
      <c r="AE246">
        <v>7.5170000000000003</v>
      </c>
      <c r="AF246">
        <v>8.2569999999999997</v>
      </c>
      <c r="AG246">
        <v>9.11</v>
      </c>
      <c r="AH246">
        <v>10.122999999999999</v>
      </c>
      <c r="AI246">
        <v>11.259</v>
      </c>
    </row>
    <row r="248" spans="1:35" x14ac:dyDescent="0.25">
      <c r="A248" s="61" t="s">
        <v>313</v>
      </c>
    </row>
    <row r="249" spans="1:35" x14ac:dyDescent="0.25">
      <c r="A249" t="s">
        <v>314</v>
      </c>
    </row>
    <row r="250" spans="1:35" x14ac:dyDescent="0.25">
      <c r="A250" t="s">
        <v>315</v>
      </c>
    </row>
    <row r="251" spans="1:35" x14ac:dyDescent="0.25">
      <c r="A251" t="s">
        <v>316</v>
      </c>
      <c r="C251" t="s">
        <v>146</v>
      </c>
      <c r="E251" t="s">
        <v>246</v>
      </c>
      <c r="F251">
        <v>51.049388728451376</v>
      </c>
      <c r="G251">
        <v>54.149783450568052</v>
      </c>
      <c r="H251">
        <v>80.617513575997435</v>
      </c>
      <c r="I251">
        <v>71.097440524082899</v>
      </c>
      <c r="J251">
        <v>87.41758086684932</v>
      </c>
      <c r="K251">
        <v>86.737578573548248</v>
      </c>
      <c r="L251">
        <v>83.33753980990987</v>
      </c>
      <c r="M251">
        <v>75.177474756739088</v>
      </c>
      <c r="N251">
        <v>72.299684742421988</v>
      </c>
      <c r="O251">
        <v>69.55789928133504</v>
      </c>
      <c r="P251">
        <v>66.81612405667299</v>
      </c>
      <c r="Q251">
        <v>64.07434200772768</v>
      </c>
      <c r="R251">
        <v>61.332549722357484</v>
      </c>
      <c r="S251">
        <v>58.590774497695442</v>
      </c>
      <c r="T251">
        <v>55.848985624466863</v>
      </c>
      <c r="U251">
        <v>53.107203575521552</v>
      </c>
      <c r="V251">
        <v>50.365424938717872</v>
      </c>
      <c r="W251">
        <v>47.623639477630931</v>
      </c>
      <c r="X251">
        <v>47.623639477630931</v>
      </c>
      <c r="Y251">
        <v>47.623639477630931</v>
      </c>
      <c r="Z251">
        <v>47.623639477630931</v>
      </c>
      <c r="AA251">
        <v>47.623639477630931</v>
      </c>
      <c r="AB251">
        <v>47.623639477630931</v>
      </c>
      <c r="AC251">
        <v>47.623639477630931</v>
      </c>
      <c r="AD251">
        <v>47.623639477630931</v>
      </c>
      <c r="AE251">
        <v>47.623639477630931</v>
      </c>
      <c r="AF251">
        <v>47.623639477630931</v>
      </c>
      <c r="AG251">
        <v>47.623639477630931</v>
      </c>
      <c r="AH251">
        <v>47.623639477630931</v>
      </c>
      <c r="AI251">
        <v>47.623639477630931</v>
      </c>
    </row>
    <row r="252" spans="1:35" x14ac:dyDescent="0.25">
      <c r="A252" t="s">
        <v>317</v>
      </c>
      <c r="C252" t="s">
        <v>146</v>
      </c>
      <c r="E252" t="s">
        <v>246</v>
      </c>
      <c r="F252">
        <v>127.73335813625177</v>
      </c>
      <c r="G252">
        <v>147.02471975544796</v>
      </c>
      <c r="H252">
        <v>124.3326847142702</v>
      </c>
      <c r="I252">
        <v>112.91354670462121</v>
      </c>
      <c r="J252">
        <v>90.431378846538237</v>
      </c>
      <c r="K252">
        <v>98.039366208258272</v>
      </c>
      <c r="L252">
        <v>101.87529241656263</v>
      </c>
      <c r="M252">
        <v>95.608679348144946</v>
      </c>
      <c r="N252">
        <v>95.362059987553437</v>
      </c>
      <c r="O252">
        <v>95.301538831462125</v>
      </c>
      <c r="P252">
        <v>103.51151669239654</v>
      </c>
      <c r="Q252">
        <v>112.81503817576312</v>
      </c>
      <c r="R252">
        <v>110.57078391002976</v>
      </c>
      <c r="S252">
        <v>109.48478453274151</v>
      </c>
      <c r="T252">
        <v>116.70140266164216</v>
      </c>
      <c r="U252">
        <v>122.26335388919877</v>
      </c>
      <c r="V252">
        <v>119.4036755226537</v>
      </c>
      <c r="W252">
        <v>124.66867147629304</v>
      </c>
      <c r="X252">
        <v>130.55500136004721</v>
      </c>
      <c r="Y252">
        <v>120.76382683134592</v>
      </c>
      <c r="Z252">
        <v>120.73720871449029</v>
      </c>
      <c r="AA252">
        <v>118.51958280203743</v>
      </c>
      <c r="AB252">
        <v>113.14816556310002</v>
      </c>
      <c r="AC252">
        <v>108.64585833088155</v>
      </c>
      <c r="AD252">
        <v>105.6659736268532</v>
      </c>
      <c r="AE252">
        <v>108.1138542686401</v>
      </c>
      <c r="AF252">
        <v>109.82195530790993</v>
      </c>
      <c r="AG252">
        <v>111.12651259302459</v>
      </c>
      <c r="AH252">
        <v>113.26673066045926</v>
      </c>
      <c r="AI252">
        <v>119.49235708361739</v>
      </c>
    </row>
    <row r="253" spans="1:35" x14ac:dyDescent="0.25">
      <c r="A253" t="s">
        <v>253</v>
      </c>
      <c r="C253" t="s">
        <v>146</v>
      </c>
      <c r="E253" t="s">
        <v>246</v>
      </c>
      <c r="F253">
        <v>178.78274004041987</v>
      </c>
      <c r="G253">
        <v>201.17450320601603</v>
      </c>
      <c r="H253">
        <v>204.9502051145509</v>
      </c>
      <c r="I253">
        <v>184.01098040442085</v>
      </c>
      <c r="J253">
        <v>177.84896653767083</v>
      </c>
      <c r="K253">
        <v>184.77693795752327</v>
      </c>
      <c r="L253">
        <v>185.21282540218925</v>
      </c>
      <c r="M253">
        <v>170.78614728060077</v>
      </c>
      <c r="N253">
        <v>167.66174131783379</v>
      </c>
      <c r="O253">
        <v>164.8594415249388</v>
      </c>
      <c r="P253">
        <v>170.32763392478628</v>
      </c>
      <c r="Q253">
        <v>176.8893801834908</v>
      </c>
      <c r="R253">
        <v>171.90333363238722</v>
      </c>
      <c r="S253">
        <v>168.07555561829531</v>
      </c>
      <c r="T253">
        <v>172.5503985225339</v>
      </c>
      <c r="U253">
        <v>175.37056087686196</v>
      </c>
      <c r="V253">
        <v>169.76910728565483</v>
      </c>
      <c r="W253">
        <v>172.2923143660656</v>
      </c>
      <c r="X253">
        <v>178.17863060125327</v>
      </c>
      <c r="Y253">
        <v>168.38746630897685</v>
      </c>
      <c r="Z253">
        <v>168.36084819212124</v>
      </c>
      <c r="AA253">
        <v>166.14322227966838</v>
      </c>
      <c r="AB253">
        <v>160.77180504073095</v>
      </c>
      <c r="AC253">
        <v>156.26949780851248</v>
      </c>
      <c r="AD253">
        <v>153.28961310448415</v>
      </c>
      <c r="AE253">
        <v>155.73749715841265</v>
      </c>
      <c r="AF253">
        <v>157.4455981976825</v>
      </c>
      <c r="AG253">
        <v>158.75016913136366</v>
      </c>
      <c r="AH253">
        <v>160.89035648952367</v>
      </c>
      <c r="AI253">
        <v>167.1159829126818</v>
      </c>
    </row>
    <row r="254" spans="1:35" x14ac:dyDescent="0.25">
      <c r="A254" t="s">
        <v>318</v>
      </c>
    </row>
    <row r="255" spans="1:35" x14ac:dyDescent="0.25">
      <c r="A255" t="s">
        <v>316</v>
      </c>
      <c r="C255" t="s">
        <v>146</v>
      </c>
      <c r="E255" t="s">
        <v>246</v>
      </c>
      <c r="F255">
        <v>9.0251896784658605</v>
      </c>
      <c r="G255">
        <v>9.2964378773427097</v>
      </c>
      <c r="H255">
        <v>6.20165271606575</v>
      </c>
      <c r="I255">
        <v>6.20165271606575</v>
      </c>
      <c r="J255">
        <v>6.20165271606575</v>
      </c>
      <c r="K255">
        <v>6.20165271606575</v>
      </c>
      <c r="L255">
        <v>6.20165271606575</v>
      </c>
      <c r="M255">
        <v>6.20165271606575</v>
      </c>
      <c r="N255">
        <v>5.58148573838836</v>
      </c>
      <c r="O255">
        <v>4.9613221728526007</v>
      </c>
      <c r="P255">
        <v>4.3411551951752099</v>
      </c>
      <c r="Q255">
        <v>3.7209916296394501</v>
      </c>
      <c r="R255">
        <v>3.1008280641036903</v>
      </c>
      <c r="S255">
        <v>2.4806610864263003</v>
      </c>
      <c r="T255">
        <v>1.8604975208905401</v>
      </c>
      <c r="U255">
        <v>1.2403305432131502</v>
      </c>
      <c r="V255">
        <v>0.62016697767739004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 t="s">
        <v>317</v>
      </c>
      <c r="C256" t="s">
        <v>146</v>
      </c>
      <c r="E256" t="s">
        <v>246</v>
      </c>
      <c r="F256">
        <v>43.589945540451765</v>
      </c>
      <c r="G256">
        <v>29.945084606261943</v>
      </c>
      <c r="H256">
        <v>36.695883984118261</v>
      </c>
      <c r="I256">
        <v>45.226238059118259</v>
      </c>
      <c r="J256">
        <v>43.008349411759895</v>
      </c>
      <c r="K256">
        <v>47.010051109016182</v>
      </c>
      <c r="L256">
        <v>46.986544865327112</v>
      </c>
      <c r="M256">
        <v>47.234136686283172</v>
      </c>
      <c r="N256">
        <v>47.283025851557809</v>
      </c>
      <c r="O256">
        <v>47.292518429572475</v>
      </c>
      <c r="P256">
        <v>48.501194534884114</v>
      </c>
      <c r="Q256">
        <v>48.994815415929693</v>
      </c>
      <c r="R256">
        <v>49.18280053475128</v>
      </c>
      <c r="S256">
        <v>49.32648581879058</v>
      </c>
      <c r="T256">
        <v>49.7377307766047</v>
      </c>
      <c r="U256">
        <v>49.774674034032714</v>
      </c>
      <c r="V256">
        <v>49.791799572873686</v>
      </c>
      <c r="W256">
        <v>49.858407989632916</v>
      </c>
      <c r="X256">
        <v>49.854644397415022</v>
      </c>
      <c r="Y256">
        <v>49.719083422596754</v>
      </c>
      <c r="Z256">
        <v>49.410738419918545</v>
      </c>
      <c r="AA256">
        <v>49.281042916562242</v>
      </c>
      <c r="AB256">
        <v>49.012650680229704</v>
      </c>
      <c r="AC256">
        <v>48.950153894134623</v>
      </c>
      <c r="AD256">
        <v>48.881972480083959</v>
      </c>
      <c r="AE256">
        <v>48.881972480083959</v>
      </c>
      <c r="AF256">
        <v>48.881972480083959</v>
      </c>
      <c r="AG256">
        <v>48.881972480083959</v>
      </c>
      <c r="AH256">
        <v>48.881972480083959</v>
      </c>
      <c r="AI256">
        <v>48.881972480083959</v>
      </c>
    </row>
    <row r="257" spans="1:35" x14ac:dyDescent="0.25">
      <c r="A257" t="s">
        <v>253</v>
      </c>
      <c r="C257" t="s">
        <v>146</v>
      </c>
      <c r="E257" t="s">
        <v>246</v>
      </c>
      <c r="F257">
        <v>52.615131806775992</v>
      </c>
      <c r="G257">
        <v>39.241522483604655</v>
      </c>
      <c r="H257">
        <v>42.897540112325643</v>
      </c>
      <c r="I257">
        <v>51.427894187325641</v>
      </c>
      <c r="J257">
        <v>49.210002127825646</v>
      </c>
      <c r="K257">
        <v>53.211703825081933</v>
      </c>
      <c r="L257">
        <v>53.188200993534494</v>
      </c>
      <c r="M257">
        <v>53.435792814490554</v>
      </c>
      <c r="N257">
        <v>52.864515002087806</v>
      </c>
      <c r="O257">
        <v>52.253840602425072</v>
      </c>
      <c r="P257">
        <v>52.842356554342579</v>
      </c>
      <c r="Q257">
        <v>52.715803633427512</v>
      </c>
      <c r="R257">
        <v>52.283625186713344</v>
      </c>
      <c r="S257">
        <v>51.807146905216882</v>
      </c>
      <c r="T257">
        <v>51.59822829749524</v>
      </c>
      <c r="U257">
        <v>51.015001165104231</v>
      </c>
      <c r="V257">
        <v>50.411966550551071</v>
      </c>
      <c r="W257">
        <v>49.858407989632916</v>
      </c>
      <c r="X257">
        <v>49.854644397415022</v>
      </c>
      <c r="Y257">
        <v>49.719083422596754</v>
      </c>
      <c r="Z257">
        <v>49.410738419918545</v>
      </c>
      <c r="AA257">
        <v>49.281042916562242</v>
      </c>
      <c r="AB257">
        <v>49.012650680229704</v>
      </c>
      <c r="AC257">
        <v>48.950153894134623</v>
      </c>
      <c r="AD257">
        <v>48.881972480083959</v>
      </c>
      <c r="AE257">
        <v>48.881972480083959</v>
      </c>
      <c r="AF257">
        <v>48.881972480083959</v>
      </c>
      <c r="AG257">
        <v>48.881972480083959</v>
      </c>
      <c r="AH257">
        <v>48.881972480083959</v>
      </c>
      <c r="AI257">
        <v>48.881972480083959</v>
      </c>
    </row>
    <row r="259" spans="1:35" x14ac:dyDescent="0.25">
      <c r="A259" s="61" t="s">
        <v>319</v>
      </c>
    </row>
    <row r="260" spans="1:35" x14ac:dyDescent="0.25">
      <c r="A260" t="s">
        <v>320</v>
      </c>
    </row>
    <row r="261" spans="1:35" x14ac:dyDescent="0.25">
      <c r="A261" t="s">
        <v>321</v>
      </c>
      <c r="C261" t="s">
        <v>322</v>
      </c>
      <c r="E261" t="s">
        <v>246</v>
      </c>
      <c r="F261">
        <v>337.23159800000002</v>
      </c>
      <c r="G261">
        <v>292.97619600000002</v>
      </c>
      <c r="H261">
        <v>292.27133199999997</v>
      </c>
      <c r="I261">
        <v>286.87527499999999</v>
      </c>
      <c r="J261">
        <v>261.78231799999998</v>
      </c>
      <c r="K261">
        <v>247.577606</v>
      </c>
      <c r="L261">
        <v>257.87179600000002</v>
      </c>
      <c r="M261">
        <v>265.125519</v>
      </c>
      <c r="N261">
        <v>262.45459</v>
      </c>
      <c r="O261">
        <v>261.38568099999998</v>
      </c>
      <c r="P261">
        <v>261.37017800000001</v>
      </c>
      <c r="Q261">
        <v>260.04187000000002</v>
      </c>
      <c r="R261">
        <v>259.56466699999999</v>
      </c>
      <c r="S261">
        <v>259.83081099999998</v>
      </c>
      <c r="T261">
        <v>258.799286</v>
      </c>
      <c r="U261">
        <v>255.709656</v>
      </c>
      <c r="V261">
        <v>254.95915199999999</v>
      </c>
      <c r="W261">
        <v>252.18493699999999</v>
      </c>
      <c r="X261">
        <v>253.03994800000001</v>
      </c>
      <c r="Y261">
        <v>253.46070900000001</v>
      </c>
      <c r="Z261">
        <v>254.54392999999999</v>
      </c>
      <c r="AA261">
        <v>253.11428799999999</v>
      </c>
      <c r="AB261">
        <v>253.13864100000001</v>
      </c>
      <c r="AC261">
        <v>255.552368</v>
      </c>
      <c r="AD261">
        <v>252.88595599999999</v>
      </c>
      <c r="AE261">
        <v>248.744766</v>
      </c>
      <c r="AF261">
        <v>245.507431</v>
      </c>
      <c r="AG261">
        <v>243.49432400000001</v>
      </c>
      <c r="AH261">
        <v>243.54995700000001</v>
      </c>
      <c r="AI261">
        <v>247.48133899999999</v>
      </c>
    </row>
    <row r="262" spans="1:35" x14ac:dyDescent="0.25">
      <c r="A262" t="s">
        <v>323</v>
      </c>
      <c r="C262" t="s">
        <v>322</v>
      </c>
      <c r="E262" t="s">
        <v>246</v>
      </c>
      <c r="F262">
        <v>170.76280199999999</v>
      </c>
      <c r="G262">
        <v>180.23800700000001</v>
      </c>
      <c r="H262">
        <v>182.51297</v>
      </c>
      <c r="I262">
        <v>192.93502799999999</v>
      </c>
      <c r="J262">
        <v>206.493469</v>
      </c>
      <c r="K262">
        <v>211.90133700000001</v>
      </c>
      <c r="L262">
        <v>214.52310199999999</v>
      </c>
      <c r="M262">
        <v>222.36277799999999</v>
      </c>
      <c r="N262">
        <v>226.775543</v>
      </c>
      <c r="O262">
        <v>228.248886</v>
      </c>
      <c r="P262">
        <v>230.644623</v>
      </c>
      <c r="Q262">
        <v>232.58609000000001</v>
      </c>
      <c r="R262">
        <v>233.802795</v>
      </c>
      <c r="S262">
        <v>239.97683699999999</v>
      </c>
      <c r="T262">
        <v>244.364014</v>
      </c>
      <c r="U262">
        <v>251.09223900000001</v>
      </c>
      <c r="V262">
        <v>250.01654099999999</v>
      </c>
      <c r="W262">
        <v>258.42984000000001</v>
      </c>
      <c r="X262">
        <v>261.70602400000001</v>
      </c>
      <c r="Y262">
        <v>266.49859600000002</v>
      </c>
      <c r="Z262">
        <v>267.94619799999998</v>
      </c>
      <c r="AA262">
        <v>269.56478900000002</v>
      </c>
      <c r="AB262">
        <v>273.86938500000002</v>
      </c>
      <c r="AC262">
        <v>276.48251299999998</v>
      </c>
      <c r="AD262">
        <v>278.89883400000002</v>
      </c>
      <c r="AE262">
        <v>275.80969199999998</v>
      </c>
      <c r="AF262">
        <v>276.57547</v>
      </c>
      <c r="AG262">
        <v>278.43945300000001</v>
      </c>
      <c r="AH262">
        <v>285.65191700000003</v>
      </c>
      <c r="AI262">
        <v>289.10879499999999</v>
      </c>
    </row>
    <row r="263" spans="1:35" x14ac:dyDescent="0.25">
      <c r="A263" t="s">
        <v>324</v>
      </c>
      <c r="C263" t="s">
        <v>322</v>
      </c>
      <c r="E263" t="s">
        <v>246</v>
      </c>
      <c r="F263">
        <v>587.63281199999994</v>
      </c>
      <c r="G263">
        <v>543.24401899999998</v>
      </c>
      <c r="H263">
        <v>546.73767099999998</v>
      </c>
      <c r="I263">
        <v>566.887024</v>
      </c>
      <c r="J263">
        <v>594.19171100000005</v>
      </c>
      <c r="K263">
        <v>562.42230199999995</v>
      </c>
      <c r="L263">
        <v>571.80474900000002</v>
      </c>
      <c r="M263">
        <v>578.11108400000001</v>
      </c>
      <c r="N263">
        <v>584.958618</v>
      </c>
      <c r="O263">
        <v>587.26324499999998</v>
      </c>
      <c r="P263">
        <v>591.69256600000006</v>
      </c>
      <c r="Q263">
        <v>598.96783400000004</v>
      </c>
      <c r="R263">
        <v>602.45361300000002</v>
      </c>
      <c r="S263">
        <v>604.83123799999998</v>
      </c>
      <c r="T263">
        <v>610.72863800000005</v>
      </c>
      <c r="U263">
        <v>605.48254399999996</v>
      </c>
      <c r="V263">
        <v>608.04077099999995</v>
      </c>
      <c r="W263">
        <v>601.86517300000003</v>
      </c>
      <c r="X263">
        <v>604.28363000000002</v>
      </c>
      <c r="Y263">
        <v>606.88281199999994</v>
      </c>
      <c r="Z263">
        <v>604.56298800000002</v>
      </c>
      <c r="AA263">
        <v>604.75207499999999</v>
      </c>
      <c r="AB263">
        <v>597.86071800000002</v>
      </c>
      <c r="AC263">
        <v>592.61468500000001</v>
      </c>
      <c r="AD263">
        <v>594.34027100000003</v>
      </c>
      <c r="AE263">
        <v>597.87701400000003</v>
      </c>
      <c r="AF263">
        <v>587.13806199999999</v>
      </c>
      <c r="AG263">
        <v>587.02349900000002</v>
      </c>
      <c r="AH263">
        <v>585.33837900000003</v>
      </c>
      <c r="AI263">
        <v>583.93335000000002</v>
      </c>
    </row>
    <row r="265" spans="1:35" x14ac:dyDescent="0.25">
      <c r="A265" t="s">
        <v>325</v>
      </c>
      <c r="C265" t="s">
        <v>322</v>
      </c>
      <c r="E265" t="s">
        <v>246</v>
      </c>
      <c r="F265">
        <v>456.44607500000001</v>
      </c>
      <c r="G265">
        <v>423.47537199999999</v>
      </c>
      <c r="H265">
        <v>425.86724900000002</v>
      </c>
      <c r="I265">
        <v>433.43179300000003</v>
      </c>
      <c r="J265">
        <v>422.14117399999998</v>
      </c>
      <c r="K265">
        <v>413.91735799999998</v>
      </c>
      <c r="L265">
        <v>427.183807</v>
      </c>
      <c r="M265">
        <v>438.61462399999999</v>
      </c>
      <c r="N265">
        <v>438.62112400000001</v>
      </c>
      <c r="O265">
        <v>438.07165500000002</v>
      </c>
      <c r="P265">
        <v>438.81829800000003</v>
      </c>
      <c r="Q265">
        <v>438.24011200000001</v>
      </c>
      <c r="R265">
        <v>438.28085299999998</v>
      </c>
      <c r="S265">
        <v>444.49676499999998</v>
      </c>
      <c r="T265">
        <v>445.66262799999998</v>
      </c>
      <c r="U265">
        <v>448.64801</v>
      </c>
      <c r="V265">
        <v>448.34478799999999</v>
      </c>
      <c r="W265">
        <v>451.275757</v>
      </c>
      <c r="X265">
        <v>454.196259</v>
      </c>
      <c r="Y265">
        <v>458.99127199999998</v>
      </c>
      <c r="Z265">
        <v>461.45806900000002</v>
      </c>
      <c r="AA265">
        <v>461.51629600000001</v>
      </c>
      <c r="AB265">
        <v>465.96612499999998</v>
      </c>
      <c r="AC265">
        <v>471.18542500000001</v>
      </c>
      <c r="AD265">
        <v>470.981964</v>
      </c>
      <c r="AE265">
        <v>463.80926499999998</v>
      </c>
      <c r="AF265">
        <v>461.37469499999997</v>
      </c>
      <c r="AG265">
        <v>461.22406000000001</v>
      </c>
      <c r="AH265">
        <v>468.25622600000003</v>
      </c>
      <c r="AI265">
        <v>475.32833900000003</v>
      </c>
    </row>
    <row r="266" spans="1:35" x14ac:dyDescent="0.25">
      <c r="A266" t="s">
        <v>326</v>
      </c>
      <c r="C266" t="s">
        <v>322</v>
      </c>
      <c r="E266" t="s">
        <v>246</v>
      </c>
      <c r="F266">
        <v>639.18109100000004</v>
      </c>
      <c r="G266">
        <v>592.98284899999999</v>
      </c>
      <c r="H266">
        <v>595.654358</v>
      </c>
      <c r="I266">
        <v>613.26519800000005</v>
      </c>
      <c r="J266">
        <v>640.32592799999998</v>
      </c>
      <c r="K266">
        <v>607.98297100000002</v>
      </c>
      <c r="L266">
        <v>617.01483199999996</v>
      </c>
      <c r="M266">
        <v>626.98364300000003</v>
      </c>
      <c r="N266">
        <v>635.56671100000005</v>
      </c>
      <c r="O266">
        <v>638.82519500000001</v>
      </c>
      <c r="P266">
        <v>644.88824499999998</v>
      </c>
      <c r="Q266">
        <v>653.35485800000004</v>
      </c>
      <c r="R266">
        <v>657.53936799999997</v>
      </c>
      <c r="S266">
        <v>660.14111300000002</v>
      </c>
      <c r="T266">
        <v>668.22851600000001</v>
      </c>
      <c r="U266">
        <v>663.63543700000002</v>
      </c>
      <c r="V266">
        <v>664.67077600000005</v>
      </c>
      <c r="W266">
        <v>661.20336899999995</v>
      </c>
      <c r="X266">
        <v>664.83233600000005</v>
      </c>
      <c r="Y266">
        <v>667.84991500000001</v>
      </c>
      <c r="Z266">
        <v>665.59411599999999</v>
      </c>
      <c r="AA266">
        <v>665.91381799999999</v>
      </c>
      <c r="AB266">
        <v>658.901794</v>
      </c>
      <c r="AC266">
        <v>653.463257</v>
      </c>
      <c r="AD266">
        <v>655.14215100000001</v>
      </c>
      <c r="AE266">
        <v>658.62133800000004</v>
      </c>
      <c r="AF266">
        <v>647.84527600000001</v>
      </c>
      <c r="AG266">
        <v>647.73230000000001</v>
      </c>
      <c r="AH266">
        <v>646.283142</v>
      </c>
      <c r="AI266">
        <v>645.19421399999999</v>
      </c>
    </row>
    <row r="267" spans="1:35" x14ac:dyDescent="0.25">
      <c r="A267" t="s">
        <v>277</v>
      </c>
      <c r="C267" t="s">
        <v>322</v>
      </c>
      <c r="E267" t="s">
        <v>246</v>
      </c>
      <c r="F267">
        <v>1095.6273189999999</v>
      </c>
      <c r="G267">
        <v>1016.45813</v>
      </c>
      <c r="H267">
        <v>1021.521667</v>
      </c>
      <c r="I267">
        <v>1046.6970209999999</v>
      </c>
      <c r="J267">
        <v>1062.4670410000001</v>
      </c>
      <c r="K267">
        <v>1021.9003300000001</v>
      </c>
      <c r="L267">
        <v>1044.1987300000001</v>
      </c>
      <c r="M267">
        <v>1065.598389</v>
      </c>
      <c r="N267">
        <v>1074.187866</v>
      </c>
      <c r="O267">
        <v>1076.896851</v>
      </c>
      <c r="P267">
        <v>1083.706543</v>
      </c>
      <c r="Q267">
        <v>1091.594971</v>
      </c>
      <c r="R267">
        <v>1095.8201899999999</v>
      </c>
      <c r="S267">
        <v>1104.637939</v>
      </c>
      <c r="T267">
        <v>1113.8911129999999</v>
      </c>
      <c r="U267">
        <v>1112.283447</v>
      </c>
      <c r="V267">
        <v>1113.015625</v>
      </c>
      <c r="W267">
        <v>1112.479004</v>
      </c>
      <c r="X267">
        <v>1119.028687</v>
      </c>
      <c r="Y267">
        <v>1126.841187</v>
      </c>
      <c r="Z267">
        <v>1127.052246</v>
      </c>
      <c r="AA267">
        <v>1127.4301760000001</v>
      </c>
      <c r="AB267">
        <v>1124.8679199999999</v>
      </c>
      <c r="AC267">
        <v>1124.648682</v>
      </c>
      <c r="AD267">
        <v>1126.1241460000001</v>
      </c>
      <c r="AE267">
        <v>1122.430664</v>
      </c>
      <c r="AF267">
        <v>1109.219971</v>
      </c>
      <c r="AG267">
        <v>1108.9564210000001</v>
      </c>
      <c r="AH267">
        <v>1114.539307</v>
      </c>
      <c r="AI267">
        <v>1120.5225829999999</v>
      </c>
    </row>
    <row r="269" spans="1:35" x14ac:dyDescent="0.25">
      <c r="A269" t="s">
        <v>327</v>
      </c>
      <c r="C269" t="s">
        <v>322</v>
      </c>
      <c r="E269" t="s">
        <v>246</v>
      </c>
      <c r="F269">
        <v>13.209</v>
      </c>
      <c r="G269">
        <v>11.0402</v>
      </c>
      <c r="H269">
        <v>9.9806260000000009</v>
      </c>
      <c r="I269">
        <v>9.8805069999999997</v>
      </c>
      <c r="J269">
        <v>10.288349</v>
      </c>
      <c r="K269">
        <v>10.200369999999999</v>
      </c>
      <c r="L269">
        <v>13.947713</v>
      </c>
      <c r="M269">
        <v>14.509805999999999</v>
      </c>
      <c r="N269">
        <v>14.363272</v>
      </c>
      <c r="O269">
        <v>13.733294000000001</v>
      </c>
      <c r="P269">
        <v>13.731919</v>
      </c>
      <c r="Q269">
        <v>13.324068</v>
      </c>
      <c r="R269">
        <v>13.190828</v>
      </c>
      <c r="S269">
        <v>13.722419</v>
      </c>
      <c r="T269">
        <v>13.847168999999999</v>
      </c>
      <c r="U269">
        <v>14.40521</v>
      </c>
      <c r="V269">
        <v>14.486151</v>
      </c>
      <c r="W269">
        <v>14.457325000000001</v>
      </c>
      <c r="X269">
        <v>14.311321</v>
      </c>
      <c r="Y269">
        <v>14.739186</v>
      </c>
      <c r="Z269">
        <v>15.179845</v>
      </c>
      <c r="AA269">
        <v>15.633675999999999</v>
      </c>
      <c r="AB269">
        <v>16.101074000000001</v>
      </c>
      <c r="AC269">
        <v>16.474709000000001</v>
      </c>
      <c r="AD269">
        <v>16.967255000000002</v>
      </c>
      <c r="AE269">
        <v>17.474525</v>
      </c>
      <c r="AF269">
        <v>17.720526</v>
      </c>
      <c r="AG269">
        <v>18.06962</v>
      </c>
      <c r="AH269">
        <v>18.066006000000002</v>
      </c>
      <c r="AI269">
        <v>18.792189</v>
      </c>
    </row>
    <row r="271" spans="1:35" x14ac:dyDescent="0.25">
      <c r="A271" t="s">
        <v>88</v>
      </c>
    </row>
    <row r="272" spans="1:35" x14ac:dyDescent="0.25">
      <c r="A272" t="s">
        <v>328</v>
      </c>
      <c r="C272" t="s">
        <v>322</v>
      </c>
      <c r="E272" t="s">
        <v>246</v>
      </c>
      <c r="F272">
        <v>11.42</v>
      </c>
      <c r="G272">
        <v>7.56</v>
      </c>
      <c r="H272">
        <v>9.1999999999999993</v>
      </c>
      <c r="I272">
        <v>9.3000000000000007</v>
      </c>
      <c r="J272">
        <v>5</v>
      </c>
      <c r="K272">
        <v>3</v>
      </c>
      <c r="L272">
        <v>1.1000399999999999</v>
      </c>
      <c r="M272">
        <v>1.1005819999999999</v>
      </c>
      <c r="N272">
        <v>1.552395</v>
      </c>
      <c r="O272">
        <v>2.0617179999999999</v>
      </c>
      <c r="P272">
        <v>1.7756270000000001</v>
      </c>
      <c r="Q272">
        <v>2.083669</v>
      </c>
      <c r="R272">
        <v>2.0896530000000002</v>
      </c>
      <c r="S272">
        <v>2.5873759999999999</v>
      </c>
      <c r="T272">
        <v>1.5349649999999999</v>
      </c>
      <c r="U272">
        <v>2.0393349999999999</v>
      </c>
      <c r="V272">
        <v>2.9562110000000001</v>
      </c>
      <c r="W272">
        <v>4.0551019999999998</v>
      </c>
      <c r="X272">
        <v>2.979533</v>
      </c>
      <c r="Y272">
        <v>1.100214</v>
      </c>
      <c r="Z272">
        <v>1.1001840000000001</v>
      </c>
      <c r="AA272">
        <v>1.100214</v>
      </c>
      <c r="AB272">
        <v>1.1003289999999999</v>
      </c>
      <c r="AC272">
        <v>1.100619</v>
      </c>
      <c r="AD272">
        <v>2.1009730000000002</v>
      </c>
      <c r="AE272">
        <v>2.3426779999999998</v>
      </c>
      <c r="AF272">
        <v>2.9023240000000001</v>
      </c>
      <c r="AG272">
        <v>2.7703259999999998</v>
      </c>
      <c r="AH272">
        <v>2.862778</v>
      </c>
      <c r="AI272">
        <v>1.1010770000000001</v>
      </c>
    </row>
    <row r="273" spans="1:35" x14ac:dyDescent="0.25">
      <c r="A273" t="s">
        <v>329</v>
      </c>
      <c r="C273" t="s">
        <v>322</v>
      </c>
      <c r="E273" t="s">
        <v>246</v>
      </c>
      <c r="F273">
        <v>107.259995</v>
      </c>
      <c r="G273">
        <v>125.74999200000001</v>
      </c>
      <c r="H273">
        <v>115.71116600000001</v>
      </c>
      <c r="I273">
        <v>110.093109</v>
      </c>
      <c r="J273">
        <v>113.23854799999999</v>
      </c>
      <c r="K273">
        <v>117.684555</v>
      </c>
      <c r="L273">
        <v>120.947159</v>
      </c>
      <c r="M273">
        <v>124.19914199999999</v>
      </c>
      <c r="N273">
        <v>125.148476</v>
      </c>
      <c r="O273">
        <v>127.757812</v>
      </c>
      <c r="P273">
        <v>128.76530500000001</v>
      </c>
      <c r="Q273">
        <v>130.51864599999999</v>
      </c>
      <c r="R273">
        <v>132.678436</v>
      </c>
      <c r="S273">
        <v>134.68060299999999</v>
      </c>
      <c r="T273">
        <v>136.460373</v>
      </c>
      <c r="U273">
        <v>135.41305500000001</v>
      </c>
      <c r="V273">
        <v>135.40473900000001</v>
      </c>
      <c r="W273">
        <v>136.37368799999999</v>
      </c>
      <c r="X273">
        <v>140.61563100000001</v>
      </c>
      <c r="Y273">
        <v>147.78950499999999</v>
      </c>
      <c r="Z273">
        <v>150.76042200000001</v>
      </c>
      <c r="AA273">
        <v>152.69781499999999</v>
      </c>
      <c r="AB273">
        <v>152.986603</v>
      </c>
      <c r="AC273">
        <v>156.216949</v>
      </c>
      <c r="AD273">
        <v>159.98921200000001</v>
      </c>
      <c r="AE273">
        <v>156.46412699999999</v>
      </c>
      <c r="AF273">
        <v>147.99951200000001</v>
      </c>
      <c r="AG273">
        <v>148.65007</v>
      </c>
      <c r="AH273">
        <v>155.10455300000001</v>
      </c>
      <c r="AI273">
        <v>161.41433699999999</v>
      </c>
    </row>
    <row r="274" spans="1:35" x14ac:dyDescent="0.25">
      <c r="A274" t="s">
        <v>277</v>
      </c>
      <c r="C274" t="s">
        <v>322</v>
      </c>
      <c r="E274" t="s">
        <v>246</v>
      </c>
      <c r="F274">
        <v>-95.839995999999999</v>
      </c>
      <c r="G274">
        <v>-118.189995</v>
      </c>
      <c r="H274">
        <v>-106.511169</v>
      </c>
      <c r="I274">
        <v>-100.79310599999999</v>
      </c>
      <c r="J274">
        <v>-108.23854799999999</v>
      </c>
      <c r="K274">
        <v>-114.684555</v>
      </c>
      <c r="L274">
        <v>-119.847122</v>
      </c>
      <c r="M274">
        <v>-123.098564</v>
      </c>
      <c r="N274">
        <v>-123.596085</v>
      </c>
      <c r="O274">
        <v>-125.69609800000001</v>
      </c>
      <c r="P274">
        <v>-126.989677</v>
      </c>
      <c r="Q274">
        <v>-128.43498199999999</v>
      </c>
      <c r="R274">
        <v>-130.58879099999999</v>
      </c>
      <c r="S274">
        <v>-132.093231</v>
      </c>
      <c r="T274">
        <v>-134.92541499999999</v>
      </c>
      <c r="U274">
        <v>-133.373718</v>
      </c>
      <c r="V274">
        <v>-132.448532</v>
      </c>
      <c r="W274">
        <v>-132.31858800000001</v>
      </c>
      <c r="X274">
        <v>-137.63609299999999</v>
      </c>
      <c r="Y274">
        <v>-146.68928500000001</v>
      </c>
      <c r="Z274">
        <v>-149.66023300000001</v>
      </c>
      <c r="AA274">
        <v>-151.59759500000001</v>
      </c>
      <c r="AB274">
        <v>-151.88627600000001</v>
      </c>
      <c r="AC274">
        <v>-155.116333</v>
      </c>
      <c r="AD274">
        <v>-157.88824500000001</v>
      </c>
      <c r="AE274">
        <v>-154.12144499999999</v>
      </c>
      <c r="AF274">
        <v>-145.097183</v>
      </c>
      <c r="AG274">
        <v>-145.87974500000001</v>
      </c>
      <c r="AH274">
        <v>-152.24177599999999</v>
      </c>
      <c r="AI274">
        <v>-160.31326300000001</v>
      </c>
    </row>
    <row r="276" spans="1:35" x14ac:dyDescent="0.25">
      <c r="A276" t="s">
        <v>330</v>
      </c>
      <c r="C276" t="s">
        <v>322</v>
      </c>
      <c r="E276" t="s">
        <v>246</v>
      </c>
      <c r="F276">
        <v>1012.996338</v>
      </c>
      <c r="G276">
        <v>909.30835000000002</v>
      </c>
      <c r="H276">
        <v>924.99114999999995</v>
      </c>
      <c r="I276">
        <v>955.78442399999994</v>
      </c>
      <c r="J276">
        <v>964.51684599999999</v>
      </c>
      <c r="K276">
        <v>917.41613800000005</v>
      </c>
      <c r="L276">
        <v>938.29931599999998</v>
      </c>
      <c r="M276">
        <v>957.00964399999998</v>
      </c>
      <c r="N276">
        <v>964.95507799999996</v>
      </c>
      <c r="O276">
        <v>964.93402100000003</v>
      </c>
      <c r="P276">
        <v>970.44879200000003</v>
      </c>
      <c r="Q276">
        <v>976.48406999999997</v>
      </c>
      <c r="R276">
        <v>978.42224099999999</v>
      </c>
      <c r="S276">
        <v>986.26709000000005</v>
      </c>
      <c r="T276">
        <v>992.81286599999999</v>
      </c>
      <c r="U276">
        <v>993.31494099999998</v>
      </c>
      <c r="V276">
        <v>995.053223</v>
      </c>
      <c r="W276">
        <v>994.61773700000003</v>
      </c>
      <c r="X276">
        <v>995.70391800000004</v>
      </c>
      <c r="Y276">
        <v>994.89111300000002</v>
      </c>
      <c r="Z276">
        <v>992.57189900000003</v>
      </c>
      <c r="AA276">
        <v>991.46624799999995</v>
      </c>
      <c r="AB276">
        <v>989.08270300000004</v>
      </c>
      <c r="AC276">
        <v>986.00707999999997</v>
      </c>
      <c r="AD276">
        <v>985.203125</v>
      </c>
      <c r="AE276">
        <v>985.78375200000005</v>
      </c>
      <c r="AF276">
        <v>981.84332300000005</v>
      </c>
      <c r="AG276">
        <v>981.14630099999999</v>
      </c>
      <c r="AH276">
        <v>980.36352499999998</v>
      </c>
      <c r="AI276">
        <v>979.00152600000001</v>
      </c>
    </row>
    <row r="278" spans="1:35" x14ac:dyDescent="0.25">
      <c r="A278" t="s">
        <v>331</v>
      </c>
    </row>
    <row r="279" spans="1:35" x14ac:dyDescent="0.25">
      <c r="A279" t="s">
        <v>332</v>
      </c>
      <c r="C279" t="s">
        <v>322</v>
      </c>
      <c r="E279" t="s">
        <v>246</v>
      </c>
      <c r="F279">
        <v>2.79</v>
      </c>
      <c r="G279">
        <v>2.0499999999999998</v>
      </c>
      <c r="H279">
        <v>2.0004029999999999</v>
      </c>
      <c r="I279">
        <v>2.0013869999999998</v>
      </c>
      <c r="J279">
        <v>1.997382</v>
      </c>
      <c r="K279">
        <v>1.9958180000000001</v>
      </c>
      <c r="L279">
        <v>1.995304</v>
      </c>
      <c r="M279">
        <v>1.993144</v>
      </c>
      <c r="N279">
        <v>1.9917830000000001</v>
      </c>
      <c r="O279">
        <v>1.9907490000000001</v>
      </c>
      <c r="P279">
        <v>1.990299</v>
      </c>
      <c r="Q279">
        <v>1.9897929999999999</v>
      </c>
      <c r="R279">
        <v>1.989123</v>
      </c>
      <c r="S279">
        <v>1.9882550000000001</v>
      </c>
      <c r="T279">
        <v>1.98746</v>
      </c>
      <c r="U279">
        <v>1.9865759999999999</v>
      </c>
      <c r="V279">
        <v>1.9856400000000001</v>
      </c>
      <c r="W279">
        <v>1.984648</v>
      </c>
      <c r="X279">
        <v>1.9838070000000001</v>
      </c>
      <c r="Y279">
        <v>1.982488</v>
      </c>
      <c r="Z279">
        <v>1.981732</v>
      </c>
      <c r="AA279">
        <v>1.980782</v>
      </c>
      <c r="AB279">
        <v>1.9800120000000001</v>
      </c>
      <c r="AC279">
        <v>1.9792940000000001</v>
      </c>
      <c r="AD279">
        <v>1.9785630000000001</v>
      </c>
      <c r="AE279">
        <v>1.9776720000000001</v>
      </c>
      <c r="AF279">
        <v>1.976842</v>
      </c>
      <c r="AG279">
        <v>1.976064</v>
      </c>
      <c r="AH279">
        <v>1.9750490000000001</v>
      </c>
      <c r="AI279">
        <v>1.9738599999999999</v>
      </c>
    </row>
    <row r="280" spans="1:35" x14ac:dyDescent="0.25">
      <c r="A280" t="s">
        <v>333</v>
      </c>
      <c r="C280" t="s">
        <v>322</v>
      </c>
      <c r="E280" t="s">
        <v>246</v>
      </c>
      <c r="F280">
        <v>21.43</v>
      </c>
      <c r="G280">
        <v>20.750001999999999</v>
      </c>
      <c r="H280">
        <v>20.790648000000001</v>
      </c>
      <c r="I280">
        <v>21.170811</v>
      </c>
      <c r="J280">
        <v>21.745649</v>
      </c>
      <c r="K280">
        <v>22.201174000000002</v>
      </c>
      <c r="L280">
        <v>22.414885999999999</v>
      </c>
      <c r="M280">
        <v>22.328844</v>
      </c>
      <c r="N280">
        <v>22.077057</v>
      </c>
      <c r="O280">
        <v>21.984314000000001</v>
      </c>
      <c r="P280">
        <v>22.034292000000001</v>
      </c>
      <c r="Q280">
        <v>22.066624000000001</v>
      </c>
      <c r="R280">
        <v>22.084510999999999</v>
      </c>
      <c r="S280">
        <v>22.128226999999999</v>
      </c>
      <c r="T280">
        <v>22.223793000000001</v>
      </c>
      <c r="U280">
        <v>22.176038999999999</v>
      </c>
      <c r="V280">
        <v>21.936160999999998</v>
      </c>
      <c r="W280">
        <v>21.620280999999999</v>
      </c>
      <c r="X280">
        <v>21.290478</v>
      </c>
      <c r="Y280">
        <v>20.937878000000001</v>
      </c>
      <c r="Z280">
        <v>20.608194000000001</v>
      </c>
      <c r="AA280">
        <v>20.281092000000001</v>
      </c>
      <c r="AB280">
        <v>19.941893</v>
      </c>
      <c r="AC280">
        <v>19.605843</v>
      </c>
      <c r="AD280">
        <v>19.249137999999999</v>
      </c>
      <c r="AE280">
        <v>18.91818</v>
      </c>
      <c r="AF280">
        <v>18.605056999999999</v>
      </c>
      <c r="AG280">
        <v>18.470355999999999</v>
      </c>
      <c r="AH280">
        <v>18.272556000000002</v>
      </c>
      <c r="AI280">
        <v>18.02936</v>
      </c>
    </row>
    <row r="281" spans="1:35" x14ac:dyDescent="0.25">
      <c r="A281" t="s">
        <v>334</v>
      </c>
      <c r="C281" t="s">
        <v>322</v>
      </c>
      <c r="E281" t="s">
        <v>246</v>
      </c>
      <c r="F281">
        <v>46.240004999999996</v>
      </c>
      <c r="G281">
        <v>42.959999000000003</v>
      </c>
      <c r="H281">
        <v>45.117443000000002</v>
      </c>
      <c r="I281">
        <v>45.759098000000002</v>
      </c>
      <c r="J281">
        <v>47.160389000000002</v>
      </c>
      <c r="K281">
        <v>48.176127999999999</v>
      </c>
      <c r="L281">
        <v>48.676349999999999</v>
      </c>
      <c r="M281">
        <v>48.730522000000001</v>
      </c>
      <c r="N281">
        <v>48.827168</v>
      </c>
      <c r="O281">
        <v>48.945118000000001</v>
      </c>
      <c r="P281">
        <v>49.082408999999998</v>
      </c>
      <c r="Q281">
        <v>49.210822999999998</v>
      </c>
      <c r="R281">
        <v>49.304915999999999</v>
      </c>
      <c r="S281">
        <v>49.372272000000002</v>
      </c>
      <c r="T281">
        <v>49.485644999999998</v>
      </c>
      <c r="U281">
        <v>49.594357000000002</v>
      </c>
      <c r="V281">
        <v>49.586005999999998</v>
      </c>
      <c r="W281">
        <v>49.459518000000003</v>
      </c>
      <c r="X281">
        <v>49.405270000000002</v>
      </c>
      <c r="Y281">
        <v>49.390265999999997</v>
      </c>
      <c r="Z281">
        <v>49.372093</v>
      </c>
      <c r="AA281">
        <v>49.156295999999998</v>
      </c>
      <c r="AB281">
        <v>49.132953999999998</v>
      </c>
      <c r="AC281">
        <v>49.228611000000001</v>
      </c>
      <c r="AD281">
        <v>49.345492999999998</v>
      </c>
      <c r="AE281">
        <v>49.450454999999998</v>
      </c>
      <c r="AF281">
        <v>49.524757000000001</v>
      </c>
      <c r="AG281">
        <v>49.707104000000001</v>
      </c>
      <c r="AH281">
        <v>49.826405000000001</v>
      </c>
      <c r="AI281">
        <v>49.975056000000002</v>
      </c>
    </row>
    <row r="282" spans="1:35" x14ac:dyDescent="0.25">
      <c r="A282" t="s">
        <v>335</v>
      </c>
      <c r="C282" t="s">
        <v>322</v>
      </c>
      <c r="E282" t="s">
        <v>246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25">
      <c r="A283" t="s">
        <v>336</v>
      </c>
      <c r="C283" t="s">
        <v>322</v>
      </c>
      <c r="E283" t="s">
        <v>246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 t="s">
        <v>295</v>
      </c>
      <c r="C284" t="s">
        <v>322</v>
      </c>
      <c r="E284" t="s">
        <v>246</v>
      </c>
      <c r="F284">
        <v>932.47997999999995</v>
      </c>
      <c r="G284">
        <v>824.76000999999997</v>
      </c>
      <c r="H284">
        <v>874.10668899999996</v>
      </c>
      <c r="I284">
        <v>896.37219200000004</v>
      </c>
      <c r="J284">
        <v>893.10467500000004</v>
      </c>
      <c r="K284">
        <v>844.50329599999998</v>
      </c>
      <c r="L284">
        <v>864.82238800000005</v>
      </c>
      <c r="M284">
        <v>883.64434800000004</v>
      </c>
      <c r="N284">
        <v>891.72534199999996</v>
      </c>
      <c r="O284">
        <v>891.71661400000005</v>
      </c>
      <c r="P284">
        <v>897.084473</v>
      </c>
      <c r="Q284">
        <v>903.24981700000001</v>
      </c>
      <c r="R284">
        <v>904.76769999999999</v>
      </c>
      <c r="S284">
        <v>912.68493699999999</v>
      </c>
      <c r="T284">
        <v>918.83612100000005</v>
      </c>
      <c r="U284">
        <v>919.33312999999998</v>
      </c>
      <c r="V284">
        <v>921.60058600000002</v>
      </c>
      <c r="W284">
        <v>921.95666500000004</v>
      </c>
      <c r="X284">
        <v>923.34497099999999</v>
      </c>
      <c r="Y284">
        <v>922.62670900000001</v>
      </c>
      <c r="Z284">
        <v>920.63147000000004</v>
      </c>
      <c r="AA284">
        <v>920.18395999999996</v>
      </c>
      <c r="AB284">
        <v>918.14001499999995</v>
      </c>
      <c r="AC284">
        <v>915.26446499999997</v>
      </c>
      <c r="AD284">
        <v>914.73590100000001</v>
      </c>
      <c r="AE284">
        <v>915.52404799999999</v>
      </c>
      <c r="AF284">
        <v>911.74273700000003</v>
      </c>
      <c r="AG284">
        <v>911.024719</v>
      </c>
      <c r="AH284">
        <v>910.22540300000003</v>
      </c>
      <c r="AI284">
        <v>908.88482699999997</v>
      </c>
    </row>
    <row r="285" spans="1:35" x14ac:dyDescent="0.25">
      <c r="A285" t="s">
        <v>277</v>
      </c>
      <c r="C285" t="s">
        <v>322</v>
      </c>
      <c r="E285" t="s">
        <v>246</v>
      </c>
      <c r="F285">
        <v>1002.940002</v>
      </c>
      <c r="G285">
        <v>890.52002000000005</v>
      </c>
      <c r="H285">
        <v>942.01519800000005</v>
      </c>
      <c r="I285">
        <v>965.30346699999996</v>
      </c>
      <c r="J285">
        <v>964.00811799999997</v>
      </c>
      <c r="K285">
        <v>916.87640399999998</v>
      </c>
      <c r="L285">
        <v>937.90893600000004</v>
      </c>
      <c r="M285">
        <v>956.69683799999996</v>
      </c>
      <c r="N285">
        <v>964.62133800000004</v>
      </c>
      <c r="O285">
        <v>964.63678000000004</v>
      </c>
      <c r="P285">
        <v>970.19146699999999</v>
      </c>
      <c r="Q285">
        <v>976.51709000000005</v>
      </c>
      <c r="R285">
        <v>978.14624000000003</v>
      </c>
      <c r="S285">
        <v>986.17370600000004</v>
      </c>
      <c r="T285">
        <v>992.53301999999996</v>
      </c>
      <c r="U285">
        <v>993.09008800000004</v>
      </c>
      <c r="V285">
        <v>995.10839799999997</v>
      </c>
      <c r="W285">
        <v>995.021118</v>
      </c>
      <c r="X285">
        <v>996.02453600000001</v>
      </c>
      <c r="Y285">
        <v>994.93731700000001</v>
      </c>
      <c r="Z285">
        <v>992.59350600000005</v>
      </c>
      <c r="AA285">
        <v>991.60211200000003</v>
      </c>
      <c r="AB285">
        <v>989.194885</v>
      </c>
      <c r="AC285">
        <v>986.07824700000003</v>
      </c>
      <c r="AD285">
        <v>985.30908199999999</v>
      </c>
      <c r="AE285">
        <v>985.870361</v>
      </c>
      <c r="AF285">
        <v>981.84936500000003</v>
      </c>
      <c r="AG285">
        <v>981.178223</v>
      </c>
      <c r="AH285">
        <v>980.29943800000001</v>
      </c>
      <c r="AI285">
        <v>978.86309800000004</v>
      </c>
    </row>
    <row r="286" spans="1:35" x14ac:dyDescent="0.25">
      <c r="E286" t="s">
        <v>246</v>
      </c>
    </row>
    <row r="287" spans="1:35" x14ac:dyDescent="0.25">
      <c r="A287" t="s">
        <v>337</v>
      </c>
      <c r="C287" t="s">
        <v>322</v>
      </c>
      <c r="E287" t="s">
        <v>246</v>
      </c>
      <c r="F287">
        <v>10.056335000000001</v>
      </c>
      <c r="G287">
        <v>18.788329999999998</v>
      </c>
      <c r="H287">
        <v>-17.024048000000001</v>
      </c>
      <c r="I287">
        <v>-9.5190429999999999</v>
      </c>
      <c r="J287">
        <v>0.50872799999999996</v>
      </c>
      <c r="K287">
        <v>0.53973400000000005</v>
      </c>
      <c r="L287">
        <v>0.39038099999999998</v>
      </c>
      <c r="M287">
        <v>0.312805</v>
      </c>
      <c r="N287">
        <v>0.33373999999999998</v>
      </c>
      <c r="O287">
        <v>0.29724099999999998</v>
      </c>
      <c r="P287">
        <v>0.257324</v>
      </c>
      <c r="Q287">
        <v>-3.3020000000000001E-2</v>
      </c>
      <c r="R287">
        <v>0.276001</v>
      </c>
      <c r="S287">
        <v>9.3383999999999995E-2</v>
      </c>
      <c r="T287">
        <v>0.27984599999999998</v>
      </c>
      <c r="U287">
        <v>0.224854</v>
      </c>
      <c r="V287">
        <v>-5.5176000000000003E-2</v>
      </c>
      <c r="W287">
        <v>-0.40338099999999999</v>
      </c>
      <c r="X287">
        <v>-0.32061800000000001</v>
      </c>
      <c r="Y287">
        <v>-4.6204000000000002E-2</v>
      </c>
      <c r="Z287">
        <v>-2.1606E-2</v>
      </c>
      <c r="AA287">
        <v>-0.13586400000000001</v>
      </c>
      <c r="AB287">
        <v>-0.112183</v>
      </c>
      <c r="AC287">
        <v>-7.1166999999999994E-2</v>
      </c>
      <c r="AD287">
        <v>-0.105957</v>
      </c>
      <c r="AE287">
        <v>-8.6609000000000005E-2</v>
      </c>
      <c r="AF287">
        <v>-6.0419999999999996E-3</v>
      </c>
      <c r="AG287">
        <v>-3.1920999999999998E-2</v>
      </c>
      <c r="AH287">
        <v>6.4087000000000005E-2</v>
      </c>
      <c r="AI287">
        <v>0.138428</v>
      </c>
    </row>
    <row r="289" spans="1:35" x14ac:dyDescent="0.25">
      <c r="A289" s="61" t="s">
        <v>338</v>
      </c>
    </row>
    <row r="290" spans="1:35" x14ac:dyDescent="0.25">
      <c r="A290" t="s">
        <v>339</v>
      </c>
    </row>
    <row r="291" spans="1:35" x14ac:dyDescent="0.25">
      <c r="A291" t="s">
        <v>340</v>
      </c>
      <c r="C291" t="s">
        <v>341</v>
      </c>
      <c r="E291" t="s">
        <v>246</v>
      </c>
      <c r="F291">
        <v>22.548309</v>
      </c>
      <c r="G291">
        <v>24.063002000000001</v>
      </c>
      <c r="H291">
        <v>24.185452000000002</v>
      </c>
      <c r="I291">
        <v>24.278863999999999</v>
      </c>
      <c r="J291">
        <v>24.629574000000002</v>
      </c>
      <c r="K291">
        <v>25.681152000000001</v>
      </c>
      <c r="L291">
        <v>26.378912</v>
      </c>
      <c r="M291">
        <v>27.202203999999998</v>
      </c>
      <c r="N291">
        <v>28.191189000000001</v>
      </c>
      <c r="O291">
        <v>29.089514000000001</v>
      </c>
      <c r="P291">
        <v>29.701208000000001</v>
      </c>
      <c r="Q291">
        <v>30.188471</v>
      </c>
      <c r="R291">
        <v>30.924305</v>
      </c>
      <c r="S291">
        <v>31.437353000000002</v>
      </c>
      <c r="T291">
        <v>31.864740000000001</v>
      </c>
      <c r="U291">
        <v>32.46508</v>
      </c>
      <c r="V291">
        <v>33.070521999999997</v>
      </c>
      <c r="W291">
        <v>33.647381000000003</v>
      </c>
      <c r="X291">
        <v>34.086910000000003</v>
      </c>
      <c r="Y291">
        <v>34.428618999999998</v>
      </c>
      <c r="Z291">
        <v>34.664127000000001</v>
      </c>
      <c r="AA291">
        <v>35.040461999999998</v>
      </c>
      <c r="AB291">
        <v>35.392108999999998</v>
      </c>
      <c r="AC291">
        <v>35.731831</v>
      </c>
      <c r="AD291">
        <v>36.093086</v>
      </c>
      <c r="AE291">
        <v>36.360278999999998</v>
      </c>
      <c r="AF291">
        <v>36.682243</v>
      </c>
      <c r="AG291">
        <v>37.040866999999999</v>
      </c>
      <c r="AH291">
        <v>37.360199000000001</v>
      </c>
      <c r="AI291">
        <v>37.544739</v>
      </c>
    </row>
    <row r="292" spans="1:35" x14ac:dyDescent="0.25">
      <c r="A292" t="s">
        <v>342</v>
      </c>
      <c r="C292" t="s">
        <v>341</v>
      </c>
      <c r="E292" t="s">
        <v>246</v>
      </c>
      <c r="F292">
        <v>6.0088000000000003E-2</v>
      </c>
      <c r="G292">
        <v>6.1690000000000002E-2</v>
      </c>
      <c r="H292">
        <v>6.2E-2</v>
      </c>
      <c r="I292">
        <v>6.5998000000000001E-2</v>
      </c>
      <c r="J292">
        <v>6.3766000000000003E-2</v>
      </c>
      <c r="K292">
        <v>6.3766000000000003E-2</v>
      </c>
      <c r="L292">
        <v>6.3766000000000003E-2</v>
      </c>
      <c r="M292">
        <v>6.3766000000000003E-2</v>
      </c>
      <c r="N292">
        <v>6.3766000000000003E-2</v>
      </c>
      <c r="O292">
        <v>6.3766000000000003E-2</v>
      </c>
      <c r="P292">
        <v>6.3766000000000003E-2</v>
      </c>
      <c r="Q292">
        <v>6.3766000000000003E-2</v>
      </c>
      <c r="R292">
        <v>6.3766000000000003E-2</v>
      </c>
      <c r="S292">
        <v>6.3766000000000003E-2</v>
      </c>
      <c r="T292">
        <v>6.3766000000000003E-2</v>
      </c>
      <c r="U292">
        <v>6.3766000000000003E-2</v>
      </c>
      <c r="V292">
        <v>6.3766000000000003E-2</v>
      </c>
      <c r="W292">
        <v>6.3766000000000003E-2</v>
      </c>
      <c r="X292">
        <v>6.3766000000000003E-2</v>
      </c>
      <c r="Y292">
        <v>6.3766000000000003E-2</v>
      </c>
      <c r="Z292">
        <v>6.3766000000000003E-2</v>
      </c>
      <c r="AA292">
        <v>6.3766000000000003E-2</v>
      </c>
      <c r="AB292">
        <v>6.3766000000000003E-2</v>
      </c>
      <c r="AC292">
        <v>6.3766000000000003E-2</v>
      </c>
      <c r="AD292">
        <v>6.3766000000000003E-2</v>
      </c>
      <c r="AE292">
        <v>6.3766000000000003E-2</v>
      </c>
      <c r="AF292">
        <v>6.3766000000000003E-2</v>
      </c>
      <c r="AG292">
        <v>6.3766000000000003E-2</v>
      </c>
      <c r="AH292">
        <v>6.3766000000000003E-2</v>
      </c>
      <c r="AI292">
        <v>6.3766000000000003E-2</v>
      </c>
    </row>
    <row r="294" spans="1:35" x14ac:dyDescent="0.25">
      <c r="A294" t="s">
        <v>343</v>
      </c>
      <c r="C294" t="s">
        <v>341</v>
      </c>
      <c r="E294" t="s">
        <v>246</v>
      </c>
      <c r="F294">
        <v>1.961632</v>
      </c>
      <c r="G294">
        <v>1.514732</v>
      </c>
      <c r="H294">
        <v>1.340246</v>
      </c>
      <c r="I294">
        <v>1.345019</v>
      </c>
      <c r="J294">
        <v>1.0843290000000001</v>
      </c>
      <c r="K294">
        <v>0.75553400000000004</v>
      </c>
      <c r="L294">
        <v>3.0023999999999999E-2</v>
      </c>
      <c r="M294">
        <v>-0.65881900000000004</v>
      </c>
      <c r="N294">
        <v>-1.403079</v>
      </c>
      <c r="O294">
        <v>-1.926104</v>
      </c>
      <c r="P294">
        <v>-2.298136</v>
      </c>
      <c r="Q294">
        <v>-2.4863689999999998</v>
      </c>
      <c r="R294">
        <v>-2.877875</v>
      </c>
      <c r="S294">
        <v>-3.1919620000000002</v>
      </c>
      <c r="T294">
        <v>-3.4101520000000001</v>
      </c>
      <c r="U294">
        <v>-3.7353960000000002</v>
      </c>
      <c r="V294">
        <v>-4.1115729999999999</v>
      </c>
      <c r="W294">
        <v>-4.4455840000000002</v>
      </c>
      <c r="X294">
        <v>-4.7639889999999996</v>
      </c>
      <c r="Y294">
        <v>-4.9370260000000004</v>
      </c>
      <c r="Z294">
        <v>-5.0411060000000001</v>
      </c>
      <c r="AA294">
        <v>-5.2406490000000003</v>
      </c>
      <c r="AB294">
        <v>-5.3371719999999998</v>
      </c>
      <c r="AC294">
        <v>-5.4126799999999999</v>
      </c>
      <c r="AD294">
        <v>-5.5311029999999999</v>
      </c>
      <c r="AE294">
        <v>-5.622509</v>
      </c>
      <c r="AF294">
        <v>-5.6846170000000003</v>
      </c>
      <c r="AG294">
        <v>-5.7644510000000002</v>
      </c>
      <c r="AH294">
        <v>-5.8489680000000002</v>
      </c>
      <c r="AI294">
        <v>-5.7980029999999996</v>
      </c>
    </row>
    <row r="295" spans="1:35" x14ac:dyDescent="0.25">
      <c r="A295" t="s">
        <v>344</v>
      </c>
      <c r="C295" t="s">
        <v>341</v>
      </c>
      <c r="E295" t="s">
        <v>246</v>
      </c>
      <c r="F295">
        <v>1.682458</v>
      </c>
      <c r="G295">
        <v>1.368225</v>
      </c>
      <c r="H295">
        <v>1.216836</v>
      </c>
      <c r="I295">
        <v>1.2071190000000001</v>
      </c>
      <c r="J295">
        <v>1.0453790000000001</v>
      </c>
      <c r="K295">
        <v>0.91553399999999996</v>
      </c>
      <c r="L295">
        <v>0.64002400000000004</v>
      </c>
      <c r="M295">
        <v>0.451181</v>
      </c>
      <c r="N295">
        <v>0.216921</v>
      </c>
      <c r="O295">
        <v>3.8960000000000002E-3</v>
      </c>
      <c r="P295">
        <v>-0.128136</v>
      </c>
      <c r="Q295">
        <v>-0.31636900000000001</v>
      </c>
      <c r="R295">
        <v>-0.50787499999999997</v>
      </c>
      <c r="S295">
        <v>-0.62196200000000001</v>
      </c>
      <c r="T295">
        <v>-0.84015200000000001</v>
      </c>
      <c r="U295">
        <v>-0.96539600000000003</v>
      </c>
      <c r="V295">
        <v>-1.1415729999999999</v>
      </c>
      <c r="W295">
        <v>-1.2755840000000001</v>
      </c>
      <c r="X295">
        <v>-1.416682</v>
      </c>
      <c r="Y295">
        <v>-1.5670249999999999</v>
      </c>
      <c r="Z295">
        <v>-1.6711050000000001</v>
      </c>
      <c r="AA295">
        <v>-1.870649</v>
      </c>
      <c r="AB295">
        <v>-1.9671719999999999</v>
      </c>
      <c r="AC295">
        <v>-2.043069</v>
      </c>
      <c r="AD295">
        <v>-2.1611030000000002</v>
      </c>
      <c r="AE295">
        <v>-2.25251</v>
      </c>
      <c r="AF295">
        <v>-2.314616</v>
      </c>
      <c r="AG295">
        <v>-2.3944510000000001</v>
      </c>
      <c r="AH295">
        <v>-2.4789680000000001</v>
      </c>
      <c r="AI295">
        <v>-2.4280029999999999</v>
      </c>
    </row>
    <row r="296" spans="1:35" x14ac:dyDescent="0.25">
      <c r="A296" t="s">
        <v>345</v>
      </c>
      <c r="C296" t="s">
        <v>341</v>
      </c>
      <c r="E296" t="s">
        <v>246</v>
      </c>
      <c r="F296">
        <v>0.27917399999999998</v>
      </c>
      <c r="G296">
        <v>0.146507</v>
      </c>
      <c r="H296">
        <v>0.12341000000000001</v>
      </c>
      <c r="I296">
        <v>0.13789999999999999</v>
      </c>
      <c r="J296">
        <v>3.8949999999999999E-2</v>
      </c>
      <c r="K296">
        <v>-0.16</v>
      </c>
      <c r="L296">
        <v>-0.61</v>
      </c>
      <c r="M296">
        <v>-1.1100000000000001</v>
      </c>
      <c r="N296">
        <v>-1.62</v>
      </c>
      <c r="O296">
        <v>-1.93</v>
      </c>
      <c r="P296">
        <v>-2.17</v>
      </c>
      <c r="Q296">
        <v>-2.17</v>
      </c>
      <c r="R296">
        <v>-2.37</v>
      </c>
      <c r="S296">
        <v>-2.57</v>
      </c>
      <c r="T296">
        <v>-2.57</v>
      </c>
      <c r="U296">
        <v>-2.77</v>
      </c>
      <c r="V296">
        <v>-2.97</v>
      </c>
      <c r="W296">
        <v>-3.17</v>
      </c>
      <c r="X296">
        <v>-3.3473069999999998</v>
      </c>
      <c r="Y296">
        <v>-3.37</v>
      </c>
      <c r="Z296">
        <v>-3.37</v>
      </c>
      <c r="AA296">
        <v>-3.37</v>
      </c>
      <c r="AB296">
        <v>-3.37</v>
      </c>
      <c r="AC296">
        <v>-3.3696109999999999</v>
      </c>
      <c r="AD296">
        <v>-3.37</v>
      </c>
      <c r="AE296">
        <v>-3.37</v>
      </c>
      <c r="AF296">
        <v>-3.37</v>
      </c>
      <c r="AG296">
        <v>-3.37</v>
      </c>
      <c r="AH296">
        <v>-3.37</v>
      </c>
      <c r="AI296">
        <v>-3.37</v>
      </c>
    </row>
    <row r="297" spans="1:35" x14ac:dyDescent="0.25">
      <c r="E297" t="s">
        <v>246</v>
      </c>
    </row>
    <row r="298" spans="1:35" x14ac:dyDescent="0.25">
      <c r="A298" t="s">
        <v>346</v>
      </c>
      <c r="C298" t="s">
        <v>341</v>
      </c>
      <c r="E298" t="s">
        <v>246</v>
      </c>
      <c r="F298">
        <v>24.570028000000001</v>
      </c>
      <c r="G298">
        <v>25.639423000000001</v>
      </c>
      <c r="H298">
        <v>25.587698</v>
      </c>
      <c r="I298">
        <v>25.689879999999999</v>
      </c>
      <c r="J298">
        <v>25.777670000000001</v>
      </c>
      <c r="K298">
        <v>26.500451999999999</v>
      </c>
      <c r="L298">
        <v>26.472702000000002</v>
      </c>
      <c r="M298">
        <v>26.607151000000002</v>
      </c>
      <c r="N298">
        <v>26.851877000000002</v>
      </c>
      <c r="O298">
        <v>27.227177000000001</v>
      </c>
      <c r="P298">
        <v>27.466839</v>
      </c>
      <c r="Q298">
        <v>27.765868999999999</v>
      </c>
      <c r="R298">
        <v>28.110196999999999</v>
      </c>
      <c r="S298">
        <v>28.309158</v>
      </c>
      <c r="T298">
        <v>28.518353999999999</v>
      </c>
      <c r="U298">
        <v>28.793451000000001</v>
      </c>
      <c r="V298">
        <v>29.022717</v>
      </c>
      <c r="W298">
        <v>29.265564000000001</v>
      </c>
      <c r="X298">
        <v>29.386687999999999</v>
      </c>
      <c r="Y298">
        <v>29.555361000000001</v>
      </c>
      <c r="Z298">
        <v>29.686789000000001</v>
      </c>
      <c r="AA298">
        <v>29.863581</v>
      </c>
      <c r="AB298">
        <v>30.118704000000001</v>
      </c>
      <c r="AC298">
        <v>30.382916999999999</v>
      </c>
      <c r="AD298">
        <v>30.62575</v>
      </c>
      <c r="AE298">
        <v>30.801537</v>
      </c>
      <c r="AF298">
        <v>31.061394</v>
      </c>
      <c r="AG298">
        <v>31.340183</v>
      </c>
      <c r="AH298">
        <v>31.574997</v>
      </c>
      <c r="AI298">
        <v>31.810500999999999</v>
      </c>
    </row>
    <row r="300" spans="1:35" x14ac:dyDescent="0.25">
      <c r="A300" t="s">
        <v>347</v>
      </c>
    </row>
    <row r="301" spans="1:35" x14ac:dyDescent="0.25">
      <c r="A301" t="s">
        <v>348</v>
      </c>
      <c r="C301" t="s">
        <v>341</v>
      </c>
      <c r="E301" t="s">
        <v>246</v>
      </c>
      <c r="F301">
        <v>4.7139040000000003</v>
      </c>
      <c r="G301">
        <v>4.1687029999999998</v>
      </c>
      <c r="H301">
        <v>4.8135250000000003</v>
      </c>
      <c r="I301">
        <v>4.6697540000000002</v>
      </c>
      <c r="J301">
        <v>4.5036529999999999</v>
      </c>
      <c r="K301">
        <v>4.5094589999999997</v>
      </c>
      <c r="L301">
        <v>4.5066009999999999</v>
      </c>
      <c r="M301">
        <v>4.4860340000000001</v>
      </c>
      <c r="N301">
        <v>4.467022</v>
      </c>
      <c r="O301">
        <v>4.4589970000000001</v>
      </c>
      <c r="P301">
        <v>4.4496969999999996</v>
      </c>
      <c r="Q301">
        <v>4.4404719999999998</v>
      </c>
      <c r="R301">
        <v>4.4296889999999998</v>
      </c>
      <c r="S301">
        <v>4.4169960000000001</v>
      </c>
      <c r="T301">
        <v>4.4037810000000004</v>
      </c>
      <c r="U301">
        <v>4.3936200000000003</v>
      </c>
      <c r="V301">
        <v>4.3835059999999997</v>
      </c>
      <c r="W301">
        <v>4.3707510000000003</v>
      </c>
      <c r="X301">
        <v>4.353262</v>
      </c>
      <c r="Y301">
        <v>4.3324389999999999</v>
      </c>
      <c r="Z301">
        <v>4.3138880000000004</v>
      </c>
      <c r="AA301">
        <v>4.296475</v>
      </c>
      <c r="AB301">
        <v>4.2773760000000003</v>
      </c>
      <c r="AC301">
        <v>4.2524090000000001</v>
      </c>
      <c r="AD301">
        <v>4.2271609999999997</v>
      </c>
      <c r="AE301">
        <v>4.1993470000000004</v>
      </c>
      <c r="AF301">
        <v>4.1761910000000002</v>
      </c>
      <c r="AG301">
        <v>4.1572490000000002</v>
      </c>
      <c r="AH301">
        <v>4.1370339999999999</v>
      </c>
      <c r="AI301">
        <v>4.1155860000000004</v>
      </c>
    </row>
    <row r="302" spans="1:35" x14ac:dyDescent="0.25">
      <c r="A302" t="s">
        <v>349</v>
      </c>
      <c r="C302" t="s">
        <v>341</v>
      </c>
      <c r="E302" t="s">
        <v>246</v>
      </c>
      <c r="F302">
        <v>3.1552739999999999</v>
      </c>
      <c r="G302">
        <v>2.8992079999999998</v>
      </c>
      <c r="H302">
        <v>3.1904210000000002</v>
      </c>
      <c r="I302">
        <v>3.1627969999999999</v>
      </c>
      <c r="J302">
        <v>3.1076350000000001</v>
      </c>
      <c r="K302">
        <v>3.1314799999999998</v>
      </c>
      <c r="L302">
        <v>3.1495060000000001</v>
      </c>
      <c r="M302">
        <v>3.1479400000000002</v>
      </c>
      <c r="N302">
        <v>3.149899</v>
      </c>
      <c r="O302">
        <v>3.1646070000000002</v>
      </c>
      <c r="P302">
        <v>3.1776409999999999</v>
      </c>
      <c r="Q302">
        <v>3.1908340000000002</v>
      </c>
      <c r="R302">
        <v>3.2017859999999998</v>
      </c>
      <c r="S302">
        <v>3.2091859999999999</v>
      </c>
      <c r="T302">
        <v>3.2174830000000001</v>
      </c>
      <c r="U302">
        <v>3.2305100000000002</v>
      </c>
      <c r="V302">
        <v>3.246229</v>
      </c>
      <c r="W302">
        <v>3.2619579999999999</v>
      </c>
      <c r="X302">
        <v>3.2725590000000002</v>
      </c>
      <c r="Y302">
        <v>3.281209</v>
      </c>
      <c r="Z302">
        <v>3.2973949999999999</v>
      </c>
      <c r="AA302">
        <v>3.3244530000000001</v>
      </c>
      <c r="AB302">
        <v>3.3533360000000001</v>
      </c>
      <c r="AC302">
        <v>3.377818</v>
      </c>
      <c r="AD302">
        <v>3.4046180000000001</v>
      </c>
      <c r="AE302">
        <v>3.430723</v>
      </c>
      <c r="AF302">
        <v>3.4643769999999998</v>
      </c>
      <c r="AG302">
        <v>3.5037150000000001</v>
      </c>
      <c r="AH302">
        <v>3.5391159999999999</v>
      </c>
      <c r="AI302">
        <v>3.5693389999999998</v>
      </c>
    </row>
    <row r="303" spans="1:35" x14ac:dyDescent="0.25">
      <c r="A303" t="s">
        <v>350</v>
      </c>
      <c r="C303" t="s">
        <v>341</v>
      </c>
      <c r="E303" t="s">
        <v>246</v>
      </c>
      <c r="F303">
        <v>6.9035820000000001</v>
      </c>
      <c r="G303">
        <v>7.1376720000000002</v>
      </c>
      <c r="H303">
        <v>7.353523</v>
      </c>
      <c r="I303">
        <v>7.4031690000000001</v>
      </c>
      <c r="J303">
        <v>7.6967109999999996</v>
      </c>
      <c r="K303">
        <v>7.8312970000000002</v>
      </c>
      <c r="L303">
        <v>7.9096349999999997</v>
      </c>
      <c r="M303">
        <v>7.9338689999999996</v>
      </c>
      <c r="N303">
        <v>7.9892450000000004</v>
      </c>
      <c r="O303">
        <v>8.0865290000000005</v>
      </c>
      <c r="P303">
        <v>8.1640770000000007</v>
      </c>
      <c r="Q303">
        <v>8.2488670000000006</v>
      </c>
      <c r="R303">
        <v>8.3087239999999998</v>
      </c>
      <c r="S303">
        <v>8.3619280000000007</v>
      </c>
      <c r="T303">
        <v>8.4075349999999993</v>
      </c>
      <c r="U303">
        <v>8.447889</v>
      </c>
      <c r="V303">
        <v>8.4969009999999994</v>
      </c>
      <c r="W303">
        <v>8.5251999999999999</v>
      </c>
      <c r="X303">
        <v>8.5169879999999996</v>
      </c>
      <c r="Y303">
        <v>8.5245280000000001</v>
      </c>
      <c r="Z303">
        <v>8.5422659999999997</v>
      </c>
      <c r="AA303">
        <v>8.5626329999999999</v>
      </c>
      <c r="AB303">
        <v>8.5676819999999996</v>
      </c>
      <c r="AC303">
        <v>8.5812889999999999</v>
      </c>
      <c r="AD303">
        <v>8.5927930000000003</v>
      </c>
      <c r="AE303">
        <v>8.5964390000000002</v>
      </c>
      <c r="AF303">
        <v>8.6291069999999994</v>
      </c>
      <c r="AG303">
        <v>8.6609169999999995</v>
      </c>
      <c r="AH303">
        <v>8.6750640000000008</v>
      </c>
      <c r="AI303">
        <v>8.6811609999999995</v>
      </c>
    </row>
    <row r="304" spans="1:35" x14ac:dyDescent="0.25">
      <c r="A304" t="s">
        <v>351</v>
      </c>
      <c r="C304" t="s">
        <v>341</v>
      </c>
      <c r="E304" t="s">
        <v>246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25">
      <c r="A305" t="s">
        <v>352</v>
      </c>
      <c r="C305" t="s">
        <v>341</v>
      </c>
      <c r="E305" t="s">
        <v>246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</row>
    <row r="306" spans="1:35" x14ac:dyDescent="0.25">
      <c r="A306" t="s">
        <v>353</v>
      </c>
      <c r="C306" t="s">
        <v>341</v>
      </c>
      <c r="E306" t="s">
        <v>246</v>
      </c>
      <c r="F306">
        <v>7.561185</v>
      </c>
      <c r="G306">
        <v>9.2524460000000008</v>
      </c>
      <c r="H306">
        <v>8.1283010000000004</v>
      </c>
      <c r="I306">
        <v>7.7822469999999999</v>
      </c>
      <c r="J306">
        <v>8.0384399999999996</v>
      </c>
      <c r="K306">
        <v>8.6764849999999996</v>
      </c>
      <c r="L306">
        <v>8.4795400000000001</v>
      </c>
      <c r="M306">
        <v>8.5153320000000008</v>
      </c>
      <c r="N306">
        <v>8.6180420000000009</v>
      </c>
      <c r="O306">
        <v>8.8080920000000003</v>
      </c>
      <c r="P306">
        <v>8.9041940000000004</v>
      </c>
      <c r="Q306">
        <v>9.0750069999999994</v>
      </c>
      <c r="R306">
        <v>9.2825980000000001</v>
      </c>
      <c r="S306">
        <v>9.3665719999999997</v>
      </c>
      <c r="T306">
        <v>9.4860240000000005</v>
      </c>
      <c r="U306">
        <v>9.6542379999999994</v>
      </c>
      <c r="V306">
        <v>9.7608060000000005</v>
      </c>
      <c r="W306">
        <v>9.8924810000000001</v>
      </c>
      <c r="X306">
        <v>9.9611940000000008</v>
      </c>
      <c r="Y306">
        <v>10.060587</v>
      </c>
      <c r="Z306">
        <v>10.119432</v>
      </c>
      <c r="AA306">
        <v>10.195092000000001</v>
      </c>
      <c r="AB306">
        <v>10.352497</v>
      </c>
      <c r="AC306">
        <v>10.528952</v>
      </c>
      <c r="AD306">
        <v>10.673959</v>
      </c>
      <c r="AE306">
        <v>10.752374</v>
      </c>
      <c r="AF306">
        <v>10.873647999999999</v>
      </c>
      <c r="AG306">
        <v>10.997272000000001</v>
      </c>
      <c r="AH306">
        <v>11.108886999999999</v>
      </c>
      <c r="AI306">
        <v>11.231628000000001</v>
      </c>
    </row>
    <row r="307" spans="1:35" x14ac:dyDescent="0.25">
      <c r="A307" t="s">
        <v>354</v>
      </c>
      <c r="C307" t="s">
        <v>341</v>
      </c>
      <c r="E307" t="s">
        <v>246</v>
      </c>
      <c r="F307">
        <v>3.9127000000000002E-2</v>
      </c>
      <c r="G307">
        <v>4.1923000000000002E-2</v>
      </c>
      <c r="H307">
        <v>5.4018999999999998E-2</v>
      </c>
      <c r="I307">
        <v>5.9325000000000003E-2</v>
      </c>
      <c r="J307">
        <v>6.3624E-2</v>
      </c>
      <c r="K307">
        <v>6.7361000000000004E-2</v>
      </c>
      <c r="L307">
        <v>6.9998000000000005E-2</v>
      </c>
      <c r="M307">
        <v>7.2970999999999994E-2</v>
      </c>
      <c r="N307">
        <v>7.6491000000000003E-2</v>
      </c>
      <c r="O307">
        <v>8.0770999999999996E-2</v>
      </c>
      <c r="P307">
        <v>8.7371000000000004E-2</v>
      </c>
      <c r="Q307">
        <v>9.6457000000000001E-2</v>
      </c>
      <c r="R307">
        <v>0.107137</v>
      </c>
      <c r="S307">
        <v>0.122449</v>
      </c>
      <c r="T307">
        <v>0.14016600000000001</v>
      </c>
      <c r="U307">
        <v>0.15995400000000001</v>
      </c>
      <c r="V307">
        <v>0.179983</v>
      </c>
      <c r="W307">
        <v>0.21105199999999999</v>
      </c>
      <c r="X307">
        <v>0.24245700000000001</v>
      </c>
      <c r="Y307">
        <v>0.276949</v>
      </c>
      <c r="Z307">
        <v>0.31147799999999998</v>
      </c>
      <c r="AA307">
        <v>0.34845399999999999</v>
      </c>
      <c r="AB307">
        <v>0.38833600000000001</v>
      </c>
      <c r="AC307">
        <v>0.43018800000000001</v>
      </c>
      <c r="AD307">
        <v>0.47880800000000001</v>
      </c>
      <c r="AE307">
        <v>0.55171300000000001</v>
      </c>
      <c r="AF307">
        <v>0.62000500000000003</v>
      </c>
      <c r="AG307">
        <v>0.69240999999999997</v>
      </c>
      <c r="AH307">
        <v>0.75925900000000002</v>
      </c>
      <c r="AI307">
        <v>0.85000600000000004</v>
      </c>
    </row>
    <row r="308" spans="1:35" x14ac:dyDescent="0.25">
      <c r="A308" t="s">
        <v>355</v>
      </c>
      <c r="C308" t="s">
        <v>341</v>
      </c>
      <c r="E308" t="s">
        <v>246</v>
      </c>
      <c r="F308">
        <v>0.68371300000000002</v>
      </c>
      <c r="G308">
        <v>0.715055</v>
      </c>
      <c r="H308">
        <v>0.70943199999999995</v>
      </c>
      <c r="I308">
        <v>0.71431999999999995</v>
      </c>
      <c r="J308">
        <v>0.69267900000000004</v>
      </c>
      <c r="K308">
        <v>0.68220499999999995</v>
      </c>
      <c r="L308">
        <v>0.68784699999999999</v>
      </c>
      <c r="M308">
        <v>0.69802299999999995</v>
      </c>
      <c r="N308">
        <v>0.71216500000000005</v>
      </c>
      <c r="O308">
        <v>0.725051</v>
      </c>
      <c r="P308">
        <v>0.73350800000000005</v>
      </c>
      <c r="Q308">
        <v>0.73768100000000003</v>
      </c>
      <c r="R308">
        <v>0.74063699999999999</v>
      </c>
      <c r="S308">
        <v>0.743286</v>
      </c>
      <c r="T308">
        <v>0.74845499999999998</v>
      </c>
      <c r="U308">
        <v>0.75973800000000002</v>
      </c>
      <c r="V308">
        <v>0.77111300000000005</v>
      </c>
      <c r="W308">
        <v>0.78390899999999997</v>
      </c>
      <c r="X308">
        <v>0.79323900000000003</v>
      </c>
      <c r="Y308">
        <v>0.80164899999999994</v>
      </c>
      <c r="Z308">
        <v>0.80587799999999998</v>
      </c>
      <c r="AA308">
        <v>0.80868899999999999</v>
      </c>
      <c r="AB308">
        <v>0.81173399999999996</v>
      </c>
      <c r="AC308">
        <v>0.81450299999999998</v>
      </c>
      <c r="AD308">
        <v>0.81622300000000003</v>
      </c>
      <c r="AE308">
        <v>0.81437099999999996</v>
      </c>
      <c r="AF308">
        <v>0.81580399999999997</v>
      </c>
      <c r="AG308">
        <v>0.82036299999999995</v>
      </c>
      <c r="AH308">
        <v>0.82435999999999998</v>
      </c>
      <c r="AI308">
        <v>0.82809699999999997</v>
      </c>
    </row>
    <row r="309" spans="1:35" x14ac:dyDescent="0.25">
      <c r="A309" t="s">
        <v>356</v>
      </c>
      <c r="C309" t="s">
        <v>341</v>
      </c>
      <c r="E309" t="s">
        <v>246</v>
      </c>
      <c r="F309">
        <v>1.3228759999999999</v>
      </c>
      <c r="G309">
        <v>1.4210210000000001</v>
      </c>
      <c r="H309">
        <v>1.4042250000000001</v>
      </c>
      <c r="I309">
        <v>1.411057</v>
      </c>
      <c r="J309">
        <v>1.402738</v>
      </c>
      <c r="K309">
        <v>1.4351119999999999</v>
      </c>
      <c r="L309">
        <v>1.50396</v>
      </c>
      <c r="M309">
        <v>1.5858399999999999</v>
      </c>
      <c r="N309">
        <v>1.672069</v>
      </c>
      <c r="O309">
        <v>1.7364850000000001</v>
      </c>
      <c r="P309">
        <v>1.783183</v>
      </c>
      <c r="Q309">
        <v>1.8094859999999999</v>
      </c>
      <c r="R309">
        <v>1.8727370000000001</v>
      </c>
      <c r="S309">
        <v>1.921694</v>
      </c>
      <c r="T309">
        <v>1.9477949999999999</v>
      </c>
      <c r="U309">
        <v>1.980397</v>
      </c>
      <c r="V309">
        <v>2.017131</v>
      </c>
      <c r="W309">
        <v>2.0532620000000001</v>
      </c>
      <c r="X309">
        <v>2.0798239999999999</v>
      </c>
      <c r="Y309">
        <v>2.1109629999999999</v>
      </c>
      <c r="Z309">
        <v>2.129184</v>
      </c>
      <c r="AA309">
        <v>2.1590389999999999</v>
      </c>
      <c r="AB309">
        <v>2.189082</v>
      </c>
      <c r="AC309">
        <v>2.21549</v>
      </c>
      <c r="AD309">
        <v>2.2434989999999999</v>
      </c>
      <c r="AE309">
        <v>2.2700580000000001</v>
      </c>
      <c r="AF309">
        <v>2.2960609999999999</v>
      </c>
      <c r="AG309">
        <v>2.3187639999999998</v>
      </c>
      <c r="AH309">
        <v>2.3392780000000002</v>
      </c>
      <c r="AI309">
        <v>2.354088</v>
      </c>
    </row>
    <row r="310" spans="1:35" x14ac:dyDescent="0.25">
      <c r="A310" t="s">
        <v>357</v>
      </c>
      <c r="C310" t="s">
        <v>341</v>
      </c>
      <c r="E310" t="s">
        <v>246</v>
      </c>
      <c r="F310">
        <v>24.379663000000001</v>
      </c>
      <c r="G310">
        <v>25.636030000000002</v>
      </c>
      <c r="H310">
        <v>25.653445999999999</v>
      </c>
      <c r="I310">
        <v>25.202670999999999</v>
      </c>
      <c r="J310">
        <v>25.505478</v>
      </c>
      <c r="K310">
        <v>26.333400999999999</v>
      </c>
      <c r="L310">
        <v>26.307085000000001</v>
      </c>
      <c r="M310">
        <v>26.440010000000001</v>
      </c>
      <c r="N310">
        <v>26.684933000000001</v>
      </c>
      <c r="O310">
        <v>27.06053</v>
      </c>
      <c r="P310">
        <v>27.299669000000002</v>
      </c>
      <c r="Q310">
        <v>27.598806</v>
      </c>
      <c r="R310">
        <v>27.94331</v>
      </c>
      <c r="S310">
        <v>28.142111</v>
      </c>
      <c r="T310">
        <v>28.351240000000001</v>
      </c>
      <c r="U310">
        <v>28.626346999999999</v>
      </c>
      <c r="V310">
        <v>28.855671000000001</v>
      </c>
      <c r="W310">
        <v>29.098611999999999</v>
      </c>
      <c r="X310">
        <v>29.219524</v>
      </c>
      <c r="Y310">
        <v>29.388324999999998</v>
      </c>
      <c r="Z310">
        <v>29.519521999999998</v>
      </c>
      <c r="AA310">
        <v>29.694835999999999</v>
      </c>
      <c r="AB310">
        <v>29.940044</v>
      </c>
      <c r="AC310">
        <v>30.200648999999999</v>
      </c>
      <c r="AD310">
        <v>30.437059000000001</v>
      </c>
      <c r="AE310">
        <v>30.615024999999999</v>
      </c>
      <c r="AF310">
        <v>30.875192999999999</v>
      </c>
      <c r="AG310">
        <v>31.150687999999999</v>
      </c>
      <c r="AH310">
        <v>31.382995999999999</v>
      </c>
      <c r="AI310">
        <v>31.629904</v>
      </c>
    </row>
    <row r="311" spans="1:35" x14ac:dyDescent="0.25">
      <c r="E311" t="s">
        <v>246</v>
      </c>
    </row>
    <row r="312" spans="1:35" x14ac:dyDescent="0.25">
      <c r="A312" t="s">
        <v>358</v>
      </c>
      <c r="C312" t="s">
        <v>341</v>
      </c>
      <c r="E312" t="s">
        <v>246</v>
      </c>
      <c r="F312">
        <v>0.19036500000000001</v>
      </c>
      <c r="G312">
        <v>3.3930000000000002E-3</v>
      </c>
      <c r="H312">
        <v>-6.5748000000000001E-2</v>
      </c>
      <c r="I312">
        <v>0.487209</v>
      </c>
      <c r="J312">
        <v>0.27219199999999999</v>
      </c>
      <c r="K312">
        <v>0.16705100000000001</v>
      </c>
      <c r="L312">
        <v>0.16561699999999999</v>
      </c>
      <c r="M312">
        <v>0.16714100000000001</v>
      </c>
      <c r="N312">
        <v>0.16694500000000001</v>
      </c>
      <c r="O312">
        <v>0.16664699999999999</v>
      </c>
      <c r="P312">
        <v>0.16717000000000001</v>
      </c>
      <c r="Q312">
        <v>0.16706299999999999</v>
      </c>
      <c r="R312">
        <v>0.16688700000000001</v>
      </c>
      <c r="S312">
        <v>0.167048</v>
      </c>
      <c r="T312">
        <v>0.16711400000000001</v>
      </c>
      <c r="U312">
        <v>0.167105</v>
      </c>
      <c r="V312">
        <v>0.167046</v>
      </c>
      <c r="W312">
        <v>0.16695199999999999</v>
      </c>
      <c r="X312">
        <v>0.16716400000000001</v>
      </c>
      <c r="Y312">
        <v>0.16703599999999999</v>
      </c>
      <c r="Z312">
        <v>0.167267</v>
      </c>
      <c r="AA312">
        <v>0.16874500000000001</v>
      </c>
      <c r="AB312">
        <v>0.17865900000000001</v>
      </c>
      <c r="AC312">
        <v>0.18226800000000001</v>
      </c>
      <c r="AD312">
        <v>0.18869</v>
      </c>
      <c r="AE312">
        <v>0.18651200000000001</v>
      </c>
      <c r="AF312">
        <v>0.18620100000000001</v>
      </c>
      <c r="AG312">
        <v>0.189495</v>
      </c>
      <c r="AH312">
        <v>0.192001</v>
      </c>
      <c r="AI312">
        <v>0.18059700000000001</v>
      </c>
    </row>
    <row r="314" spans="1:35" x14ac:dyDescent="0.25">
      <c r="A314" s="61" t="s">
        <v>359</v>
      </c>
    </row>
    <row r="315" spans="1:35" x14ac:dyDescent="0.25">
      <c r="A315" t="s">
        <v>360</v>
      </c>
    </row>
    <row r="316" spans="1:35" x14ac:dyDescent="0.25">
      <c r="A316" t="s">
        <v>361</v>
      </c>
      <c r="C316" t="s">
        <v>362</v>
      </c>
      <c r="E316" t="s">
        <v>246</v>
      </c>
      <c r="F316">
        <v>5.6580000000000004</v>
      </c>
      <c r="G316">
        <v>6.4939989999999996</v>
      </c>
      <c r="H316">
        <v>7.7220000000000004</v>
      </c>
      <c r="I316">
        <v>8.5288000000000004</v>
      </c>
      <c r="J316">
        <v>9.0378019999999992</v>
      </c>
      <c r="K316">
        <v>9.5417810000000003</v>
      </c>
      <c r="L316">
        <v>9.5568039999999996</v>
      </c>
      <c r="M316">
        <v>9.5754859999999997</v>
      </c>
      <c r="N316">
        <v>9.6082459999999994</v>
      </c>
      <c r="O316">
        <v>9.5525409999999997</v>
      </c>
      <c r="P316">
        <v>9.4165030000000005</v>
      </c>
      <c r="Q316">
        <v>9.2888249999999992</v>
      </c>
      <c r="R316">
        <v>9.1907350000000001</v>
      </c>
      <c r="S316">
        <v>9.0728480000000005</v>
      </c>
      <c r="T316">
        <v>9.0041829999999994</v>
      </c>
      <c r="U316">
        <v>8.8329439999999995</v>
      </c>
      <c r="V316">
        <v>8.6696600000000004</v>
      </c>
      <c r="W316">
        <v>8.5159219999999998</v>
      </c>
      <c r="X316">
        <v>8.3804160000000003</v>
      </c>
      <c r="Y316">
        <v>8.3047140000000006</v>
      </c>
      <c r="Z316">
        <v>8.1595440000000004</v>
      </c>
      <c r="AA316">
        <v>8.0727349999999998</v>
      </c>
      <c r="AB316">
        <v>8.0446790000000004</v>
      </c>
      <c r="AC316">
        <v>7.984591</v>
      </c>
      <c r="AD316">
        <v>7.8722690000000002</v>
      </c>
      <c r="AE316">
        <v>7.7546290000000004</v>
      </c>
      <c r="AF316">
        <v>7.6994870000000004</v>
      </c>
      <c r="AG316">
        <v>7.5588430000000004</v>
      </c>
      <c r="AH316">
        <v>7.5302829999999998</v>
      </c>
      <c r="AI316">
        <v>7.4801669999999998</v>
      </c>
    </row>
    <row r="317" spans="1:35" x14ac:dyDescent="0.25">
      <c r="A317" t="s">
        <v>363</v>
      </c>
      <c r="C317" t="s">
        <v>362</v>
      </c>
      <c r="E317" t="s">
        <v>246</v>
      </c>
      <c r="F317">
        <v>0.57199999999999995</v>
      </c>
      <c r="G317">
        <v>0.53</v>
      </c>
      <c r="H317">
        <v>0.51</v>
      </c>
      <c r="I317">
        <v>0.4738</v>
      </c>
      <c r="J317">
        <v>0.462835</v>
      </c>
      <c r="K317">
        <v>0.46215800000000001</v>
      </c>
      <c r="L317">
        <v>0.46993800000000002</v>
      </c>
      <c r="M317">
        <v>0.47195500000000001</v>
      </c>
      <c r="N317">
        <v>0.45399899999999999</v>
      </c>
      <c r="O317">
        <v>0.43714199999999998</v>
      </c>
      <c r="P317">
        <v>0.41283700000000001</v>
      </c>
      <c r="Q317">
        <v>0.388714</v>
      </c>
      <c r="R317">
        <v>0.36631000000000002</v>
      </c>
      <c r="S317">
        <v>0.34568500000000002</v>
      </c>
      <c r="T317">
        <v>0.32666899999999999</v>
      </c>
      <c r="U317">
        <v>0.30766500000000002</v>
      </c>
      <c r="V317">
        <v>0.28877399999999998</v>
      </c>
      <c r="W317">
        <v>0.27134900000000001</v>
      </c>
      <c r="X317">
        <v>0.25525500000000001</v>
      </c>
      <c r="Y317">
        <v>0.240371</v>
      </c>
      <c r="Z317">
        <v>0.22658700000000001</v>
      </c>
      <c r="AA317">
        <v>0.273065</v>
      </c>
      <c r="AB317">
        <v>0.34021099999999999</v>
      </c>
      <c r="AC317">
        <v>0.38843800000000001</v>
      </c>
      <c r="AD317">
        <v>0.378168</v>
      </c>
      <c r="AE317">
        <v>0.36859700000000001</v>
      </c>
      <c r="AF317">
        <v>0.35966500000000001</v>
      </c>
      <c r="AG317">
        <v>0.321691</v>
      </c>
      <c r="AH317">
        <v>0.28870200000000001</v>
      </c>
      <c r="AI317">
        <v>0.25998700000000002</v>
      </c>
    </row>
    <row r="318" spans="1:35" x14ac:dyDescent="0.25">
      <c r="A318" t="s">
        <v>364</v>
      </c>
      <c r="C318" t="s">
        <v>362</v>
      </c>
      <c r="E318" t="s">
        <v>246</v>
      </c>
      <c r="F318">
        <v>5.0860000000000003</v>
      </c>
      <c r="G318">
        <v>5.9640000000000004</v>
      </c>
      <c r="H318">
        <v>7.2119999999999997</v>
      </c>
      <c r="I318">
        <v>8.0549999999999997</v>
      </c>
      <c r="J318">
        <v>8.5749659999999999</v>
      </c>
      <c r="K318">
        <v>9.0796240000000008</v>
      </c>
      <c r="L318">
        <v>9.0868660000000006</v>
      </c>
      <c r="M318">
        <v>9.1035310000000003</v>
      </c>
      <c r="N318">
        <v>9.1542469999999998</v>
      </c>
      <c r="O318">
        <v>9.1153980000000008</v>
      </c>
      <c r="P318">
        <v>9.0036670000000001</v>
      </c>
      <c r="Q318">
        <v>8.9001110000000008</v>
      </c>
      <c r="R318">
        <v>8.8244249999999997</v>
      </c>
      <c r="S318">
        <v>8.7271629999999991</v>
      </c>
      <c r="T318">
        <v>8.6775140000000004</v>
      </c>
      <c r="U318">
        <v>8.5252789999999994</v>
      </c>
      <c r="V318">
        <v>8.3808860000000003</v>
      </c>
      <c r="W318">
        <v>8.2445730000000008</v>
      </c>
      <c r="X318">
        <v>8.1251610000000003</v>
      </c>
      <c r="Y318">
        <v>8.0643429999999992</v>
      </c>
      <c r="Z318">
        <v>7.932957</v>
      </c>
      <c r="AA318">
        <v>7.7996699999999999</v>
      </c>
      <c r="AB318">
        <v>7.7044680000000003</v>
      </c>
      <c r="AC318">
        <v>7.5961540000000003</v>
      </c>
      <c r="AD318">
        <v>7.4941009999999997</v>
      </c>
      <c r="AE318">
        <v>7.3860330000000003</v>
      </c>
      <c r="AF318">
        <v>7.3398209999999997</v>
      </c>
      <c r="AG318">
        <v>7.2371509999999999</v>
      </c>
      <c r="AH318">
        <v>7.241581</v>
      </c>
      <c r="AI318">
        <v>7.2201810000000002</v>
      </c>
    </row>
    <row r="319" spans="1:35" x14ac:dyDescent="0.25">
      <c r="A319" t="s">
        <v>365</v>
      </c>
      <c r="C319" t="s">
        <v>362</v>
      </c>
      <c r="E319" t="s">
        <v>246</v>
      </c>
      <c r="F319">
        <v>8.8879999999999999</v>
      </c>
      <c r="G319">
        <v>8.4319989999999994</v>
      </c>
      <c r="H319">
        <v>7.3609999999999998</v>
      </c>
      <c r="I319">
        <v>6.452</v>
      </c>
      <c r="J319">
        <v>6.1656769999999996</v>
      </c>
      <c r="K319">
        <v>5.7677230000000002</v>
      </c>
      <c r="L319">
        <v>5.8143669999999998</v>
      </c>
      <c r="M319">
        <v>5.8087150000000003</v>
      </c>
      <c r="N319">
        <v>5.7589199999999998</v>
      </c>
      <c r="O319">
        <v>5.7870730000000004</v>
      </c>
      <c r="P319">
        <v>5.8889449999999997</v>
      </c>
      <c r="Q319">
        <v>5.9421790000000003</v>
      </c>
      <c r="R319">
        <v>5.9748789999999996</v>
      </c>
      <c r="S319">
        <v>6.0359290000000003</v>
      </c>
      <c r="T319">
        <v>6.0526869999999997</v>
      </c>
      <c r="U319">
        <v>6.1879960000000001</v>
      </c>
      <c r="V319">
        <v>6.3329610000000001</v>
      </c>
      <c r="W319">
        <v>6.455387</v>
      </c>
      <c r="X319">
        <v>6.5668860000000002</v>
      </c>
      <c r="Y319">
        <v>6.635491</v>
      </c>
      <c r="Z319">
        <v>6.7795449999999997</v>
      </c>
      <c r="AA319">
        <v>6.8623289999999999</v>
      </c>
      <c r="AB319">
        <v>6.8977040000000001</v>
      </c>
      <c r="AC319">
        <v>6.9983430000000002</v>
      </c>
      <c r="AD319">
        <v>7.1493440000000001</v>
      </c>
      <c r="AE319">
        <v>7.303795</v>
      </c>
      <c r="AF319">
        <v>7.4063970000000001</v>
      </c>
      <c r="AG319">
        <v>7.6181229999999998</v>
      </c>
      <c r="AH319">
        <v>7.6624980000000003</v>
      </c>
      <c r="AI319">
        <v>7.742801</v>
      </c>
    </row>
    <row r="320" spans="1:35" x14ac:dyDescent="0.25">
      <c r="A320" t="s">
        <v>366</v>
      </c>
      <c r="C320" t="s">
        <v>362</v>
      </c>
      <c r="E320" t="s">
        <v>246</v>
      </c>
      <c r="F320">
        <v>8.9350000000000005</v>
      </c>
      <c r="G320">
        <v>8.4920000000000009</v>
      </c>
      <c r="H320">
        <v>7.4809999999999999</v>
      </c>
      <c r="I320">
        <v>6.585</v>
      </c>
      <c r="J320">
        <v>6.3116139999999996</v>
      </c>
      <c r="K320">
        <v>5.9214209999999996</v>
      </c>
      <c r="L320">
        <v>5.9680070000000001</v>
      </c>
      <c r="M320">
        <v>5.9630130000000001</v>
      </c>
      <c r="N320">
        <v>5.9123679999999998</v>
      </c>
      <c r="O320">
        <v>5.9393659999999997</v>
      </c>
      <c r="P320">
        <v>6.0361729999999998</v>
      </c>
      <c r="Q320">
        <v>6.0801559999999997</v>
      </c>
      <c r="R320">
        <v>6.1090929999999997</v>
      </c>
      <c r="S320">
        <v>6.1684799999999997</v>
      </c>
      <c r="T320">
        <v>6.1836919999999997</v>
      </c>
      <c r="U320">
        <v>6.31792</v>
      </c>
      <c r="V320">
        <v>6.4623739999999996</v>
      </c>
      <c r="W320">
        <v>6.5838710000000003</v>
      </c>
      <c r="X320">
        <v>6.6953279999999999</v>
      </c>
      <c r="Y320">
        <v>6.7654339999999999</v>
      </c>
      <c r="Z320">
        <v>6.9090009999999999</v>
      </c>
      <c r="AA320">
        <v>6.9898129999999998</v>
      </c>
      <c r="AB320">
        <v>7.0234620000000003</v>
      </c>
      <c r="AC320">
        <v>7.1230440000000002</v>
      </c>
      <c r="AD320">
        <v>7.2727890000000004</v>
      </c>
      <c r="AE320">
        <v>7.4277439999999997</v>
      </c>
      <c r="AF320">
        <v>7.5305350000000004</v>
      </c>
      <c r="AG320">
        <v>7.7422449999999996</v>
      </c>
      <c r="AH320">
        <v>7.7863189999999998</v>
      </c>
      <c r="AI320">
        <v>7.866511</v>
      </c>
    </row>
    <row r="321" spans="1:35" x14ac:dyDescent="0.25">
      <c r="A321" t="s">
        <v>367</v>
      </c>
      <c r="C321" t="s">
        <v>362</v>
      </c>
      <c r="E321" t="s">
        <v>246</v>
      </c>
      <c r="F321">
        <v>4.7E-2</v>
      </c>
      <c r="G321">
        <v>0.06</v>
      </c>
      <c r="H321">
        <v>0.12</v>
      </c>
      <c r="I321">
        <v>0.13300000000000001</v>
      </c>
      <c r="J321">
        <v>0.14593700000000001</v>
      </c>
      <c r="K321">
        <v>0.153697</v>
      </c>
      <c r="L321">
        <v>0.15364</v>
      </c>
      <c r="M321">
        <v>0.15429799999999999</v>
      </c>
      <c r="N321">
        <v>0.153447</v>
      </c>
      <c r="O321">
        <v>0.15229300000000001</v>
      </c>
      <c r="P321">
        <v>0.147228</v>
      </c>
      <c r="Q321">
        <v>0.13797699999999999</v>
      </c>
      <c r="R321">
        <v>0.134215</v>
      </c>
      <c r="S321">
        <v>0.132551</v>
      </c>
      <c r="T321">
        <v>0.13100500000000001</v>
      </c>
      <c r="U321">
        <v>0.12992400000000001</v>
      </c>
      <c r="V321">
        <v>0.129414</v>
      </c>
      <c r="W321">
        <v>0.12848499999999999</v>
      </c>
      <c r="X321">
        <v>0.128441</v>
      </c>
      <c r="Y321">
        <v>0.129943</v>
      </c>
      <c r="Z321">
        <v>0.12945599999999999</v>
      </c>
      <c r="AA321">
        <v>0.12748399999999999</v>
      </c>
      <c r="AB321">
        <v>0.12575900000000001</v>
      </c>
      <c r="AC321">
        <v>0.12470100000000001</v>
      </c>
      <c r="AD321">
        <v>0.123445</v>
      </c>
      <c r="AE321">
        <v>0.123949</v>
      </c>
      <c r="AF321">
        <v>0.124137</v>
      </c>
      <c r="AG321">
        <v>0.124122</v>
      </c>
      <c r="AH321">
        <v>0.123821</v>
      </c>
      <c r="AI321">
        <v>0.12371</v>
      </c>
    </row>
    <row r="322" spans="1:35" x14ac:dyDescent="0.25">
      <c r="A322" t="s">
        <v>368</v>
      </c>
      <c r="C322" t="s">
        <v>362</v>
      </c>
      <c r="E322" t="s">
        <v>246</v>
      </c>
      <c r="F322">
        <v>0.26600000000000001</v>
      </c>
      <c r="G322">
        <v>8.6999999999999994E-2</v>
      </c>
      <c r="H322">
        <v>0.23400000000000001</v>
      </c>
      <c r="I322">
        <v>0.161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 x14ac:dyDescent="0.25">
      <c r="A323" t="s">
        <v>369</v>
      </c>
      <c r="C323" t="s">
        <v>362</v>
      </c>
      <c r="E323" t="s">
        <v>246</v>
      </c>
      <c r="F323">
        <v>14.811999999999999</v>
      </c>
      <c r="G323">
        <v>15.012999000000001</v>
      </c>
      <c r="H323">
        <v>15.317</v>
      </c>
      <c r="I323">
        <v>15.141800999999999</v>
      </c>
      <c r="J323">
        <v>15.203478</v>
      </c>
      <c r="K323">
        <v>15.309505</v>
      </c>
      <c r="L323">
        <v>15.371171</v>
      </c>
      <c r="M323">
        <v>15.384200999999999</v>
      </c>
      <c r="N323">
        <v>15.367167</v>
      </c>
      <c r="O323">
        <v>15.339613999999999</v>
      </c>
      <c r="P323">
        <v>15.305448999999999</v>
      </c>
      <c r="Q323">
        <v>15.231005</v>
      </c>
      <c r="R323">
        <v>15.165613</v>
      </c>
      <c r="S323">
        <v>15.108777</v>
      </c>
      <c r="T323">
        <v>15.05687</v>
      </c>
      <c r="U323">
        <v>15.020941000000001</v>
      </c>
      <c r="V323">
        <v>15.002621</v>
      </c>
      <c r="W323">
        <v>14.971308000000001</v>
      </c>
      <c r="X323">
        <v>14.947302000000001</v>
      </c>
      <c r="Y323">
        <v>14.940206</v>
      </c>
      <c r="Z323">
        <v>14.939088999999999</v>
      </c>
      <c r="AA323">
        <v>14.935063</v>
      </c>
      <c r="AB323">
        <v>14.942383</v>
      </c>
      <c r="AC323">
        <v>14.982934999999999</v>
      </c>
      <c r="AD323">
        <v>15.021611999999999</v>
      </c>
      <c r="AE323">
        <v>15.058424</v>
      </c>
      <c r="AF323">
        <v>15.105885000000001</v>
      </c>
      <c r="AG323">
        <v>15.176966</v>
      </c>
      <c r="AH323">
        <v>15.192781</v>
      </c>
      <c r="AI323">
        <v>15.222968</v>
      </c>
    </row>
    <row r="325" spans="1:35" x14ac:dyDescent="0.25">
      <c r="A325" t="s">
        <v>370</v>
      </c>
      <c r="C325" t="s">
        <v>362</v>
      </c>
      <c r="E325" t="s">
        <v>246</v>
      </c>
      <c r="F325">
        <v>0.85399999999999998</v>
      </c>
      <c r="G325">
        <v>0.10199999999999999</v>
      </c>
      <c r="H325">
        <v>7.3999999999999996E-2</v>
      </c>
      <c r="I325">
        <v>2.5999999999999999E-2</v>
      </c>
      <c r="J325">
        <v>0.152752</v>
      </c>
      <c r="K325">
        <v>0.16349</v>
      </c>
      <c r="L325">
        <v>0.175043</v>
      </c>
      <c r="M325">
        <v>0.19015899999999999</v>
      </c>
      <c r="N325">
        <v>0.20289299999999999</v>
      </c>
      <c r="O325">
        <v>0.22536100000000001</v>
      </c>
      <c r="P325">
        <v>0.23894799999999999</v>
      </c>
      <c r="Q325">
        <v>0.16028200000000001</v>
      </c>
      <c r="R325">
        <v>8.9492000000000002E-2</v>
      </c>
      <c r="S325">
        <v>3.8306E-2</v>
      </c>
      <c r="T325">
        <v>-9.4920000000000004E-3</v>
      </c>
      <c r="U325">
        <v>-8.6639999999999995E-2</v>
      </c>
      <c r="V325">
        <v>-0.149423</v>
      </c>
      <c r="W325">
        <v>-0.195052</v>
      </c>
      <c r="X325">
        <v>-0.25753199999999998</v>
      </c>
      <c r="Y325">
        <v>-0.33652700000000002</v>
      </c>
      <c r="Z325">
        <v>-0.41502299999999998</v>
      </c>
      <c r="AA325">
        <v>-0.47333700000000001</v>
      </c>
      <c r="AB325">
        <v>-0.53308800000000001</v>
      </c>
      <c r="AC325">
        <v>-0.61831400000000003</v>
      </c>
      <c r="AD325">
        <v>-0.66881500000000005</v>
      </c>
      <c r="AE325">
        <v>-0.70407399999999998</v>
      </c>
      <c r="AF325">
        <v>-0.76949800000000002</v>
      </c>
      <c r="AG325">
        <v>-0.81137300000000001</v>
      </c>
      <c r="AH325">
        <v>-0.82281499999999996</v>
      </c>
      <c r="AI325">
        <v>-0.862155</v>
      </c>
    </row>
    <row r="326" spans="1:35" x14ac:dyDescent="0.25">
      <c r="A326" t="s">
        <v>371</v>
      </c>
      <c r="C326" t="s">
        <v>362</v>
      </c>
      <c r="E326" t="s">
        <v>246</v>
      </c>
      <c r="F326">
        <v>-0.252</v>
      </c>
      <c r="G326">
        <v>-0.91600000000000004</v>
      </c>
      <c r="H326">
        <v>-0.98799999999999999</v>
      </c>
      <c r="I326">
        <v>-1.0289999999999999</v>
      </c>
      <c r="J326">
        <v>-0.96462499999999995</v>
      </c>
      <c r="K326">
        <v>-0.94448699999999997</v>
      </c>
      <c r="L326">
        <v>-0.93183700000000003</v>
      </c>
      <c r="M326">
        <v>-0.91123600000000005</v>
      </c>
      <c r="N326">
        <v>-0.88706300000000005</v>
      </c>
      <c r="O326">
        <v>-0.85573100000000002</v>
      </c>
      <c r="P326">
        <v>-0.83163799999999999</v>
      </c>
      <c r="Q326">
        <v>-0.89107099999999995</v>
      </c>
      <c r="R326">
        <v>-0.94251600000000002</v>
      </c>
      <c r="S326">
        <v>-0.97565599999999997</v>
      </c>
      <c r="T326">
        <v>-1.0068220000000001</v>
      </c>
      <c r="U326">
        <v>-1.068271</v>
      </c>
      <c r="V326">
        <v>-1.122708</v>
      </c>
      <c r="W326">
        <v>-1.1588719999999999</v>
      </c>
      <c r="X326">
        <v>-1.2142729999999999</v>
      </c>
      <c r="Y326">
        <v>-1.293569</v>
      </c>
      <c r="Z326">
        <v>-1.3683129999999999</v>
      </c>
      <c r="AA326">
        <v>-1.4270320000000001</v>
      </c>
      <c r="AB326">
        <v>-1.482378</v>
      </c>
      <c r="AC326">
        <v>-1.563064</v>
      </c>
      <c r="AD326">
        <v>-1.613156</v>
      </c>
      <c r="AE326">
        <v>-1.650264</v>
      </c>
      <c r="AF326">
        <v>-1.716191</v>
      </c>
      <c r="AG326">
        <v>-1.7615620000000001</v>
      </c>
      <c r="AH326">
        <v>-1.7771790000000001</v>
      </c>
      <c r="AI326">
        <v>-1.816797</v>
      </c>
    </row>
    <row r="327" spans="1:35" x14ac:dyDescent="0.25">
      <c r="A327" t="s">
        <v>372</v>
      </c>
      <c r="C327" t="s">
        <v>362</v>
      </c>
      <c r="E327" t="s">
        <v>246</v>
      </c>
      <c r="F327">
        <v>1.151</v>
      </c>
      <c r="G327">
        <v>0.84799999999999998</v>
      </c>
      <c r="H327">
        <v>0.70899999999999996</v>
      </c>
      <c r="I327">
        <v>0.72</v>
      </c>
      <c r="J327">
        <v>0.81863200000000003</v>
      </c>
      <c r="K327">
        <v>0.88173000000000001</v>
      </c>
      <c r="L327">
        <v>0.906914</v>
      </c>
      <c r="M327">
        <v>0.93180099999999999</v>
      </c>
      <c r="N327">
        <v>0.95816500000000004</v>
      </c>
      <c r="O327">
        <v>0.97589599999999999</v>
      </c>
      <c r="P327">
        <v>0.98990599999999995</v>
      </c>
      <c r="Q327">
        <v>1.006778</v>
      </c>
      <c r="R327">
        <v>1.0199199999999999</v>
      </c>
      <c r="S327">
        <v>1.03091</v>
      </c>
      <c r="T327">
        <v>1.05515</v>
      </c>
      <c r="U327">
        <v>1.0587679999999999</v>
      </c>
      <c r="V327">
        <v>1.0657570000000001</v>
      </c>
      <c r="W327">
        <v>1.0659179999999999</v>
      </c>
      <c r="X327">
        <v>1.061431</v>
      </c>
      <c r="Y327">
        <v>1.0560160000000001</v>
      </c>
      <c r="Z327">
        <v>1.05697</v>
      </c>
      <c r="AA327">
        <v>1.0702149999999999</v>
      </c>
      <c r="AB327">
        <v>1.072165</v>
      </c>
      <c r="AC327">
        <v>1.0766100000000001</v>
      </c>
      <c r="AD327">
        <v>1.0822270000000001</v>
      </c>
      <c r="AE327">
        <v>1.093154</v>
      </c>
      <c r="AF327">
        <v>1.095712</v>
      </c>
      <c r="AG327">
        <v>1.0972550000000001</v>
      </c>
      <c r="AH327">
        <v>1.1087450000000001</v>
      </c>
      <c r="AI327">
        <v>1.0974060000000001</v>
      </c>
    </row>
    <row r="328" spans="1:35" x14ac:dyDescent="0.25">
      <c r="A328" t="s">
        <v>373</v>
      </c>
      <c r="C328" t="s">
        <v>362</v>
      </c>
      <c r="E328" t="s">
        <v>246</v>
      </c>
      <c r="F328">
        <v>0.68700000000000006</v>
      </c>
      <c r="G328">
        <v>0.60299999999999998</v>
      </c>
      <c r="H328">
        <v>0.58599999999999997</v>
      </c>
      <c r="I328">
        <v>0.54400000000000004</v>
      </c>
      <c r="J328">
        <v>0.540385</v>
      </c>
      <c r="K328">
        <v>0.53676900000000005</v>
      </c>
      <c r="L328">
        <v>0.53315299999999999</v>
      </c>
      <c r="M328">
        <v>0.52953899999999998</v>
      </c>
      <c r="N328">
        <v>0.52592300000000003</v>
      </c>
      <c r="O328">
        <v>0.52230699999999997</v>
      </c>
      <c r="P328">
        <v>0.51869299999999996</v>
      </c>
      <c r="Q328">
        <v>0.51507700000000001</v>
      </c>
      <c r="R328">
        <v>0.51146100000000005</v>
      </c>
      <c r="S328">
        <v>0.50784600000000002</v>
      </c>
      <c r="T328">
        <v>0.50423099999999998</v>
      </c>
      <c r="U328">
        <v>0.50061500000000003</v>
      </c>
      <c r="V328">
        <v>0.497</v>
      </c>
      <c r="W328">
        <v>0.49338500000000002</v>
      </c>
      <c r="X328">
        <v>0.48976900000000001</v>
      </c>
      <c r="Y328">
        <v>0.48615399999999998</v>
      </c>
      <c r="Z328">
        <v>0.48253800000000002</v>
      </c>
      <c r="AA328">
        <v>0.47892299999999999</v>
      </c>
      <c r="AB328">
        <v>0.47530800000000001</v>
      </c>
      <c r="AC328">
        <v>0.471692</v>
      </c>
      <c r="AD328">
        <v>0.46807700000000002</v>
      </c>
      <c r="AE328">
        <v>0.46446199999999999</v>
      </c>
      <c r="AF328">
        <v>0.46084599999999998</v>
      </c>
      <c r="AG328">
        <v>0.45723000000000003</v>
      </c>
      <c r="AH328">
        <v>0.45361600000000002</v>
      </c>
      <c r="AI328">
        <v>0.45</v>
      </c>
    </row>
    <row r="329" spans="1:35" x14ac:dyDescent="0.25">
      <c r="A329" t="s">
        <v>374</v>
      </c>
      <c r="C329" t="s">
        <v>362</v>
      </c>
      <c r="E329" t="s">
        <v>246</v>
      </c>
      <c r="F329">
        <v>0.71799999999999997</v>
      </c>
      <c r="G329">
        <v>0.61599999999999999</v>
      </c>
      <c r="H329">
        <v>0.61</v>
      </c>
      <c r="I329">
        <v>0.6</v>
      </c>
      <c r="J329">
        <v>0.67105999999999999</v>
      </c>
      <c r="K329">
        <v>0.66229499999999997</v>
      </c>
      <c r="L329">
        <v>0.65169100000000002</v>
      </c>
      <c r="M329">
        <v>0.64020900000000003</v>
      </c>
      <c r="N329">
        <v>0.62541100000000005</v>
      </c>
      <c r="O329">
        <v>0.61513700000000004</v>
      </c>
      <c r="P329">
        <v>0.606742</v>
      </c>
      <c r="Q329">
        <v>0.595522</v>
      </c>
      <c r="R329">
        <v>0.58620099999999997</v>
      </c>
      <c r="S329">
        <v>0.57591400000000004</v>
      </c>
      <c r="T329">
        <v>0.55055799999999999</v>
      </c>
      <c r="U329">
        <v>0.53803599999999996</v>
      </c>
      <c r="V329">
        <v>0.524864</v>
      </c>
      <c r="W329">
        <v>0.51505000000000001</v>
      </c>
      <c r="X329">
        <v>0.50508799999999998</v>
      </c>
      <c r="Y329">
        <v>0.49612200000000001</v>
      </c>
      <c r="Z329">
        <v>0.48664200000000002</v>
      </c>
      <c r="AA329">
        <v>0.47747699999999998</v>
      </c>
      <c r="AB329">
        <v>0.46830300000000002</v>
      </c>
      <c r="AC329">
        <v>0.45679599999999998</v>
      </c>
      <c r="AD329">
        <v>0.44836500000000001</v>
      </c>
      <c r="AE329">
        <v>0.43787900000000002</v>
      </c>
      <c r="AF329">
        <v>0.42837799999999998</v>
      </c>
      <c r="AG329">
        <v>0.41841600000000001</v>
      </c>
      <c r="AH329">
        <v>0.40845399999999998</v>
      </c>
      <c r="AI329">
        <v>0.39849099999999998</v>
      </c>
    </row>
    <row r="330" spans="1:35" x14ac:dyDescent="0.25">
      <c r="A330" t="s">
        <v>367</v>
      </c>
      <c r="C330" t="s">
        <v>362</v>
      </c>
      <c r="E330" t="s">
        <v>246</v>
      </c>
      <c r="F330">
        <v>2.8079999999999998</v>
      </c>
      <c r="G330">
        <v>2.9830000000000001</v>
      </c>
      <c r="H330">
        <v>2.8929999999999998</v>
      </c>
      <c r="I330">
        <v>2.8929999999999998</v>
      </c>
      <c r="J330">
        <v>2.9947010000000001</v>
      </c>
      <c r="K330">
        <v>3.0252810000000001</v>
      </c>
      <c r="L330">
        <v>3.023596</v>
      </c>
      <c r="M330">
        <v>3.0127839999999999</v>
      </c>
      <c r="N330">
        <v>2.9965619999999999</v>
      </c>
      <c r="O330">
        <v>2.9690720000000002</v>
      </c>
      <c r="P330">
        <v>2.9469789999999998</v>
      </c>
      <c r="Q330">
        <v>3.0084490000000002</v>
      </c>
      <c r="R330">
        <v>3.0600990000000001</v>
      </c>
      <c r="S330">
        <v>3.090325</v>
      </c>
      <c r="T330">
        <v>3.1167609999999999</v>
      </c>
      <c r="U330">
        <v>3.1656900000000001</v>
      </c>
      <c r="V330">
        <v>3.2103290000000002</v>
      </c>
      <c r="W330">
        <v>3.2332260000000002</v>
      </c>
      <c r="X330">
        <v>3.2705609999999998</v>
      </c>
      <c r="Y330">
        <v>3.331861</v>
      </c>
      <c r="Z330">
        <v>3.3944640000000001</v>
      </c>
      <c r="AA330">
        <v>3.4536470000000001</v>
      </c>
      <c r="AB330">
        <v>3.498154</v>
      </c>
      <c r="AC330">
        <v>3.5681620000000001</v>
      </c>
      <c r="AD330">
        <v>3.6118250000000001</v>
      </c>
      <c r="AE330">
        <v>3.6457579999999998</v>
      </c>
      <c r="AF330">
        <v>3.7011270000000001</v>
      </c>
      <c r="AG330">
        <v>3.7344629999999999</v>
      </c>
      <c r="AH330">
        <v>3.7479930000000001</v>
      </c>
      <c r="AI330">
        <v>3.7626949999999999</v>
      </c>
    </row>
    <row r="331" spans="1:35" x14ac:dyDescent="0.25">
      <c r="A331" t="s">
        <v>375</v>
      </c>
      <c r="C331" t="s">
        <v>362</v>
      </c>
      <c r="E331" t="s">
        <v>246</v>
      </c>
      <c r="F331">
        <v>1.0760000000000001</v>
      </c>
      <c r="G331">
        <v>1.077</v>
      </c>
      <c r="H331">
        <v>1.0620000000000001</v>
      </c>
      <c r="I331">
        <v>1.0549999999999999</v>
      </c>
      <c r="J331">
        <v>1.1173770000000001</v>
      </c>
      <c r="K331">
        <v>1.107977</v>
      </c>
      <c r="L331">
        <v>1.1068800000000001</v>
      </c>
      <c r="M331">
        <v>1.1013949999999999</v>
      </c>
      <c r="N331">
        <v>1.0899559999999999</v>
      </c>
      <c r="O331">
        <v>1.0810919999999999</v>
      </c>
      <c r="P331">
        <v>1.070587</v>
      </c>
      <c r="Q331">
        <v>1.0513539999999999</v>
      </c>
      <c r="R331">
        <v>1.032008</v>
      </c>
      <c r="S331">
        <v>1.0139609999999999</v>
      </c>
      <c r="T331">
        <v>0.99733000000000005</v>
      </c>
      <c r="U331">
        <v>0.98163100000000003</v>
      </c>
      <c r="V331">
        <v>0.97328499999999996</v>
      </c>
      <c r="W331">
        <v>0.96382100000000004</v>
      </c>
      <c r="X331">
        <v>0.95674199999999998</v>
      </c>
      <c r="Y331">
        <v>0.95704199999999995</v>
      </c>
      <c r="Z331">
        <v>0.95328999999999997</v>
      </c>
      <c r="AA331">
        <v>0.95369499999999996</v>
      </c>
      <c r="AB331">
        <v>0.949291</v>
      </c>
      <c r="AC331">
        <v>0.94474999999999998</v>
      </c>
      <c r="AD331">
        <v>0.94433999999999996</v>
      </c>
      <c r="AE331">
        <v>0.94618999999999998</v>
      </c>
      <c r="AF331">
        <v>0.94669300000000001</v>
      </c>
      <c r="AG331">
        <v>0.95018899999999995</v>
      </c>
      <c r="AH331">
        <v>0.95436399999999999</v>
      </c>
      <c r="AI331">
        <v>0.95464199999999999</v>
      </c>
    </row>
    <row r="332" spans="1:35" x14ac:dyDescent="0.25">
      <c r="A332" t="s">
        <v>376</v>
      </c>
      <c r="C332" t="s">
        <v>362</v>
      </c>
      <c r="E332" t="s">
        <v>246</v>
      </c>
      <c r="F332">
        <v>0.03</v>
      </c>
      <c r="G332">
        <v>-5.8999999999999997E-2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25">
      <c r="A333" t="s">
        <v>377</v>
      </c>
      <c r="C333" t="s">
        <v>362</v>
      </c>
      <c r="E333" t="s">
        <v>246</v>
      </c>
      <c r="F333">
        <v>3.2725819999999999</v>
      </c>
      <c r="G333">
        <v>3.47729</v>
      </c>
      <c r="H333">
        <v>3.5943179999999999</v>
      </c>
      <c r="I333">
        <v>3.64744</v>
      </c>
      <c r="J333">
        <v>3.8012169999999998</v>
      </c>
      <c r="K333">
        <v>3.885955</v>
      </c>
      <c r="L333">
        <v>3.9313159999999998</v>
      </c>
      <c r="M333">
        <v>3.953249</v>
      </c>
      <c r="N333">
        <v>3.965401</v>
      </c>
      <c r="O333">
        <v>3.9553919999999998</v>
      </c>
      <c r="P333">
        <v>3.9326919999999999</v>
      </c>
      <c r="Q333">
        <v>4.0465210000000003</v>
      </c>
      <c r="R333">
        <v>4.1336599999999999</v>
      </c>
      <c r="S333">
        <v>4.1829349999999996</v>
      </c>
      <c r="T333">
        <v>4.2149409999999996</v>
      </c>
      <c r="U333">
        <v>4.244542</v>
      </c>
      <c r="V333">
        <v>4.2660770000000001</v>
      </c>
      <c r="W333">
        <v>4.2836290000000004</v>
      </c>
      <c r="X333">
        <v>4.2908670000000004</v>
      </c>
      <c r="Y333">
        <v>4.3224939999999998</v>
      </c>
      <c r="Z333">
        <v>4.3567119999999999</v>
      </c>
      <c r="AA333">
        <v>4.376366</v>
      </c>
      <c r="AB333">
        <v>4.3861520000000001</v>
      </c>
      <c r="AC333">
        <v>4.4036980000000003</v>
      </c>
      <c r="AD333">
        <v>4.3990919999999996</v>
      </c>
      <c r="AE333">
        <v>4.377561</v>
      </c>
      <c r="AF333">
        <v>4.4069719999999997</v>
      </c>
      <c r="AG333">
        <v>4.3898869999999999</v>
      </c>
      <c r="AH333">
        <v>4.3785569999999998</v>
      </c>
      <c r="AI333">
        <v>4.3641500000000004</v>
      </c>
    </row>
    <row r="334" spans="1:35" x14ac:dyDescent="0.25">
      <c r="A334" t="s">
        <v>378</v>
      </c>
      <c r="C334" t="s">
        <v>362</v>
      </c>
      <c r="E334" t="s">
        <v>246</v>
      </c>
      <c r="F334">
        <v>0.87458199999999997</v>
      </c>
      <c r="G334">
        <v>0.88629000000000002</v>
      </c>
      <c r="H334">
        <v>0.91131799999999996</v>
      </c>
      <c r="I334">
        <v>0.94543999999999995</v>
      </c>
      <c r="J334">
        <v>0.95931299999999997</v>
      </c>
      <c r="K334">
        <v>0.96406000000000003</v>
      </c>
      <c r="L334">
        <v>0.97751200000000005</v>
      </c>
      <c r="M334">
        <v>0.98974300000000004</v>
      </c>
      <c r="N334">
        <v>1.0016430000000001</v>
      </c>
      <c r="O334">
        <v>1.014486</v>
      </c>
      <c r="P334">
        <v>1.026421</v>
      </c>
      <c r="Q334">
        <v>1.04257</v>
      </c>
      <c r="R334">
        <v>1.0409060000000001</v>
      </c>
      <c r="S334">
        <v>1.042815</v>
      </c>
      <c r="T334">
        <v>1.0410189999999999</v>
      </c>
      <c r="U334">
        <v>1.0405869999999999</v>
      </c>
      <c r="V334">
        <v>1.0406690000000001</v>
      </c>
      <c r="W334">
        <v>1.0407820000000001</v>
      </c>
      <c r="X334">
        <v>1.0402199999999999</v>
      </c>
      <c r="Y334">
        <v>1.0406690000000001</v>
      </c>
      <c r="Z334">
        <v>1.0418559999999999</v>
      </c>
      <c r="AA334">
        <v>1.0410980000000001</v>
      </c>
      <c r="AB334">
        <v>1.041115</v>
      </c>
      <c r="AC334">
        <v>1.0421020000000001</v>
      </c>
      <c r="AD334">
        <v>1.0415099999999999</v>
      </c>
      <c r="AE334">
        <v>1.039404</v>
      </c>
      <c r="AF334">
        <v>1.038624</v>
      </c>
      <c r="AG334">
        <v>1.041671</v>
      </c>
      <c r="AH334">
        <v>1.0532999999999999</v>
      </c>
      <c r="AI334">
        <v>1.0676890000000001</v>
      </c>
    </row>
    <row r="335" spans="1:35" x14ac:dyDescent="0.25">
      <c r="A335" t="s">
        <v>379</v>
      </c>
      <c r="C335" t="s">
        <v>362</v>
      </c>
      <c r="E335" t="s">
        <v>246</v>
      </c>
      <c r="F335">
        <v>0.81834200000000001</v>
      </c>
      <c r="G335">
        <v>0.82725800000000005</v>
      </c>
      <c r="H335">
        <v>0.825187</v>
      </c>
      <c r="I335">
        <v>0.85004199999999996</v>
      </c>
      <c r="J335">
        <v>0.865282</v>
      </c>
      <c r="K335">
        <v>0.869251</v>
      </c>
      <c r="L335">
        <v>0.88145200000000001</v>
      </c>
      <c r="M335">
        <v>0.88586200000000004</v>
      </c>
      <c r="N335">
        <v>0.88890000000000002</v>
      </c>
      <c r="O335">
        <v>0.89585899999999996</v>
      </c>
      <c r="P335">
        <v>0.89987200000000001</v>
      </c>
      <c r="Q335">
        <v>0.91550900000000002</v>
      </c>
      <c r="R335">
        <v>0.91492399999999996</v>
      </c>
      <c r="S335">
        <v>0.91555299999999995</v>
      </c>
      <c r="T335">
        <v>0.91523600000000005</v>
      </c>
      <c r="U335">
        <v>0.91508800000000001</v>
      </c>
      <c r="V335">
        <v>0.91518600000000006</v>
      </c>
      <c r="W335">
        <v>0.91533399999999998</v>
      </c>
      <c r="X335">
        <v>0.91476000000000002</v>
      </c>
      <c r="Y335">
        <v>0.91483099999999995</v>
      </c>
      <c r="Z335">
        <v>0.91463499999999998</v>
      </c>
      <c r="AA335">
        <v>0.91389500000000001</v>
      </c>
      <c r="AB335">
        <v>0.91388999999999998</v>
      </c>
      <c r="AC335">
        <v>0.91484699999999997</v>
      </c>
      <c r="AD335">
        <v>0.91425800000000002</v>
      </c>
      <c r="AE335">
        <v>0.91217999999999999</v>
      </c>
      <c r="AF335">
        <v>0.91165499999999999</v>
      </c>
      <c r="AG335">
        <v>0.91445399999999999</v>
      </c>
      <c r="AH335">
        <v>0.92887299999999995</v>
      </c>
      <c r="AI335">
        <v>0.94600499999999998</v>
      </c>
    </row>
    <row r="336" spans="1:35" x14ac:dyDescent="0.25">
      <c r="A336" t="s">
        <v>380</v>
      </c>
      <c r="C336" t="s">
        <v>362</v>
      </c>
      <c r="E336" t="s">
        <v>246</v>
      </c>
      <c r="F336">
        <v>0.88597599999999999</v>
      </c>
      <c r="G336">
        <v>0.84365599999999996</v>
      </c>
      <c r="H336">
        <v>0.83595299999999995</v>
      </c>
      <c r="I336">
        <v>0.86998399999999998</v>
      </c>
      <c r="J336">
        <v>0.82013999999999998</v>
      </c>
      <c r="K336">
        <v>0.82233599999999996</v>
      </c>
      <c r="L336">
        <v>0.83316999999999997</v>
      </c>
      <c r="M336">
        <v>0.834866</v>
      </c>
      <c r="N336">
        <v>0.83494199999999996</v>
      </c>
      <c r="O336">
        <v>0.84040599999999999</v>
      </c>
      <c r="P336">
        <v>0.83868500000000001</v>
      </c>
      <c r="Q336">
        <v>0.84875</v>
      </c>
      <c r="R336">
        <v>0.85439200000000004</v>
      </c>
      <c r="S336">
        <v>0.85437700000000005</v>
      </c>
      <c r="T336">
        <v>0.85438800000000004</v>
      </c>
      <c r="U336">
        <v>0.85439200000000004</v>
      </c>
      <c r="V336">
        <v>0.85523000000000005</v>
      </c>
      <c r="W336">
        <v>0.85584700000000002</v>
      </c>
      <c r="X336">
        <v>0.85583500000000001</v>
      </c>
      <c r="Y336">
        <v>0.85584700000000002</v>
      </c>
      <c r="Z336">
        <v>0.85584700000000002</v>
      </c>
      <c r="AA336">
        <v>0.85583500000000001</v>
      </c>
      <c r="AB336">
        <v>0.85583500000000001</v>
      </c>
      <c r="AC336">
        <v>0.85583500000000001</v>
      </c>
      <c r="AD336">
        <v>0.85358400000000001</v>
      </c>
      <c r="AE336">
        <v>0.84983299999999995</v>
      </c>
      <c r="AF336">
        <v>0.84757499999999997</v>
      </c>
      <c r="AG336">
        <v>0.84855400000000003</v>
      </c>
      <c r="AH336">
        <v>0.85902400000000001</v>
      </c>
      <c r="AI336">
        <v>0.86278500000000002</v>
      </c>
    </row>
    <row r="337" spans="1:35" x14ac:dyDescent="0.25">
      <c r="A337" t="s">
        <v>381</v>
      </c>
      <c r="C337" t="s">
        <v>362</v>
      </c>
      <c r="E337" t="s">
        <v>246</v>
      </c>
      <c r="F337">
        <v>-6.6753999999999994E-2</v>
      </c>
      <c r="G337">
        <v>-1.6397999999999999E-2</v>
      </c>
      <c r="H337">
        <v>-1.0766E-2</v>
      </c>
      <c r="I337">
        <v>-1.9942000000000001E-2</v>
      </c>
      <c r="J337">
        <v>4.5142000000000002E-2</v>
      </c>
      <c r="K337">
        <v>4.6915999999999999E-2</v>
      </c>
      <c r="L337">
        <v>4.8281999999999999E-2</v>
      </c>
      <c r="M337">
        <v>5.0996E-2</v>
      </c>
      <c r="N337">
        <v>5.3957999999999999E-2</v>
      </c>
      <c r="O337">
        <v>5.5452000000000001E-2</v>
      </c>
      <c r="P337">
        <v>6.1186999999999998E-2</v>
      </c>
      <c r="Q337">
        <v>6.6758999999999999E-2</v>
      </c>
      <c r="R337">
        <v>6.0532000000000002E-2</v>
      </c>
      <c r="S337">
        <v>6.1176000000000001E-2</v>
      </c>
      <c r="T337">
        <v>6.0847999999999999E-2</v>
      </c>
      <c r="U337">
        <v>6.0696E-2</v>
      </c>
      <c r="V337">
        <v>5.9957000000000003E-2</v>
      </c>
      <c r="W337">
        <v>5.9486999999999998E-2</v>
      </c>
      <c r="X337">
        <v>5.8924999999999998E-2</v>
      </c>
      <c r="Y337">
        <v>5.8984000000000002E-2</v>
      </c>
      <c r="Z337">
        <v>5.8788E-2</v>
      </c>
      <c r="AA337">
        <v>5.806E-2</v>
      </c>
      <c r="AB337">
        <v>5.8056000000000003E-2</v>
      </c>
      <c r="AC337">
        <v>5.9012000000000002E-2</v>
      </c>
      <c r="AD337">
        <v>6.0673999999999999E-2</v>
      </c>
      <c r="AE337">
        <v>6.2348000000000001E-2</v>
      </c>
      <c r="AF337">
        <v>6.4079999999999998E-2</v>
      </c>
      <c r="AG337">
        <v>6.59E-2</v>
      </c>
      <c r="AH337">
        <v>6.9848999999999994E-2</v>
      </c>
      <c r="AI337">
        <v>8.3220000000000002E-2</v>
      </c>
    </row>
    <row r="338" spans="1:35" x14ac:dyDescent="0.25">
      <c r="A338" t="s">
        <v>382</v>
      </c>
      <c r="C338" t="s">
        <v>362</v>
      </c>
      <c r="E338" t="s">
        <v>246</v>
      </c>
      <c r="F338">
        <v>-8.7900000000000001E-4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t="s">
        <v>383</v>
      </c>
      <c r="C339" t="s">
        <v>362</v>
      </c>
      <c r="E339" t="s">
        <v>246</v>
      </c>
      <c r="F339">
        <v>5.6239999999999998E-2</v>
      </c>
      <c r="G339">
        <v>5.9032000000000001E-2</v>
      </c>
      <c r="H339">
        <v>8.6099999999999996E-2</v>
      </c>
      <c r="I339">
        <v>9.0199000000000001E-2</v>
      </c>
      <c r="J339">
        <v>9.0070999999999998E-2</v>
      </c>
      <c r="K339">
        <v>8.6830000000000004E-2</v>
      </c>
      <c r="L339">
        <v>8.6858000000000005E-2</v>
      </c>
      <c r="M339">
        <v>8.5750999999999994E-2</v>
      </c>
      <c r="N339">
        <v>8.7317000000000006E-2</v>
      </c>
      <c r="O339">
        <v>8.8449E-2</v>
      </c>
      <c r="P339">
        <v>8.8486999999999996E-2</v>
      </c>
      <c r="Q339">
        <v>8.8999999999999996E-2</v>
      </c>
      <c r="R339">
        <v>8.8025000000000006E-2</v>
      </c>
      <c r="S339">
        <v>8.9304999999999995E-2</v>
      </c>
      <c r="T339">
        <v>8.7721999999999994E-2</v>
      </c>
      <c r="U339">
        <v>8.7541999999999995E-2</v>
      </c>
      <c r="V339">
        <v>8.7525000000000006E-2</v>
      </c>
      <c r="W339">
        <v>8.7489999999999998E-2</v>
      </c>
      <c r="X339">
        <v>8.7501999999999996E-2</v>
      </c>
      <c r="Y339">
        <v>8.788E-2</v>
      </c>
      <c r="Z339">
        <v>8.9262999999999995E-2</v>
      </c>
      <c r="AA339">
        <v>8.9245000000000005E-2</v>
      </c>
      <c r="AB339">
        <v>8.9370000000000005E-2</v>
      </c>
      <c r="AC339">
        <v>8.9401999999999995E-2</v>
      </c>
      <c r="AD339">
        <v>8.9397000000000004E-2</v>
      </c>
      <c r="AE339">
        <v>8.9370000000000005E-2</v>
      </c>
      <c r="AF339">
        <v>8.9115E-2</v>
      </c>
      <c r="AG339">
        <v>8.9362999999999998E-2</v>
      </c>
      <c r="AH339">
        <v>8.9108000000000007E-2</v>
      </c>
      <c r="AI339">
        <v>8.9448E-2</v>
      </c>
    </row>
    <row r="340" spans="1:35" x14ac:dyDescent="0.25">
      <c r="A340" t="s">
        <v>380</v>
      </c>
      <c r="C340" t="s">
        <v>362</v>
      </c>
      <c r="E340" t="s">
        <v>246</v>
      </c>
      <c r="F340">
        <v>6.3100000000000003E-2</v>
      </c>
      <c r="G340">
        <v>6.3100000000000003E-2</v>
      </c>
      <c r="H340">
        <v>8.1100000000000005E-2</v>
      </c>
      <c r="I340">
        <v>8.7099999999999997E-2</v>
      </c>
      <c r="J340">
        <v>7.9580999999999999E-2</v>
      </c>
      <c r="K340">
        <v>7.6044E-2</v>
      </c>
      <c r="L340">
        <v>7.5939000000000006E-2</v>
      </c>
      <c r="M340">
        <v>7.4647000000000005E-2</v>
      </c>
      <c r="N340">
        <v>7.6071E-2</v>
      </c>
      <c r="O340">
        <v>7.6998999999999998E-2</v>
      </c>
      <c r="P340">
        <v>7.6729000000000006E-2</v>
      </c>
      <c r="Q340">
        <v>7.7030000000000001E-2</v>
      </c>
      <c r="R340">
        <v>7.5851000000000002E-2</v>
      </c>
      <c r="S340">
        <v>7.7146000000000006E-2</v>
      </c>
      <c r="T340">
        <v>7.5544E-2</v>
      </c>
      <c r="U340">
        <v>7.5385999999999995E-2</v>
      </c>
      <c r="V340">
        <v>7.5385999999999995E-2</v>
      </c>
      <c r="W340">
        <v>7.5385999999999995E-2</v>
      </c>
      <c r="X340">
        <v>7.5385999999999995E-2</v>
      </c>
      <c r="Y340">
        <v>7.5749999999999998E-2</v>
      </c>
      <c r="Z340">
        <v>7.7146000000000006E-2</v>
      </c>
      <c r="AA340">
        <v>7.7146000000000006E-2</v>
      </c>
      <c r="AB340">
        <v>7.7260999999999996E-2</v>
      </c>
      <c r="AC340">
        <v>7.7260999999999996E-2</v>
      </c>
      <c r="AD340">
        <v>7.7260999999999996E-2</v>
      </c>
      <c r="AE340">
        <v>7.7260999999999996E-2</v>
      </c>
      <c r="AF340">
        <v>7.7010999999999996E-2</v>
      </c>
      <c r="AG340">
        <v>7.7260999999999996E-2</v>
      </c>
      <c r="AH340">
        <v>7.7010999999999996E-2</v>
      </c>
      <c r="AI340">
        <v>7.7376E-2</v>
      </c>
    </row>
    <row r="341" spans="1:35" x14ac:dyDescent="0.25">
      <c r="A341" t="s">
        <v>381</v>
      </c>
      <c r="C341" t="s">
        <v>362</v>
      </c>
      <c r="E341" t="s">
        <v>246</v>
      </c>
      <c r="F341">
        <v>-3.4629999999999999E-3</v>
      </c>
      <c r="G341">
        <v>-4.0679999999999996E-3</v>
      </c>
      <c r="H341">
        <v>5.0000000000000001E-3</v>
      </c>
      <c r="I341">
        <v>3.0990000000000002E-3</v>
      </c>
      <c r="J341">
        <v>1.0489999999999999E-2</v>
      </c>
      <c r="K341">
        <v>1.0786E-2</v>
      </c>
      <c r="L341">
        <v>1.0919E-2</v>
      </c>
      <c r="M341">
        <v>1.1103999999999999E-2</v>
      </c>
      <c r="N341">
        <v>1.1247E-2</v>
      </c>
      <c r="O341">
        <v>1.145E-2</v>
      </c>
      <c r="P341">
        <v>1.1757999999999999E-2</v>
      </c>
      <c r="Q341">
        <v>1.197E-2</v>
      </c>
      <c r="R341">
        <v>1.2174000000000001E-2</v>
      </c>
      <c r="S341">
        <v>1.2159E-2</v>
      </c>
      <c r="T341">
        <v>1.2178E-2</v>
      </c>
      <c r="U341">
        <v>1.2154999999999999E-2</v>
      </c>
      <c r="V341">
        <v>1.2139E-2</v>
      </c>
      <c r="W341">
        <v>1.2104E-2</v>
      </c>
      <c r="X341">
        <v>1.2116E-2</v>
      </c>
      <c r="Y341">
        <v>1.2130999999999999E-2</v>
      </c>
      <c r="Z341">
        <v>1.2118E-2</v>
      </c>
      <c r="AA341">
        <v>1.21E-2</v>
      </c>
      <c r="AB341">
        <v>1.2109999999999999E-2</v>
      </c>
      <c r="AC341">
        <v>1.2141000000000001E-2</v>
      </c>
      <c r="AD341">
        <v>1.2137E-2</v>
      </c>
      <c r="AE341">
        <v>1.2109E-2</v>
      </c>
      <c r="AF341">
        <v>1.2102999999999999E-2</v>
      </c>
      <c r="AG341">
        <v>1.2102E-2</v>
      </c>
      <c r="AH341">
        <v>1.2096000000000001E-2</v>
      </c>
      <c r="AI341">
        <v>1.2071999999999999E-2</v>
      </c>
    </row>
    <row r="342" spans="1:35" x14ac:dyDescent="0.25">
      <c r="A342" t="s">
        <v>382</v>
      </c>
      <c r="C342" t="s">
        <v>362</v>
      </c>
      <c r="E342" t="s">
        <v>246</v>
      </c>
      <c r="F342">
        <v>-3.3969999999999998E-3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t="s">
        <v>384</v>
      </c>
      <c r="C343" t="s">
        <v>362</v>
      </c>
      <c r="E343" t="s">
        <v>246</v>
      </c>
      <c r="F343">
        <v>0</v>
      </c>
      <c r="G343">
        <v>0</v>
      </c>
      <c r="H343">
        <v>3.1000000000000001E-5</v>
      </c>
      <c r="I343">
        <v>5.1989999999999996E-3</v>
      </c>
      <c r="J343">
        <v>3.96E-3</v>
      </c>
      <c r="K343">
        <v>7.9780000000000007E-3</v>
      </c>
      <c r="L343">
        <v>9.2029999999999994E-3</v>
      </c>
      <c r="M343">
        <v>1.8128999999999999E-2</v>
      </c>
      <c r="N343">
        <v>2.5426000000000001E-2</v>
      </c>
      <c r="O343">
        <v>3.0178E-2</v>
      </c>
      <c r="P343">
        <v>3.8060999999999998E-2</v>
      </c>
      <c r="Q343">
        <v>3.8060999999999998E-2</v>
      </c>
      <c r="R343">
        <v>3.7957999999999999E-2</v>
      </c>
      <c r="S343">
        <v>3.7957999999999999E-2</v>
      </c>
      <c r="T343">
        <v>3.8060999999999998E-2</v>
      </c>
      <c r="U343">
        <v>3.7957999999999999E-2</v>
      </c>
      <c r="V343">
        <v>3.7957999999999999E-2</v>
      </c>
      <c r="W343">
        <v>3.7957999999999999E-2</v>
      </c>
      <c r="X343">
        <v>3.7957999999999999E-2</v>
      </c>
      <c r="Y343">
        <v>3.7957999999999999E-2</v>
      </c>
      <c r="Z343">
        <v>3.7957999999999999E-2</v>
      </c>
      <c r="AA343">
        <v>3.7957999999999999E-2</v>
      </c>
      <c r="AB343">
        <v>3.7853999999999999E-2</v>
      </c>
      <c r="AC343">
        <v>3.7853999999999999E-2</v>
      </c>
      <c r="AD343">
        <v>3.7853999999999999E-2</v>
      </c>
      <c r="AE343">
        <v>3.7853999999999999E-2</v>
      </c>
      <c r="AF343">
        <v>3.7853999999999999E-2</v>
      </c>
      <c r="AG343">
        <v>3.7853999999999999E-2</v>
      </c>
      <c r="AH343">
        <v>3.5319000000000003E-2</v>
      </c>
      <c r="AI343">
        <v>3.2237000000000002E-2</v>
      </c>
    </row>
    <row r="344" spans="1:35" x14ac:dyDescent="0.25">
      <c r="A344" t="s">
        <v>380</v>
      </c>
      <c r="C344" t="s">
        <v>362</v>
      </c>
      <c r="E344" t="s">
        <v>246</v>
      </c>
      <c r="F344">
        <v>0</v>
      </c>
      <c r="G344">
        <v>0</v>
      </c>
      <c r="H344">
        <v>3.1000000000000001E-5</v>
      </c>
      <c r="I344">
        <v>5.1989999999999996E-3</v>
      </c>
      <c r="J344">
        <v>3.96E-3</v>
      </c>
      <c r="K344">
        <v>7.9780000000000007E-3</v>
      </c>
      <c r="L344">
        <v>9.2029999999999994E-3</v>
      </c>
      <c r="M344">
        <v>1.8128999999999999E-2</v>
      </c>
      <c r="N344">
        <v>2.5426000000000001E-2</v>
      </c>
      <c r="O344">
        <v>3.0178E-2</v>
      </c>
      <c r="P344">
        <v>3.8060999999999998E-2</v>
      </c>
      <c r="Q344">
        <v>3.8060999999999998E-2</v>
      </c>
      <c r="R344">
        <v>3.7957999999999999E-2</v>
      </c>
      <c r="S344">
        <v>3.7957999999999999E-2</v>
      </c>
      <c r="T344">
        <v>3.8060999999999998E-2</v>
      </c>
      <c r="U344">
        <v>3.7957999999999999E-2</v>
      </c>
      <c r="V344">
        <v>3.7957999999999999E-2</v>
      </c>
      <c r="W344">
        <v>3.7957999999999999E-2</v>
      </c>
      <c r="X344">
        <v>3.7957999999999999E-2</v>
      </c>
      <c r="Y344">
        <v>3.7957999999999999E-2</v>
      </c>
      <c r="Z344">
        <v>3.7957999999999999E-2</v>
      </c>
      <c r="AA344">
        <v>3.7957999999999999E-2</v>
      </c>
      <c r="AB344">
        <v>3.7853999999999999E-2</v>
      </c>
      <c r="AC344">
        <v>3.7853999999999999E-2</v>
      </c>
      <c r="AD344">
        <v>3.7853999999999999E-2</v>
      </c>
      <c r="AE344">
        <v>3.7853999999999999E-2</v>
      </c>
      <c r="AF344">
        <v>3.7853999999999999E-2</v>
      </c>
      <c r="AG344">
        <v>3.7853999999999999E-2</v>
      </c>
      <c r="AH344">
        <v>3.5319000000000003E-2</v>
      </c>
      <c r="AI344">
        <v>3.2237000000000002E-2</v>
      </c>
    </row>
    <row r="345" spans="1:35" x14ac:dyDescent="0.25">
      <c r="A345" t="s">
        <v>381</v>
      </c>
      <c r="C345" t="s">
        <v>362</v>
      </c>
      <c r="E345" t="s">
        <v>246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25">
      <c r="A346" t="s">
        <v>382</v>
      </c>
      <c r="C346" t="s">
        <v>362</v>
      </c>
      <c r="E346" t="s">
        <v>246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 t="s">
        <v>385</v>
      </c>
      <c r="C347" t="s">
        <v>362</v>
      </c>
      <c r="E347" t="s">
        <v>246</v>
      </c>
      <c r="F347">
        <v>2.2160000000000002</v>
      </c>
      <c r="G347">
        <v>2.4</v>
      </c>
      <c r="H347">
        <v>2.4900000000000002</v>
      </c>
      <c r="I347">
        <v>2.5089999999999999</v>
      </c>
      <c r="J347">
        <v>2.5561180000000001</v>
      </c>
      <c r="K347">
        <v>2.6337290000000002</v>
      </c>
      <c r="L347">
        <v>2.6633930000000001</v>
      </c>
      <c r="M347">
        <v>2.6705079999999999</v>
      </c>
      <c r="N347">
        <v>2.669905</v>
      </c>
      <c r="O347">
        <v>2.6458759999999999</v>
      </c>
      <c r="P347">
        <v>2.60798</v>
      </c>
      <c r="Q347">
        <v>2.7045080000000001</v>
      </c>
      <c r="R347">
        <v>2.7930269999999999</v>
      </c>
      <c r="S347">
        <v>2.8390249999999999</v>
      </c>
      <c r="T347">
        <v>2.8728980000000002</v>
      </c>
      <c r="U347">
        <v>2.9033150000000001</v>
      </c>
      <c r="V347">
        <v>2.9228930000000002</v>
      </c>
      <c r="W347">
        <v>2.9406509999999999</v>
      </c>
      <c r="X347">
        <v>2.9505080000000001</v>
      </c>
      <c r="Y347">
        <v>2.978853</v>
      </c>
      <c r="Z347">
        <v>3.0103460000000002</v>
      </c>
      <c r="AA347">
        <v>3.0288490000000001</v>
      </c>
      <c r="AB347">
        <v>3.0383969999999998</v>
      </c>
      <c r="AC347">
        <v>3.0546120000000001</v>
      </c>
      <c r="AD347">
        <v>3.0492400000000002</v>
      </c>
      <c r="AE347">
        <v>3.0289980000000001</v>
      </c>
      <c r="AF347">
        <v>3.058621</v>
      </c>
      <c r="AG347">
        <v>3.037477</v>
      </c>
      <c r="AH347">
        <v>3.013617</v>
      </c>
      <c r="AI347">
        <v>2.983552</v>
      </c>
    </row>
    <row r="348" spans="1:35" x14ac:dyDescent="0.25">
      <c r="A348" t="s">
        <v>386</v>
      </c>
      <c r="C348" t="s">
        <v>362</v>
      </c>
      <c r="E348" t="s">
        <v>246</v>
      </c>
      <c r="F348">
        <v>2.2160000000000002</v>
      </c>
      <c r="G348">
        <v>2.4</v>
      </c>
      <c r="H348">
        <v>2.4900000000000002</v>
      </c>
      <c r="I348">
        <v>2.5089999999999999</v>
      </c>
      <c r="J348">
        <v>2.5561180000000001</v>
      </c>
      <c r="K348">
        <v>2.6337290000000002</v>
      </c>
      <c r="L348">
        <v>2.6633930000000001</v>
      </c>
      <c r="M348">
        <v>2.6705079999999999</v>
      </c>
      <c r="N348">
        <v>2.669905</v>
      </c>
      <c r="O348">
        <v>2.6458759999999999</v>
      </c>
      <c r="P348">
        <v>2.60798</v>
      </c>
      <c r="Q348">
        <v>2.7045080000000001</v>
      </c>
      <c r="R348">
        <v>2.7930269999999999</v>
      </c>
      <c r="S348">
        <v>2.8390249999999999</v>
      </c>
      <c r="T348">
        <v>2.8728980000000002</v>
      </c>
      <c r="U348">
        <v>2.9033150000000001</v>
      </c>
      <c r="V348">
        <v>2.9228930000000002</v>
      </c>
      <c r="W348">
        <v>2.9406509999999999</v>
      </c>
      <c r="X348">
        <v>2.9505080000000001</v>
      </c>
      <c r="Y348">
        <v>2.978853</v>
      </c>
      <c r="Z348">
        <v>3.0103460000000002</v>
      </c>
      <c r="AA348">
        <v>3.0288490000000001</v>
      </c>
      <c r="AB348">
        <v>3.0383969999999998</v>
      </c>
      <c r="AC348">
        <v>3.0546120000000001</v>
      </c>
      <c r="AD348">
        <v>3.0492400000000002</v>
      </c>
      <c r="AE348">
        <v>3.0289980000000001</v>
      </c>
      <c r="AF348">
        <v>3.058621</v>
      </c>
      <c r="AG348">
        <v>3.037477</v>
      </c>
      <c r="AH348">
        <v>3.013617</v>
      </c>
      <c r="AI348">
        <v>2.983552</v>
      </c>
    </row>
    <row r="349" spans="1:35" x14ac:dyDescent="0.25">
      <c r="A349" t="s">
        <v>387</v>
      </c>
      <c r="C349" t="s">
        <v>362</v>
      </c>
      <c r="E349" t="s">
        <v>246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t="s">
        <v>388</v>
      </c>
      <c r="C350" t="s">
        <v>362</v>
      </c>
      <c r="E350" t="s">
        <v>246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25">
      <c r="A351" t="s">
        <v>389</v>
      </c>
      <c r="C351" t="s">
        <v>362</v>
      </c>
      <c r="E351" t="s">
        <v>246</v>
      </c>
      <c r="F351">
        <v>0.182</v>
      </c>
      <c r="G351">
        <v>0.191</v>
      </c>
      <c r="H351">
        <v>0.193</v>
      </c>
      <c r="I351">
        <v>0.193</v>
      </c>
      <c r="J351">
        <v>0.28578500000000001</v>
      </c>
      <c r="K351">
        <v>0.28816599999999998</v>
      </c>
      <c r="L351">
        <v>0.290412</v>
      </c>
      <c r="M351">
        <v>0.29299799999999998</v>
      </c>
      <c r="N351">
        <v>0.293852</v>
      </c>
      <c r="O351">
        <v>0.29503000000000001</v>
      </c>
      <c r="P351">
        <v>0.298292</v>
      </c>
      <c r="Q351">
        <v>0.29944399999999999</v>
      </c>
      <c r="R351">
        <v>0.29972700000000002</v>
      </c>
      <c r="S351">
        <v>0.301095</v>
      </c>
      <c r="T351">
        <v>0.30102299999999999</v>
      </c>
      <c r="U351">
        <v>0.30064000000000002</v>
      </c>
      <c r="V351">
        <v>0.30251600000000001</v>
      </c>
      <c r="W351">
        <v>0.30219699999999999</v>
      </c>
      <c r="X351">
        <v>0.30013899999999999</v>
      </c>
      <c r="Y351">
        <v>0.30297200000000002</v>
      </c>
      <c r="Z351">
        <v>0.30451</v>
      </c>
      <c r="AA351">
        <v>0.306419</v>
      </c>
      <c r="AB351">
        <v>0.30664000000000002</v>
      </c>
      <c r="AC351">
        <v>0.30698399999999998</v>
      </c>
      <c r="AD351">
        <v>0.308342</v>
      </c>
      <c r="AE351">
        <v>0.30915900000000002</v>
      </c>
      <c r="AF351">
        <v>0.30972699999999997</v>
      </c>
      <c r="AG351">
        <v>0.31073899999999999</v>
      </c>
      <c r="AH351">
        <v>0.31163999999999997</v>
      </c>
      <c r="AI351">
        <v>0.31290899999999999</v>
      </c>
    </row>
    <row r="353" spans="1:35" x14ac:dyDescent="0.25">
      <c r="A353" t="s">
        <v>390</v>
      </c>
      <c r="C353" t="s">
        <v>362</v>
      </c>
      <c r="E353" t="s">
        <v>246</v>
      </c>
      <c r="F353">
        <v>18.938583000000001</v>
      </c>
      <c r="G353">
        <v>18.592289000000001</v>
      </c>
      <c r="H353">
        <v>18.985319</v>
      </c>
      <c r="I353">
        <v>18.815241</v>
      </c>
      <c r="J353">
        <v>19.157446</v>
      </c>
      <c r="K353">
        <v>19.35895</v>
      </c>
      <c r="L353">
        <v>19.477530000000002</v>
      </c>
      <c r="M353">
        <v>19.527609000000002</v>
      </c>
      <c r="N353">
        <v>19.535461000000002</v>
      </c>
      <c r="O353">
        <v>19.520367</v>
      </c>
      <c r="P353">
        <v>19.477088999999999</v>
      </c>
      <c r="Q353">
        <v>19.437809000000001</v>
      </c>
      <c r="R353">
        <v>19.388767000000001</v>
      </c>
      <c r="S353">
        <v>19.330017000000002</v>
      </c>
      <c r="T353">
        <v>19.262318</v>
      </c>
      <c r="U353">
        <v>19.178843000000001</v>
      </c>
      <c r="V353">
        <v>19.119274000000001</v>
      </c>
      <c r="W353">
        <v>19.059887</v>
      </c>
      <c r="X353">
        <v>18.980637000000002</v>
      </c>
      <c r="Y353">
        <v>18.926172000000001</v>
      </c>
      <c r="Z353">
        <v>18.880776999999998</v>
      </c>
      <c r="AA353">
        <v>18.838093000000001</v>
      </c>
      <c r="AB353">
        <v>18.795445999999998</v>
      </c>
      <c r="AC353">
        <v>18.768318000000001</v>
      </c>
      <c r="AD353">
        <v>18.751888000000001</v>
      </c>
      <c r="AE353">
        <v>18.731911</v>
      </c>
      <c r="AF353">
        <v>18.743359000000002</v>
      </c>
      <c r="AG353">
        <v>18.755479999999999</v>
      </c>
      <c r="AH353">
        <v>18.748524</v>
      </c>
      <c r="AI353">
        <v>18.724962000000001</v>
      </c>
    </row>
    <row r="355" spans="1:35" x14ac:dyDescent="0.25">
      <c r="A355" t="s">
        <v>391</v>
      </c>
    </row>
    <row r="356" spans="1:35" x14ac:dyDescent="0.25">
      <c r="A356" t="s">
        <v>392</v>
      </c>
    </row>
    <row r="357" spans="1:35" x14ac:dyDescent="0.25">
      <c r="A357" t="s">
        <v>393</v>
      </c>
      <c r="C357" t="s">
        <v>362</v>
      </c>
      <c r="E357" t="s">
        <v>246</v>
      </c>
      <c r="F357">
        <v>2.3039999999999998</v>
      </c>
      <c r="G357">
        <v>2.3239999999999998</v>
      </c>
      <c r="H357">
        <v>2.407</v>
      </c>
      <c r="I357">
        <v>2.4159999999999999</v>
      </c>
      <c r="J357">
        <v>2.4498690000000001</v>
      </c>
      <c r="K357">
        <v>2.5403880000000001</v>
      </c>
      <c r="L357">
        <v>2.599494</v>
      </c>
      <c r="M357">
        <v>2.6464240000000001</v>
      </c>
      <c r="N357">
        <v>2.693587</v>
      </c>
      <c r="O357">
        <v>2.7283230000000001</v>
      </c>
      <c r="P357">
        <v>2.742324</v>
      </c>
      <c r="Q357">
        <v>2.7799209999999999</v>
      </c>
      <c r="R357">
        <v>2.8150529999999998</v>
      </c>
      <c r="S357">
        <v>2.8347359999999999</v>
      </c>
      <c r="T357">
        <v>2.8433090000000001</v>
      </c>
      <c r="U357">
        <v>2.840814</v>
      </c>
      <c r="V357">
        <v>2.844868</v>
      </c>
      <c r="W357">
        <v>2.8578079999999999</v>
      </c>
      <c r="X357">
        <v>2.8486820000000002</v>
      </c>
      <c r="Y357">
        <v>2.8402569999999998</v>
      </c>
      <c r="Z357">
        <v>2.8361179999999999</v>
      </c>
      <c r="AA357">
        <v>2.8308490000000002</v>
      </c>
      <c r="AB357">
        <v>2.8180170000000002</v>
      </c>
      <c r="AC357">
        <v>2.7924669999999998</v>
      </c>
      <c r="AD357">
        <v>2.7826710000000001</v>
      </c>
      <c r="AE357">
        <v>2.76675</v>
      </c>
      <c r="AF357">
        <v>2.7715809999999999</v>
      </c>
      <c r="AG357">
        <v>2.7629000000000001</v>
      </c>
      <c r="AH357">
        <v>2.7495129999999999</v>
      </c>
      <c r="AI357">
        <v>2.7286790000000001</v>
      </c>
    </row>
    <row r="358" spans="1:35" x14ac:dyDescent="0.25">
      <c r="A358" t="s">
        <v>394</v>
      </c>
      <c r="C358" t="s">
        <v>362</v>
      </c>
      <c r="E358" t="s">
        <v>246</v>
      </c>
      <c r="F358">
        <v>8.7543930000000003</v>
      </c>
      <c r="G358">
        <v>8.7103070000000002</v>
      </c>
      <c r="H358">
        <v>8.704721000000001</v>
      </c>
      <c r="I358">
        <v>8.6720810000000004</v>
      </c>
      <c r="J358">
        <v>8.7711890000000015</v>
      </c>
      <c r="K358">
        <v>8.7249210000000001</v>
      </c>
      <c r="L358">
        <v>8.665521</v>
      </c>
      <c r="M358">
        <v>8.5782359999999986</v>
      </c>
      <c r="N358">
        <v>8.4654989999999994</v>
      </c>
      <c r="O358">
        <v>8.3493240000000011</v>
      </c>
      <c r="P358">
        <v>8.2274120000000011</v>
      </c>
      <c r="Q358">
        <v>8.1002519999999993</v>
      </c>
      <c r="R358">
        <v>7.9630899999999993</v>
      </c>
      <c r="S358">
        <v>7.8215009999999996</v>
      </c>
      <c r="T358">
        <v>7.6724129999999997</v>
      </c>
      <c r="U358">
        <v>7.5382249999999997</v>
      </c>
      <c r="V358">
        <v>7.4181600000000003</v>
      </c>
      <c r="W358">
        <v>7.3157299999999994</v>
      </c>
      <c r="X358">
        <v>7.2249949999999998</v>
      </c>
      <c r="Y358">
        <v>7.1462729999999999</v>
      </c>
      <c r="Z358">
        <v>7.080946</v>
      </c>
      <c r="AA358">
        <v>7.0268600000000001</v>
      </c>
      <c r="AB358">
        <v>6.9825390000000001</v>
      </c>
      <c r="AC358">
        <v>6.943378</v>
      </c>
      <c r="AD358">
        <v>6.9093359999999997</v>
      </c>
      <c r="AE358">
        <v>6.8818790000000005</v>
      </c>
      <c r="AF358">
        <v>6.8622300000000003</v>
      </c>
      <c r="AG358">
        <v>6.8497510000000004</v>
      </c>
      <c r="AH358">
        <v>6.8444980000000006</v>
      </c>
      <c r="AI358">
        <v>6.8408189999999998</v>
      </c>
    </row>
    <row r="359" spans="1:35" x14ac:dyDescent="0.25">
      <c r="A359" t="s">
        <v>395</v>
      </c>
      <c r="C359" t="s">
        <v>362</v>
      </c>
      <c r="E359" t="s">
        <v>246</v>
      </c>
      <c r="F359">
        <v>1.882E-3</v>
      </c>
      <c r="G359">
        <v>9.8740000000000008E-3</v>
      </c>
      <c r="H359">
        <v>1.3136999999999999E-2</v>
      </c>
      <c r="I359">
        <v>1.4973999999999999E-2</v>
      </c>
      <c r="J359">
        <v>1.2047E-2</v>
      </c>
      <c r="K359">
        <v>2.5141E-2</v>
      </c>
      <c r="L359">
        <v>5.3563E-2</v>
      </c>
      <c r="M359">
        <v>8.0305000000000001E-2</v>
      </c>
      <c r="N359">
        <v>0.10901</v>
      </c>
      <c r="O359">
        <v>0.13106100000000001</v>
      </c>
      <c r="P359">
        <v>0.162138</v>
      </c>
      <c r="Q359">
        <v>0.20447299999999999</v>
      </c>
      <c r="R359">
        <v>0.22256600000000001</v>
      </c>
      <c r="S359">
        <v>0.242672</v>
      </c>
      <c r="T359">
        <v>0.26248500000000002</v>
      </c>
      <c r="U359">
        <v>0.279335</v>
      </c>
      <c r="V359">
        <v>0.29406700000000002</v>
      </c>
      <c r="W359">
        <v>0.30546400000000001</v>
      </c>
      <c r="X359">
        <v>0.31323699999999999</v>
      </c>
      <c r="Y359">
        <v>0.31872699999999998</v>
      </c>
      <c r="Z359">
        <v>0.321052</v>
      </c>
      <c r="AA359">
        <v>0.31902700000000001</v>
      </c>
      <c r="AB359">
        <v>0.31467200000000001</v>
      </c>
      <c r="AC359">
        <v>0.30996699999999999</v>
      </c>
      <c r="AD359">
        <v>0.29748400000000003</v>
      </c>
      <c r="AE359">
        <v>0.28148600000000001</v>
      </c>
      <c r="AF359">
        <v>0.26450099999999999</v>
      </c>
      <c r="AG359">
        <v>0.245667</v>
      </c>
      <c r="AH359">
        <v>0.23741399999999999</v>
      </c>
      <c r="AI359">
        <v>0.22813</v>
      </c>
    </row>
    <row r="360" spans="1:35" x14ac:dyDescent="0.25">
      <c r="A360" t="s">
        <v>396</v>
      </c>
      <c r="C360" t="s">
        <v>362</v>
      </c>
      <c r="E360" t="s">
        <v>246</v>
      </c>
      <c r="F360">
        <v>1.425</v>
      </c>
      <c r="G360">
        <v>1.399</v>
      </c>
      <c r="H360">
        <v>1.4039999999999999</v>
      </c>
      <c r="I360">
        <v>1.4059999999999999</v>
      </c>
      <c r="J360">
        <v>1.459821</v>
      </c>
      <c r="K360">
        <v>1.466666</v>
      </c>
      <c r="L360">
        <v>1.4738910000000001</v>
      </c>
      <c r="M360">
        <v>1.4802960000000001</v>
      </c>
      <c r="N360">
        <v>1.4860789999999999</v>
      </c>
      <c r="O360">
        <v>1.491026</v>
      </c>
      <c r="P360">
        <v>1.496483</v>
      </c>
      <c r="Q360">
        <v>1.5023390000000001</v>
      </c>
      <c r="R360">
        <v>1.5080819999999999</v>
      </c>
      <c r="S360">
        <v>1.514818</v>
      </c>
      <c r="T360">
        <v>1.5222910000000001</v>
      </c>
      <c r="U360">
        <v>1.529134</v>
      </c>
      <c r="V360">
        <v>1.5350699999999999</v>
      </c>
      <c r="W360">
        <v>1.540705</v>
      </c>
      <c r="X360">
        <v>1.5457909999999999</v>
      </c>
      <c r="Y360">
        <v>1.550583</v>
      </c>
      <c r="Z360">
        <v>1.555024</v>
      </c>
      <c r="AA360">
        <v>1.559142</v>
      </c>
      <c r="AB360">
        <v>1.562889</v>
      </c>
      <c r="AC360">
        <v>1.5661639999999999</v>
      </c>
      <c r="AD360">
        <v>1.5691090000000001</v>
      </c>
      <c r="AE360">
        <v>1.5733360000000001</v>
      </c>
      <c r="AF360">
        <v>1.577515</v>
      </c>
      <c r="AG360">
        <v>1.5816300000000001</v>
      </c>
      <c r="AH360">
        <v>1.585529</v>
      </c>
      <c r="AI360">
        <v>1.5896079999999999</v>
      </c>
    </row>
    <row r="361" spans="1:35" x14ac:dyDescent="0.25">
      <c r="A361" t="s">
        <v>397</v>
      </c>
      <c r="C361" t="s">
        <v>362</v>
      </c>
      <c r="E361" t="s">
        <v>246</v>
      </c>
      <c r="F361">
        <v>3.899</v>
      </c>
      <c r="G361">
        <v>3.7429999999999999</v>
      </c>
      <c r="H361">
        <v>3.859</v>
      </c>
      <c r="I361">
        <v>3.9089999999999998</v>
      </c>
      <c r="J361">
        <v>4.0858679999999996</v>
      </c>
      <c r="K361">
        <v>4.177359</v>
      </c>
      <c r="L361">
        <v>4.228364</v>
      </c>
      <c r="M361">
        <v>4.2508220000000003</v>
      </c>
      <c r="N361">
        <v>4.2730649999999999</v>
      </c>
      <c r="O361">
        <v>4.295331</v>
      </c>
      <c r="P361">
        <v>4.319947</v>
      </c>
      <c r="Q361">
        <v>4.3484850000000002</v>
      </c>
      <c r="R361">
        <v>4.3784619999999999</v>
      </c>
      <c r="S361">
        <v>4.4044730000000003</v>
      </c>
      <c r="T361">
        <v>4.436998</v>
      </c>
      <c r="U361">
        <v>4.460839</v>
      </c>
      <c r="V361">
        <v>4.4796500000000004</v>
      </c>
      <c r="W361">
        <v>4.4870289999999997</v>
      </c>
      <c r="X361">
        <v>4.4989540000000003</v>
      </c>
      <c r="Y361">
        <v>4.5163840000000004</v>
      </c>
      <c r="Z361">
        <v>4.5280180000000003</v>
      </c>
      <c r="AA361">
        <v>4.5344899999999999</v>
      </c>
      <c r="AB361">
        <v>4.5444589999999998</v>
      </c>
      <c r="AC361">
        <v>4.5662190000000002</v>
      </c>
      <c r="AD361">
        <v>4.5865479999999996</v>
      </c>
      <c r="AE361">
        <v>4.5978500000000002</v>
      </c>
      <c r="AF361">
        <v>4.6070399999999996</v>
      </c>
      <c r="AG361">
        <v>4.6156879999999996</v>
      </c>
      <c r="AH361">
        <v>4.6224400000000001</v>
      </c>
      <c r="AI361">
        <v>4.6207630000000002</v>
      </c>
    </row>
    <row r="362" spans="1:35" x14ac:dyDescent="0.25">
      <c r="A362" t="s">
        <v>398</v>
      </c>
      <c r="C362" t="s">
        <v>362</v>
      </c>
      <c r="E362" t="s">
        <v>246</v>
      </c>
      <c r="F362">
        <v>3.5059999999999998</v>
      </c>
      <c r="G362">
        <v>3.448</v>
      </c>
      <c r="H362">
        <v>3.5550000000000002</v>
      </c>
      <c r="I362">
        <v>3.601</v>
      </c>
      <c r="J362">
        <v>3.6780590000000002</v>
      </c>
      <c r="K362">
        <v>3.788999</v>
      </c>
      <c r="L362">
        <v>3.841418</v>
      </c>
      <c r="M362">
        <v>3.888255</v>
      </c>
      <c r="N362">
        <v>3.9148960000000002</v>
      </c>
      <c r="O362">
        <v>3.942434</v>
      </c>
      <c r="P362">
        <v>3.9721639999999998</v>
      </c>
      <c r="Q362">
        <v>4.005528</v>
      </c>
      <c r="R362">
        <v>4.0400039999999997</v>
      </c>
      <c r="S362">
        <v>4.0698509999999999</v>
      </c>
      <c r="T362">
        <v>4.1063919999999996</v>
      </c>
      <c r="U362">
        <v>4.1354759999999997</v>
      </c>
      <c r="V362">
        <v>4.1591009999999997</v>
      </c>
      <c r="W362">
        <v>4.1709329999999998</v>
      </c>
      <c r="X362">
        <v>4.1869290000000001</v>
      </c>
      <c r="Y362">
        <v>4.2079300000000002</v>
      </c>
      <c r="Z362">
        <v>4.2245819999999998</v>
      </c>
      <c r="AA362">
        <v>4.2349610000000002</v>
      </c>
      <c r="AB362">
        <v>4.2486269999999999</v>
      </c>
      <c r="AC362">
        <v>4.2736000000000001</v>
      </c>
      <c r="AD362">
        <v>4.2970110000000004</v>
      </c>
      <c r="AE362">
        <v>4.3111389999999998</v>
      </c>
      <c r="AF362">
        <v>4.3229870000000004</v>
      </c>
      <c r="AG362">
        <v>4.3342970000000003</v>
      </c>
      <c r="AH362">
        <v>4.3436260000000004</v>
      </c>
      <c r="AI362">
        <v>4.344544</v>
      </c>
    </row>
    <row r="363" spans="1:35" x14ac:dyDescent="0.25">
      <c r="A363" t="s">
        <v>399</v>
      </c>
      <c r="C363" t="s">
        <v>362</v>
      </c>
      <c r="E363" t="s">
        <v>246</v>
      </c>
      <c r="F363">
        <v>0.46100000000000002</v>
      </c>
      <c r="G363">
        <v>0.34499999999999997</v>
      </c>
      <c r="H363">
        <v>0.32200000000000001</v>
      </c>
      <c r="I363">
        <v>0.35</v>
      </c>
      <c r="J363">
        <v>0.38553500000000002</v>
      </c>
      <c r="K363">
        <v>0.39021600000000001</v>
      </c>
      <c r="L363">
        <v>0.38447300000000001</v>
      </c>
      <c r="M363">
        <v>0.390044</v>
      </c>
      <c r="N363">
        <v>0.38984200000000002</v>
      </c>
      <c r="O363">
        <v>0.38874799999999998</v>
      </c>
      <c r="P363">
        <v>0.38986300000000002</v>
      </c>
      <c r="Q363">
        <v>0.38962000000000002</v>
      </c>
      <c r="R363">
        <v>0.390509</v>
      </c>
      <c r="S363">
        <v>0.392071</v>
      </c>
      <c r="T363">
        <v>0.392706</v>
      </c>
      <c r="U363">
        <v>0.39272899999999999</v>
      </c>
      <c r="V363">
        <v>0.39312000000000002</v>
      </c>
      <c r="W363">
        <v>0.39413599999999999</v>
      </c>
      <c r="X363">
        <v>0.39485900000000002</v>
      </c>
      <c r="Y363">
        <v>0.396202</v>
      </c>
      <c r="Z363">
        <v>0.39659499999999998</v>
      </c>
      <c r="AA363">
        <v>0.39696300000000001</v>
      </c>
      <c r="AB363">
        <v>0.398011</v>
      </c>
      <c r="AC363">
        <v>0.39871400000000001</v>
      </c>
      <c r="AD363">
        <v>0.39992499999999997</v>
      </c>
      <c r="AE363">
        <v>0.40121899999999999</v>
      </c>
      <c r="AF363">
        <v>0.40172999999999998</v>
      </c>
      <c r="AG363">
        <v>0.402443</v>
      </c>
      <c r="AH363">
        <v>0.40342099999999997</v>
      </c>
      <c r="AI363">
        <v>0.40445900000000001</v>
      </c>
    </row>
    <row r="364" spans="1:35" x14ac:dyDescent="0.25">
      <c r="A364" t="s">
        <v>400</v>
      </c>
      <c r="C364" t="s">
        <v>362</v>
      </c>
      <c r="E364" t="s">
        <v>246</v>
      </c>
      <c r="F364">
        <v>2.0800260000000002</v>
      </c>
      <c r="G364">
        <v>1.965076</v>
      </c>
      <c r="H364">
        <v>1.942002</v>
      </c>
      <c r="I364">
        <v>1.9470000000000001</v>
      </c>
      <c r="J364">
        <v>2.0148790000000001</v>
      </c>
      <c r="K364">
        <v>2.0685479999999998</v>
      </c>
      <c r="L364">
        <v>2.1349170000000002</v>
      </c>
      <c r="M364">
        <v>2.1911809999999998</v>
      </c>
      <c r="N364">
        <v>2.2368299999999999</v>
      </c>
      <c r="O364">
        <v>2.276913</v>
      </c>
      <c r="P364">
        <v>2.3108819999999999</v>
      </c>
      <c r="Q364">
        <v>2.3269329999999999</v>
      </c>
      <c r="R364">
        <v>2.343264</v>
      </c>
      <c r="S364">
        <v>2.3722750000000001</v>
      </c>
      <c r="T364">
        <v>2.404312</v>
      </c>
      <c r="U364">
        <v>2.4265159999999999</v>
      </c>
      <c r="V364">
        <v>2.458132</v>
      </c>
      <c r="W364">
        <v>2.474024</v>
      </c>
      <c r="X364">
        <v>2.4762659999999999</v>
      </c>
      <c r="Y364">
        <v>2.4857459999999998</v>
      </c>
      <c r="Z364">
        <v>2.4935139999999998</v>
      </c>
      <c r="AA364">
        <v>2.4994040000000002</v>
      </c>
      <c r="AB364">
        <v>2.4986790000000001</v>
      </c>
      <c r="AC364">
        <v>2.5103719999999998</v>
      </c>
      <c r="AD364">
        <v>2.5131139999999998</v>
      </c>
      <c r="AE364">
        <v>2.519142</v>
      </c>
      <c r="AF364">
        <v>2.531539</v>
      </c>
      <c r="AG364">
        <v>2.5507759999999999</v>
      </c>
      <c r="AH364">
        <v>2.550128</v>
      </c>
      <c r="AI364">
        <v>2.5471759999999999</v>
      </c>
    </row>
    <row r="365" spans="1:35" x14ac:dyDescent="0.25">
      <c r="A365" t="s">
        <v>401</v>
      </c>
      <c r="C365" t="s">
        <v>362</v>
      </c>
      <c r="E365" t="s">
        <v>246</v>
      </c>
    </row>
    <row r="366" spans="1:35" x14ac:dyDescent="0.25">
      <c r="A366" t="s">
        <v>402</v>
      </c>
      <c r="C366" t="s">
        <v>362</v>
      </c>
      <c r="E366" t="s">
        <v>246</v>
      </c>
      <c r="F366">
        <v>0.96948900000000005</v>
      </c>
      <c r="G366">
        <v>0.94076099999999996</v>
      </c>
      <c r="H366">
        <v>0.95062599999999997</v>
      </c>
      <c r="I366">
        <v>0.94062699999999999</v>
      </c>
      <c r="J366">
        <v>0.91689699999999996</v>
      </c>
      <c r="K366">
        <v>0.91578099999999996</v>
      </c>
      <c r="L366">
        <v>0.90966899999999995</v>
      </c>
      <c r="M366">
        <v>0.90114399999999995</v>
      </c>
      <c r="N366">
        <v>0.89199799999999996</v>
      </c>
      <c r="O366">
        <v>0.88283199999999995</v>
      </c>
      <c r="P366">
        <v>0.87347300000000005</v>
      </c>
      <c r="Q366">
        <v>0.86438899999999996</v>
      </c>
      <c r="R366">
        <v>0.85625499999999999</v>
      </c>
      <c r="S366">
        <v>0.84867599999999999</v>
      </c>
      <c r="T366">
        <v>0.84107299999999996</v>
      </c>
      <c r="U366">
        <v>0.83371399999999996</v>
      </c>
      <c r="V366">
        <v>0.82639200000000002</v>
      </c>
      <c r="W366">
        <v>0.81992799999999999</v>
      </c>
      <c r="X366">
        <v>0.81319300000000005</v>
      </c>
      <c r="Y366">
        <v>0.80710899999999997</v>
      </c>
      <c r="Z366">
        <v>0.80122000000000004</v>
      </c>
      <c r="AA366">
        <v>0.795458</v>
      </c>
      <c r="AB366">
        <v>0.79006900000000002</v>
      </c>
      <c r="AC366">
        <v>0.78411900000000001</v>
      </c>
      <c r="AD366">
        <v>0.77970600000000001</v>
      </c>
      <c r="AE366">
        <v>0.77555200000000002</v>
      </c>
      <c r="AF366">
        <v>0.771922</v>
      </c>
      <c r="AG366">
        <v>0.76868800000000004</v>
      </c>
      <c r="AH366">
        <v>0.76499200000000001</v>
      </c>
      <c r="AI366">
        <v>0.76103399999999999</v>
      </c>
    </row>
    <row r="367" spans="1:35" x14ac:dyDescent="0.25">
      <c r="A367" t="s">
        <v>403</v>
      </c>
      <c r="C367" t="s">
        <v>362</v>
      </c>
      <c r="E367" t="s">
        <v>246</v>
      </c>
      <c r="F367">
        <v>4.4511919999999998</v>
      </c>
      <c r="G367">
        <v>4.421297</v>
      </c>
      <c r="H367">
        <v>4.5209929999999998</v>
      </c>
      <c r="I367">
        <v>4.6163509999999999</v>
      </c>
      <c r="J367">
        <v>4.7672689999999998</v>
      </c>
      <c r="K367">
        <v>4.940448</v>
      </c>
      <c r="L367">
        <v>5.0828059999999997</v>
      </c>
      <c r="M367">
        <v>5.1973799999999999</v>
      </c>
      <c r="N367">
        <v>5.2962569999999998</v>
      </c>
      <c r="O367">
        <v>5.3737599999999999</v>
      </c>
      <c r="P367">
        <v>5.42516</v>
      </c>
      <c r="Q367">
        <v>5.4817600000000004</v>
      </c>
      <c r="R367">
        <v>5.536664</v>
      </c>
      <c r="S367">
        <v>5.5895760000000001</v>
      </c>
      <c r="T367">
        <v>5.635637</v>
      </c>
      <c r="U367">
        <v>5.6575449999999998</v>
      </c>
      <c r="V367">
        <v>5.6945290000000002</v>
      </c>
      <c r="W367">
        <v>5.724005</v>
      </c>
      <c r="X367">
        <v>5.7184200000000001</v>
      </c>
      <c r="Y367">
        <v>5.7229380000000001</v>
      </c>
      <c r="Z367">
        <v>5.7270849999999998</v>
      </c>
      <c r="AA367">
        <v>5.7279549999999997</v>
      </c>
      <c r="AB367">
        <v>5.7151949999999996</v>
      </c>
      <c r="AC367">
        <v>5.7039289999999996</v>
      </c>
      <c r="AD367">
        <v>5.6985010000000003</v>
      </c>
      <c r="AE367">
        <v>5.6904269999999997</v>
      </c>
      <c r="AF367">
        <v>5.7088890000000001</v>
      </c>
      <c r="AG367">
        <v>5.7191020000000004</v>
      </c>
      <c r="AH367">
        <v>5.7061400000000004</v>
      </c>
      <c r="AI367">
        <v>5.6839209999999998</v>
      </c>
    </row>
    <row r="368" spans="1:35" x14ac:dyDescent="0.25">
      <c r="A368" t="s">
        <v>404</v>
      </c>
      <c r="C368" t="s">
        <v>362</v>
      </c>
      <c r="E368" t="s">
        <v>246</v>
      </c>
      <c r="F368">
        <v>13.653123000000001</v>
      </c>
      <c r="G368">
        <v>13.443807</v>
      </c>
      <c r="H368">
        <v>13.46326</v>
      </c>
      <c r="I368">
        <v>13.410075000000001</v>
      </c>
      <c r="J368">
        <v>13.391593</v>
      </c>
      <c r="K368">
        <v>13.423278</v>
      </c>
      <c r="L368">
        <v>13.416093</v>
      </c>
      <c r="M368">
        <v>13.359128999999999</v>
      </c>
      <c r="N368">
        <v>13.277658000000001</v>
      </c>
      <c r="O368">
        <v>13.193913999999999</v>
      </c>
      <c r="P368">
        <v>13.108468</v>
      </c>
      <c r="Q368">
        <v>13.021044</v>
      </c>
      <c r="R368">
        <v>12.924597</v>
      </c>
      <c r="S368">
        <v>12.819832</v>
      </c>
      <c r="T368">
        <v>12.713536</v>
      </c>
      <c r="U368">
        <v>12.616394</v>
      </c>
      <c r="V368">
        <v>12.527696000000001</v>
      </c>
      <c r="W368">
        <v>12.445028000000001</v>
      </c>
      <c r="X368">
        <v>12.377145000000001</v>
      </c>
      <c r="Y368">
        <v>12.324268</v>
      </c>
      <c r="Z368">
        <v>12.281888</v>
      </c>
      <c r="AA368">
        <v>12.244210000000001</v>
      </c>
      <c r="AB368">
        <v>12.219082999999999</v>
      </c>
      <c r="AC368">
        <v>12.208591999999999</v>
      </c>
      <c r="AD368">
        <v>12.201549</v>
      </c>
      <c r="AE368">
        <v>12.192887000000001</v>
      </c>
      <c r="AF368">
        <v>12.189211999999999</v>
      </c>
      <c r="AG368">
        <v>12.193395000000001</v>
      </c>
      <c r="AH368">
        <v>12.201965</v>
      </c>
      <c r="AI368">
        <v>12.203708000000001</v>
      </c>
    </row>
    <row r="369" spans="1:35" x14ac:dyDescent="0.25">
      <c r="A369" t="s">
        <v>405</v>
      </c>
      <c r="C369" t="s">
        <v>362</v>
      </c>
      <c r="E369" t="s">
        <v>246</v>
      </c>
      <c r="F369">
        <v>0.13995199999999999</v>
      </c>
      <c r="G369">
        <v>0.10258100000000001</v>
      </c>
      <c r="H369">
        <v>9.1968999999999995E-2</v>
      </c>
      <c r="I369">
        <v>9.2428999999999997E-2</v>
      </c>
      <c r="J369">
        <v>9.2261999999999997E-2</v>
      </c>
      <c r="K369">
        <v>8.9524000000000006E-2</v>
      </c>
      <c r="L369">
        <v>7.9076999999999995E-2</v>
      </c>
      <c r="M369">
        <v>8.0381999999999995E-2</v>
      </c>
      <c r="N369">
        <v>8.0076999999999995E-2</v>
      </c>
      <c r="O369">
        <v>8.0298999999999995E-2</v>
      </c>
      <c r="P369">
        <v>8.0979999999999996E-2</v>
      </c>
      <c r="Q369">
        <v>8.1548999999999996E-2</v>
      </c>
      <c r="R369">
        <v>8.2155000000000006E-2</v>
      </c>
      <c r="S369">
        <v>8.3019999999999997E-2</v>
      </c>
      <c r="T369">
        <v>8.3024000000000001E-2</v>
      </c>
      <c r="U369">
        <v>8.1849000000000005E-2</v>
      </c>
      <c r="V369">
        <v>8.1641000000000005E-2</v>
      </c>
      <c r="W369">
        <v>8.1735000000000002E-2</v>
      </c>
      <c r="X369">
        <v>8.2040000000000002E-2</v>
      </c>
      <c r="Y369">
        <v>8.2365999999999995E-2</v>
      </c>
      <c r="Z369">
        <v>8.1250000000000003E-2</v>
      </c>
      <c r="AA369">
        <v>8.1303E-2</v>
      </c>
      <c r="AB369">
        <v>8.1448999999999994E-2</v>
      </c>
      <c r="AC369">
        <v>8.1864999999999993E-2</v>
      </c>
      <c r="AD369">
        <v>8.2123000000000002E-2</v>
      </c>
      <c r="AE369">
        <v>8.2472000000000004E-2</v>
      </c>
      <c r="AF369">
        <v>8.2769999999999996E-2</v>
      </c>
      <c r="AG369">
        <v>8.3155000000000007E-2</v>
      </c>
      <c r="AH369">
        <v>8.3571999999999994E-2</v>
      </c>
      <c r="AI369">
        <v>8.3961999999999995E-2</v>
      </c>
    </row>
    <row r="370" spans="1:35" x14ac:dyDescent="0.25">
      <c r="A370" t="s">
        <v>406</v>
      </c>
      <c r="C370" t="s">
        <v>362</v>
      </c>
      <c r="E370" t="s">
        <v>246</v>
      </c>
      <c r="F370">
        <v>18.92342</v>
      </c>
      <c r="G370">
        <v>18.486383</v>
      </c>
      <c r="H370">
        <v>18.638722999999999</v>
      </c>
      <c r="I370">
        <v>18.700082999999999</v>
      </c>
      <c r="J370">
        <v>19.167159999999999</v>
      </c>
      <c r="K370">
        <v>19.368099000000001</v>
      </c>
      <c r="L370">
        <v>19.486660000000001</v>
      </c>
      <c r="M370">
        <v>19.537002999999999</v>
      </c>
      <c r="N370">
        <v>19.544900999999999</v>
      </c>
      <c r="O370">
        <v>19.529665000000001</v>
      </c>
      <c r="P370">
        <v>19.486913999999999</v>
      </c>
      <c r="Q370">
        <v>19.44755</v>
      </c>
      <c r="R370">
        <v>19.398457000000001</v>
      </c>
      <c r="S370">
        <v>19.339873999999998</v>
      </c>
      <c r="T370">
        <v>19.272027999999999</v>
      </c>
      <c r="U370">
        <v>19.188255000000002</v>
      </c>
      <c r="V370">
        <v>19.129000000000001</v>
      </c>
      <c r="W370">
        <v>19.069431000000002</v>
      </c>
      <c r="X370">
        <v>18.989547999999999</v>
      </c>
      <c r="Y370">
        <v>18.935445999999999</v>
      </c>
      <c r="Z370">
        <v>18.890217</v>
      </c>
      <c r="AA370">
        <v>18.847708000000001</v>
      </c>
      <c r="AB370">
        <v>18.804592</v>
      </c>
      <c r="AC370">
        <v>18.777312999999999</v>
      </c>
      <c r="AD370">
        <v>18.760704</v>
      </c>
      <c r="AE370">
        <v>18.740176999999999</v>
      </c>
      <c r="AF370">
        <v>18.751633000000002</v>
      </c>
      <c r="AG370">
        <v>18.763190999999999</v>
      </c>
      <c r="AH370">
        <v>18.755531000000001</v>
      </c>
      <c r="AI370">
        <v>18.731504000000001</v>
      </c>
    </row>
    <row r="372" spans="1:35" x14ac:dyDescent="0.25">
      <c r="A372" t="s">
        <v>407</v>
      </c>
      <c r="C372" t="s">
        <v>362</v>
      </c>
      <c r="E372" t="s">
        <v>246</v>
      </c>
      <c r="F372">
        <v>1.5162999999999999E-2</v>
      </c>
      <c r="G372">
        <v>0.105906</v>
      </c>
      <c r="H372">
        <v>0.34659600000000002</v>
      </c>
      <c r="I372">
        <v>0.115158</v>
      </c>
      <c r="J372">
        <v>-9.7140000000000004E-3</v>
      </c>
      <c r="K372">
        <v>-9.1500000000000001E-3</v>
      </c>
      <c r="L372">
        <v>-9.1299999999999992E-3</v>
      </c>
      <c r="M372">
        <v>-9.3939999999999996E-3</v>
      </c>
      <c r="N372">
        <v>-9.4389999999999995E-3</v>
      </c>
      <c r="O372">
        <v>-9.2980000000000007E-3</v>
      </c>
      <c r="P372">
        <v>-9.8250000000000004E-3</v>
      </c>
      <c r="Q372">
        <v>-9.7409999999999997E-3</v>
      </c>
      <c r="R372">
        <v>-9.6889999999999997E-3</v>
      </c>
      <c r="S372">
        <v>-9.8569999999999994E-3</v>
      </c>
      <c r="T372">
        <v>-9.7099999999999999E-3</v>
      </c>
      <c r="U372">
        <v>-9.4129999999999995E-3</v>
      </c>
      <c r="V372">
        <v>-9.7260000000000003E-3</v>
      </c>
      <c r="W372">
        <v>-9.5440000000000004E-3</v>
      </c>
      <c r="X372">
        <v>-8.9110000000000005E-3</v>
      </c>
      <c r="Y372">
        <v>-9.2739999999999993E-3</v>
      </c>
      <c r="Z372">
        <v>-9.4389999999999995E-3</v>
      </c>
      <c r="AA372">
        <v>-9.6150000000000003E-3</v>
      </c>
      <c r="AB372">
        <v>-9.1459999999999996E-3</v>
      </c>
      <c r="AC372">
        <v>-8.9949999999999995E-3</v>
      </c>
      <c r="AD372">
        <v>-8.8159999999999992E-3</v>
      </c>
      <c r="AE372">
        <v>-8.2660000000000008E-3</v>
      </c>
      <c r="AF372">
        <v>-8.2740000000000001E-3</v>
      </c>
      <c r="AG372">
        <v>-7.711E-3</v>
      </c>
      <c r="AH372">
        <v>-7.0080000000000003E-3</v>
      </c>
      <c r="AI372">
        <v>-6.5420000000000001E-3</v>
      </c>
    </row>
    <row r="374" spans="1:35" x14ac:dyDescent="0.25">
      <c r="A374" t="s">
        <v>408</v>
      </c>
      <c r="E374" t="s">
        <v>246</v>
      </c>
      <c r="F374">
        <v>17.704999999999998</v>
      </c>
      <c r="G374">
        <v>17.315000999999999</v>
      </c>
      <c r="H374">
        <v>17.818999999999999</v>
      </c>
      <c r="I374">
        <v>17.818999999999999</v>
      </c>
      <c r="J374">
        <v>18.114657999999999</v>
      </c>
      <c r="K374">
        <v>18.129657999999999</v>
      </c>
      <c r="L374">
        <v>18.129657999999999</v>
      </c>
      <c r="M374">
        <v>18.129657999999999</v>
      </c>
      <c r="N374">
        <v>18.129657999999999</v>
      </c>
      <c r="O374">
        <v>18.129657999999999</v>
      </c>
      <c r="P374">
        <v>18.129657999999999</v>
      </c>
      <c r="Q374">
        <v>18.129657999999999</v>
      </c>
      <c r="R374">
        <v>18.129657999999999</v>
      </c>
      <c r="S374">
        <v>18.129657999999999</v>
      </c>
      <c r="T374">
        <v>18.129657999999999</v>
      </c>
      <c r="U374">
        <v>18.129657999999999</v>
      </c>
      <c r="V374">
        <v>18.129657999999999</v>
      </c>
      <c r="W374">
        <v>18.129657999999999</v>
      </c>
      <c r="X374">
        <v>18.129657999999999</v>
      </c>
      <c r="Y374">
        <v>18.129657999999999</v>
      </c>
      <c r="Z374">
        <v>18.129657999999999</v>
      </c>
      <c r="AA374">
        <v>18.129657999999999</v>
      </c>
      <c r="AB374">
        <v>18.129657999999999</v>
      </c>
      <c r="AC374">
        <v>18.129657999999999</v>
      </c>
      <c r="AD374">
        <v>18.129657999999999</v>
      </c>
      <c r="AE374">
        <v>18.129657999999999</v>
      </c>
      <c r="AF374">
        <v>18.129657999999999</v>
      </c>
      <c r="AG374">
        <v>18.129657999999999</v>
      </c>
      <c r="AH374">
        <v>18.129657999999999</v>
      </c>
      <c r="AI374">
        <v>18.129657999999999</v>
      </c>
    </row>
    <row r="375" spans="1:35" x14ac:dyDescent="0.25">
      <c r="A375" t="s">
        <v>409</v>
      </c>
      <c r="E375" t="s">
        <v>246</v>
      </c>
      <c r="F375">
        <v>86</v>
      </c>
      <c r="G375">
        <v>89</v>
      </c>
      <c r="H375">
        <v>87</v>
      </c>
      <c r="I375">
        <v>87</v>
      </c>
      <c r="J375">
        <v>83.929221999999996</v>
      </c>
      <c r="K375">
        <v>84.444526999999994</v>
      </c>
      <c r="L375">
        <v>84.784676000000005</v>
      </c>
      <c r="M375">
        <v>84.856537000000003</v>
      </c>
      <c r="N375">
        <v>84.762580999999997</v>
      </c>
      <c r="O375">
        <v>84.610602999999998</v>
      </c>
      <c r="P375">
        <v>84.422150000000002</v>
      </c>
      <c r="Q375">
        <v>84.011527999999998</v>
      </c>
      <c r="R375">
        <v>83.650841</v>
      </c>
      <c r="S375">
        <v>83.337349000000003</v>
      </c>
      <c r="T375">
        <v>83.051040999999998</v>
      </c>
      <c r="U375">
        <v>82.852858999999995</v>
      </c>
      <c r="V375">
        <v>82.751807999999997</v>
      </c>
      <c r="W375">
        <v>82.579086000000004</v>
      </c>
      <c r="X375">
        <v>82.446686</v>
      </c>
      <c r="Y375">
        <v>82.407532000000003</v>
      </c>
      <c r="Z375">
        <v>82.401390000000006</v>
      </c>
      <c r="AA375">
        <v>82.379172999999994</v>
      </c>
      <c r="AB375">
        <v>82.419548000000006</v>
      </c>
      <c r="AC375">
        <v>82.643226999999996</v>
      </c>
      <c r="AD375">
        <v>82.856575000000007</v>
      </c>
      <c r="AE375">
        <v>83.059607999999997</v>
      </c>
      <c r="AF375">
        <v>83.321395999999993</v>
      </c>
      <c r="AG375">
        <v>83.713463000000004</v>
      </c>
      <c r="AH375">
        <v>83.800713000000002</v>
      </c>
      <c r="AI375">
        <v>83.967208999999997</v>
      </c>
    </row>
    <row r="376" spans="1:35" x14ac:dyDescent="0.25">
      <c r="A376" t="s">
        <v>410</v>
      </c>
      <c r="E376" t="s">
        <v>246</v>
      </c>
      <c r="F376">
        <v>45.229275000000001</v>
      </c>
      <c r="G376">
        <v>40.315280999999999</v>
      </c>
      <c r="H376">
        <v>33.537674000000003</v>
      </c>
      <c r="I376">
        <v>28.732861</v>
      </c>
      <c r="J376">
        <v>27.439371000000001</v>
      </c>
      <c r="K376">
        <v>25.212821999999999</v>
      </c>
      <c r="L376">
        <v>25.371447</v>
      </c>
      <c r="M376">
        <v>25.397780999999998</v>
      </c>
      <c r="N376">
        <v>25.272306</v>
      </c>
      <c r="O376">
        <v>25.605276</v>
      </c>
      <c r="P376">
        <v>26.339932999999998</v>
      </c>
      <c r="Q376">
        <v>26.391024000000002</v>
      </c>
      <c r="R376">
        <v>26.330031999999999</v>
      </c>
      <c r="S376">
        <v>26.557704999999999</v>
      </c>
      <c r="T376">
        <v>26.574638</v>
      </c>
      <c r="U376">
        <v>27.074511000000001</v>
      </c>
      <c r="V376">
        <v>27.628391000000001</v>
      </c>
      <c r="W376">
        <v>28.164417</v>
      </c>
      <c r="X376">
        <v>28.574669</v>
      </c>
      <c r="Y376">
        <v>28.600802999999999</v>
      </c>
      <c r="Z376">
        <v>29.035553</v>
      </c>
      <c r="AA376">
        <v>29.225125999999999</v>
      </c>
      <c r="AB376">
        <v>29.185209</v>
      </c>
      <c r="AC376">
        <v>29.338975999999999</v>
      </c>
      <c r="AD376">
        <v>29.911650000000002</v>
      </c>
      <c r="AE376">
        <v>30.578768</v>
      </c>
      <c r="AF376">
        <v>30.764973000000001</v>
      </c>
      <c r="AG376">
        <v>31.641760000000001</v>
      </c>
      <c r="AH376">
        <v>31.827915000000001</v>
      </c>
      <c r="AI376">
        <v>32.156517000000001</v>
      </c>
    </row>
    <row r="377" spans="1:35" x14ac:dyDescent="0.25">
      <c r="A377" t="s">
        <v>411</v>
      </c>
      <c r="E377" t="s">
        <v>246</v>
      </c>
    </row>
    <row r="378" spans="1:35" x14ac:dyDescent="0.25">
      <c r="A378" t="s">
        <v>412</v>
      </c>
      <c r="E378" t="s">
        <v>246</v>
      </c>
      <c r="F378">
        <v>494.73007200000001</v>
      </c>
      <c r="G378">
        <v>313.70205700000002</v>
      </c>
      <c r="H378">
        <v>257.058716</v>
      </c>
      <c r="I378">
        <v>219.518845</v>
      </c>
      <c r="J378">
        <v>213.13346899999999</v>
      </c>
      <c r="K378">
        <v>192.04028299999999</v>
      </c>
      <c r="L378">
        <v>190.19305399999999</v>
      </c>
      <c r="M378">
        <v>190.97583</v>
      </c>
      <c r="N378">
        <v>193.05748</v>
      </c>
      <c r="O378">
        <v>198.85289</v>
      </c>
      <c r="P378">
        <v>207.326324</v>
      </c>
      <c r="Q378">
        <v>214.50224299999999</v>
      </c>
      <c r="R378">
        <v>220.992096</v>
      </c>
      <c r="S378">
        <v>228.38960299999999</v>
      </c>
      <c r="T378">
        <v>234.269226</v>
      </c>
      <c r="U378">
        <v>243.98199500000001</v>
      </c>
      <c r="V378">
        <v>254.790054</v>
      </c>
      <c r="W378">
        <v>263.61831699999999</v>
      </c>
      <c r="X378">
        <v>272.543701</v>
      </c>
      <c r="Y378">
        <v>278.59802200000001</v>
      </c>
      <c r="Z378">
        <v>289.04888899999997</v>
      </c>
      <c r="AA378">
        <v>297.603973</v>
      </c>
      <c r="AB378">
        <v>305.14331099999998</v>
      </c>
      <c r="AC378">
        <v>315.75491299999999</v>
      </c>
      <c r="AD378">
        <v>327.328461</v>
      </c>
      <c r="AE378">
        <v>338.67947400000003</v>
      </c>
      <c r="AF378">
        <v>347.810272</v>
      </c>
      <c r="AG378">
        <v>363.35360700000001</v>
      </c>
      <c r="AH378">
        <v>372.92919899999998</v>
      </c>
      <c r="AI378">
        <v>385.39370700000001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Coal</vt:lpstr>
      <vt:lpstr>Oil</vt:lpstr>
      <vt:lpstr>Gas</vt:lpstr>
      <vt:lpstr>Electricity</vt:lpstr>
      <vt:lpstr>Sector</vt:lpstr>
      <vt:lpstr>End Uses</vt:lpstr>
      <vt:lpstr>Change Units</vt:lpstr>
      <vt:lpstr>AEO2014</vt:lpstr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Landry</cp:lastModifiedBy>
  <dcterms:created xsi:type="dcterms:W3CDTF">2014-07-10T19:11:23Z</dcterms:created>
  <dcterms:modified xsi:type="dcterms:W3CDTF">2014-08-19T04:48:46Z</dcterms:modified>
</cp:coreProperties>
</file>