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50" windowWidth="20730" windowHeight="9630"/>
  </bookViews>
  <sheets>
    <sheet name="Main" sheetId="9" r:id="rId1"/>
    <sheet name="Energy Consumption" sheetId="3" r:id="rId2"/>
    <sheet name="Coal" sheetId="2" r:id="rId3"/>
    <sheet name="Oil" sheetId="4" r:id="rId4"/>
    <sheet name="Gas" sheetId="5" r:id="rId5"/>
    <sheet name="Sector" sheetId="7" r:id="rId6"/>
    <sheet name="Electricity" sheetId="16" r:id="rId7"/>
    <sheet name="End Uses" sheetId="12" r:id="rId8"/>
    <sheet name="Change Units" sheetId="17" r:id="rId9"/>
  </sheets>
  <definedNames>
    <definedName name="_xlnm._FilterDatabase" localSheetId="8" hidden="1">'Change Units'!$A$1:$CS$34</definedName>
    <definedName name="_xlnm._FilterDatabase" localSheetId="2" hidden="1">Coal!$A$1:$CS$76</definedName>
    <definedName name="_xlnm._FilterDatabase" localSheetId="6" hidden="1">Electricity!$A$1:$CS$32</definedName>
    <definedName name="_xlnm._FilterDatabase" localSheetId="7" hidden="1">'End Uses'!$A$1:$CS$1</definedName>
    <definedName name="_xlnm._FilterDatabase" localSheetId="1" hidden="1">'Energy Consumption'!$A$1:$CS$129</definedName>
    <definedName name="_xlnm._FilterDatabase" localSheetId="4" hidden="1">Gas!$A$1:$CS$62</definedName>
    <definedName name="_xlnm._FilterDatabase" localSheetId="0" hidden="1">Main!$A$1:$CS$32</definedName>
    <definedName name="_xlnm._FilterDatabase" localSheetId="3" hidden="1">Oil!$A$1:$CS$44</definedName>
    <definedName name="_xlnm._FilterDatabase" localSheetId="5" hidden="1">Sector!$A$1:$CS$37</definedName>
  </definedNames>
  <calcPr calcId="145621"/>
</workbook>
</file>

<file path=xl/calcChain.xml><?xml version="1.0" encoding="utf-8"?>
<calcChain xmlns="http://schemas.openxmlformats.org/spreadsheetml/2006/main">
  <c r="BR26" i="9" l="1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F26" i="9"/>
  <c r="BP57" i="17" l="1"/>
  <c r="BP65" i="17"/>
  <c r="BP67" i="17"/>
  <c r="BQ67" i="17"/>
  <c r="BR67" i="17"/>
  <c r="BS67" i="17"/>
  <c r="BT67" i="17"/>
  <c r="BU67" i="17"/>
  <c r="BV67" i="17"/>
  <c r="BW67" i="17"/>
  <c r="BX67" i="17"/>
  <c r="BY67" i="17"/>
  <c r="BZ67" i="17"/>
  <c r="CA67" i="17"/>
  <c r="CB67" i="17"/>
  <c r="CC67" i="17"/>
  <c r="CD67" i="17"/>
  <c r="CE67" i="17"/>
  <c r="CF67" i="17"/>
  <c r="CG67" i="17"/>
  <c r="CH67" i="17"/>
  <c r="CI67" i="17"/>
  <c r="CJ67" i="17"/>
  <c r="CK67" i="17"/>
  <c r="CL67" i="17"/>
  <c r="CM67" i="17"/>
  <c r="CN67" i="17"/>
  <c r="CO67" i="17"/>
  <c r="CP67" i="17"/>
  <c r="CQ67" i="17"/>
  <c r="CR67" i="17"/>
  <c r="BP68" i="17"/>
  <c r="BQ68" i="17"/>
  <c r="BR68" i="17"/>
  <c r="BS68" i="17"/>
  <c r="BT68" i="17"/>
  <c r="BU68" i="17"/>
  <c r="BV68" i="17"/>
  <c r="BW68" i="17"/>
  <c r="BX68" i="17"/>
  <c r="BY68" i="17"/>
  <c r="BZ68" i="17"/>
  <c r="CA68" i="17"/>
  <c r="CB68" i="17"/>
  <c r="CC68" i="17"/>
  <c r="CD68" i="17"/>
  <c r="CE68" i="17"/>
  <c r="CF68" i="17"/>
  <c r="CG68" i="17"/>
  <c r="CH68" i="17"/>
  <c r="CI68" i="17"/>
  <c r="CJ68" i="17"/>
  <c r="CK68" i="17"/>
  <c r="CL68" i="17"/>
  <c r="CM68" i="17"/>
  <c r="CN68" i="17"/>
  <c r="CO68" i="17"/>
  <c r="CP68" i="17"/>
  <c r="CQ68" i="17"/>
  <c r="CR68" i="17"/>
  <c r="CS67" i="17"/>
  <c r="CS68" i="17"/>
  <c r="K57" i="17"/>
  <c r="L57" i="17"/>
  <c r="M57" i="17"/>
  <c r="N57" i="17"/>
  <c r="O57" i="17"/>
  <c r="P57" i="17"/>
  <c r="Q57" i="17"/>
  <c r="R57" i="17"/>
  <c r="S57" i="17"/>
  <c r="T57" i="17"/>
  <c r="U57" i="17"/>
  <c r="V57" i="17"/>
  <c r="W57" i="17"/>
  <c r="X57" i="17"/>
  <c r="Y57" i="17"/>
  <c r="Z57" i="17"/>
  <c r="AA57" i="17"/>
  <c r="AB57" i="17"/>
  <c r="AC57" i="17"/>
  <c r="AD57" i="17"/>
  <c r="AE57" i="17"/>
  <c r="AF57" i="17"/>
  <c r="AG57" i="17"/>
  <c r="AH57" i="17"/>
  <c r="AI57" i="17"/>
  <c r="AJ57" i="17"/>
  <c r="AK57" i="17"/>
  <c r="AL57" i="17"/>
  <c r="AM57" i="17"/>
  <c r="AN57" i="17"/>
  <c r="AO57" i="17"/>
  <c r="AP57" i="17"/>
  <c r="AQ57" i="17"/>
  <c r="AR57" i="17"/>
  <c r="AS57" i="17"/>
  <c r="AT57" i="17"/>
  <c r="AU57" i="17"/>
  <c r="AV57" i="17"/>
  <c r="AW57" i="17"/>
  <c r="AX57" i="17"/>
  <c r="AY57" i="17"/>
  <c r="AZ57" i="17"/>
  <c r="BA57" i="17"/>
  <c r="BB57" i="17"/>
  <c r="BC57" i="17"/>
  <c r="BD57" i="17"/>
  <c r="BE57" i="17"/>
  <c r="BF57" i="17"/>
  <c r="BG57" i="17"/>
  <c r="BH57" i="17"/>
  <c r="BI57" i="17"/>
  <c r="BJ57" i="17"/>
  <c r="BK57" i="17"/>
  <c r="BL57" i="17"/>
  <c r="BM57" i="17"/>
  <c r="BN57" i="17"/>
  <c r="BO57" i="17"/>
  <c r="BQ57" i="17"/>
  <c r="BR57" i="17"/>
  <c r="BS57" i="17"/>
  <c r="BT57" i="17"/>
  <c r="BU57" i="17"/>
  <c r="BV57" i="17"/>
  <c r="BW57" i="17"/>
  <c r="BX57" i="17"/>
  <c r="BY57" i="17"/>
  <c r="BZ57" i="17"/>
  <c r="CA57" i="17"/>
  <c r="CB57" i="17"/>
  <c r="CC57" i="17"/>
  <c r="CD57" i="17"/>
  <c r="CE57" i="17"/>
  <c r="CF57" i="17"/>
  <c r="CG57" i="17"/>
  <c r="CH57" i="17"/>
  <c r="CI57" i="17"/>
  <c r="CJ57" i="17"/>
  <c r="CK57" i="17"/>
  <c r="CL57" i="17"/>
  <c r="CM57" i="17"/>
  <c r="CN57" i="17"/>
  <c r="CO57" i="17"/>
  <c r="CP57" i="17"/>
  <c r="CQ57" i="17"/>
  <c r="CR57" i="17"/>
  <c r="CS57" i="17"/>
  <c r="Q58" i="17"/>
  <c r="R58" i="17"/>
  <c r="S58" i="17"/>
  <c r="T58" i="17"/>
  <c r="U58" i="17"/>
  <c r="V58" i="17"/>
  <c r="W58" i="17"/>
  <c r="X58" i="17"/>
  <c r="Y58" i="17"/>
  <c r="Z58" i="17"/>
  <c r="AA58" i="17"/>
  <c r="AB58" i="17"/>
  <c r="AC58" i="17"/>
  <c r="AD58" i="17"/>
  <c r="AE58" i="17"/>
  <c r="AF58" i="17"/>
  <c r="AG58" i="17"/>
  <c r="AH58" i="17"/>
  <c r="AI58" i="17"/>
  <c r="AJ58" i="17"/>
  <c r="AK58" i="17"/>
  <c r="AL58" i="17"/>
  <c r="AM58" i="17"/>
  <c r="AN58" i="17"/>
  <c r="AO58" i="17"/>
  <c r="AP58" i="17"/>
  <c r="AQ58" i="17"/>
  <c r="AR58" i="17"/>
  <c r="AS58" i="17"/>
  <c r="AT58" i="17"/>
  <c r="AU58" i="17"/>
  <c r="AV58" i="17"/>
  <c r="AW58" i="17"/>
  <c r="AX58" i="17"/>
  <c r="AY58" i="17"/>
  <c r="AZ58" i="17"/>
  <c r="BA58" i="17"/>
  <c r="BB58" i="17"/>
  <c r="BC58" i="17"/>
  <c r="BD58" i="17"/>
  <c r="BE58" i="17"/>
  <c r="BF58" i="17"/>
  <c r="BG58" i="17"/>
  <c r="BH58" i="17"/>
  <c r="BI58" i="17"/>
  <c r="BJ58" i="17"/>
  <c r="BK58" i="17"/>
  <c r="BL58" i="17"/>
  <c r="BM58" i="17"/>
  <c r="BN58" i="17"/>
  <c r="BO58" i="17"/>
  <c r="BP58" i="17"/>
  <c r="BQ58" i="17"/>
  <c r="BR58" i="17"/>
  <c r="BS58" i="17"/>
  <c r="BT58" i="17"/>
  <c r="BU58" i="17"/>
  <c r="BV58" i="17"/>
  <c r="BW58" i="17"/>
  <c r="BX58" i="17"/>
  <c r="BY58" i="17"/>
  <c r="BZ58" i="17"/>
  <c r="CA58" i="17"/>
  <c r="CB58" i="17"/>
  <c r="CC58" i="17"/>
  <c r="CD58" i="17"/>
  <c r="CE58" i="17"/>
  <c r="CF58" i="17"/>
  <c r="CG58" i="17"/>
  <c r="CH58" i="17"/>
  <c r="CI58" i="17"/>
  <c r="CJ58" i="17"/>
  <c r="CK58" i="17"/>
  <c r="CL58" i="17"/>
  <c r="CM58" i="17"/>
  <c r="CN58" i="17"/>
  <c r="CO58" i="17"/>
  <c r="CP58" i="17"/>
  <c r="CQ58" i="17"/>
  <c r="CR58" i="17"/>
  <c r="CS58" i="17"/>
  <c r="Q59" i="17"/>
  <c r="R59" i="17"/>
  <c r="S59" i="17"/>
  <c r="T59" i="17"/>
  <c r="U59" i="17"/>
  <c r="V59" i="17"/>
  <c r="W59" i="17"/>
  <c r="X59" i="17"/>
  <c r="Y59" i="17"/>
  <c r="Z59" i="17"/>
  <c r="AA59" i="17"/>
  <c r="AB59" i="17"/>
  <c r="AC59" i="17"/>
  <c r="AD59" i="17"/>
  <c r="AE59" i="17"/>
  <c r="AF59" i="17"/>
  <c r="AG59" i="17"/>
  <c r="AH59" i="17"/>
  <c r="AI59" i="17"/>
  <c r="AJ59" i="17"/>
  <c r="AK59" i="17"/>
  <c r="AL59" i="17"/>
  <c r="AM59" i="17"/>
  <c r="AN59" i="17"/>
  <c r="AO59" i="17"/>
  <c r="AP59" i="17"/>
  <c r="AQ59" i="17"/>
  <c r="AR59" i="17"/>
  <c r="AS59" i="17"/>
  <c r="AT59" i="17"/>
  <c r="AU59" i="17"/>
  <c r="AV59" i="17"/>
  <c r="AW59" i="17"/>
  <c r="AX59" i="17"/>
  <c r="AY59" i="17"/>
  <c r="AZ59" i="17"/>
  <c r="BA59" i="17"/>
  <c r="BB59" i="17"/>
  <c r="BC59" i="17"/>
  <c r="BD59" i="17"/>
  <c r="BE59" i="17"/>
  <c r="BF59" i="17"/>
  <c r="BG59" i="17"/>
  <c r="BH59" i="17"/>
  <c r="BI59" i="17"/>
  <c r="BJ59" i="17"/>
  <c r="BK59" i="17"/>
  <c r="BL59" i="17"/>
  <c r="BM59" i="17"/>
  <c r="BN59" i="17"/>
  <c r="BO59" i="17"/>
  <c r="BP59" i="17"/>
  <c r="BQ59" i="17"/>
  <c r="BR59" i="17"/>
  <c r="BS59" i="17"/>
  <c r="BT59" i="17"/>
  <c r="BU59" i="17"/>
  <c r="BV59" i="17"/>
  <c r="BW59" i="17"/>
  <c r="BX59" i="17"/>
  <c r="BY59" i="17"/>
  <c r="BZ59" i="17"/>
  <c r="CA59" i="17"/>
  <c r="CB59" i="17"/>
  <c r="CC59" i="17"/>
  <c r="CD59" i="17"/>
  <c r="CE59" i="17"/>
  <c r="CF59" i="17"/>
  <c r="CG59" i="17"/>
  <c r="CH59" i="17"/>
  <c r="CI59" i="17"/>
  <c r="CJ59" i="17"/>
  <c r="CK59" i="17"/>
  <c r="CL59" i="17"/>
  <c r="CM59" i="17"/>
  <c r="CN59" i="17"/>
  <c r="CO59" i="17"/>
  <c r="CP59" i="17"/>
  <c r="CQ59" i="17"/>
  <c r="CR59" i="17"/>
  <c r="CS59" i="17"/>
  <c r="K60" i="17"/>
  <c r="L60" i="17"/>
  <c r="M60" i="17"/>
  <c r="N60" i="17"/>
  <c r="O60" i="17"/>
  <c r="P60" i="17"/>
  <c r="Q60" i="17"/>
  <c r="R60" i="17"/>
  <c r="S60" i="17"/>
  <c r="T60" i="17"/>
  <c r="U60" i="17"/>
  <c r="V60" i="17"/>
  <c r="W60" i="17"/>
  <c r="X60" i="17"/>
  <c r="Y60" i="17"/>
  <c r="Z60" i="17"/>
  <c r="AA60" i="17"/>
  <c r="AB60" i="17"/>
  <c r="AC60" i="17"/>
  <c r="AD60" i="17"/>
  <c r="AE60" i="17"/>
  <c r="AF60" i="17"/>
  <c r="AG60" i="17"/>
  <c r="AH60" i="17"/>
  <c r="AI60" i="17"/>
  <c r="AJ60" i="17"/>
  <c r="AK60" i="17"/>
  <c r="AL60" i="17"/>
  <c r="AM60" i="17"/>
  <c r="AN60" i="17"/>
  <c r="AO60" i="17"/>
  <c r="AP60" i="17"/>
  <c r="AQ60" i="17"/>
  <c r="AR60" i="17"/>
  <c r="AS60" i="17"/>
  <c r="AT60" i="17"/>
  <c r="AU60" i="17"/>
  <c r="AV60" i="17"/>
  <c r="AW60" i="17"/>
  <c r="AX60" i="17"/>
  <c r="AY60" i="17"/>
  <c r="AZ60" i="17"/>
  <c r="BA60" i="17"/>
  <c r="BB60" i="17"/>
  <c r="BC60" i="17"/>
  <c r="BD60" i="17"/>
  <c r="BE60" i="17"/>
  <c r="BF60" i="17"/>
  <c r="BG60" i="17"/>
  <c r="BH60" i="17"/>
  <c r="BI60" i="17"/>
  <c r="BJ60" i="17"/>
  <c r="BK60" i="17"/>
  <c r="BL60" i="17"/>
  <c r="BM60" i="17"/>
  <c r="BN60" i="17"/>
  <c r="BO60" i="17"/>
  <c r="BP60" i="17"/>
  <c r="BQ60" i="17"/>
  <c r="BR60" i="17"/>
  <c r="BS60" i="17"/>
  <c r="BT60" i="17"/>
  <c r="BU60" i="17"/>
  <c r="BV60" i="17"/>
  <c r="BW60" i="17"/>
  <c r="BX60" i="17"/>
  <c r="BY60" i="17"/>
  <c r="BZ60" i="17"/>
  <c r="CA60" i="17"/>
  <c r="CB60" i="17"/>
  <c r="CC60" i="17"/>
  <c r="CD60" i="17"/>
  <c r="CE60" i="17"/>
  <c r="CF60" i="17"/>
  <c r="CG60" i="17"/>
  <c r="CH60" i="17"/>
  <c r="CI60" i="17"/>
  <c r="CJ60" i="17"/>
  <c r="CK60" i="17"/>
  <c r="CL60" i="17"/>
  <c r="CM60" i="17"/>
  <c r="CN60" i="17"/>
  <c r="CO60" i="17"/>
  <c r="CP60" i="17"/>
  <c r="CQ60" i="17"/>
  <c r="CR60" i="17"/>
  <c r="CS60" i="17"/>
  <c r="K61" i="17"/>
  <c r="L61" i="17"/>
  <c r="M61" i="17"/>
  <c r="N61" i="17"/>
  <c r="O61" i="17"/>
  <c r="P61" i="17"/>
  <c r="Q61" i="17"/>
  <c r="R61" i="17"/>
  <c r="S61" i="17"/>
  <c r="T61" i="17"/>
  <c r="U61" i="17"/>
  <c r="V61" i="17"/>
  <c r="W61" i="17"/>
  <c r="X61" i="17"/>
  <c r="Y61" i="17"/>
  <c r="Z61" i="17"/>
  <c r="AA61" i="17"/>
  <c r="AB61" i="17"/>
  <c r="AC61" i="17"/>
  <c r="AD61" i="17"/>
  <c r="AE61" i="17"/>
  <c r="AF61" i="17"/>
  <c r="AG61" i="17"/>
  <c r="AH61" i="17"/>
  <c r="AI61" i="17"/>
  <c r="AJ61" i="17"/>
  <c r="AK61" i="17"/>
  <c r="AL61" i="17"/>
  <c r="AM61" i="17"/>
  <c r="AN61" i="17"/>
  <c r="AO61" i="17"/>
  <c r="AP61" i="17"/>
  <c r="AQ61" i="17"/>
  <c r="AR61" i="17"/>
  <c r="AS61" i="17"/>
  <c r="AT61" i="17"/>
  <c r="AU61" i="17"/>
  <c r="AV61" i="17"/>
  <c r="AW61" i="17"/>
  <c r="AX61" i="17"/>
  <c r="AY61" i="17"/>
  <c r="AZ61" i="17"/>
  <c r="BA61" i="17"/>
  <c r="BB61" i="17"/>
  <c r="BC61" i="17"/>
  <c r="BD61" i="17"/>
  <c r="BE61" i="17"/>
  <c r="BF61" i="17"/>
  <c r="BG61" i="17"/>
  <c r="BH61" i="17"/>
  <c r="BI61" i="17"/>
  <c r="BJ61" i="17"/>
  <c r="BK61" i="17"/>
  <c r="BL61" i="17"/>
  <c r="BM61" i="17"/>
  <c r="BN61" i="17"/>
  <c r="BO61" i="17"/>
  <c r="BP61" i="17"/>
  <c r="BQ61" i="17"/>
  <c r="BR61" i="17"/>
  <c r="BS61" i="17"/>
  <c r="BT61" i="17"/>
  <c r="BU61" i="17"/>
  <c r="BV61" i="17"/>
  <c r="BW61" i="17"/>
  <c r="BX61" i="17"/>
  <c r="BY61" i="17"/>
  <c r="BZ61" i="17"/>
  <c r="CA61" i="17"/>
  <c r="CB61" i="17"/>
  <c r="CC61" i="17"/>
  <c r="CD61" i="17"/>
  <c r="CE61" i="17"/>
  <c r="CF61" i="17"/>
  <c r="CG61" i="17"/>
  <c r="CH61" i="17"/>
  <c r="CI61" i="17"/>
  <c r="CJ61" i="17"/>
  <c r="CK61" i="17"/>
  <c r="CL61" i="17"/>
  <c r="CM61" i="17"/>
  <c r="CN61" i="17"/>
  <c r="CO61" i="17"/>
  <c r="CP61" i="17"/>
  <c r="CQ61" i="17"/>
  <c r="CR61" i="17"/>
  <c r="CS61" i="17"/>
  <c r="BP62" i="17"/>
  <c r="BQ62" i="17"/>
  <c r="BR62" i="17"/>
  <c r="BS62" i="17"/>
  <c r="BT62" i="17"/>
  <c r="BU62" i="17"/>
  <c r="BV62" i="17"/>
  <c r="BW62" i="17"/>
  <c r="BX62" i="17"/>
  <c r="BY62" i="17"/>
  <c r="BZ62" i="17"/>
  <c r="CA62" i="17"/>
  <c r="CB62" i="17"/>
  <c r="CC62" i="17"/>
  <c r="CD62" i="17"/>
  <c r="CE62" i="17"/>
  <c r="CF62" i="17"/>
  <c r="CG62" i="17"/>
  <c r="CH62" i="17"/>
  <c r="CI62" i="17"/>
  <c r="CJ62" i="17"/>
  <c r="CK62" i="17"/>
  <c r="CL62" i="17"/>
  <c r="CM62" i="17"/>
  <c r="CN62" i="17"/>
  <c r="CO62" i="17"/>
  <c r="CP62" i="17"/>
  <c r="CQ62" i="17"/>
  <c r="CR62" i="17"/>
  <c r="CS62" i="17"/>
  <c r="BP63" i="17"/>
  <c r="BQ63" i="17"/>
  <c r="BR63" i="17"/>
  <c r="BS63" i="17"/>
  <c r="BT63" i="17"/>
  <c r="BU63" i="17"/>
  <c r="BV63" i="17"/>
  <c r="BW63" i="17"/>
  <c r="BX63" i="17"/>
  <c r="BY63" i="17"/>
  <c r="BZ63" i="17"/>
  <c r="CA63" i="17"/>
  <c r="CB63" i="17"/>
  <c r="CC63" i="17"/>
  <c r="CD63" i="17"/>
  <c r="CE63" i="17"/>
  <c r="CF63" i="17"/>
  <c r="CG63" i="17"/>
  <c r="CH63" i="17"/>
  <c r="CI63" i="17"/>
  <c r="CJ63" i="17"/>
  <c r="CK63" i="17"/>
  <c r="CL63" i="17"/>
  <c r="CM63" i="17"/>
  <c r="CN63" i="17"/>
  <c r="CO63" i="17"/>
  <c r="CP63" i="17"/>
  <c r="CQ63" i="17"/>
  <c r="CR63" i="17"/>
  <c r="CS63" i="17"/>
  <c r="BP64" i="17"/>
  <c r="BQ64" i="17"/>
  <c r="BR64" i="17"/>
  <c r="BS64" i="17"/>
  <c r="BT64" i="17"/>
  <c r="BU64" i="17"/>
  <c r="BV64" i="17"/>
  <c r="BW64" i="17"/>
  <c r="BX64" i="17"/>
  <c r="BY64" i="17"/>
  <c r="BZ64" i="17"/>
  <c r="CA64" i="17"/>
  <c r="CB64" i="17"/>
  <c r="CC64" i="17"/>
  <c r="CD64" i="17"/>
  <c r="CE64" i="17"/>
  <c r="CF64" i="17"/>
  <c r="CG64" i="17"/>
  <c r="CH64" i="17"/>
  <c r="CI64" i="17"/>
  <c r="CJ64" i="17"/>
  <c r="CK64" i="17"/>
  <c r="CL64" i="17"/>
  <c r="CM64" i="17"/>
  <c r="CN64" i="17"/>
  <c r="CO64" i="17"/>
  <c r="CP64" i="17"/>
  <c r="CQ64" i="17"/>
  <c r="CR64" i="17"/>
  <c r="CS64" i="17"/>
  <c r="BQ65" i="17"/>
  <c r="BR65" i="17"/>
  <c r="BS65" i="17"/>
  <c r="BT65" i="17"/>
  <c r="BU65" i="17"/>
  <c r="BV65" i="17"/>
  <c r="BW65" i="17"/>
  <c r="BX65" i="17"/>
  <c r="BY65" i="17"/>
  <c r="BZ65" i="17"/>
  <c r="CA65" i="17"/>
  <c r="CB65" i="17"/>
  <c r="CC65" i="17"/>
  <c r="CD65" i="17"/>
  <c r="CE65" i="17"/>
  <c r="CF65" i="17"/>
  <c r="CG65" i="17"/>
  <c r="CH65" i="17"/>
  <c r="CI65" i="17"/>
  <c r="CJ65" i="17"/>
  <c r="CK65" i="17"/>
  <c r="CL65" i="17"/>
  <c r="CM65" i="17"/>
  <c r="CN65" i="17"/>
  <c r="CO65" i="17"/>
  <c r="CP65" i="17"/>
  <c r="CQ65" i="17"/>
  <c r="CR65" i="17"/>
  <c r="CS65" i="17"/>
  <c r="BP66" i="17"/>
  <c r="BQ66" i="17"/>
  <c r="BR66" i="17"/>
  <c r="BS66" i="17"/>
  <c r="BT66" i="17"/>
  <c r="BU66" i="17"/>
  <c r="BV66" i="17"/>
  <c r="BW66" i="17"/>
  <c r="BX66" i="17"/>
  <c r="BY66" i="17"/>
  <c r="BZ66" i="17"/>
  <c r="CA66" i="17"/>
  <c r="CB66" i="17"/>
  <c r="CC66" i="17"/>
  <c r="CD66" i="17"/>
  <c r="CE66" i="17"/>
  <c r="CF66" i="17"/>
  <c r="CG66" i="17"/>
  <c r="CH66" i="17"/>
  <c r="CI66" i="17"/>
  <c r="CJ66" i="17"/>
  <c r="CK66" i="17"/>
  <c r="CL66" i="17"/>
  <c r="CM66" i="17"/>
  <c r="CN66" i="17"/>
  <c r="CO66" i="17"/>
  <c r="CP66" i="17"/>
  <c r="CQ66" i="17"/>
  <c r="CR66" i="17"/>
  <c r="CS66" i="17"/>
  <c r="F57" i="17"/>
  <c r="G57" i="17"/>
  <c r="H57" i="17"/>
  <c r="I57" i="17"/>
  <c r="I60" i="17"/>
  <c r="F61" i="17"/>
  <c r="G61" i="17"/>
  <c r="H61" i="17"/>
  <c r="I61" i="17"/>
  <c r="J60" i="17"/>
  <c r="J61" i="17"/>
  <c r="J57" i="17"/>
  <c r="G49" i="17"/>
  <c r="H49" i="17"/>
  <c r="I49" i="17"/>
  <c r="J49" i="17"/>
  <c r="K49" i="17"/>
  <c r="L49" i="17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AN49" i="17"/>
  <c r="AO49" i="17"/>
  <c r="AP49" i="17"/>
  <c r="AQ49" i="17"/>
  <c r="AR49" i="17"/>
  <c r="AS49" i="17"/>
  <c r="AT49" i="17"/>
  <c r="AU49" i="17"/>
  <c r="AV49" i="17"/>
  <c r="AW49" i="17"/>
  <c r="AX49" i="17"/>
  <c r="AY49" i="17"/>
  <c r="AZ49" i="17"/>
  <c r="BA49" i="17"/>
  <c r="BB49" i="17"/>
  <c r="BC49" i="17"/>
  <c r="BD49" i="17"/>
  <c r="BE49" i="17"/>
  <c r="BF49" i="17"/>
  <c r="BG49" i="17"/>
  <c r="BH49" i="17"/>
  <c r="BI49" i="17"/>
  <c r="BJ49" i="17"/>
  <c r="BK49" i="17"/>
  <c r="BL49" i="17"/>
  <c r="BM49" i="17"/>
  <c r="BN49" i="17"/>
  <c r="BO49" i="17"/>
  <c r="BP49" i="17"/>
  <c r="BQ49" i="17"/>
  <c r="BR49" i="17"/>
  <c r="BS49" i="17"/>
  <c r="BT49" i="17"/>
  <c r="BU49" i="17"/>
  <c r="BV49" i="17"/>
  <c r="BW49" i="17"/>
  <c r="BX49" i="17"/>
  <c r="BY49" i="17"/>
  <c r="BZ49" i="17"/>
  <c r="CA49" i="17"/>
  <c r="CB49" i="17"/>
  <c r="CC49" i="17"/>
  <c r="CD49" i="17"/>
  <c r="CE49" i="17"/>
  <c r="CF49" i="17"/>
  <c r="CG49" i="17"/>
  <c r="CH49" i="17"/>
  <c r="CI49" i="17"/>
  <c r="CJ49" i="17"/>
  <c r="CK49" i="17"/>
  <c r="CL49" i="17"/>
  <c r="CM49" i="17"/>
  <c r="CN49" i="17"/>
  <c r="CO49" i="17"/>
  <c r="CP49" i="17"/>
  <c r="CQ49" i="17"/>
  <c r="CR49" i="17"/>
  <c r="CS49" i="17"/>
  <c r="K50" i="17"/>
  <c r="L50" i="17"/>
  <c r="M50" i="17"/>
  <c r="N50" i="17"/>
  <c r="O50" i="17"/>
  <c r="P50" i="17"/>
  <c r="Q50" i="17"/>
  <c r="R50" i="17"/>
  <c r="S50" i="17"/>
  <c r="T50" i="17"/>
  <c r="U50" i="17"/>
  <c r="V50" i="17"/>
  <c r="W50" i="17"/>
  <c r="X50" i="17"/>
  <c r="Y50" i="17"/>
  <c r="Z50" i="17"/>
  <c r="AA50" i="17"/>
  <c r="AB50" i="17"/>
  <c r="AC50" i="17"/>
  <c r="AD50" i="17"/>
  <c r="AE50" i="17"/>
  <c r="AF50" i="17"/>
  <c r="AG50" i="17"/>
  <c r="AH50" i="17"/>
  <c r="AI50" i="17"/>
  <c r="AJ50" i="17"/>
  <c r="AK50" i="17"/>
  <c r="AL50" i="17"/>
  <c r="AM50" i="17"/>
  <c r="AN50" i="17"/>
  <c r="AO50" i="17"/>
  <c r="AP50" i="17"/>
  <c r="AQ50" i="17"/>
  <c r="AR50" i="17"/>
  <c r="AS50" i="17"/>
  <c r="AT50" i="17"/>
  <c r="AU50" i="17"/>
  <c r="AV50" i="17"/>
  <c r="AW50" i="17"/>
  <c r="AX50" i="17"/>
  <c r="AY50" i="17"/>
  <c r="AZ50" i="17"/>
  <c r="BA50" i="17"/>
  <c r="BB50" i="17"/>
  <c r="BC50" i="17"/>
  <c r="BD50" i="17"/>
  <c r="BE50" i="17"/>
  <c r="BF50" i="17"/>
  <c r="BG50" i="17"/>
  <c r="BH50" i="17"/>
  <c r="BI50" i="17"/>
  <c r="BJ50" i="17"/>
  <c r="BK50" i="17"/>
  <c r="BL50" i="17"/>
  <c r="BM50" i="17"/>
  <c r="BN50" i="17"/>
  <c r="BO50" i="17"/>
  <c r="BP50" i="17"/>
  <c r="BQ50" i="17"/>
  <c r="BR50" i="17"/>
  <c r="BS50" i="17"/>
  <c r="BT50" i="17"/>
  <c r="BU50" i="17"/>
  <c r="BV50" i="17"/>
  <c r="BW50" i="17"/>
  <c r="BX50" i="17"/>
  <c r="BY50" i="17"/>
  <c r="BZ50" i="17"/>
  <c r="CA50" i="17"/>
  <c r="CB50" i="17"/>
  <c r="CC50" i="17"/>
  <c r="CD50" i="17"/>
  <c r="CE50" i="17"/>
  <c r="CF50" i="17"/>
  <c r="CG50" i="17"/>
  <c r="CH50" i="17"/>
  <c r="CI50" i="17"/>
  <c r="CJ50" i="17"/>
  <c r="CK50" i="17"/>
  <c r="CL50" i="17"/>
  <c r="CM50" i="17"/>
  <c r="CN50" i="17"/>
  <c r="CO50" i="17"/>
  <c r="CP50" i="17"/>
  <c r="CQ50" i="17"/>
  <c r="CR50" i="17"/>
  <c r="CS50" i="17"/>
  <c r="K51" i="17"/>
  <c r="L51" i="17"/>
  <c r="M51" i="17"/>
  <c r="N51" i="17"/>
  <c r="O51" i="17"/>
  <c r="P51" i="17"/>
  <c r="Q51" i="17"/>
  <c r="R51" i="17"/>
  <c r="S51" i="17"/>
  <c r="T51" i="17"/>
  <c r="U51" i="17"/>
  <c r="V51" i="17"/>
  <c r="W51" i="17"/>
  <c r="X51" i="17"/>
  <c r="Y51" i="17"/>
  <c r="Z51" i="17"/>
  <c r="AA51" i="17"/>
  <c r="AB51" i="17"/>
  <c r="AC51" i="17"/>
  <c r="AD51" i="17"/>
  <c r="AE51" i="17"/>
  <c r="AF51" i="17"/>
  <c r="AG51" i="17"/>
  <c r="AH51" i="17"/>
  <c r="AI51" i="17"/>
  <c r="AJ51" i="17"/>
  <c r="AK51" i="17"/>
  <c r="AL51" i="17"/>
  <c r="AM51" i="17"/>
  <c r="AN51" i="17"/>
  <c r="AO51" i="17"/>
  <c r="AP51" i="17"/>
  <c r="AQ51" i="17"/>
  <c r="AR51" i="17"/>
  <c r="AS51" i="17"/>
  <c r="AT51" i="17"/>
  <c r="AU51" i="17"/>
  <c r="AV51" i="17"/>
  <c r="AW51" i="17"/>
  <c r="AX51" i="17"/>
  <c r="AY51" i="17"/>
  <c r="AZ51" i="17"/>
  <c r="BA51" i="17"/>
  <c r="BB51" i="17"/>
  <c r="BC51" i="17"/>
  <c r="BD51" i="17"/>
  <c r="BE51" i="17"/>
  <c r="BF51" i="17"/>
  <c r="BG51" i="17"/>
  <c r="BH51" i="17"/>
  <c r="BI51" i="17"/>
  <c r="BJ51" i="17"/>
  <c r="BK51" i="17"/>
  <c r="BL51" i="17"/>
  <c r="BM51" i="17"/>
  <c r="BN51" i="17"/>
  <c r="BO51" i="17"/>
  <c r="BP51" i="17"/>
  <c r="BQ51" i="17"/>
  <c r="BR51" i="17"/>
  <c r="BS51" i="17"/>
  <c r="BT51" i="17"/>
  <c r="BU51" i="17"/>
  <c r="BV51" i="17"/>
  <c r="BW51" i="17"/>
  <c r="BX51" i="17"/>
  <c r="BY51" i="17"/>
  <c r="BZ51" i="17"/>
  <c r="CA51" i="17"/>
  <c r="CB51" i="17"/>
  <c r="CC51" i="17"/>
  <c r="CD51" i="17"/>
  <c r="CE51" i="17"/>
  <c r="CF51" i="17"/>
  <c r="CG51" i="17"/>
  <c r="CH51" i="17"/>
  <c r="CI51" i="17"/>
  <c r="CJ51" i="17"/>
  <c r="CK51" i="17"/>
  <c r="CL51" i="17"/>
  <c r="CM51" i="17"/>
  <c r="CN51" i="17"/>
  <c r="CO51" i="17"/>
  <c r="CP51" i="17"/>
  <c r="CQ51" i="17"/>
  <c r="CR51" i="17"/>
  <c r="CS51" i="17"/>
  <c r="AU52" i="17"/>
  <c r="AV52" i="17"/>
  <c r="AW52" i="17"/>
  <c r="AX52" i="17"/>
  <c r="AY52" i="17"/>
  <c r="AZ52" i="17"/>
  <c r="BA52" i="17"/>
  <c r="BB52" i="17"/>
  <c r="BC52" i="17"/>
  <c r="BD52" i="17"/>
  <c r="BE52" i="17"/>
  <c r="BF52" i="17"/>
  <c r="BG52" i="17"/>
  <c r="BH52" i="17"/>
  <c r="BI52" i="17"/>
  <c r="BJ52" i="17"/>
  <c r="BK52" i="17"/>
  <c r="BL52" i="17"/>
  <c r="BM52" i="17"/>
  <c r="BN52" i="17"/>
  <c r="BO52" i="17"/>
  <c r="BP52" i="17"/>
  <c r="BQ52" i="17"/>
  <c r="BR52" i="17"/>
  <c r="BS52" i="17"/>
  <c r="BT52" i="17"/>
  <c r="BU52" i="17"/>
  <c r="BV52" i="17"/>
  <c r="BW52" i="17"/>
  <c r="BX52" i="17"/>
  <c r="BY52" i="17"/>
  <c r="BZ52" i="17"/>
  <c r="CA52" i="17"/>
  <c r="CB52" i="17"/>
  <c r="CC52" i="17"/>
  <c r="CD52" i="17"/>
  <c r="CE52" i="17"/>
  <c r="CF52" i="17"/>
  <c r="CG52" i="17"/>
  <c r="CH52" i="17"/>
  <c r="CI52" i="17"/>
  <c r="CJ52" i="17"/>
  <c r="CK52" i="17"/>
  <c r="CL52" i="17"/>
  <c r="CM52" i="17"/>
  <c r="CN52" i="17"/>
  <c r="CO52" i="17"/>
  <c r="CP52" i="17"/>
  <c r="CQ52" i="17"/>
  <c r="CR52" i="17"/>
  <c r="CS52" i="17"/>
  <c r="G53" i="17"/>
  <c r="H53" i="17"/>
  <c r="I53" i="17"/>
  <c r="J53" i="17"/>
  <c r="K53" i="17"/>
  <c r="L53" i="17"/>
  <c r="M53" i="17"/>
  <c r="N53" i="17"/>
  <c r="O53" i="17"/>
  <c r="P53" i="17"/>
  <c r="Q53" i="17"/>
  <c r="R53" i="17"/>
  <c r="S53" i="17"/>
  <c r="T53" i="17"/>
  <c r="U53" i="17"/>
  <c r="V53" i="17"/>
  <c r="W53" i="17"/>
  <c r="X53" i="17"/>
  <c r="Y53" i="17"/>
  <c r="Z53" i="17"/>
  <c r="AA53" i="17"/>
  <c r="AB53" i="17"/>
  <c r="AC53" i="17"/>
  <c r="AD53" i="17"/>
  <c r="AE53" i="17"/>
  <c r="AF53" i="17"/>
  <c r="AG53" i="17"/>
  <c r="AH53" i="17"/>
  <c r="AI53" i="17"/>
  <c r="AJ53" i="17"/>
  <c r="AK53" i="17"/>
  <c r="AL53" i="17"/>
  <c r="AM53" i="17"/>
  <c r="AN53" i="17"/>
  <c r="AO53" i="17"/>
  <c r="AP53" i="17"/>
  <c r="AQ53" i="17"/>
  <c r="AR53" i="17"/>
  <c r="AS53" i="17"/>
  <c r="AT53" i="17"/>
  <c r="AU53" i="17"/>
  <c r="AV53" i="17"/>
  <c r="AW53" i="17"/>
  <c r="AX53" i="17"/>
  <c r="AY53" i="17"/>
  <c r="AZ53" i="17"/>
  <c r="BA53" i="17"/>
  <c r="BB53" i="17"/>
  <c r="BC53" i="17"/>
  <c r="BD53" i="17"/>
  <c r="BE53" i="17"/>
  <c r="BF53" i="17"/>
  <c r="BG53" i="17"/>
  <c r="BH53" i="17"/>
  <c r="BI53" i="17"/>
  <c r="BJ53" i="17"/>
  <c r="BK53" i="17"/>
  <c r="BL53" i="17"/>
  <c r="BM53" i="17"/>
  <c r="BN53" i="17"/>
  <c r="BO53" i="17"/>
  <c r="BP53" i="17"/>
  <c r="BQ53" i="17"/>
  <c r="BR53" i="17"/>
  <c r="BS53" i="17"/>
  <c r="BT53" i="17"/>
  <c r="BU53" i="17"/>
  <c r="BV53" i="17"/>
  <c r="BW53" i="17"/>
  <c r="BX53" i="17"/>
  <c r="BY53" i="17"/>
  <c r="BZ53" i="17"/>
  <c r="CA53" i="17"/>
  <c r="CB53" i="17"/>
  <c r="CC53" i="17"/>
  <c r="CD53" i="17"/>
  <c r="CE53" i="17"/>
  <c r="CF53" i="17"/>
  <c r="CG53" i="17"/>
  <c r="CH53" i="17"/>
  <c r="CI53" i="17"/>
  <c r="CJ53" i="17"/>
  <c r="CK53" i="17"/>
  <c r="CL53" i="17"/>
  <c r="CM53" i="17"/>
  <c r="CN53" i="17"/>
  <c r="CO53" i="17"/>
  <c r="CP53" i="17"/>
  <c r="CQ53" i="17"/>
  <c r="CR53" i="17"/>
  <c r="CS53" i="17"/>
  <c r="G54" i="17"/>
  <c r="H54" i="17"/>
  <c r="I54" i="17"/>
  <c r="J54" i="17"/>
  <c r="K54" i="17"/>
  <c r="L54" i="17"/>
  <c r="M54" i="17"/>
  <c r="N54" i="17"/>
  <c r="O54" i="17"/>
  <c r="P54" i="17"/>
  <c r="Q54" i="17"/>
  <c r="R54" i="17"/>
  <c r="S54" i="17"/>
  <c r="T54" i="17"/>
  <c r="U54" i="17"/>
  <c r="V54" i="17"/>
  <c r="W54" i="17"/>
  <c r="X54" i="17"/>
  <c r="Y54" i="17"/>
  <c r="Z54" i="17"/>
  <c r="AA54" i="17"/>
  <c r="AB54" i="17"/>
  <c r="AC54" i="17"/>
  <c r="AD54" i="17"/>
  <c r="AE54" i="17"/>
  <c r="AF54" i="17"/>
  <c r="AG54" i="17"/>
  <c r="AH54" i="17"/>
  <c r="AI54" i="17"/>
  <c r="AJ54" i="17"/>
  <c r="AK54" i="17"/>
  <c r="AL54" i="17"/>
  <c r="AM54" i="17"/>
  <c r="AN54" i="17"/>
  <c r="AO54" i="17"/>
  <c r="AP54" i="17"/>
  <c r="AQ54" i="17"/>
  <c r="AR54" i="17"/>
  <c r="AS54" i="17"/>
  <c r="AT54" i="17"/>
  <c r="AU54" i="17"/>
  <c r="AV54" i="17"/>
  <c r="AW54" i="17"/>
  <c r="AX54" i="17"/>
  <c r="AY54" i="17"/>
  <c r="AZ54" i="17"/>
  <c r="BA54" i="17"/>
  <c r="BB54" i="17"/>
  <c r="BC54" i="17"/>
  <c r="BD54" i="17"/>
  <c r="BE54" i="17"/>
  <c r="BF54" i="17"/>
  <c r="BG54" i="17"/>
  <c r="BH54" i="17"/>
  <c r="BI54" i="17"/>
  <c r="BJ54" i="17"/>
  <c r="BK54" i="17"/>
  <c r="BL54" i="17"/>
  <c r="BM54" i="17"/>
  <c r="BN54" i="17"/>
  <c r="BO54" i="17"/>
  <c r="BP54" i="17"/>
  <c r="BQ54" i="17"/>
  <c r="BR54" i="17"/>
  <c r="BS54" i="17"/>
  <c r="BT54" i="17"/>
  <c r="BU54" i="17"/>
  <c r="BV54" i="17"/>
  <c r="BW54" i="17"/>
  <c r="BX54" i="17"/>
  <c r="BY54" i="17"/>
  <c r="BZ54" i="17"/>
  <c r="CA54" i="17"/>
  <c r="CB54" i="17"/>
  <c r="CC54" i="17"/>
  <c r="CD54" i="17"/>
  <c r="CE54" i="17"/>
  <c r="CF54" i="17"/>
  <c r="CG54" i="17"/>
  <c r="CH54" i="17"/>
  <c r="CI54" i="17"/>
  <c r="CJ54" i="17"/>
  <c r="CK54" i="17"/>
  <c r="CL54" i="17"/>
  <c r="CM54" i="17"/>
  <c r="CN54" i="17"/>
  <c r="CO54" i="17"/>
  <c r="CP54" i="17"/>
  <c r="CQ54" i="17"/>
  <c r="CR54" i="17"/>
  <c r="CS54" i="17"/>
  <c r="G55" i="17"/>
  <c r="H55" i="17"/>
  <c r="I55" i="17"/>
  <c r="J55" i="17"/>
  <c r="K55" i="17"/>
  <c r="L55" i="17"/>
  <c r="M55" i="17"/>
  <c r="N55" i="17"/>
  <c r="O55" i="17"/>
  <c r="P55" i="17"/>
  <c r="Q55" i="17"/>
  <c r="R55" i="17"/>
  <c r="S55" i="17"/>
  <c r="T55" i="17"/>
  <c r="U55" i="17"/>
  <c r="V55" i="17"/>
  <c r="W55" i="17"/>
  <c r="X55" i="17"/>
  <c r="Y55" i="17"/>
  <c r="Z55" i="17"/>
  <c r="AA55" i="17"/>
  <c r="AB55" i="17"/>
  <c r="AC55" i="17"/>
  <c r="AD55" i="17"/>
  <c r="AE55" i="17"/>
  <c r="AF55" i="17"/>
  <c r="AG55" i="17"/>
  <c r="AH55" i="17"/>
  <c r="AI55" i="17"/>
  <c r="AJ55" i="17"/>
  <c r="AK55" i="17"/>
  <c r="AL55" i="17"/>
  <c r="AM55" i="17"/>
  <c r="AN55" i="17"/>
  <c r="AO55" i="17"/>
  <c r="AP55" i="17"/>
  <c r="AQ55" i="17"/>
  <c r="AR55" i="17"/>
  <c r="AS55" i="17"/>
  <c r="AT55" i="17"/>
  <c r="AU55" i="17"/>
  <c r="AV55" i="17"/>
  <c r="AW55" i="17"/>
  <c r="AX55" i="17"/>
  <c r="AY55" i="17"/>
  <c r="AZ55" i="17"/>
  <c r="BA55" i="17"/>
  <c r="BB55" i="17"/>
  <c r="BC55" i="17"/>
  <c r="BD55" i="17"/>
  <c r="BE55" i="17"/>
  <c r="BF55" i="17"/>
  <c r="BG55" i="17"/>
  <c r="BH55" i="17"/>
  <c r="BI55" i="17"/>
  <c r="BJ55" i="17"/>
  <c r="BK55" i="17"/>
  <c r="BL55" i="17"/>
  <c r="BM55" i="17"/>
  <c r="BN55" i="17"/>
  <c r="BO55" i="17"/>
  <c r="BP55" i="17"/>
  <c r="BQ55" i="17"/>
  <c r="BR55" i="17"/>
  <c r="BS55" i="17"/>
  <c r="BT55" i="17"/>
  <c r="BU55" i="17"/>
  <c r="BV55" i="17"/>
  <c r="BW55" i="17"/>
  <c r="BX55" i="17"/>
  <c r="BY55" i="17"/>
  <c r="BZ55" i="17"/>
  <c r="CA55" i="17"/>
  <c r="CB55" i="17"/>
  <c r="CC55" i="17"/>
  <c r="CD55" i="17"/>
  <c r="CE55" i="17"/>
  <c r="CF55" i="17"/>
  <c r="CG55" i="17"/>
  <c r="CH55" i="17"/>
  <c r="CI55" i="17"/>
  <c r="CJ55" i="17"/>
  <c r="CK55" i="17"/>
  <c r="CL55" i="17"/>
  <c r="CM55" i="17"/>
  <c r="CN55" i="17"/>
  <c r="CO55" i="17"/>
  <c r="CP55" i="17"/>
  <c r="CQ55" i="17"/>
  <c r="CR55" i="17"/>
  <c r="CS55" i="17"/>
  <c r="F53" i="17"/>
  <c r="F54" i="17"/>
  <c r="F55" i="17"/>
  <c r="F49" i="17"/>
  <c r="AI44" i="17"/>
  <c r="AJ44" i="17"/>
  <c r="AK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AX44" i="17"/>
  <c r="AY44" i="17"/>
  <c r="AZ44" i="17"/>
  <c r="BA44" i="17"/>
  <c r="BB44" i="17"/>
  <c r="BC44" i="17"/>
  <c r="BD44" i="17"/>
  <c r="BE44" i="17"/>
  <c r="BF44" i="17"/>
  <c r="BG44" i="17"/>
  <c r="BH44" i="17"/>
  <c r="BI44" i="17"/>
  <c r="BJ44" i="17"/>
  <c r="BK44" i="17"/>
  <c r="BL44" i="17"/>
  <c r="BM44" i="17"/>
  <c r="BN44" i="17"/>
  <c r="BO44" i="17"/>
  <c r="BP44" i="17"/>
  <c r="BQ44" i="17"/>
  <c r="BR44" i="17"/>
  <c r="BS44" i="17"/>
  <c r="BT44" i="17"/>
  <c r="BU44" i="17"/>
  <c r="BV44" i="17"/>
  <c r="BW44" i="17"/>
  <c r="BX44" i="17"/>
  <c r="BY44" i="17"/>
  <c r="BZ44" i="17"/>
  <c r="CA44" i="17"/>
  <c r="CB44" i="17"/>
  <c r="CC44" i="17"/>
  <c r="CD44" i="17"/>
  <c r="CE44" i="17"/>
  <c r="CF44" i="17"/>
  <c r="CG44" i="17"/>
  <c r="CH44" i="17"/>
  <c r="CI44" i="17"/>
  <c r="CJ44" i="17"/>
  <c r="CK44" i="17"/>
  <c r="CL44" i="17"/>
  <c r="CM44" i="17"/>
  <c r="CN44" i="17"/>
  <c r="CO44" i="17"/>
  <c r="CP44" i="17"/>
  <c r="CQ44" i="17"/>
  <c r="CR44" i="17"/>
  <c r="CS44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BF36" i="17"/>
  <c r="BG36" i="17"/>
  <c r="BH36" i="17"/>
  <c r="BI36" i="17"/>
  <c r="BJ36" i="17"/>
  <c r="BK36" i="17"/>
  <c r="BL36" i="17"/>
  <c r="BM36" i="17"/>
  <c r="BN36" i="17"/>
  <c r="BO36" i="17"/>
  <c r="BP36" i="17"/>
  <c r="BQ36" i="17"/>
  <c r="BR36" i="17"/>
  <c r="BS36" i="17"/>
  <c r="BT36" i="17"/>
  <c r="BU36" i="17"/>
  <c r="BV36" i="17"/>
  <c r="BW36" i="17"/>
  <c r="BX36" i="17"/>
  <c r="BY36" i="17"/>
  <c r="BZ36" i="17"/>
  <c r="CA36" i="17"/>
  <c r="CB36" i="17"/>
  <c r="CC36" i="17"/>
  <c r="CD36" i="17"/>
  <c r="CE36" i="17"/>
  <c r="CF36" i="17"/>
  <c r="CG36" i="17"/>
  <c r="CH36" i="17"/>
  <c r="CI36" i="17"/>
  <c r="CJ36" i="17"/>
  <c r="CK36" i="17"/>
  <c r="CL36" i="17"/>
  <c r="CM36" i="17"/>
  <c r="CN36" i="17"/>
  <c r="CO36" i="17"/>
  <c r="CP36" i="17"/>
  <c r="CQ36" i="17"/>
  <c r="CR36" i="17"/>
  <c r="CS36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BF37" i="17"/>
  <c r="BG37" i="17"/>
  <c r="BH37" i="17"/>
  <c r="BI37" i="17"/>
  <c r="BJ37" i="17"/>
  <c r="BK37" i="17"/>
  <c r="BL37" i="17"/>
  <c r="BM37" i="17"/>
  <c r="BN37" i="17"/>
  <c r="BO37" i="17"/>
  <c r="BP37" i="17"/>
  <c r="BQ37" i="17"/>
  <c r="BR37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BF38" i="17"/>
  <c r="BG38" i="17"/>
  <c r="BH38" i="17"/>
  <c r="BI38" i="17"/>
  <c r="BJ38" i="17"/>
  <c r="BK38" i="17"/>
  <c r="BL38" i="17"/>
  <c r="BM38" i="17"/>
  <c r="BN38" i="17"/>
  <c r="BO38" i="17"/>
  <c r="BP38" i="17"/>
  <c r="BQ38" i="17"/>
  <c r="BR38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BF39" i="17"/>
  <c r="BG39" i="17"/>
  <c r="BH39" i="17"/>
  <c r="BI39" i="17"/>
  <c r="BJ39" i="17"/>
  <c r="BK39" i="17"/>
  <c r="BL39" i="17"/>
  <c r="BM39" i="17"/>
  <c r="BN39" i="17"/>
  <c r="BO39" i="17"/>
  <c r="BP39" i="17"/>
  <c r="BQ39" i="17"/>
  <c r="BR39" i="17"/>
  <c r="BS39" i="17"/>
  <c r="BT39" i="17"/>
  <c r="BU39" i="17"/>
  <c r="BV39" i="17"/>
  <c r="BW39" i="17"/>
  <c r="BX39" i="17"/>
  <c r="BY39" i="17"/>
  <c r="BZ39" i="17"/>
  <c r="CA39" i="17"/>
  <c r="CB39" i="17"/>
  <c r="CC39" i="17"/>
  <c r="CD39" i="17"/>
  <c r="CE39" i="17"/>
  <c r="CF39" i="17"/>
  <c r="CG39" i="17"/>
  <c r="CH39" i="17"/>
  <c r="CI39" i="17"/>
  <c r="CJ39" i="17"/>
  <c r="CK39" i="17"/>
  <c r="CL39" i="17"/>
  <c r="CM39" i="17"/>
  <c r="CN39" i="17"/>
  <c r="CO39" i="17"/>
  <c r="CP39" i="17"/>
  <c r="CQ39" i="17"/>
  <c r="CR39" i="17"/>
  <c r="CS39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BF40" i="17"/>
  <c r="BG40" i="17"/>
  <c r="BH40" i="17"/>
  <c r="BI40" i="17"/>
  <c r="BJ40" i="17"/>
  <c r="BK40" i="17"/>
  <c r="BL40" i="17"/>
  <c r="BM40" i="17"/>
  <c r="BN40" i="17"/>
  <c r="BO40" i="17"/>
  <c r="BP40" i="17"/>
  <c r="BQ40" i="17"/>
  <c r="BR40" i="17"/>
  <c r="BS40" i="17"/>
  <c r="BT40" i="17"/>
  <c r="BU40" i="17"/>
  <c r="BV40" i="17"/>
  <c r="BW40" i="17"/>
  <c r="BX40" i="17"/>
  <c r="BY40" i="17"/>
  <c r="BZ40" i="17"/>
  <c r="CA40" i="17"/>
  <c r="CB40" i="17"/>
  <c r="CC40" i="17"/>
  <c r="CD40" i="17"/>
  <c r="CE40" i="17"/>
  <c r="CF40" i="17"/>
  <c r="CG40" i="17"/>
  <c r="CH40" i="17"/>
  <c r="CI40" i="17"/>
  <c r="CJ40" i="17"/>
  <c r="CK40" i="17"/>
  <c r="CL40" i="17"/>
  <c r="CM40" i="17"/>
  <c r="CN40" i="17"/>
  <c r="CO40" i="17"/>
  <c r="CP40" i="17"/>
  <c r="CQ40" i="17"/>
  <c r="CR40" i="17"/>
  <c r="CS40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BF41" i="17"/>
  <c r="BG41" i="17"/>
  <c r="BH41" i="17"/>
  <c r="BI41" i="17"/>
  <c r="BJ41" i="17"/>
  <c r="BK41" i="17"/>
  <c r="BL41" i="17"/>
  <c r="BM41" i="17"/>
  <c r="BN41" i="17"/>
  <c r="BO41" i="17"/>
  <c r="BP41" i="17"/>
  <c r="BQ41" i="17"/>
  <c r="BR41" i="17"/>
  <c r="BS41" i="17"/>
  <c r="BT41" i="17"/>
  <c r="BU41" i="17"/>
  <c r="BV41" i="17"/>
  <c r="BW41" i="17"/>
  <c r="BX41" i="17"/>
  <c r="BY41" i="17"/>
  <c r="BZ41" i="17"/>
  <c r="CA41" i="17"/>
  <c r="CB41" i="17"/>
  <c r="CC41" i="17"/>
  <c r="CD41" i="17"/>
  <c r="CE41" i="17"/>
  <c r="CF41" i="17"/>
  <c r="CG41" i="17"/>
  <c r="CH41" i="17"/>
  <c r="CI41" i="17"/>
  <c r="CJ41" i="17"/>
  <c r="CK41" i="17"/>
  <c r="CL41" i="17"/>
  <c r="CM41" i="17"/>
  <c r="CN41" i="17"/>
  <c r="CO41" i="17"/>
  <c r="CP41" i="17"/>
  <c r="CQ41" i="17"/>
  <c r="CR41" i="17"/>
  <c r="CS41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BF42" i="17"/>
  <c r="BG42" i="17"/>
  <c r="BH42" i="17"/>
  <c r="BI42" i="17"/>
  <c r="BJ42" i="17"/>
  <c r="BK42" i="17"/>
  <c r="BL42" i="17"/>
  <c r="BM42" i="17"/>
  <c r="BN42" i="17"/>
  <c r="BO42" i="17"/>
  <c r="BP42" i="17"/>
  <c r="BQ42" i="17"/>
  <c r="BR42" i="17"/>
  <c r="BS42" i="17"/>
  <c r="BT42" i="17"/>
  <c r="BU42" i="17"/>
  <c r="BV42" i="17"/>
  <c r="BW42" i="17"/>
  <c r="BX42" i="17"/>
  <c r="BY42" i="17"/>
  <c r="BZ42" i="17"/>
  <c r="CA42" i="17"/>
  <c r="CB42" i="17"/>
  <c r="CC42" i="17"/>
  <c r="CD42" i="17"/>
  <c r="CE42" i="17"/>
  <c r="CF42" i="17"/>
  <c r="CG42" i="17"/>
  <c r="CH42" i="17"/>
  <c r="CI42" i="17"/>
  <c r="CJ42" i="17"/>
  <c r="CK42" i="17"/>
  <c r="CL42" i="17"/>
  <c r="CM42" i="17"/>
  <c r="CN42" i="17"/>
  <c r="CO42" i="17"/>
  <c r="CP42" i="17"/>
  <c r="CQ42" i="17"/>
  <c r="CR42" i="17"/>
  <c r="CS42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AZ43" i="17"/>
  <c r="BA43" i="17"/>
  <c r="BB43" i="17"/>
  <c r="BC43" i="17"/>
  <c r="BD43" i="17"/>
  <c r="BE43" i="17"/>
  <c r="BF43" i="17"/>
  <c r="BG43" i="17"/>
  <c r="BH43" i="17"/>
  <c r="BI43" i="17"/>
  <c r="BJ43" i="17"/>
  <c r="BK43" i="17"/>
  <c r="BL43" i="17"/>
  <c r="BM43" i="17"/>
  <c r="BN43" i="17"/>
  <c r="BO43" i="17"/>
  <c r="BP43" i="17"/>
  <c r="BQ43" i="17"/>
  <c r="BR43" i="17"/>
  <c r="BS43" i="17"/>
  <c r="BT43" i="17"/>
  <c r="BU43" i="17"/>
  <c r="BV43" i="17"/>
  <c r="BW43" i="17"/>
  <c r="BX43" i="17"/>
  <c r="BY43" i="17"/>
  <c r="BZ43" i="17"/>
  <c r="CA43" i="17"/>
  <c r="CB43" i="17"/>
  <c r="CC43" i="17"/>
  <c r="CD43" i="17"/>
  <c r="CE43" i="17"/>
  <c r="CF43" i="17"/>
  <c r="CG43" i="17"/>
  <c r="CH43" i="17"/>
  <c r="CI43" i="17"/>
  <c r="CJ43" i="17"/>
  <c r="CK43" i="17"/>
  <c r="CL43" i="17"/>
  <c r="CM43" i="17"/>
  <c r="CN43" i="17"/>
  <c r="CO43" i="17"/>
  <c r="CP43" i="17"/>
  <c r="CQ43" i="17"/>
  <c r="CR43" i="17"/>
  <c r="CS43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BB45" i="17"/>
  <c r="BC45" i="17"/>
  <c r="BD45" i="17"/>
  <c r="BE45" i="17"/>
  <c r="BF45" i="17"/>
  <c r="BG45" i="17"/>
  <c r="BH45" i="17"/>
  <c r="BI45" i="17"/>
  <c r="BJ45" i="17"/>
  <c r="BK45" i="17"/>
  <c r="BL45" i="17"/>
  <c r="BM45" i="17"/>
  <c r="BN45" i="17"/>
  <c r="BO45" i="17"/>
  <c r="BP45" i="17"/>
  <c r="BQ45" i="17"/>
  <c r="BR45" i="17"/>
  <c r="BS45" i="17"/>
  <c r="BT45" i="17"/>
  <c r="BU45" i="17"/>
  <c r="BV45" i="17"/>
  <c r="BW45" i="17"/>
  <c r="BX45" i="17"/>
  <c r="BY45" i="17"/>
  <c r="BZ45" i="17"/>
  <c r="CA45" i="17"/>
  <c r="CB45" i="17"/>
  <c r="CC45" i="17"/>
  <c r="CD45" i="17"/>
  <c r="CE45" i="17"/>
  <c r="CF45" i="17"/>
  <c r="CG45" i="17"/>
  <c r="CH45" i="17"/>
  <c r="CI45" i="17"/>
  <c r="CJ45" i="17"/>
  <c r="CK45" i="17"/>
  <c r="CL45" i="17"/>
  <c r="CM45" i="17"/>
  <c r="CN45" i="17"/>
  <c r="CO45" i="17"/>
  <c r="CP45" i="17"/>
  <c r="CQ45" i="17"/>
  <c r="CR45" i="17"/>
  <c r="CS45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B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AX46" i="17"/>
  <c r="AY46" i="17"/>
  <c r="AZ46" i="17"/>
  <c r="BA46" i="17"/>
  <c r="BB46" i="17"/>
  <c r="BC46" i="17"/>
  <c r="BD46" i="17"/>
  <c r="BE46" i="17"/>
  <c r="BF46" i="17"/>
  <c r="BG46" i="17"/>
  <c r="BH46" i="17"/>
  <c r="BI46" i="17"/>
  <c r="BJ46" i="17"/>
  <c r="BK46" i="17"/>
  <c r="BL46" i="17"/>
  <c r="BM46" i="17"/>
  <c r="BN46" i="17"/>
  <c r="BO46" i="17"/>
  <c r="BP46" i="17"/>
  <c r="BQ46" i="17"/>
  <c r="BR46" i="17"/>
  <c r="BS46" i="17"/>
  <c r="BT46" i="17"/>
  <c r="BU46" i="17"/>
  <c r="BV46" i="17"/>
  <c r="BW46" i="17"/>
  <c r="BX46" i="17"/>
  <c r="BY46" i="17"/>
  <c r="BZ46" i="17"/>
  <c r="CA46" i="17"/>
  <c r="CB46" i="17"/>
  <c r="CC46" i="17"/>
  <c r="CD46" i="17"/>
  <c r="CE46" i="17"/>
  <c r="CF46" i="17"/>
  <c r="CG46" i="17"/>
  <c r="CH46" i="17"/>
  <c r="CI46" i="17"/>
  <c r="CJ46" i="17"/>
  <c r="CK46" i="17"/>
  <c r="CL46" i="17"/>
  <c r="CM46" i="17"/>
  <c r="CN46" i="17"/>
  <c r="CO46" i="17"/>
  <c r="CP46" i="17"/>
  <c r="CQ46" i="17"/>
  <c r="CR46" i="17"/>
  <c r="CS46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B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AX47" i="17"/>
  <c r="AY47" i="17"/>
  <c r="AZ47" i="17"/>
  <c r="BA47" i="17"/>
  <c r="BB47" i="17"/>
  <c r="BC47" i="17"/>
  <c r="BD47" i="17"/>
  <c r="BE47" i="17"/>
  <c r="BF47" i="17"/>
  <c r="BG47" i="17"/>
  <c r="BH47" i="17"/>
  <c r="BI47" i="17"/>
  <c r="BJ47" i="17"/>
  <c r="BK47" i="17"/>
  <c r="BL47" i="17"/>
  <c r="BM47" i="17"/>
  <c r="BN47" i="17"/>
  <c r="BO47" i="17"/>
  <c r="BP47" i="17"/>
  <c r="BQ47" i="17"/>
  <c r="BR47" i="17"/>
  <c r="F38" i="17"/>
  <c r="F39" i="17"/>
  <c r="F40" i="17"/>
  <c r="F42" i="17"/>
  <c r="F43" i="17"/>
  <c r="F44" i="17"/>
  <c r="F45" i="17"/>
  <c r="F46" i="17"/>
  <c r="F47" i="17"/>
  <c r="F36" i="17"/>
  <c r="BR26" i="16"/>
  <c r="BQ26" i="16"/>
  <c r="BP26" i="16"/>
  <c r="BO26" i="16"/>
  <c r="BN26" i="16"/>
  <c r="BM26" i="16"/>
  <c r="BL26" i="16"/>
  <c r="BK26" i="16"/>
  <c r="BJ26" i="16"/>
  <c r="BI26" i="16"/>
  <c r="BH26" i="16"/>
  <c r="BG26" i="16"/>
  <c r="BF26" i="16"/>
  <c r="BE26" i="16"/>
  <c r="BD26" i="16"/>
  <c r="BC26" i="16"/>
  <c r="BB26" i="16"/>
  <c r="BA26" i="16"/>
  <c r="AZ26" i="16"/>
  <c r="AY26" i="16"/>
  <c r="AX26" i="16"/>
  <c r="AW26" i="16"/>
  <c r="AV26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BR25" i="16"/>
  <c r="BQ25" i="16"/>
  <c r="BP25" i="16"/>
  <c r="BO25" i="16"/>
  <c r="BN25" i="16"/>
  <c r="BM25" i="16"/>
  <c r="BL25" i="16"/>
  <c r="BK25" i="16"/>
  <c r="BJ25" i="16"/>
  <c r="BI25" i="16"/>
  <c r="BH25" i="16"/>
  <c r="BG25" i="16"/>
  <c r="BF25" i="16"/>
  <c r="BE25" i="16"/>
  <c r="BD25" i="16"/>
  <c r="BC25" i="16"/>
  <c r="BB25" i="16"/>
  <c r="BA25" i="16"/>
  <c r="AZ25" i="16"/>
  <c r="AY25" i="16"/>
  <c r="AX25" i="16"/>
  <c r="AW25" i="16"/>
  <c r="AV25" i="16"/>
  <c r="AU25" i="16"/>
  <c r="AT25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BR24" i="16"/>
  <c r="BQ24" i="16"/>
  <c r="BP24" i="16"/>
  <c r="BO24" i="16"/>
  <c r="BN24" i="16"/>
  <c r="BM24" i="16"/>
  <c r="BL24" i="16"/>
  <c r="BK24" i="16"/>
  <c r="BJ24" i="16"/>
  <c r="BI24" i="16"/>
  <c r="BH24" i="16"/>
  <c r="BG24" i="16"/>
  <c r="BF24" i="16"/>
  <c r="BE24" i="16"/>
  <c r="BD24" i="16"/>
  <c r="BC24" i="16"/>
  <c r="BB24" i="16"/>
  <c r="BA24" i="16"/>
  <c r="AZ24" i="16"/>
  <c r="AY24" i="16"/>
  <c r="AX24" i="16"/>
  <c r="AW24" i="16"/>
  <c r="AV24" i="16"/>
  <c r="AU24" i="16"/>
  <c r="AT24" i="16"/>
  <c r="AS24" i="16"/>
  <c r="AR24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CS23" i="16"/>
  <c r="CR23" i="16"/>
  <c r="CQ23" i="16"/>
  <c r="CP23" i="16"/>
  <c r="CO23" i="16"/>
  <c r="CN23" i="16"/>
  <c r="CM23" i="16"/>
  <c r="CL23" i="16"/>
  <c r="CK23" i="16"/>
  <c r="CJ23" i="16"/>
  <c r="CI23" i="16"/>
  <c r="CH23" i="16"/>
  <c r="CG23" i="16"/>
  <c r="CF23" i="16"/>
  <c r="CE23" i="16"/>
  <c r="CD23" i="16"/>
  <c r="CC23" i="16"/>
  <c r="CB23" i="16"/>
  <c r="CA23" i="16"/>
  <c r="BZ23" i="16"/>
  <c r="BY23" i="16"/>
  <c r="BX23" i="16"/>
  <c r="BW23" i="16"/>
  <c r="BV23" i="16"/>
  <c r="BU23" i="16"/>
  <c r="BT23" i="16"/>
  <c r="BS23" i="16"/>
  <c r="BR23" i="16"/>
  <c r="BQ23" i="16"/>
  <c r="BP23" i="16"/>
  <c r="BO23" i="16"/>
  <c r="BN23" i="16"/>
  <c r="BM23" i="16"/>
  <c r="BL23" i="16"/>
  <c r="BK23" i="16"/>
  <c r="BJ23" i="16"/>
  <c r="BI23" i="16"/>
  <c r="BH23" i="16"/>
  <c r="BG23" i="16"/>
  <c r="BF23" i="16"/>
  <c r="BE23" i="16"/>
  <c r="BD23" i="16"/>
  <c r="BC23" i="16"/>
  <c r="BB23" i="16"/>
  <c r="BA23" i="16"/>
  <c r="AZ23" i="16"/>
  <c r="AY23" i="16"/>
  <c r="AX23" i="16"/>
  <c r="AW23" i="16"/>
  <c r="AV23" i="16"/>
  <c r="AU23" i="16"/>
  <c r="AT23" i="16"/>
  <c r="AS23" i="16"/>
  <c r="AR23" i="16"/>
  <c r="AQ23" i="16"/>
  <c r="AP23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CS21" i="16"/>
  <c r="CR21" i="16"/>
  <c r="CQ21" i="16"/>
  <c r="CP21" i="16"/>
  <c r="CO21" i="16"/>
  <c r="CN21" i="16"/>
  <c r="CM21" i="16"/>
  <c r="CL21" i="16"/>
  <c r="CK21" i="16"/>
  <c r="CJ21" i="16"/>
  <c r="CI21" i="16"/>
  <c r="CH21" i="16"/>
  <c r="CG21" i="16"/>
  <c r="CF21" i="16"/>
  <c r="CE21" i="16"/>
  <c r="CD21" i="16"/>
  <c r="CC21" i="16"/>
  <c r="CB21" i="16"/>
  <c r="CA21" i="16"/>
  <c r="BZ21" i="16"/>
  <c r="BY21" i="16"/>
  <c r="BX21" i="16"/>
  <c r="BW21" i="16"/>
  <c r="BV21" i="16"/>
  <c r="BU21" i="16"/>
  <c r="BT21" i="16"/>
  <c r="BS21" i="16"/>
  <c r="BR21" i="16"/>
  <c r="BQ21" i="16"/>
  <c r="BP21" i="16"/>
  <c r="BO21" i="16"/>
  <c r="BN21" i="16"/>
  <c r="BM21" i="16"/>
  <c r="BL21" i="16"/>
  <c r="BK21" i="16"/>
  <c r="BJ21" i="16"/>
  <c r="BI21" i="16"/>
  <c r="BH21" i="16"/>
  <c r="BG21" i="16"/>
  <c r="BF21" i="16"/>
  <c r="BE21" i="16"/>
  <c r="BD21" i="16"/>
  <c r="BC21" i="16"/>
  <c r="BB21" i="16"/>
  <c r="BA21" i="16"/>
  <c r="AZ21" i="16"/>
  <c r="AY21" i="16"/>
  <c r="AX21" i="16"/>
  <c r="AW21" i="16"/>
  <c r="AV21" i="16"/>
  <c r="AU21" i="16"/>
  <c r="AT21" i="16"/>
  <c r="AS21" i="16"/>
  <c r="AR21" i="16"/>
  <c r="AQ21" i="16"/>
  <c r="AP21" i="16"/>
  <c r="AO21" i="16"/>
  <c r="AN21" i="16"/>
  <c r="AM21" i="16"/>
  <c r="AL21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CS20" i="16"/>
  <c r="CR20" i="16"/>
  <c r="CQ20" i="16"/>
  <c r="CP20" i="16"/>
  <c r="CO20" i="16"/>
  <c r="CN20" i="16"/>
  <c r="CM20" i="16"/>
  <c r="CL20" i="16"/>
  <c r="CK20" i="16"/>
  <c r="CJ20" i="16"/>
  <c r="CI20" i="16"/>
  <c r="CH20" i="16"/>
  <c r="CG20" i="16"/>
  <c r="CF20" i="16"/>
  <c r="CE20" i="16"/>
  <c r="CD20" i="16"/>
  <c r="CC20" i="16"/>
  <c r="CB20" i="16"/>
  <c r="CA20" i="16"/>
  <c r="BZ20" i="16"/>
  <c r="BY20" i="16"/>
  <c r="BX20" i="16"/>
  <c r="BW20" i="16"/>
  <c r="BV20" i="16"/>
  <c r="BU20" i="16"/>
  <c r="BT20" i="16"/>
  <c r="BS20" i="16"/>
  <c r="BR20" i="16"/>
  <c r="BQ20" i="16"/>
  <c r="BP20" i="16"/>
  <c r="BO20" i="16"/>
  <c r="BN20" i="16"/>
  <c r="BM20" i="16"/>
  <c r="BL20" i="16"/>
  <c r="BK20" i="16"/>
  <c r="BJ20" i="16"/>
  <c r="BI20" i="16"/>
  <c r="BH20" i="16"/>
  <c r="BG20" i="16"/>
  <c r="BF20" i="16"/>
  <c r="BE20" i="16"/>
  <c r="BD20" i="16"/>
  <c r="BC20" i="16"/>
  <c r="BB20" i="16"/>
  <c r="BA20" i="16"/>
  <c r="AZ20" i="16"/>
  <c r="AY20" i="16"/>
  <c r="AX20" i="16"/>
  <c r="AW20" i="16"/>
  <c r="AV20" i="16"/>
  <c r="AU20" i="16"/>
  <c r="AT20" i="16"/>
  <c r="AS20" i="16"/>
  <c r="AR20" i="16"/>
  <c r="AQ20" i="16"/>
  <c r="AP20" i="16"/>
  <c r="AO20" i="16"/>
  <c r="AN20" i="16"/>
  <c r="AM20" i="16"/>
  <c r="AL20" i="16"/>
  <c r="AK20" i="16"/>
  <c r="AJ20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CS19" i="16"/>
  <c r="CR19" i="16"/>
  <c r="CQ19" i="16"/>
  <c r="CP19" i="16"/>
  <c r="CO19" i="16"/>
  <c r="CN19" i="16"/>
  <c r="CM19" i="16"/>
  <c r="CL19" i="16"/>
  <c r="CK19" i="16"/>
  <c r="CJ19" i="16"/>
  <c r="CI19" i="16"/>
  <c r="CH19" i="16"/>
  <c r="CG19" i="16"/>
  <c r="CF19" i="16"/>
  <c r="CE19" i="16"/>
  <c r="CD19" i="16"/>
  <c r="CC19" i="16"/>
  <c r="CB19" i="16"/>
  <c r="CA19" i="16"/>
  <c r="BZ19" i="16"/>
  <c r="BY19" i="16"/>
  <c r="BX19" i="16"/>
  <c r="BW19" i="16"/>
  <c r="BV19" i="16"/>
  <c r="BU19" i="16"/>
  <c r="BT19" i="16"/>
  <c r="BS19" i="16"/>
  <c r="BR19" i="16"/>
  <c r="BQ19" i="16"/>
  <c r="BP19" i="16"/>
  <c r="BO19" i="16"/>
  <c r="BN19" i="16"/>
  <c r="BM19" i="16"/>
  <c r="BL19" i="16"/>
  <c r="BK19" i="16"/>
  <c r="BJ19" i="16"/>
  <c r="BI19" i="16"/>
  <c r="BH19" i="16"/>
  <c r="BG19" i="16"/>
  <c r="BF19" i="16"/>
  <c r="BE19" i="16"/>
  <c r="BD19" i="16"/>
  <c r="BC19" i="16"/>
  <c r="BB19" i="16"/>
  <c r="BA19" i="16"/>
  <c r="AZ19" i="16"/>
  <c r="AY19" i="16"/>
  <c r="AX19" i="16"/>
  <c r="AW19" i="16"/>
  <c r="AV19" i="16"/>
  <c r="AU19" i="16"/>
  <c r="AT19" i="16"/>
  <c r="AS19" i="16"/>
  <c r="AR19" i="16"/>
  <c r="AQ19" i="16"/>
  <c r="AP19" i="16"/>
  <c r="AO19" i="16"/>
  <c r="AN19" i="16"/>
  <c r="AM19" i="16"/>
  <c r="AL19" i="16"/>
  <c r="AK19" i="16"/>
  <c r="AJ19" i="16"/>
  <c r="AI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CS18" i="16"/>
  <c r="CR18" i="16"/>
  <c r="CQ18" i="16"/>
  <c r="CP18" i="16"/>
  <c r="CO18" i="16"/>
  <c r="CN18" i="16"/>
  <c r="CM18" i="16"/>
  <c r="CL18" i="16"/>
  <c r="CK18" i="16"/>
  <c r="CJ18" i="16"/>
  <c r="CI18" i="16"/>
  <c r="CH18" i="16"/>
  <c r="CG18" i="16"/>
  <c r="CF18" i="16"/>
  <c r="CE18" i="16"/>
  <c r="CD18" i="16"/>
  <c r="CC18" i="16"/>
  <c r="CB18" i="16"/>
  <c r="CA18" i="16"/>
  <c r="BZ18" i="16"/>
  <c r="BY18" i="16"/>
  <c r="BX18" i="16"/>
  <c r="BW18" i="16"/>
  <c r="BV18" i="16"/>
  <c r="BU18" i="16"/>
  <c r="BT18" i="16"/>
  <c r="BS18" i="16"/>
  <c r="BR18" i="16"/>
  <c r="BQ18" i="16"/>
  <c r="BP18" i="16"/>
  <c r="BO18" i="16"/>
  <c r="BN18" i="16"/>
  <c r="BM18" i="16"/>
  <c r="BL18" i="16"/>
  <c r="BK18" i="16"/>
  <c r="BJ18" i="16"/>
  <c r="BI18" i="16"/>
  <c r="BH18" i="16"/>
  <c r="BG18" i="16"/>
  <c r="BF18" i="16"/>
  <c r="BE18" i="16"/>
  <c r="BD18" i="16"/>
  <c r="BC18" i="16"/>
  <c r="BB18" i="16"/>
  <c r="BA18" i="16"/>
  <c r="AZ18" i="16"/>
  <c r="AY18" i="16"/>
  <c r="AX18" i="16"/>
  <c r="AW18" i="16"/>
  <c r="AV18" i="16"/>
  <c r="AU18" i="16"/>
  <c r="AT18" i="16"/>
  <c r="AS18" i="16"/>
  <c r="AR18" i="16"/>
  <c r="AQ18" i="16"/>
  <c r="AP18" i="16"/>
  <c r="AO18" i="16"/>
  <c r="AN18" i="16"/>
  <c r="AM18" i="16"/>
  <c r="AL18" i="16"/>
  <c r="AK18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</calcChain>
</file>

<file path=xl/sharedStrings.xml><?xml version="1.0" encoding="utf-8"?>
<sst xmlns="http://schemas.openxmlformats.org/spreadsheetml/2006/main" count="2621" uniqueCount="426">
  <si>
    <t>Rank</t>
  </si>
  <si>
    <t>Mining Method</t>
  </si>
  <si>
    <t>Location</t>
  </si>
  <si>
    <t>Lignite</t>
  </si>
  <si>
    <t>Underground</t>
  </si>
  <si>
    <t>Coal</t>
  </si>
  <si>
    <t>East of the Mississippi</t>
  </si>
  <si>
    <t>West of the Mississippi</t>
  </si>
  <si>
    <t>Bituminous Coal</t>
  </si>
  <si>
    <t>Subbituminous Coal</t>
  </si>
  <si>
    <t>Surface</t>
  </si>
  <si>
    <t>Anthracite</t>
  </si>
  <si>
    <t>Total</t>
  </si>
  <si>
    <t>Caol</t>
  </si>
  <si>
    <t>Short Tons</t>
  </si>
  <si>
    <t>type</t>
  </si>
  <si>
    <t>http://www.eia.gov/totalenergy/data/annual/xls/stb0702.xls</t>
  </si>
  <si>
    <t>unit</t>
  </si>
  <si>
    <t>data source</t>
  </si>
  <si>
    <t>Residential</t>
  </si>
  <si>
    <t>Commercial</t>
  </si>
  <si>
    <t>Industrial</t>
  </si>
  <si>
    <t>Other Industrial</t>
  </si>
  <si>
    <t>Transportation</t>
  </si>
  <si>
    <t>Electric Power</t>
  </si>
  <si>
    <t>Thousand Short Tons</t>
  </si>
  <si>
    <t>http://www.eia.gov/totalenergy/data/browser/xls.cfm?tbl=T06.02</t>
  </si>
  <si>
    <t>Other</t>
  </si>
  <si>
    <t>Coke Plants</t>
  </si>
  <si>
    <t>http://www.eia.gov/totalenergy/data/browser/xls.cfm?tbl=T06.03</t>
  </si>
  <si>
    <t>http://www.eia.gov/totalenergy/data/browser/xls.cfm?tbl=T06.04</t>
  </si>
  <si>
    <t>http://www.eia.gov/totalenergy/data/browser/xls.cfm?tbl=T06.05</t>
  </si>
  <si>
    <t>http://www.eia.gov/totalenergy/data/browser/xls.cfm?tbl=T06.06</t>
  </si>
  <si>
    <t>http://www.eia.gov/totalenergy/data/browser/xls.cfm?tbl=T06.07</t>
  </si>
  <si>
    <t>http://www.eia.gov/totalenergy/data/browser/xls.cfm?tbl=T06.08</t>
  </si>
  <si>
    <t>Australia</t>
  </si>
  <si>
    <t>Import</t>
  </si>
  <si>
    <t>http://www.eia.gov/totalenergy/data/annual/xls/stb0704.xls</t>
  </si>
  <si>
    <t>New Zealand</t>
  </si>
  <si>
    <t>Canada</t>
  </si>
  <si>
    <t>Mexico</t>
  </si>
  <si>
    <t>Colombia</t>
  </si>
  <si>
    <t>Venezuela</t>
  </si>
  <si>
    <t>China</t>
  </si>
  <si>
    <t>India</t>
  </si>
  <si>
    <t>Indonesia</t>
  </si>
  <si>
    <t>Norway</t>
  </si>
  <si>
    <t>Poland</t>
  </si>
  <si>
    <t>Russia</t>
  </si>
  <si>
    <t>Ukraine</t>
  </si>
  <si>
    <t>United Kingdom</t>
  </si>
  <si>
    <t>South Africa</t>
  </si>
  <si>
    <t>Consumption</t>
  </si>
  <si>
    <t>Production</t>
  </si>
  <si>
    <t>http://www.eia.gov/totalenergy/data/annual/xls/stb0705.xls</t>
  </si>
  <si>
    <t>Brazil</t>
  </si>
  <si>
    <t>Belgium </t>
  </si>
  <si>
    <t>Denmark</t>
  </si>
  <si>
    <t>France</t>
  </si>
  <si>
    <t>Germany</t>
  </si>
  <si>
    <t>Italy</t>
  </si>
  <si>
    <t>Nether-lands</t>
  </si>
  <si>
    <t>Spain</t>
  </si>
  <si>
    <t>Turkey</t>
  </si>
  <si>
    <t>Europe</t>
  </si>
  <si>
    <t>Japan</t>
  </si>
  <si>
    <t>Thousand Short Tons</t>
  </si>
  <si>
    <t></t>
  </si>
  <si>
    <t>Export</t>
  </si>
  <si>
    <t>target</t>
  </si>
  <si>
    <t>Propane</t>
  </si>
  <si>
    <t>quadrillion Btu</t>
  </si>
  <si>
    <t>http://www.eia.gov/oiaf/aeo/tablebrowser/aeo_query_server/?event=ehExcel.getFile&amp;study=AEO2014&amp;region=1-0&amp;cases=ref2014-d102413a&amp;table=2-AEO2014&amp;yearFilter=0</t>
  </si>
  <si>
    <t>Kerosene</t>
  </si>
  <si>
    <t>Distillate Fuel Oil</t>
  </si>
  <si>
    <t>Petroleum and Other Liquids Subtotal</t>
  </si>
  <si>
    <t>Natural Gas</t>
  </si>
  <si>
    <t>Renewable Energy</t>
  </si>
  <si>
    <t>Electricity</t>
  </si>
  <si>
    <t>Delivered Energy</t>
  </si>
  <si>
    <t>Electricity Related Losses</t>
  </si>
  <si>
    <t>Energy</t>
  </si>
  <si>
    <t>Residual Fuel Oil</t>
  </si>
  <si>
    <t>Liquefied Petroleum Gases and Other</t>
  </si>
  <si>
    <t>Motor Gasoline</t>
  </si>
  <si>
    <t>Petrochemical Feedstocks</t>
  </si>
  <si>
    <t>Other Petroleum</t>
  </si>
  <si>
    <t>Natural-Gas-to-Liquids Heat and Power</t>
  </si>
  <si>
    <t>Lease and Plant Fuel</t>
  </si>
  <si>
    <t>Natural Gas Subtotal</t>
  </si>
  <si>
    <t>Metallurgical Coal</t>
  </si>
  <si>
    <t>Other Industrial Coal</t>
  </si>
  <si>
    <t>Coal-to-Liquids Heat and Power</t>
  </si>
  <si>
    <t>Net Coal Coke Imports</t>
  </si>
  <si>
    <t>Coal Subtotal</t>
  </si>
  <si>
    <t>Biofuels Heat and Coproducts</t>
  </si>
  <si>
    <t>E85</t>
  </si>
  <si>
    <t>Jet Fuel</t>
  </si>
  <si>
    <t>Pipeline Fuel Natural Gas</t>
  </si>
  <si>
    <t>Compressed / Liquefied Natural Gas</t>
  </si>
  <si>
    <t>Liquid Hydrogen</t>
  </si>
  <si>
    <t>Other Coal</t>
  </si>
  <si>
    <t>Steam Coal</t>
  </si>
  <si>
    <t>Nuclear / Uranium</t>
  </si>
  <si>
    <t>Non-biogenic Municipal Waste</t>
  </si>
  <si>
    <t>Electricity Imports</t>
  </si>
  <si>
    <t>Ethanol Consumed</t>
  </si>
  <si>
    <t>Population</t>
  </si>
  <si>
    <t>milions</t>
  </si>
  <si>
    <t>US GDP</t>
  </si>
  <si>
    <t>billion 2005 dollars</t>
  </si>
  <si>
    <t>Carbon Dioxide Emissions</t>
  </si>
  <si>
    <t>million metric tons</t>
  </si>
  <si>
    <t>Waste</t>
  </si>
  <si>
    <t>Imports</t>
  </si>
  <si>
    <t>Exports</t>
  </si>
  <si>
    <t>Net Export</t>
  </si>
  <si>
    <t>Net</t>
  </si>
  <si>
    <t>Losses</t>
  </si>
  <si>
    <t>http://www.eia.gov/totalenergy/data/browser/xls.cfm?tbl=T06.01</t>
  </si>
  <si>
    <t>Other Import</t>
  </si>
  <si>
    <t>Other Inport</t>
  </si>
  <si>
    <t>Other Export</t>
  </si>
  <si>
    <t>Combined Heat &amp; Power</t>
  </si>
  <si>
    <t>Coal Stock</t>
  </si>
  <si>
    <t>Thousand Barrels</t>
  </si>
  <si>
    <t>Production as Share of Estimated Consumption</t>
  </si>
  <si>
    <t>Percent</t>
  </si>
  <si>
    <t>Net Imports</t>
  </si>
  <si>
    <t>Net Imports as Share of Estimated Consumption</t>
  </si>
  <si>
    <t>Balancing Item</t>
  </si>
  <si>
    <t>Estimated Consumption</t>
  </si>
  <si>
    <t>http://www.eia.gov/totalenergy/data/annual/xls/stb0501a.xls</t>
  </si>
  <si>
    <t>Renewable Fuels and Oxygenate Plant Net Production</t>
  </si>
  <si>
    <t>48 States</t>
  </si>
  <si>
    <t>Alaska</t>
  </si>
  <si>
    <t>Natural Gas Plant Liquids</t>
  </si>
  <si>
    <t>Oil</t>
  </si>
  <si>
    <t>Oil Field</t>
  </si>
  <si>
    <t>Processing Gain</t>
  </si>
  <si>
    <t>Net Imports</t>
  </si>
  <si>
    <t>Stock Change</t>
  </si>
  <si>
    <t>Adjustments</t>
  </si>
  <si>
    <t>http://www.eia.gov/totalenergy/data/browser/xls.cfm?tbl=T03.01</t>
  </si>
  <si>
    <t>Thousand Barrels</t>
  </si>
  <si>
    <t>Crude Oil, SPR</t>
  </si>
  <si>
    <t>Total Crude Oil</t>
  </si>
  <si>
    <t>Distillate Fuel Oil</t>
  </si>
  <si>
    <t>Jet Fuel</t>
  </si>
  <si>
    <t>Propane/Propylene</t>
  </si>
  <si>
    <t>Liquefied Petroleum Gases</t>
  </si>
  <si>
    <t>Finished Motor Gasoline</t>
  </si>
  <si>
    <t>Residual Fuel Oil</t>
  </si>
  <si>
    <t>Other Petroleum Products</t>
  </si>
  <si>
    <t>Crude Oil</t>
  </si>
  <si>
    <t>Petroleum Products</t>
  </si>
  <si>
    <t>http://www.eia.gov/totalenergy/data/browser/xls.cfm?tbl=T03.03B</t>
  </si>
  <si>
    <t>Onshore</t>
  </si>
  <si>
    <t>Federal</t>
  </si>
  <si>
    <t>Offshore</t>
  </si>
  <si>
    <t>State</t>
  </si>
  <si>
    <t>http://www.eia.gov/totalenergy/data/annual/xls/stb0502.xls</t>
  </si>
  <si>
    <t>http://www.eia.gov/oiaf/aeo/tablebrowser/aeo_query_server/?event=ehExcel.getFile&amp;study=AEO2014&amp;region=1-0&amp;cases=ref2014-d102413a&amp;table=2-AEO2014&amp;yearFilter=1</t>
  </si>
  <si>
    <t>http://www.eia.gov/oiaf/aeo/tablebrowser/aeo_query_server/?event=ehExcel.getFile&amp;study=AEO2014&amp;region=1-0&amp;cases=ref2014-d102413a&amp;table=2-AEO2014&amp;yearFilter=2</t>
  </si>
  <si>
    <t>http://www.eia.gov/oiaf/aeo/tablebrowser/aeo_query_server/?event=ehExcel.getFile&amp;study=AEO2014&amp;region=1-0&amp;cases=ref2014-d102413a&amp;table=2-AEO2014&amp;yearFilter=3</t>
  </si>
  <si>
    <t>http://www.eia.gov/oiaf/aeo/tablebrowser/aeo_query_server/?event=ehExcel.getFile&amp;study=AEO2014&amp;region=1-0&amp;cases=ref2014-d102413a&amp;table=2-AEO2014&amp;yearFilter=4</t>
  </si>
  <si>
    <t>http://www.eia.gov/oiaf/aeo/tablebrowser/aeo_query_server/?event=ehExcel.getFile&amp;study=AEO2014&amp;region=1-0&amp;cases=ref2014-d102413a&amp;table=2-AEO2014&amp;yearFilter=5</t>
  </si>
  <si>
    <t>http://www.eia.gov/oiaf/aeo/tablebrowser/aeo_query_server/?event=ehExcel.getFile&amp;study=AEO2014&amp;region=1-0&amp;cases=ref2014-d102413a&amp;table=2-AEO2014&amp;yearFilter=6</t>
  </si>
  <si>
    <t>http://www.eia.gov/oiaf/aeo/tablebrowser/aeo_query_server/?event=ehExcel.getFile&amp;study=AEO2014&amp;region=1-0&amp;cases=ref2014-d102413a&amp;table=2-AEO2014&amp;yearFilter=7</t>
  </si>
  <si>
    <t>http://www.eia.gov/oiaf/aeo/tablebrowser/aeo_query_server/?event=ehExcel.getFile&amp;study=AEO2014&amp;region=1-0&amp;cases=ref2014-d102413a&amp;table=2-AEO2014&amp;yearFilter=8</t>
  </si>
  <si>
    <t>http://www.eia.gov/oiaf/aeo/tablebrowser/aeo_query_server/?event=ehExcel.getFile&amp;study=AEO2014&amp;region=1-0&amp;cases=ref2014-d102413a&amp;table=2-AEO2014&amp;yearFilter=9</t>
  </si>
  <si>
    <t>http://www.eia.gov/oiaf/aeo/tablebrowser/aeo_query_server/?event=ehExcel.getFile&amp;study=AEO2014&amp;region=1-0&amp;cases=ref2014-d102413a&amp;table=2-AEO2014&amp;yearFilter=10</t>
  </si>
  <si>
    <t>http://www.eia.gov/oiaf/aeo/tablebrowser/aeo_query_server/?event=ehExcel.getFile&amp;study=AEO2014&amp;region=1-0&amp;cases=ref2014-d102413a&amp;table=2-AEO2014&amp;yearFilter=11</t>
  </si>
  <si>
    <t>http://www.eia.gov/oiaf/aeo/tablebrowser/aeo_query_server/?event=ehExcel.getFile&amp;study=AEO2014&amp;region=1-0&amp;cases=ref2014-d102413a&amp;table=2-AEO2014&amp;yearFilter=12</t>
  </si>
  <si>
    <t>http://www.eia.gov/oiaf/aeo/tablebrowser/aeo_query_server/?event=ehExcel.getFile&amp;study=AEO2014&amp;region=1-0&amp;cases=ref2014-d102413a&amp;table=2-AEO2014&amp;yearFilter=13</t>
  </si>
  <si>
    <t>http://www.eia.gov/oiaf/aeo/tablebrowser/aeo_query_server/?event=ehExcel.getFile&amp;study=AEO2014&amp;region=1-0&amp;cases=ref2014-d102413a&amp;table=2-AEO2014&amp;yearFilter=14</t>
  </si>
  <si>
    <t>http://www.eia.gov/oiaf/aeo/tablebrowser/aeo_query_server/?event=ehExcel.getFile&amp;study=AEO2014&amp;region=1-0&amp;cases=ref2014-d102413a&amp;table=2-AEO2014&amp;yearFilter=15</t>
  </si>
  <si>
    <t>http://www.eia.gov/oiaf/aeo/tablebrowser/aeo_query_server/?event=ehExcel.getFile&amp;study=AEO2014&amp;region=1-0&amp;cases=ref2014-d102413a&amp;table=2-AEO2014&amp;yearFilter=16</t>
  </si>
  <si>
    <t>http://www.eia.gov/oiaf/aeo/tablebrowser/aeo_query_server/?event=ehExcel.getFile&amp;study=AEO2014&amp;region=1-0&amp;cases=ref2014-d102413a&amp;table=2-AEO2014&amp;yearFilter=17</t>
  </si>
  <si>
    <t>http://www.eia.gov/oiaf/aeo/tablebrowser/aeo_query_server/?event=ehExcel.getFile&amp;study=AEO2014&amp;region=1-0&amp;cases=ref2014-d102413a&amp;table=2-AEO2014&amp;yearFilter=18</t>
  </si>
  <si>
    <t>http://www.eia.gov/oiaf/aeo/tablebrowser/aeo_query_server/?event=ehExcel.getFile&amp;study=AEO2014&amp;region=1-0&amp;cases=ref2014-d102413a&amp;table=2-AEO2014&amp;yearFilter=19</t>
  </si>
  <si>
    <t>http://www.eia.gov/oiaf/aeo/tablebrowser/aeo_query_server/?event=ehExcel.getFile&amp;study=AEO2014&amp;region=1-0&amp;cases=ref2014-d102413a&amp;table=2-AEO2014&amp;yearFilter=20</t>
  </si>
  <si>
    <t>http://www.eia.gov/oiaf/aeo/tablebrowser/aeo_query_server/?event=ehExcel.getFile&amp;study=AEO2014&amp;region=1-0&amp;cases=ref2014-d102413a&amp;table=2-AEO2014&amp;yearFilter=21</t>
  </si>
  <si>
    <t>http://www.eia.gov/oiaf/aeo/tablebrowser/aeo_query_server/?event=ehExcel.getFile&amp;study=AEO2014&amp;region=1-0&amp;cases=ref2014-d102413a&amp;table=2-AEO2014&amp;yearFilter=22</t>
  </si>
  <si>
    <t>http://www.eia.gov/oiaf/aeo/tablebrowser/aeo_query_server/?event=ehExcel.getFile&amp;study=AEO2014&amp;region=1-0&amp;cases=ref2014-d102413a&amp;table=2-AEO2014&amp;yearFilter=23</t>
  </si>
  <si>
    <t>http://www.eia.gov/oiaf/aeo/tablebrowser/aeo_query_server/?event=ehExcel.getFile&amp;study=AEO2014&amp;region=1-0&amp;cases=ref2014-d102413a&amp;table=2-AEO2014&amp;yearFilter=24</t>
  </si>
  <si>
    <t>http://www.eia.gov/oiaf/aeo/tablebrowser/aeo_query_server/?event=ehExcel.getFile&amp;study=AEO2014&amp;region=1-0&amp;cases=ref2014-d102413a&amp;table=2-AEO2014&amp;yearFilter=25</t>
  </si>
  <si>
    <t>http://www.eia.gov/oiaf/aeo/tablebrowser/aeo_query_server/?event=ehExcel.getFile&amp;study=AEO2014&amp;region=1-0&amp;cases=ref2014-d102413a&amp;table=2-AEO2014&amp;yearFilter=26</t>
  </si>
  <si>
    <t>http://www.eia.gov/oiaf/aeo/tablebrowser/aeo_query_server/?event=ehExcel.getFile&amp;study=AEO2014&amp;region=1-0&amp;cases=ref2014-d102413a&amp;table=2-AEO2014&amp;yearFilter=27</t>
  </si>
  <si>
    <t>http://www.eia.gov/oiaf/aeo/tablebrowser/aeo_query_server/?event=ehExcel.getFile&amp;study=AEO2014&amp;region=1-0&amp;cases=ref2014-d102413a&amp;table=2-AEO2014&amp;yearFilter=28</t>
  </si>
  <si>
    <t>http://www.eia.gov/oiaf/aeo/tablebrowser/aeo_query_server/?event=ehExcel.getFile&amp;study=AEO2014&amp;region=1-0&amp;cases=ref2014-d102413a&amp;table=2-AEO2014&amp;yearFilter=29</t>
  </si>
  <si>
    <t>http://www.eia.gov/oiaf/aeo/tablebrowser/aeo_query_server/?event=ehExcel.getFile&amp;study=AEO2014&amp;region=1-0&amp;cases=ref2014-d102413a&amp;table=2-AEO2014&amp;yearFilter=30</t>
  </si>
  <si>
    <t>http://www.eia.gov/oiaf/aeo/tablebrowser/aeo_query_server/?event=ehExcel.getFile&amp;study=AEO2014&amp;region=1-0&amp;cases=ref2014-d102413a&amp;table=2-AEO2014&amp;yearFilter=31</t>
  </si>
  <si>
    <t>http://www.eia.gov/oiaf/aeo/tablebrowser/aeo_query_server/?event=ehExcel.getFile&amp;study=AEO2014&amp;region=1-0&amp;cases=ref2014-d102413a&amp;table=2-AEO2014&amp;yearFilter=32</t>
  </si>
  <si>
    <t>http://www.eia.gov/oiaf/aeo/tablebrowser/aeo_query_server/?event=ehExcel.getFile&amp;study=AEO2014&amp;region=1-0&amp;cases=ref2014-d102413a&amp;table=2-AEO2014&amp;yearFilter=33</t>
  </si>
  <si>
    <t>http://www.eia.gov/oiaf/aeo/tablebrowser/aeo_query_server/?event=ehExcel.getFile&amp;study=AEO2014&amp;region=1-0&amp;cases=ref2014-d102413a&amp;table=2-AEO2014&amp;yearFilter=34</t>
  </si>
  <si>
    <t>http://www.eia.gov/oiaf/aeo/tablebrowser/aeo_query_server/?event=ehExcel.getFile&amp;study=AEO2014&amp;region=1-0&amp;cases=ref2014-d102413a&amp;table=2-AEO2014&amp;yearFilter=35</t>
  </si>
  <si>
    <t>http://www.eia.gov/oiaf/aeo/tablebrowser/aeo_query_server/?event=ehExcel.getFile&amp;study=AEO2014&amp;region=1-0&amp;cases=ref2014-d102413a&amp;table=2-AEO2014&amp;yearFilter=36</t>
  </si>
  <si>
    <t>http://www.eia.gov/oiaf/aeo/tablebrowser/aeo_query_server/?event=ehExcel.getFile&amp;study=AEO2014&amp;region=1-0&amp;cases=ref2014-d102413a&amp;table=2-AEO2014&amp;yearFilter=37</t>
  </si>
  <si>
    <t>http://www.eia.gov/oiaf/aeo/tablebrowser/aeo_query_server/?event=ehExcel.getFile&amp;study=AEO2014&amp;region=1-0&amp;cases=ref2014-d102413a&amp;table=2-AEO2014&amp;yearFilter=38</t>
  </si>
  <si>
    <t>http://www.eia.gov/oiaf/aeo/tablebrowser/aeo_query_server/?event=ehExcel.getFile&amp;study=AEO2014&amp;region=1-0&amp;cases=ref2014-d102413a&amp;table=2-AEO2014&amp;yearFilter=39</t>
  </si>
  <si>
    <t>http://www.eia.gov/oiaf/aeo/tablebrowser/aeo_query_server/?event=ehExcel.getFile&amp;study=AEO2014&amp;region=1-0&amp;cases=ref2014-d102413a&amp;table=2-AEO2014&amp;yearFilter=40</t>
  </si>
  <si>
    <t>http://www.eia.gov/oiaf/aeo/tablebrowser/aeo_query_server/?event=ehExcel.getFile&amp;study=AEO2014&amp;region=1-0&amp;cases=ref2014-d102413a&amp;table=2-AEO2014&amp;yearFilter=41</t>
  </si>
  <si>
    <t>http://www.eia.gov/oiaf/aeo/tablebrowser/aeo_query_server/?event=ehExcel.getFile&amp;study=AEO2014&amp;region=1-0&amp;cases=ref2014-d102413a&amp;table=2-AEO2014&amp;yearFilter=42</t>
  </si>
  <si>
    <t>http://www.eia.gov/oiaf/aeo/tablebrowser/aeo_query_server/?event=ehExcel.getFile&amp;study=AEO2014&amp;region=1-0&amp;cases=ref2014-d102413a&amp;table=2-AEO2014&amp;yearFilter=43</t>
  </si>
  <si>
    <t>http://www.eia.gov/oiaf/aeo/tablebrowser/aeo_query_server/?event=ehExcel.getFile&amp;study=AEO2014&amp;region=1-0&amp;cases=ref2014-d102413a&amp;table=2-AEO2014&amp;yearFilter=44</t>
  </si>
  <si>
    <t>http://www.eia.gov/oiaf/aeo/tablebrowser/aeo_query_server/?event=ehExcel.getFile&amp;study=AEO2014&amp;region=1-0&amp;cases=ref2014-d102413a&amp;table=2-AEO2014&amp;yearFilter=45</t>
  </si>
  <si>
    <t>http://www.eia.gov/oiaf/aeo/tablebrowser/aeo_query_server/?event=ehExcel.getFile&amp;study=AEO2014&amp;region=1-0&amp;cases=ref2014-d102413a&amp;table=2-AEO2014&amp;yearFilter=46</t>
  </si>
  <si>
    <t>http://www.eia.gov/oiaf/aeo/tablebrowser/aeo_query_server/?event=ehExcel.getFile&amp;study=AEO2014&amp;region=1-0&amp;cases=ref2014-d102413a&amp;table=2-AEO2014&amp;yearFilter=47</t>
  </si>
  <si>
    <t>http://www.eia.gov/oiaf/aeo/tablebrowser/aeo_query_server/?event=ehExcel.getFile&amp;study=AEO2014&amp;region=1-0&amp;cases=ref2014-d102413a&amp;table=2-AEO2014&amp;yearFilter=48</t>
  </si>
  <si>
    <t>http://www.eia.gov/oiaf/aeo/tablebrowser/aeo_query_server/?event=ehExcel.getFile&amp;study=AEO2014&amp;region=1-0&amp;cases=ref2014-d102413a&amp;table=2-AEO2014&amp;yearFilter=49</t>
  </si>
  <si>
    <t>http://www.eia.gov/oiaf/aeo/tablebrowser/aeo_query_server/?event=ehExcel.getFile&amp;study=AEO2014&amp;region=1-0&amp;cases=ref2014-d102413a&amp;table=2-AEO2014&amp;yearFilter=50</t>
  </si>
  <si>
    <t>http://www.eia.gov/oiaf/aeo/tablebrowser/aeo_query_server/?event=ehExcel.getFile&amp;study=AEO2014&amp;region=1-0&amp;cases=ref2014-d102413a&amp;table=2-AEO2014&amp;yearFilter=51</t>
  </si>
  <si>
    <t>http://www.eia.gov/oiaf/aeo/tablebrowser/aeo_query_server/?event=ehExcel.getFile&amp;study=AEO2014&amp;region=1-0&amp;cases=ref2014-d102413a&amp;table=2-AEO2014&amp;yearFilter=52</t>
  </si>
  <si>
    <t>http://www.eia.gov/oiaf/aeo/tablebrowser/aeo_query_server/?event=ehExcel.getFile&amp;study=AEO2014&amp;region=1-0&amp;cases=ref2014-d102413a&amp;table=2-AEO2014&amp;yearFilter=53</t>
  </si>
  <si>
    <t>http://www.eia.gov/oiaf/aeo/tablebrowser/aeo_query_server/?event=ehExcel.getFile&amp;study=AEO2014&amp;region=1-0&amp;cases=ref2014-d102413a&amp;table=2-AEO2014&amp;yearFilter=54</t>
  </si>
  <si>
    <t>http://www.eia.gov/oiaf/aeo/tablebrowser/aeo_query_server/?event=ehExcel.getFile&amp;study=AEO2014&amp;region=1-0&amp;cases=ref2014-d102413a&amp;table=2-AEO2014&amp;yearFilter=55</t>
  </si>
  <si>
    <t>http://www.eia.gov/oiaf/aeo/tablebrowser/aeo_query_server/?event=ehExcel.getFile&amp;study=AEO2014&amp;region=1-0&amp;cases=ref2014-d102413a&amp;table=2-AEO2014&amp;yearFilter=56</t>
  </si>
  <si>
    <t>http://www.eia.gov/oiaf/aeo/tablebrowser/aeo_query_server/?event=ehExcel.getFile&amp;study=AEO2014&amp;region=1-0&amp;cases=ref2014-d102413a&amp;table=2-AEO2014&amp;yearFilter=57</t>
  </si>
  <si>
    <t>http://www.eia.gov/oiaf/aeo/tablebrowser/aeo_query_server/?event=ehExcel.getFile&amp;study=AEO2014&amp;region=1-0&amp;cases=ref2014-d102413a&amp;table=2-AEO2014&amp;yearFilter=58</t>
  </si>
  <si>
    <t>http://www.eia.gov/oiaf/aeo/tablebrowser/aeo_query_server/?event=ehExcel.getFile&amp;study=AEO2014&amp;region=1-0&amp;cases=ref2014-d102413a&amp;table=2-AEO2014&amp;yearFilter=59</t>
  </si>
  <si>
    <t>http://www.eia.gov/oiaf/aeo/tablebrowser/aeo_query_server/?event=ehExcel.getFile&amp;study=AEO2014&amp;region=1-0&amp;cases=ref2014-d102413a&amp;table=2-AEO2014&amp;yearFilter=60</t>
  </si>
  <si>
    <t>http://www.eia.gov/oiaf/aeo/tablebrowser/aeo_query_server/?event=ehExcel.getFile&amp;study=AEO2014&amp;region=1-0&amp;cases=ref2014-d102413a&amp;table=2-AEO2014&amp;yearFilter=61</t>
  </si>
  <si>
    <t>http://www.eia.gov/oiaf/aeo/tablebrowser/aeo_query_server/?event=ehExcel.getFile&amp;study=AEO2014&amp;region=1-0&amp;cases=ref2014-d102413a&amp;table=2-AEO2014&amp;yearFilter=62</t>
  </si>
  <si>
    <t>http://www.eia.gov/oiaf/aeo/tablebrowser/aeo_query_server/?event=ehExcel.getFile&amp;study=AEO2014&amp;region=1-0&amp;cases=ref2014-d102413a&amp;table=2-AEO2014&amp;yearFilter=63</t>
  </si>
  <si>
    <t>http://www.eia.gov/oiaf/aeo/tablebrowser/aeo_query_server/?event=ehExcel.getFile&amp;study=AEO2014&amp;region=1-0&amp;cases=ref2014-d102413a&amp;table=2-AEO2014&amp;yearFilter=64</t>
  </si>
  <si>
    <t>http://www.eia.gov/oiaf/aeo/tablebrowser/aeo_query_server/?event=ehExcel.getFile&amp;study=AEO2014&amp;region=1-0&amp;cases=ref2014-d102413a&amp;table=2-AEO2014&amp;yearFilter=65</t>
  </si>
  <si>
    <t>http://www.eia.gov/oiaf/aeo/tablebrowser/aeo_query_server/?event=ehExcel.getFile&amp;study=AEO2014&amp;region=1-0&amp;cases=ref2014-d102413a&amp;table=2-AEO2014&amp;yearFilter=66</t>
  </si>
  <si>
    <t>http://www.eia.gov/oiaf/aeo/tablebrowser/aeo_query_server/?event=ehExcel.getFile&amp;study=AEO2014&amp;region=1-0&amp;cases=ref2014-d102413a&amp;table=2-AEO2014&amp;yearFilter=67</t>
  </si>
  <si>
    <t>http://www.eia.gov/oiaf/aeo/tablebrowser/aeo_query_server/?event=ehExcel.getFile&amp;study=AEO2014&amp;region=1-0&amp;cases=ref2014-d102413a&amp;table=2-AEO2014&amp;yearFilter=68</t>
  </si>
  <si>
    <t>http://www.eia.gov/oiaf/aeo/tablebrowser/aeo_query_server/?event=ehExcel.getFile&amp;study=AEO2014&amp;region=1-0&amp;cases=ref2014-d102413a&amp;table=2-AEO2014&amp;yearFilter=69</t>
  </si>
  <si>
    <t>http://www.eia.gov/oiaf/aeo/tablebrowser/aeo_query_server/?event=ehExcel.getFile&amp;study=AEO2014&amp;region=1-0&amp;cases=ref2014-d102413a&amp;table=2-AEO2014&amp;yearFilter=70</t>
  </si>
  <si>
    <t>http://www.eia.gov/oiaf/aeo/tablebrowser/aeo_query_server/?event=ehExcel.getFile&amp;study=AEO2014&amp;region=1-0&amp;cases=ref2014-d102413a&amp;table=2-AEO2014&amp;yearFilter=71</t>
  </si>
  <si>
    <t>http://www.eia.gov/oiaf/aeo/tablebrowser/aeo_query_server/?event=ehExcel.getFile&amp;study=AEO2014&amp;region=1-0&amp;cases=ref2014-d102413a&amp;table=2-AEO2014&amp;yearFilter=72</t>
  </si>
  <si>
    <t>http://www.eia.gov/oiaf/aeo/tablebrowser/aeo_query_server/?event=ehExcel.getFile&amp;study=AEO2014&amp;region=1-0&amp;cases=ref2014-d102413a&amp;table=2-AEO2014&amp;yearFilter=73</t>
  </si>
  <si>
    <t>http://www.eia.gov/oiaf/aeo/tablebrowser/aeo_query_server/?event=ehExcel.getFile&amp;study=AEO2014&amp;region=1-0&amp;cases=ref2014-d102413a&amp;table=2-AEO2014&amp;yearFilter=74</t>
  </si>
  <si>
    <t>http://www.eia.gov/oiaf/aeo/tablebrowser/aeo_query_server/?event=ehExcel.getFile&amp;study=AEO2014&amp;region=1-0&amp;cases=ref2014-d102413a&amp;table=2-AEO2014&amp;yearFilter=75</t>
  </si>
  <si>
    <t>http://www.eia.gov/oiaf/aeo/tablebrowser/aeo_query_server/?event=ehExcel.getFile&amp;study=AEO2014&amp;region=1-0&amp;cases=ref2014-d102413a&amp;table=2-AEO2014&amp;yearFilter=76</t>
  </si>
  <si>
    <t>http://www.eia.gov/oiaf/aeo/tablebrowser/aeo_query_server/?event=ehExcel.getFile&amp;study=AEO2014&amp;region=1-0&amp;cases=ref2014-d102413a&amp;table=2-AEO2014&amp;yearFilter=77</t>
  </si>
  <si>
    <t>http://www.eia.gov/oiaf/aeo/tablebrowser/aeo_query_server/?event=ehExcel.getFile&amp;study=AEO2014&amp;region=1-0&amp;cases=ref2014-d102413a&amp;table=2-AEO2014&amp;yearFilter=78</t>
  </si>
  <si>
    <t>http://www.eia.gov/oiaf/aeo/tablebrowser/aeo_query_server/?event=ehExcel.getFile&amp;study=AEO2014&amp;region=1-0&amp;cases=ref2014-d102413a&amp;table=2-AEO2014&amp;yearFilter=79</t>
  </si>
  <si>
    <t>http://www.eia.gov/oiaf/aeo/tablebrowser/aeo_query_server/?event=ehExcel.getFile&amp;study=AEO2014&amp;region=1-0&amp;cases=ref2014-d102413a&amp;table=2-AEO2014&amp;yearFilter=80</t>
  </si>
  <si>
    <t>http://www.eia.gov/oiaf/aeo/tablebrowser/aeo_query_server/?event=ehExcel.getFile&amp;study=AEO2014&amp;region=1-0&amp;cases=ref2014-d102413a&amp;table=2-AEO2014&amp;yearFilter=81</t>
  </si>
  <si>
    <t>http://www.eia.gov/oiaf/aeo/tablebrowser/aeo_query_server/?event=ehExcel.getFile&amp;study=AEO2014&amp;region=1-0&amp;cases=ref2014-d102413a&amp;table=2-AEO2014&amp;yearFilter=82</t>
  </si>
  <si>
    <t>http://www.eia.gov/oiaf/aeo/tablebrowser/aeo_query_server/?event=ehExcel.getFile&amp;study=AEO2014&amp;region=1-0&amp;cases=ref2014-d102413a&amp;table=2-AEO2014&amp;yearFilter=83</t>
  </si>
  <si>
    <t>http://www.eia.gov/oiaf/aeo/tablebrowser/aeo_query_server/?event=ehExcel.getFile&amp;study=AEO2014&amp;region=1-0&amp;cases=ref2014-d102413a&amp;table=2-AEO2014&amp;yearFilter=84</t>
  </si>
  <si>
    <t>http://www.eia.gov/oiaf/aeo/tablebrowser/aeo_query_server/?event=ehExcel.getFile&amp;study=AEO2014&amp;region=1-0&amp;cases=ref2014-d102413a&amp;table=2-AEO2014&amp;yearFilter=85</t>
  </si>
  <si>
    <t>http://www.eia.gov/oiaf/aeo/tablebrowser/aeo_query_server/?event=ehExcel.getFile&amp;study=AEO2014&amp;region=1-0&amp;cases=ref2014-d102413a&amp;table=2-AEO2014&amp;yearFilter=86</t>
  </si>
  <si>
    <t>http://www.eia.gov/oiaf/aeo/tablebrowser/aeo_query_server/?event=ehExcel.getFile&amp;study=AEO2014&amp;region=1-0&amp;cases=ref2014-d102413a&amp;table=2-AEO2014&amp;yearFilter=87</t>
  </si>
  <si>
    <t>http://www.eia.gov/oiaf/aeo/tablebrowser/aeo_query_server/?event=ehExcel.getFile&amp;study=AEO2014&amp;region=1-0&amp;cases=ref2014-d102413a&amp;table=2-AEO2014&amp;yearFilter=88</t>
  </si>
  <si>
    <t>http://www.eia.gov/oiaf/aeo/tablebrowser/aeo_query_server/?event=ehExcel.getFile&amp;study=AEO2014&amp;region=1-0&amp;cases=ref2014-d102413a&amp;table=2-AEO2014&amp;yearFilter=89</t>
  </si>
  <si>
    <t>http://www.eia.gov/oiaf/aeo/tablebrowser/aeo_query_server/?event=ehExcel.getFile&amp;study=AEO2014&amp;region=1-0&amp;cases=ref2014-d102413a&amp;table=2-AEO2014&amp;yearFilter=90</t>
  </si>
  <si>
    <t>http://www.eia.gov/oiaf/aeo/tablebrowser/aeo_query_server/?event=ehExcel.getFile&amp;study=AEO2014&amp;region=1-0&amp;cases=ref2014-d102413a&amp;table=2-AEO2014&amp;yearFilter=91</t>
  </si>
  <si>
    <t>http://www.eia.gov/oiaf/aeo/tablebrowser/aeo_query_server/?event=ehExcel.getFile&amp;study=AEO2014&amp;region=1-0&amp;cases=ref2014-d102413a&amp;table=2-AEO2014&amp;yearFilter=92</t>
  </si>
  <si>
    <t>http://www.eia.gov/oiaf/aeo/tablebrowser/aeo_query_server/?event=ehExcel.getFile&amp;study=AEO2014&amp;region=1-0&amp;cases=ref2014-d102413a&amp;table=2-AEO2014&amp;yearFilter=93</t>
  </si>
  <si>
    <t>http://www.eia.gov/oiaf/aeo/tablebrowser/aeo_query_server/?event=ehExcel.getFile&amp;study=AEO2014&amp;region=1-0&amp;cases=ref2014-d102413a&amp;table=2-AEO2014&amp;yearFilter=94</t>
  </si>
  <si>
    <t>http://www.eia.gov/oiaf/aeo/tablebrowser/aeo_query_server/?event=ehExcel.getFile&amp;study=AEO2014&amp;region=1-0&amp;cases=ref2014-d102413a&amp;table=2-AEO2014&amp;yearFilter=95</t>
  </si>
  <si>
    <t>http://www.eia.gov/oiaf/aeo/tablebrowser/aeo_query_server/?event=ehExcel.getFile&amp;study=AEO2014&amp;region=1-0&amp;cases=ref2014-d102413a&amp;table=2-AEO2014&amp;yearFilter=96</t>
  </si>
  <si>
    <t>http://www.eia.gov/oiaf/aeo/tablebrowser/aeo_query_server/?event=ehExcel.getFile&amp;study=AEO2014&amp;region=1-0&amp;cases=ref2014-d102413a&amp;table=2-AEO2014&amp;yearFilter=97</t>
  </si>
  <si>
    <t>http://www.eia.gov/oiaf/aeo/tablebrowser/aeo_query_server/?event=ehExcel.getFile&amp;study=AEO2014&amp;region=1-0&amp;cases=ref2014-d102413a&amp;table=2-AEO2014&amp;yearFilter=98</t>
  </si>
  <si>
    <t>http://www.eia.gov/oiaf/aeo/tablebrowser/aeo_query_server/?event=ehExcel.getFile&amp;study=AEO2014&amp;region=1-0&amp;cases=ref2014-d102413a&amp;table=2-AEO2014&amp;yearFilter=99</t>
  </si>
  <si>
    <t>http://www.eia.gov/oiaf/aeo/tablebrowser/aeo_query_server/?event=ehExcel.getFile&amp;study=AEO2014&amp;region=1-0&amp;cases=ref2014-d102413a&amp;table=2-AEO2014&amp;yearFilter=100</t>
  </si>
  <si>
    <t>http://www.eia.gov/oiaf/aeo/tablebrowser/aeo_query_server/?event=ehExcel.getFile&amp;study=AEO2014&amp;region=1-0&amp;cases=ref2014-d102413a&amp;table=2-AEO2014&amp;yearFilter=101</t>
  </si>
  <si>
    <t>http://www.eia.gov/oiaf/aeo/tablebrowser/aeo_query_server/?event=ehExcel.getFile&amp;study=AEO2014&amp;region=1-0&amp;cases=ref2014-d102413a&amp;table=2-AEO2014&amp;yearFilter=102</t>
  </si>
  <si>
    <t>http://www.eia.gov/oiaf/aeo/tablebrowser/aeo_query_server/?event=ehExcel.getFile&amp;study=AEO2014&amp;region=1-0&amp;cases=ref2014-d102413a&amp;table=2-AEO2014&amp;yearFilter=103</t>
  </si>
  <si>
    <t>http://www.eia.gov/oiaf/aeo/tablebrowser/aeo_query_server/?event=ehExcel.getFile&amp;study=AEO2014&amp;region=1-0&amp;cases=ref2014-d102413a&amp;table=2-AEO2014&amp;yearFilter=104</t>
  </si>
  <si>
    <t>http://www.eia.gov/oiaf/aeo/tablebrowser/aeo_query_server/?event=ehExcel.getFile&amp;study=AEO2014&amp;region=1-0&amp;cases=ref2014-d102413a&amp;table=2-AEO2014&amp;yearFilter=105</t>
  </si>
  <si>
    <t>http://www.eia.gov/oiaf/aeo/tablebrowser/aeo_query_server/?event=ehExcel.getFile&amp;study=AEO2014&amp;region=1-0&amp;cases=ref2014-d102413a&amp;table=2-AEO2014&amp;yearFilter=106</t>
  </si>
  <si>
    <t>http://www.eia.gov/oiaf/aeo/tablebrowser/aeo_query_server/?event=ehExcel.getFile&amp;study=AEO2014&amp;region=1-0&amp;cases=ref2014-d102413a&amp;table=2-AEO2014&amp;yearFilter=107</t>
  </si>
  <si>
    <t>http://www.eia.gov/oiaf/aeo/tablebrowser/aeo_query_server/?event=ehExcel.getFile&amp;study=AEO2014&amp;region=1-0&amp;cases=ref2014-d102413a&amp;table=2-AEO2014&amp;yearFilter=108</t>
  </si>
  <si>
    <t>http://www.eia.gov/oiaf/aeo/tablebrowser/aeo_query_server/?event=ehExcel.getFile&amp;study=AEO2014&amp;region=1-0&amp;cases=ref2014-d102413a&amp;table=2-AEO2014&amp;yearFilter=109</t>
  </si>
  <si>
    <t>http://www.eia.gov/oiaf/aeo/tablebrowser/aeo_query_server/?event=ehExcel.getFile&amp;study=AEO2014&amp;region=1-0&amp;cases=ref2014-d102413a&amp;table=2-AEO2014&amp;yearFilter=110</t>
  </si>
  <si>
    <t>http://www.eia.gov/oiaf/aeo/tablebrowser/aeo_query_server/?event=ehExcel.getFile&amp;study=AEO2014&amp;region=1-0&amp;cases=ref2014-d102413a&amp;table=2-AEO2014&amp;yearFilter=111</t>
  </si>
  <si>
    <t>http://www.eia.gov/oiaf/aeo/tablebrowser/aeo_query_server/?event=ehExcel.getFile&amp;study=AEO2014&amp;region=1-0&amp;cases=ref2014-d102413a&amp;table=2-AEO2014&amp;yearFilter=112</t>
  </si>
  <si>
    <t>http://www.eia.gov/oiaf/aeo/tablebrowser/aeo_query_server/?event=ehExcel.getFile&amp;study=AEO2014&amp;region=1-0&amp;cases=ref2014-d102413a&amp;table=2-AEO2014&amp;yearFilter=113</t>
  </si>
  <si>
    <t>http://www.eia.gov/oiaf/aeo/tablebrowser/aeo_query_server/?event=ehExcel.getFile&amp;study=AEO2014&amp;region=1-0&amp;cases=ref2014-d102413a&amp;table=2-AEO2014&amp;yearFilter=114</t>
  </si>
  <si>
    <t>http://www.eia.gov/oiaf/aeo/tablebrowser/aeo_query_server/?event=ehExcel.getFile&amp;study=AEO2014&amp;region=1-0&amp;cases=ref2014-d102413a&amp;table=2-AEO2014&amp;yearFilter=115</t>
  </si>
  <si>
    <t>http://www.eia.gov/oiaf/aeo/tablebrowser/aeo_query_server/?event=ehExcel.getFile&amp;study=AEO2014&amp;region=1-0&amp;cases=ref2014-d102413a&amp;table=2-AEO2014&amp;yearFilter=116</t>
  </si>
  <si>
    <t>http://www.eia.gov/oiaf/aeo/tablebrowser/aeo_query_server/?event=ehExcel.getFile&amp;study=AEO2014&amp;region=1-0&amp;cases=ref2014-d102413a&amp;table=2-AEO2014&amp;yearFilter=117</t>
  </si>
  <si>
    <t>http://www.eia.gov/oiaf/aeo/tablebrowser/aeo_query_server/?event=ehExcel.getFile&amp;study=AEO2014&amp;region=1-0&amp;cases=ref2014-d102413a&amp;table=2-AEO2014&amp;yearFilter=118</t>
  </si>
  <si>
    <t>http://www.eia.gov/oiaf/aeo/tablebrowser/aeo_query_server/?event=ehExcel.getFile&amp;study=AEO2014&amp;region=1-0&amp;cases=ref2014-d102413a&amp;table=2-AEO2014&amp;yearFilter=119</t>
  </si>
  <si>
    <t>http://www.eia.gov/oiaf/aeo/tablebrowser/aeo_query_server/?event=ehExcel.getFile&amp;study=AEO2014&amp;region=1-0&amp;cases=ref2014-d102413a&amp;table=2-AEO2014&amp;yearFilter=120</t>
  </si>
  <si>
    <t>http://www.eia.gov/oiaf/aeo/tablebrowser/aeo_query_server/?event=ehExcel.getFile&amp;study=AEO2014&amp;region=1-0&amp;cases=ref2014-d102413a&amp;table=2-AEO2014&amp;yearFilter=121</t>
  </si>
  <si>
    <t>http://www.eia.gov/oiaf/aeo/tablebrowser/aeo_query_server/?event=ehExcel.getFile&amp;study=AEO2014&amp;region=1-0&amp;cases=ref2014-d102413a&amp;table=2-AEO2014&amp;yearFilter=122</t>
  </si>
  <si>
    <t>http://www.eia.gov/oiaf/aeo/tablebrowser/aeo_query_server/?event=ehExcel.getFile&amp;study=AEO2014&amp;region=1-0&amp;cases=ref2014-d102413a&amp;table=2-AEO2014&amp;yearFilter=123</t>
  </si>
  <si>
    <t>http://www.eia.gov/oiaf/aeo/tablebrowser/aeo_query_server/?event=ehExcel.getFile&amp;study=AEO2014&amp;region=1-0&amp;cases=ref2014-d102413a&amp;table=2-AEO2014&amp;yearFilter=124</t>
  </si>
  <si>
    <t>http://www.eia.gov/oiaf/aeo/tablebrowser/aeo_query_server/?event=ehExcel.getFile&amp;study=AEO2014&amp;region=1-0&amp;cases=ref2014-d102413a&amp;table=2-AEO2014&amp;yearFilter=125</t>
  </si>
  <si>
    <t>http://www.eia.gov/oiaf/aeo/tablebrowser/aeo_query_server/?event=ehExcel.getFile&amp;study=AEO2014&amp;region=1-0&amp;cases=ref2014-d102413a&amp;table=2-AEO2014&amp;yearFilter=126</t>
  </si>
  <si>
    <t>http://www.eia.gov/oiaf/aeo/tablebrowser/aeo_query_server/?event=ehExcel.getFile&amp;study=AEO2014&amp;region=1-0&amp;cases=ref2014-d102413a&amp;table=2-AEO2014&amp;yearFilter=127</t>
  </si>
  <si>
    <t>Gas</t>
  </si>
  <si>
    <t>Gas (Wet)</t>
  </si>
  <si>
    <t>Gas Liquids</t>
  </si>
  <si>
    <t>Gas (Dry)</t>
  </si>
  <si>
    <t>Supplemental Gaseous Fuels</t>
  </si>
  <si>
    <t>Gas Net Storage Withdrawals</t>
  </si>
  <si>
    <t>Gas Balancing Item</t>
  </si>
  <si>
    <t>Billion Cubic Feet</t>
  </si>
  <si>
    <t>http://www.eia.gov/totalenergy/data/browser/xls.cfm?tbl=T04.01</t>
  </si>
  <si>
    <t>http://www.eia.gov/totalenergy/data/browser/xls.cfm?tbl=T04.02</t>
  </si>
  <si>
    <t>http://www.eia.gov/totalenergy/data/browser/xls.cfm?tbl=T04.03</t>
  </si>
  <si>
    <t>http://www.eia.gov/totalenergy/data/browser/xls.cfm?tbl=T04.04</t>
  </si>
  <si>
    <t>http://www.eia.gov/totalenergy/data/browser/xls.cfm?tbl=T04.05</t>
  </si>
  <si>
    <t>http://www.eia.gov/totalenergy/data/browser/xls.cfm?tbl=T04.06</t>
  </si>
  <si>
    <t>http://www.eia.gov/totalenergy/data/browser/xls.cfm?tbl=T04.07</t>
  </si>
  <si>
    <t>http://www.eia.gov/totalenergy/data/browser/xls.cfm?tbl=T04.08</t>
  </si>
  <si>
    <t>http://www.eia.gov/totalenergy/data/browser/xls.cfm?tbl=T04.09</t>
  </si>
  <si>
    <t>http://www.eia.gov/totalenergy/data/browser/xls.cfm?tbl=T04.10</t>
  </si>
  <si>
    <t>http://www.eia.gov/totalenergy/data/browser/xls.cfm?tbl=T04.11</t>
  </si>
  <si>
    <t>Gas Wells</t>
  </si>
  <si>
    <t>Million Cubic Feet</t>
  </si>
  <si>
    <t>http://www.eia.gov/totalenergy/data/annual/xls/stb0602.xls</t>
  </si>
  <si>
    <t>Oil Wells</t>
  </si>
  <si>
    <t>Coalbed Wells</t>
  </si>
  <si>
    <t>Shale Gas Wells</t>
  </si>
  <si>
    <t>Repressuring</t>
  </si>
  <si>
    <t>Nonhydrocarbon Gases Removed</t>
  </si>
  <si>
    <t>Vented and Flared</t>
  </si>
  <si>
    <t>Marketed Production</t>
  </si>
  <si>
    <t>Extraction Loss</t>
  </si>
  <si>
    <t>Texas</t>
  </si>
  <si>
    <t>http://www.eia.gov/totalenergy/data/annual/xls/stb0604.xls</t>
  </si>
  <si>
    <t>Louisiana</t>
  </si>
  <si>
    <t>Oklahoma</t>
  </si>
  <si>
    <t>Other States</t>
  </si>
  <si>
    <t>Federal Gulf of Mexico</t>
  </si>
  <si>
    <t>Gas Well</t>
  </si>
  <si>
    <t>Algeria</t>
  </si>
  <si>
    <t>Egypt</t>
  </si>
  <si>
    <t>Nigeria</t>
  </si>
  <si>
    <t>Qatar</t>
  </si>
  <si>
    <t>Trinidad and Tobago</t>
  </si>
  <si>
    <t>Other Countries</t>
  </si>
  <si>
    <t>http://www.eia.gov/totalenergy/data/browser/xls.cfm?tbl=T04.12</t>
  </si>
  <si>
    <t>http://www.eia.gov/totalenergy/data/browser/xls.cfm?tbl=T04.13</t>
  </si>
  <si>
    <t>http://www.eia.gov/totalenergy/data/browser/xls.cfm?tbl=T04.14</t>
  </si>
  <si>
    <t>http://www.eia.gov/totalenergy/data/browser/xls.cfm?tbl=T04.15</t>
  </si>
  <si>
    <t>source</t>
  </si>
  <si>
    <t>Trillion Btu</t>
  </si>
  <si>
    <t>http://www.eia.gov/totalenergy/data/browser/xls.cfm?tbl=T02.02</t>
  </si>
  <si>
    <t>Petroleum</t>
  </si>
  <si>
    <t>Solar/PV</t>
  </si>
  <si>
    <t>Biomass</t>
  </si>
  <si>
    <t>http://www.eia.gov/totalenergy/data/browser/xls.cfm?tbl=T02.03</t>
  </si>
  <si>
    <t>Hydro</t>
  </si>
  <si>
    <t>Geothermal</t>
  </si>
  <si>
    <t>Wind</t>
  </si>
  <si>
    <t>http://www.eia.gov/totalenergy/data/browser/xls.cfm?tbl=T02.04</t>
  </si>
  <si>
    <t>http://www.eia.gov/totalenergy/data/browser/xls.cfm?tbl=T07.02B</t>
  </si>
  <si>
    <t>Million Kilowatthours</t>
  </si>
  <si>
    <t>Other Gases</t>
  </si>
  <si>
    <t>Nuclear</t>
  </si>
  <si>
    <t>http://www.eia.gov/totalenergy/data/browser/xls.cfm?tbl=T02.05</t>
  </si>
  <si>
    <t>Solar</t>
  </si>
  <si>
    <t>Electric Generation</t>
  </si>
  <si>
    <t>Electric Grid</t>
  </si>
  <si>
    <t>Electricity Direct Use</t>
  </si>
  <si>
    <t>Not Available</t>
  </si>
  <si>
    <t>Retail Commercial (Old)</t>
  </si>
  <si>
    <t>Retail  Industrial (Old)</t>
  </si>
  <si>
    <t>http://www.eia.gov/totalenergy/data/browser/xls.cfm?tbl=T07.01</t>
  </si>
  <si>
    <t>Heating, Residential</t>
  </si>
  <si>
    <t>http://www.eia.gov/totalenergy/data/annual/xls/stb0205.xls</t>
  </si>
  <si>
    <t>Cooling, Residential</t>
  </si>
  <si>
    <t>Water Heating, Residential</t>
  </si>
  <si>
    <t>Appliances and Electronics</t>
  </si>
  <si>
    <t>Heating, Commercial</t>
  </si>
  <si>
    <t>http://www.eia.gov/consumption/commercial/data/2003/</t>
  </si>
  <si>
    <t>Cooling, Commercial</t>
  </si>
  <si>
    <t>Water Heating, Commercial</t>
  </si>
  <si>
    <t>Ventilation</t>
  </si>
  <si>
    <t>Cooking</t>
  </si>
  <si>
    <t>Lighting</t>
  </si>
  <si>
    <t>Refrigeration</t>
  </si>
  <si>
    <t>Office Equipment</t>
  </si>
  <si>
    <t>Other, Commercial</t>
  </si>
  <si>
    <t>Petroleum and Coal Products</t>
  </si>
  <si>
    <t>http://www.eia.gov/consumption/manufacturing/data/2010/</t>
  </si>
  <si>
    <t>Chemicals</t>
  </si>
  <si>
    <t>Paper</t>
  </si>
  <si>
    <t>Primary Metals</t>
  </si>
  <si>
    <t>Food</t>
  </si>
  <si>
    <t>Other, Industrial</t>
  </si>
  <si>
    <t>Cars, Light Trucks, Motorcycles</t>
  </si>
  <si>
    <t>http://cta.ornl.gov/data/spreadsheets.shtml</t>
  </si>
  <si>
    <t>Bus</t>
  </si>
  <si>
    <t>Freight Trucks</t>
  </si>
  <si>
    <t>Rail, Passenger</t>
  </si>
  <si>
    <t>Rail, Freight</t>
  </si>
  <si>
    <t>Shipping</t>
  </si>
  <si>
    <t>Recreational Boats</t>
  </si>
  <si>
    <t>Air</t>
  </si>
  <si>
    <t>Military</t>
  </si>
  <si>
    <t>Lubricants</t>
  </si>
  <si>
    <t>Pipeline</t>
  </si>
  <si>
    <t>http://www.eia.gov/totalenergy/data/browser/xls.cfm?tbl=T07.03</t>
  </si>
  <si>
    <t>http://www.eia.gov/totalenergy/data/browser/xls.cfm?tbl=T07.02</t>
  </si>
  <si>
    <t>http://www.eia.gov/totalenergy/data/browser/xls.cfm?tbl=T07.00</t>
  </si>
  <si>
    <t>Indutrial</t>
  </si>
  <si>
    <t>Tight Oil</t>
  </si>
  <si>
    <t>http://www.eia.gov/oiaf/aeo/tablebrowser/aeo_query_server/?event=ehExcel.getFile&amp;study=AEO2014&amp;region=0-0&amp;cases=ref2014-d102413a&amp;table=14-AEO2014&amp;yearFilter=0</t>
  </si>
  <si>
    <t>Carbon Dioxide Enhanced Oil Recovery</t>
  </si>
  <si>
    <t>USA</t>
  </si>
  <si>
    <t>Tight Gas</t>
  </si>
  <si>
    <t>Shale Gas</t>
  </si>
  <si>
    <t>Coalbed Methane</t>
  </si>
  <si>
    <t>Dissolved </t>
  </si>
  <si>
    <t>http://www.eia.gov/oiaf/aeo/tablebrowser/aeo_query_server/?event=ehExcel.getFile&amp;study=AEO2014&amp;region=0-0&amp;cases=ref2014-d102413a&amp;table=12-AEO2014&amp;yearFilter=0</t>
  </si>
  <si>
    <t>http://www.eia.gov/oiaf/aeo/tablebrowser/aeo_query_server/?event=ehExcel.getFile&amp;study=AEO2014&amp;region=0-0&amp;cases=ref2014-d102413a&amp;table=12-AEO2014&amp;yearFilter=1</t>
  </si>
  <si>
    <t>http://www.eia.gov/oiaf/aeo/tablebrowser/aeo_query_server/?event=ehExcel.getFile&amp;study=AEO2014&amp;region=0-0&amp;cases=ref2014-d102413a&amp;table=12-AEO2014&amp;yearFilter=2</t>
  </si>
  <si>
    <t>http://www.eia.gov/oiaf/aeo/tablebrowser/aeo_query_server/?event=ehExcel.getFile&amp;study=AEO2014&amp;region=0-0&amp;cases=ref2014-d102413a&amp;table=12-AEO2014&amp;yearFilter=3</t>
  </si>
  <si>
    <t>http://www.eia.gov/oiaf/aeo/tablebrowser/aeo_query_server/?event=ehExcel.getFile&amp;study=AEO2014&amp;region=0-0&amp;cases=ref2014-d102413a&amp;table=12-AEO2014&amp;yearFilter=4</t>
  </si>
  <si>
    <t xml:space="preserve">Coal </t>
  </si>
  <si>
    <t>Short Tons</t>
  </si>
  <si>
    <t>Barrels</t>
  </si>
  <si>
    <t>Mcf</t>
  </si>
  <si>
    <t>Billion Btu</t>
  </si>
  <si>
    <t>Combined Heat and Power, Electric Power</t>
  </si>
  <si>
    <t>Combined Heat and Power, Commercial Power</t>
  </si>
  <si>
    <t>Combined Heat and Power, Industrial Power</t>
  </si>
  <si>
    <t>Electric Utilities</t>
  </si>
  <si>
    <t>Independent Power Producers</t>
  </si>
  <si>
    <t>Combined Heat and Power</t>
  </si>
  <si>
    <t>Other Petroleum Liquids</t>
  </si>
  <si>
    <t>Petroleum Coke</t>
  </si>
  <si>
    <t>http://www.eia.gov/totalenergy/data/browser/xls.cfm?tbl=T07.03A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</si>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</sst>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Border="1" applyAlignment="1"/>
    <xf numFmtId="2" fontId="0" fillId="0" borderId="0" xfId="0" applyNumberFormat="1"/>
    <xf numFmtId="2" fontId="1" fillId="0" borderId="0" xfId="1" applyNumberFormat="1"/>
    <xf numFmtId="2" fontId="0" fillId="0" borderId="0" xfId="0" applyNumberFormat="1" applyFont="1"/>
    <xf numFmtId="2" fontId="1" fillId="0" borderId="0" xfId="1" applyNumberFormat="1" applyFont="1"/>
    <xf numFmtId="2" fontId="2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0" xfId="1"/>
    <xf numFmtId="1" fontId="0" fillId="0" borderId="0" xfId="0" applyNumberFormat="1" applyFill="1"/>
    <xf numFmtId="0" fontId="0" fillId="0" borderId="0" xfId="0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/>
    <xf numFmtId="2" fontId="0" fillId="0" borderId="0" xfId="0" applyNumberFormat="1" applyAlignment="1"/>
    <xf numFmtId="2" fontId="1" fillId="0" borderId="0" xfId="1" applyNumberFormat="1" applyFont="1" applyBorder="1" applyAlignment="1"/>
    <xf numFmtId="1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 applyAlignment="1"/>
    <xf numFmtId="1" fontId="0" fillId="0" borderId="0" xfId="0" applyNumberFormat="1"/>
    <xf numFmtId="2" fontId="1" fillId="0" borderId="0" xfId="1" applyNumberFormat="1" applyBorder="1" applyAlignment="1"/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2" fontId="0" fillId="2" borderId="0" xfId="0" applyNumberFormat="1" applyFont="1" applyFill="1"/>
    <xf numFmtId="2" fontId="1" fillId="2" borderId="0" xfId="1" applyNumberFormat="1" applyFont="1" applyFill="1"/>
    <xf numFmtId="2" fontId="0" fillId="2" borderId="0" xfId="0" applyNumberFormat="1" applyFill="1"/>
    <xf numFmtId="2" fontId="0" fillId="0" borderId="0" xfId="0" applyNumberFormat="1" applyFont="1" applyFill="1"/>
    <xf numFmtId="2" fontId="1" fillId="0" borderId="0" xfId="1" applyNumberFormat="1" applyFont="1" applyFill="1"/>
    <xf numFmtId="2" fontId="0" fillId="0" borderId="0" xfId="0" applyNumberFormat="1" applyFill="1"/>
    <xf numFmtId="2" fontId="2" fillId="2" borderId="0" xfId="0" applyNumberFormat="1" applyFont="1" applyFill="1"/>
    <xf numFmtId="2" fontId="1" fillId="2" borderId="0" xfId="1" applyNumberFormat="1" applyFill="1"/>
    <xf numFmtId="0" fontId="0" fillId="2" borderId="0" xfId="0" applyFill="1"/>
    <xf numFmtId="2" fontId="1" fillId="0" borderId="0" xfId="1" applyNumberFormat="1" applyFill="1"/>
    <xf numFmtId="0" fontId="0" fillId="0" borderId="0" xfId="0" applyFill="1"/>
    <xf numFmtId="2" fontId="0" fillId="3" borderId="0" xfId="0" applyNumberFormat="1" applyFill="1"/>
    <xf numFmtId="2" fontId="1" fillId="3" borderId="0" xfId="1" applyNumberFormat="1" applyFill="1"/>
    <xf numFmtId="0" fontId="0" fillId="3" borderId="0" xfId="0" applyFill="1"/>
    <xf numFmtId="0" fontId="0" fillId="4" borderId="0" xfId="0" applyFill="1"/>
    <xf numFmtId="0" fontId="1" fillId="3" borderId="0" xfId="1" applyFill="1"/>
    <xf numFmtId="1" fontId="0" fillId="4" borderId="0" xfId="0" applyNumberFormat="1" applyFill="1"/>
    <xf numFmtId="0" fontId="1" fillId="0" borderId="0" xfId="1" applyFill="1"/>
    <xf numFmtId="0" fontId="1" fillId="4" borderId="0" xfId="1" applyFill="1"/>
    <xf numFmtId="0" fontId="0" fillId="5" borderId="0" xfId="0" applyFill="1"/>
    <xf numFmtId="0" fontId="1" fillId="5" borderId="0" xfId="1" applyFill="1"/>
    <xf numFmtId="1" fontId="0" fillId="5" borderId="0" xfId="0" applyNumberFormat="1" applyFill="1"/>
    <xf numFmtId="2" fontId="0" fillId="5" borderId="0" xfId="0" applyNumberFormat="1" applyFill="1"/>
    <xf numFmtId="2" fontId="1" fillId="5" borderId="0" xfId="1" applyNumberFormat="1" applyFill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http://www.eia.gov/consumption/commercial/data/2003/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4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http://www.eia.gov/consumption/commercial/data/2003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7.02B" TargetMode="External"/><Relationship Id="rId29" Type="http://schemas.openxmlformats.org/officeDocument/2006/relationships/hyperlink" Target="http://cta.ornl.gov/data/spreadsheets.shtml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http://www.eia.gov/totalenergy/data/browser/xls.cfm?tbl=T07.01" TargetMode="External"/><Relationship Id="rId32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http://www.eia.gov/consumption/manufacturing/data/2010/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http://www.eia.gov/totalenergy/data/browser/xls.cfm?tbl=T07.01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http://www.eia.gov/consumption/manufacturing/data/2010/" TargetMode="External"/><Relationship Id="rId30" Type="http://schemas.openxmlformats.org/officeDocument/2006/relationships/hyperlink" Target="http://cta.ornl.gov/data/spreadsheets.shtml" TargetMode="External"/><Relationship Id="rId8" Type="http://schemas.openxmlformats.org/officeDocument/2006/relationships/hyperlink" Target="file:///\\www.google.com\url%3fq=http%253A%252F%252Fwww.eia.gov%252Ftotalenergy%252Fdata%252Fbrowser%252Fxls.cfm%253Ftbl%253DT02.0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annual/xls/stb0705.xls" TargetMode="External"/><Relationship Id="rId13" Type="http://schemas.openxmlformats.org/officeDocument/2006/relationships/hyperlink" Target="http://www.eia.gov/totalenergy/data/browser/xls.cfm?tbl=T07.01" TargetMode="External"/><Relationship Id="rId3" Type="http://schemas.openxmlformats.org/officeDocument/2006/relationships/hyperlink" Target="http://www.eia.gov/totalenergy/data/annual/xls/stb0702.xls" TargetMode="External"/><Relationship Id="rId7" Type="http://schemas.openxmlformats.org/officeDocument/2006/relationships/hyperlink" Target="http://www.eia.gov/totalenergy/data/annual/xls/stb0705.xls" TargetMode="External"/><Relationship Id="rId12" Type="http://schemas.openxmlformats.org/officeDocument/2006/relationships/hyperlink" Target="http://www.eia.gov/totalenergy/data/browser/xls.cfm?tbl=T07.01" TargetMode="External"/><Relationship Id="rId2" Type="http://schemas.openxmlformats.org/officeDocument/2006/relationships/hyperlink" Target="http://www.eia.gov/totalenergy/data/browser/xls.cfm?tbl=T06.02" TargetMode="External"/><Relationship Id="rId1" Type="http://schemas.openxmlformats.org/officeDocument/2006/relationships/hyperlink" Target="http://www.eia.gov/totalenergy/data/browser/xls.cfm?tbl=T06.02" TargetMode="External"/><Relationship Id="rId6" Type="http://schemas.openxmlformats.org/officeDocument/2006/relationships/hyperlink" Target="http://www.eia.gov/totalenergy/data/annual/xls/stb0702.xls" TargetMode="External"/><Relationship Id="rId11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http://www.eia.gov/totalenergy/data/annual/xls/stb0704.xls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www.eia.gov/totalenergy/data/browser/xls.cfm?tbl=T06.01" TargetMode="External"/><Relationship Id="rId4" Type="http://schemas.openxmlformats.org/officeDocument/2006/relationships/hyperlink" Target="http://www.eia.gov/totalenergy/data/annual/xls/stb0704.xls" TargetMode="External"/><Relationship Id="rId9" Type="http://schemas.openxmlformats.org/officeDocument/2006/relationships/hyperlink" Target="http://www.eia.gov/totalenergy/data/browser/xls.cfm?tbl=T06.01" TargetMode="External"/><Relationship Id="rId14" Type="http://schemas.openxmlformats.org/officeDocument/2006/relationships/hyperlink" Target="http://www.eia.gov/totalenergy/data/browser/xls.cfm?tbl=T07.0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7.03A" TargetMode="External"/><Relationship Id="rId3" Type="http://schemas.openxmlformats.org/officeDocument/2006/relationships/hyperlink" Target="http://www.eia.gov/totalenergy/data/browser/xls.cfm?tbl=T03.01" TargetMode="External"/><Relationship Id="rId7" Type="http://schemas.openxmlformats.org/officeDocument/2006/relationships/hyperlink" Target="http://www.eia.gov/totalenergy/data/browser/xls.cfm?tbl=T07.03A" TargetMode="External"/><Relationship Id="rId2" Type="http://schemas.openxmlformats.org/officeDocument/2006/relationships/hyperlink" Target="http://www.eia.gov/totalenergy/data/annual/xls/stb0501a.xls" TargetMode="External"/><Relationship Id="rId1" Type="http://schemas.openxmlformats.org/officeDocument/2006/relationships/hyperlink" Target="http://www.eia.gov/totalenergy/data/annual/xls/stb0501a.xls" TargetMode="External"/><Relationship Id="rId6" Type="http://schemas.openxmlformats.org/officeDocument/2006/relationships/hyperlink" Target="http://www.eia.gov/totalenergy/data/annual/xls/stb0502.xls" TargetMode="External"/><Relationship Id="rId5" Type="http://schemas.openxmlformats.org/officeDocument/2006/relationships/hyperlink" Target="http://www.eia.gov/totalenergy/data/browser/xls.cfm?tbl=T03.03B" TargetMode="External"/><Relationship Id="rId4" Type="http://schemas.openxmlformats.org/officeDocument/2006/relationships/hyperlink" Target="http://www.eia.gov/totalenergy/data/browser/xls.cfm?tbl=T03.03B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totalenergy/data/browser/xls.cfm?tbl=T04.02" TargetMode="External"/><Relationship Id="rId3" Type="http://schemas.openxmlformats.org/officeDocument/2006/relationships/hyperlink" Target="http://www.eia.gov/totalenergy/data/annual/xls/stb0602.xls" TargetMode="External"/><Relationship Id="rId7" Type="http://schemas.openxmlformats.org/officeDocument/2006/relationships/hyperlink" Target="http://www.eia.gov/totalenergy/data/browser/xls.cfm?tbl=T04.02" TargetMode="External"/><Relationship Id="rId12" Type="http://schemas.openxmlformats.org/officeDocument/2006/relationships/hyperlink" Target="http://www.eia.gov/totalenergy/data/browser/xls.cfm?tbl=T07.01" TargetMode="External"/><Relationship Id="rId2" Type="http://schemas.openxmlformats.org/officeDocument/2006/relationships/hyperlink" Target="http://www.eia.gov/totalenergy/data/browser/xls.cfm?tbl=T04.01" TargetMode="External"/><Relationship Id="rId1" Type="http://schemas.openxmlformats.org/officeDocument/2006/relationships/hyperlink" Target="http://www.eia.gov/totalenergy/data/browser/xls.cfm?tbl=T04.01" TargetMode="External"/><Relationship Id="rId6" Type="http://schemas.openxmlformats.org/officeDocument/2006/relationships/hyperlink" Target="http://www.eia.gov/totalenergy/data/annual/xls/stb0604.xls" TargetMode="External"/><Relationship Id="rId11" Type="http://schemas.openxmlformats.org/officeDocument/2006/relationships/hyperlink" Target="http://www.eia.gov/totalenergy/data/browser/xls.cfm?tbl=T07.01" TargetMode="External"/><Relationship Id="rId5" Type="http://schemas.openxmlformats.org/officeDocument/2006/relationships/hyperlink" Target="http://www.eia.gov/totalenergy/data/annual/xls/stb0604.xls" TargetMode="External"/><Relationship Id="rId10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Relationship Id="rId4" Type="http://schemas.openxmlformats.org/officeDocument/2006/relationships/hyperlink" Target="http://www.eia.gov/totalenergy/data/annual/xls/stb0602.xls" TargetMode="External"/><Relationship Id="rId9" Type="http://schemas.openxmlformats.org/officeDocument/2006/relationships/hyperlink" Target="http://www.eia.gov/oiaf/aeo/tablebrowser/aeo_query_server/?event=ehExcel.getFile&amp;study=AEO2014&amp;region=0-0&amp;cases=ref2014-d102413a&amp;table=12-AEO2014&amp;yearFilter=0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file:///\\www.google.com\url%3fq=http%253A%252F%252Fwww.eia.gov%252Ftotalenergy%252Fdata%252Fbrowser%252Fxls.cfm%253Ftbl%253DT02.03" TargetMode="External"/><Relationship Id="rId13" Type="http://schemas.openxmlformats.org/officeDocument/2006/relationships/hyperlink" Target="file:///\\www.google.com\url%3fq=http%253A%252F%252Fwww.eia.gov%252Ftotalenergy%252Fdata%252Fbrowser%252Fxls.cfm%253Ftbl%253DT02.04" TargetMode="External"/><Relationship Id="rId18" Type="http://schemas.openxmlformats.org/officeDocument/2006/relationships/hyperlink" Target="file:///\\www.google.com\url%3fq=http%253A%252F%252Fwww.eia.gov%252Ftotalenergy%252Fdata%252Fbrowser%252Fxls.cfm%253Ftbl%253DT02.04" TargetMode="External"/><Relationship Id="rId26" Type="http://schemas.openxmlformats.org/officeDocument/2006/relationships/hyperlink" Target="file:///\\www.google.com\url%3fq=http%253A%252F%252Fwww.eia.gov%252Ftotalenergy%252Fdata%252Fbrowser%252Fxls.cfm%253Ftbl%253DT07.02B" TargetMode="External"/><Relationship Id="rId3" Type="http://schemas.openxmlformats.org/officeDocument/2006/relationships/hyperlink" Target="file:///\\www.google.com\url%3fq=http%253A%252F%252Fwww.eia.gov%252Ftotalenergy%252Fdata%252Fbrowser%252Fxls.cfm%253Ftbl%253DT02.02" TargetMode="External"/><Relationship Id="rId21" Type="http://schemas.openxmlformats.org/officeDocument/2006/relationships/hyperlink" Target="file:///\\www.google.com\url%3fq=http%253A%252F%252Fwww.eia.gov%252Ftotalenergy%252Fdata%252Fbrowser%252Fxls.cfm%253Ftbl%253DT07.02B" TargetMode="External"/><Relationship Id="rId7" Type="http://schemas.openxmlformats.org/officeDocument/2006/relationships/hyperlink" Target="file:///\\www.google.com\url%3fq=http%253A%252F%252Fwww.eia.gov%252Ftotalenergy%252Fdata%252Fbrowser%252Fxls.cfm%253Ftbl%253DT02.03" TargetMode="External"/><Relationship Id="rId12" Type="http://schemas.openxmlformats.org/officeDocument/2006/relationships/hyperlink" Target="file:///\\www.google.com\url%3fq=http%253A%252F%252Fwww.eia.gov%252Ftotalenergy%252Fdata%252Fbrowser%252Fxls.cfm%253Ftbl%253DT02.03" TargetMode="External"/><Relationship Id="rId17" Type="http://schemas.openxmlformats.org/officeDocument/2006/relationships/hyperlink" Target="file:///\\www.google.com\url%3fq=http%253A%252F%252Fwww.eia.gov%252Ftotalenergy%252Fdata%252Fbrowser%252Fxls.cfm%253Ftbl%253DT02.04" TargetMode="External"/><Relationship Id="rId25" Type="http://schemas.openxmlformats.org/officeDocument/2006/relationships/hyperlink" Target="file:///\\www.google.com\url%3fq=http%253A%252F%252Fwww.eia.gov%252Ftotalenergy%252Fdata%252Fbrowser%252Fxls.cfm%253Ftbl%253DT07.02B" TargetMode="External"/><Relationship Id="rId2" Type="http://schemas.openxmlformats.org/officeDocument/2006/relationships/hyperlink" Target="file:///\\www.google.com\url%3fq=http%253A%252F%252Fwww.eia.gov%252Ftotalenergy%252Fdata%252Fbrowser%252Fxls.cfm%253Ftbl%253DT02.02" TargetMode="External"/><Relationship Id="rId16" Type="http://schemas.openxmlformats.org/officeDocument/2006/relationships/hyperlink" Target="file:///\\www.google.com\url%3fq=http%253A%252F%252Fwww.eia.gov%252Ftotalenergy%252Fdata%252Fbrowser%252Fxls.cfm%253Ftbl%253DT02.04" TargetMode="External"/><Relationship Id="rId20" Type="http://schemas.openxmlformats.org/officeDocument/2006/relationships/hyperlink" Target="file:///\\www.google.com\url%3fq=http%253A%252F%252Fwww.eia.gov%252Ftotalenergy%252Fdata%252Fbrowser%252Fxls.cfm%253Ftbl%253DT02.04" TargetMode="External"/><Relationship Id="rId29" Type="http://schemas.openxmlformats.org/officeDocument/2006/relationships/hyperlink" Target="file:///\\www.google.com\url%3fq=http%253A%252F%252Fwww.eia.gov%252Ftotalenergy%252Fdata%252Fbrowser%252Fxls.cfm%253Ftbl%253DT07.02B" TargetMode="External"/><Relationship Id="rId1" Type="http://schemas.openxmlformats.org/officeDocument/2006/relationships/hyperlink" Target="file:///\\www.google.com\url%3fq=http:\www.eia.gov\totalenergy\data\browser\xls.cfm%3ftbl=T02.02" TargetMode="External"/><Relationship Id="rId6" Type="http://schemas.openxmlformats.org/officeDocument/2006/relationships/hyperlink" Target="file:///\\www.google.com\url%3fq=http%253A%252F%252Fwww.eia.gov%252Ftotalenergy%252Fdata%252Fbrowser%252Fxls.cfm%253Ftbl%253DT02.03" TargetMode="External"/><Relationship Id="rId11" Type="http://schemas.openxmlformats.org/officeDocument/2006/relationships/hyperlink" Target="file:///\\www.google.com\url%3fq=http%253A%252F%252Fwww.eia.gov%252Ftotalenergy%252Fdata%252Fbrowser%252Fxls.cfm%253Ftbl%253DT02.03" TargetMode="External"/><Relationship Id="rId24" Type="http://schemas.openxmlformats.org/officeDocument/2006/relationships/hyperlink" Target="file:///\\www.google.com\url%3fq=http%253A%252F%252Fwww.eia.gov%252Ftotalenergy%252Fdata%252Fbrowser%252Fxls.cfm%253Ftbl%253DT07.02B" TargetMode="External"/><Relationship Id="rId5" Type="http://schemas.openxmlformats.org/officeDocument/2006/relationships/hyperlink" Target="file:///\\www.google.com\url%3fq=http%253A%252F%252Fwww.eia.gov%252Ftotalenergy%252Fdata%252Fbrowser%252Fxls.cfm%253Ftbl%253DT02.03" TargetMode="External"/><Relationship Id="rId15" Type="http://schemas.openxmlformats.org/officeDocument/2006/relationships/hyperlink" Target="file:///\\www.google.com\url%3fq=http%253A%252F%252Fwww.eia.gov%252Ftotalenergy%252Fdata%252Fbrowser%252Fxls.cfm%253Ftbl%253DT02.04" TargetMode="External"/><Relationship Id="rId23" Type="http://schemas.openxmlformats.org/officeDocument/2006/relationships/hyperlink" Target="file:///\\www.google.com\url%3fq=http%253A%252F%252Fwww.eia.gov%252Ftotalenergy%252Fdata%252Fbrowser%252Fxls.cfm%253Ftbl%253DT07.02B" TargetMode="External"/><Relationship Id="rId28" Type="http://schemas.openxmlformats.org/officeDocument/2006/relationships/hyperlink" Target="file:///\\www.google.com\url%3fq=http%253A%252F%252Fwww.eia.gov%252Ftotalenergy%252Fdata%252Fbrowser%252Fxls.cfm%253Ftbl%253DT07.02B" TargetMode="External"/><Relationship Id="rId10" Type="http://schemas.openxmlformats.org/officeDocument/2006/relationships/hyperlink" Target="file:///\\www.google.com\url%3fq=http%253A%252F%252Fwww.eia.gov%252Ftotalenergy%252Fdata%252Fbrowser%252Fxls.cfm%253Ftbl%253DT02.03" TargetMode="External"/><Relationship Id="rId19" Type="http://schemas.openxmlformats.org/officeDocument/2006/relationships/hyperlink" Target="file:///\\www.google.com\url%3fq=http%253A%252F%252Fwww.eia.gov%252Ftotalenergy%252Fdata%252Fbrowser%252Fxls.cfm%253Ftbl%253DT02.04" TargetMode="External"/><Relationship Id="rId31" Type="http://schemas.openxmlformats.org/officeDocument/2006/relationships/hyperlink" Target="file:///\\www.google.com\url%3fq=http%253A%252F%252Fwww.eia.gov%252Ftotalenergy%252Fdata%252Fbrowser%252Fxls.cfm%253Ftbl%253DT07.02B" TargetMode="External"/><Relationship Id="rId4" Type="http://schemas.openxmlformats.org/officeDocument/2006/relationships/hyperlink" Target="file:///\\www.google.com\url%3fq=http%253A%252F%252Fwww.eia.gov%252Ftotalenergy%252Fdata%252Fbrowser%252Fxls.cfm%253Ftbl%253DT02.02" TargetMode="External"/><Relationship Id="rId9" Type="http://schemas.openxmlformats.org/officeDocument/2006/relationships/hyperlink" Target="file:///\\www.google.com\url%3fq=http%253A%252F%252Fwww.eia.gov%252Ftotalenergy%252Fdata%252Fbrowser%252Fxls.cfm%253Ftbl%253DT02.03" TargetMode="External"/><Relationship Id="rId14" Type="http://schemas.openxmlformats.org/officeDocument/2006/relationships/hyperlink" Target="file:///\\www.google.com\url%3fq=http%253A%252F%252Fwww.eia.gov%252Ftotalenergy%252Fdata%252Fbrowser%252Fxls.cfm%253Ftbl%253DT02.04" TargetMode="External"/><Relationship Id="rId22" Type="http://schemas.openxmlformats.org/officeDocument/2006/relationships/hyperlink" Target="file:///\\www.google.com\url%3fq=http%253A%252F%252Fwww.eia.gov%252Ftotalenergy%252Fdata%252Fbrowser%252Fxls.cfm%253Ftbl%253DT07.02B" TargetMode="External"/><Relationship Id="rId27" Type="http://schemas.openxmlformats.org/officeDocument/2006/relationships/hyperlink" Target="file:///\\www.google.com\url%3fq=http%253A%252F%252Fwww.eia.gov%252Ftotalenergy%252Fdata%252Fbrowser%252Fxls.cfm%253Ftbl%253DT07.02B" TargetMode="External"/><Relationship Id="rId30" Type="http://schemas.openxmlformats.org/officeDocument/2006/relationships/hyperlink" Target="file:///\\www.google.com\url%3fq=http%253A%252F%252Fwww.eia.gov%252Ftotalenergy%252Fdata%252Fbrowser%252Fxls.cfm%253Ftbl%253DT07.02B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Relationship Id="rId1" Type="http://schemas.openxmlformats.org/officeDocument/2006/relationships/hyperlink" Target="http://www.eia.gov/oiaf/aeo/tablebrowser/aeo_query_server/?event=ehExcel.getFile&amp;study=AEO2014&amp;region=1-0&amp;cases=ref2014-d102413a&amp;table=2-AEO2014&amp;yearFilter=0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consumption/manufacturing/data/2010/" TargetMode="External"/><Relationship Id="rId2" Type="http://schemas.openxmlformats.org/officeDocument/2006/relationships/hyperlink" Target="http://www.eia.gov/consumption/commercial/data/2003/" TargetMode="External"/><Relationship Id="rId1" Type="http://schemas.openxmlformats.org/officeDocument/2006/relationships/hyperlink" Target="http://www.eia.gov/consumption/commercial/data/2003/" TargetMode="External"/><Relationship Id="rId6" Type="http://schemas.openxmlformats.org/officeDocument/2006/relationships/hyperlink" Target="http://cta.ornl.gov/data/spreadsheets.shtml" TargetMode="External"/><Relationship Id="rId5" Type="http://schemas.openxmlformats.org/officeDocument/2006/relationships/hyperlink" Target="http://cta.ornl.gov/data/spreadsheets.shtml" TargetMode="External"/><Relationship Id="rId4" Type="http://schemas.openxmlformats.org/officeDocument/2006/relationships/hyperlink" Target="http://www.eia.gov/consumption/manufacturing/data/201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91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2" sqref="F2:CS91"/>
    </sheetView>
  </sheetViews>
  <sheetFormatPr defaultRowHeight="15" x14ac:dyDescent="0.25"/>
  <cols>
    <col min="1" max="1" width="18.140625" bestFit="1" customWidth="1"/>
    <col min="2" max="2" width="28" customWidth="1"/>
    <col min="3" max="3" width="11.7109375" bestFit="1" customWidth="1"/>
    <col min="4" max="4" width="19.5703125" bestFit="1" customWidth="1"/>
    <col min="5" max="5" width="62.85546875" bestFit="1" customWidth="1"/>
    <col min="6" max="70" width="12" style="23" bestFit="1" customWidth="1"/>
    <col min="71" max="97" width="9.5703125" style="23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25">
        <v>1949</v>
      </c>
      <c r="G1" s="25">
        <v>1950</v>
      </c>
      <c r="H1" s="25">
        <v>1951</v>
      </c>
      <c r="I1" s="25">
        <v>1952</v>
      </c>
      <c r="J1" s="25">
        <v>1953</v>
      </c>
      <c r="K1" s="25">
        <v>1954</v>
      </c>
      <c r="L1" s="25">
        <v>1955</v>
      </c>
      <c r="M1" s="25">
        <v>1956</v>
      </c>
      <c r="N1" s="25">
        <v>1957</v>
      </c>
      <c r="O1" s="25">
        <v>1958</v>
      </c>
      <c r="P1" s="25">
        <v>1959</v>
      </c>
      <c r="Q1" s="25">
        <v>1960</v>
      </c>
      <c r="R1" s="25">
        <v>1961</v>
      </c>
      <c r="S1" s="25">
        <v>1962</v>
      </c>
      <c r="T1" s="25">
        <v>1963</v>
      </c>
      <c r="U1" s="25">
        <v>1964</v>
      </c>
      <c r="V1" s="25">
        <v>1965</v>
      </c>
      <c r="W1" s="25">
        <v>1966</v>
      </c>
      <c r="X1" s="25">
        <v>1967</v>
      </c>
      <c r="Y1" s="25">
        <v>1968</v>
      </c>
      <c r="Z1" s="25">
        <v>1969</v>
      </c>
      <c r="AA1" s="25">
        <v>1970</v>
      </c>
      <c r="AB1" s="25">
        <v>1971</v>
      </c>
      <c r="AC1" s="25">
        <v>1972</v>
      </c>
      <c r="AD1" s="25">
        <v>1973</v>
      </c>
      <c r="AE1" s="25">
        <v>1974</v>
      </c>
      <c r="AF1" s="25">
        <v>1975</v>
      </c>
      <c r="AG1" s="25">
        <v>1976</v>
      </c>
      <c r="AH1" s="25">
        <v>1977</v>
      </c>
      <c r="AI1" s="25">
        <v>1978</v>
      </c>
      <c r="AJ1" s="25">
        <v>1979</v>
      </c>
      <c r="AK1" s="25">
        <v>1980</v>
      </c>
      <c r="AL1" s="25">
        <v>1981</v>
      </c>
      <c r="AM1" s="25">
        <v>1982</v>
      </c>
      <c r="AN1" s="25">
        <v>1983</v>
      </c>
      <c r="AO1" s="25">
        <v>1984</v>
      </c>
      <c r="AP1" s="25">
        <v>1985</v>
      </c>
      <c r="AQ1" s="25">
        <v>1986</v>
      </c>
      <c r="AR1" s="25">
        <v>1987</v>
      </c>
      <c r="AS1" s="25">
        <v>1988</v>
      </c>
      <c r="AT1" s="25">
        <v>1989</v>
      </c>
      <c r="AU1" s="25">
        <v>1990</v>
      </c>
      <c r="AV1" s="25">
        <v>1991</v>
      </c>
      <c r="AW1" s="25">
        <v>1992</v>
      </c>
      <c r="AX1" s="25">
        <v>1993</v>
      </c>
      <c r="AY1" s="25">
        <v>1994</v>
      </c>
      <c r="AZ1" s="25">
        <v>1995</v>
      </c>
      <c r="BA1" s="25">
        <v>1996</v>
      </c>
      <c r="BB1" s="25">
        <v>1997</v>
      </c>
      <c r="BC1" s="25">
        <v>1998</v>
      </c>
      <c r="BD1" s="25">
        <v>1999</v>
      </c>
      <c r="BE1" s="25">
        <v>2000</v>
      </c>
      <c r="BF1" s="25">
        <v>2001</v>
      </c>
      <c r="BG1" s="25">
        <v>2002</v>
      </c>
      <c r="BH1" s="25">
        <v>2003</v>
      </c>
      <c r="BI1" s="25">
        <v>2004</v>
      </c>
      <c r="BJ1" s="25">
        <v>2005</v>
      </c>
      <c r="BK1" s="25">
        <v>2006</v>
      </c>
      <c r="BL1" s="25">
        <v>2007</v>
      </c>
      <c r="BM1" s="25">
        <v>2008</v>
      </c>
      <c r="BN1" s="25">
        <v>2009</v>
      </c>
      <c r="BO1" s="25">
        <v>2010</v>
      </c>
      <c r="BP1" s="25">
        <v>2011</v>
      </c>
      <c r="BQ1" s="25">
        <v>2012</v>
      </c>
      <c r="BR1" s="25">
        <v>2013</v>
      </c>
      <c r="BS1" s="26">
        <v>2014</v>
      </c>
      <c r="BT1" s="26">
        <v>2015</v>
      </c>
      <c r="BU1" s="26">
        <v>2016</v>
      </c>
      <c r="BV1" s="26">
        <v>2017</v>
      </c>
      <c r="BW1" s="26">
        <v>2018</v>
      </c>
      <c r="BX1" s="26">
        <v>2019</v>
      </c>
      <c r="BY1" s="26">
        <v>2020</v>
      </c>
      <c r="BZ1" s="26">
        <v>2021</v>
      </c>
      <c r="CA1" s="26">
        <v>2022</v>
      </c>
      <c r="CB1" s="26">
        <v>2023</v>
      </c>
      <c r="CC1" s="26">
        <v>2024</v>
      </c>
      <c r="CD1" s="26">
        <v>2025</v>
      </c>
      <c r="CE1" s="26">
        <v>2026</v>
      </c>
      <c r="CF1" s="26">
        <v>2027</v>
      </c>
      <c r="CG1" s="26">
        <v>2028</v>
      </c>
      <c r="CH1" s="26">
        <v>2029</v>
      </c>
      <c r="CI1" s="26">
        <v>2030</v>
      </c>
      <c r="CJ1" s="26">
        <v>2031</v>
      </c>
      <c r="CK1" s="26">
        <v>2032</v>
      </c>
      <c r="CL1" s="26">
        <v>2033</v>
      </c>
      <c r="CM1" s="26">
        <v>2034</v>
      </c>
      <c r="CN1" s="26">
        <v>2035</v>
      </c>
      <c r="CO1" s="26">
        <v>2036</v>
      </c>
      <c r="CP1" s="26">
        <v>2037</v>
      </c>
      <c r="CQ1" s="26">
        <v>2038</v>
      </c>
      <c r="CR1" s="26">
        <v>2039</v>
      </c>
      <c r="CS1" s="26">
        <v>2040</v>
      </c>
    </row>
    <row r="2" spans="1:97" x14ac:dyDescent="0.25">
      <c r="A2" s="37" t="s">
        <v>135</v>
      </c>
      <c r="B2" s="37" t="s">
        <v>289</v>
      </c>
      <c r="C2" s="37"/>
      <c r="D2" s="37" t="s">
        <v>337</v>
      </c>
      <c r="E2" s="3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>
        <v>343.03777500000001</v>
      </c>
      <c r="BQ2" s="14">
        <v>337.43820000000005</v>
      </c>
      <c r="BR2" s="14">
        <v>327.18717500000002</v>
      </c>
      <c r="BS2" s="14">
        <v>312.98067500000002</v>
      </c>
      <c r="BT2" s="14">
        <v>307.31140000000011</v>
      </c>
      <c r="BU2" s="14">
        <v>302.28377500000005</v>
      </c>
      <c r="BV2" s="14">
        <v>297.77582500000011</v>
      </c>
      <c r="BW2" s="14">
        <v>293.40215000000001</v>
      </c>
      <c r="BX2" s="14">
        <v>288.92802500000005</v>
      </c>
      <c r="BY2" s="14">
        <v>284.29502500000007</v>
      </c>
      <c r="BZ2" s="14">
        <v>279.80552500000005</v>
      </c>
      <c r="CA2" s="14">
        <v>275.334475</v>
      </c>
      <c r="CB2" s="14">
        <v>270.904425</v>
      </c>
      <c r="CC2" s="14">
        <v>266.47540000000004</v>
      </c>
      <c r="CD2" s="14">
        <v>262.015625</v>
      </c>
      <c r="CE2" s="14">
        <v>501.39207500000003</v>
      </c>
      <c r="CF2" s="14">
        <v>740.78082500000016</v>
      </c>
      <c r="CG2" s="14">
        <v>980.21775000000014</v>
      </c>
      <c r="CH2" s="14">
        <v>1219.7171999999998</v>
      </c>
      <c r="CI2" s="14">
        <v>1215.4450000000002</v>
      </c>
      <c r="CJ2" s="14">
        <v>1211.1512749999999</v>
      </c>
      <c r="CK2" s="14">
        <v>1207.8415500000001</v>
      </c>
      <c r="CL2" s="14">
        <v>1205.8817499999998</v>
      </c>
      <c r="CM2" s="14">
        <v>1204.8618750000003</v>
      </c>
      <c r="CN2" s="14">
        <v>1203.7579500000004</v>
      </c>
      <c r="CO2" s="14">
        <v>1202.6571000000001</v>
      </c>
      <c r="CP2" s="14">
        <v>1201.5480500000001</v>
      </c>
      <c r="CQ2" s="14">
        <v>1200.0987</v>
      </c>
      <c r="CR2" s="14">
        <v>1198.3275000000003</v>
      </c>
      <c r="CS2" s="14">
        <v>1196.3318250000002</v>
      </c>
    </row>
    <row r="3" spans="1:97" x14ac:dyDescent="0.25">
      <c r="A3" s="37" t="s">
        <v>135</v>
      </c>
      <c r="B3" s="37" t="s">
        <v>137</v>
      </c>
      <c r="C3" s="37"/>
      <c r="D3" s="37" t="s">
        <v>337</v>
      </c>
      <c r="E3" s="44" t="s">
        <v>143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1.083904</v>
      </c>
      <c r="Q3" s="14">
        <v>3.2326589999999999</v>
      </c>
      <c r="R3" s="14">
        <v>36.696078</v>
      </c>
      <c r="S3" s="14">
        <v>59.502518999999999</v>
      </c>
      <c r="T3" s="14">
        <v>62.292724999999997</v>
      </c>
      <c r="U3" s="14">
        <v>63.967271999999994</v>
      </c>
      <c r="V3" s="14">
        <v>64.543095999999991</v>
      </c>
      <c r="W3" s="14">
        <v>83.276428999999993</v>
      </c>
      <c r="X3" s="14">
        <v>168.93024899999998</v>
      </c>
      <c r="Y3" s="14">
        <v>382.93354499999992</v>
      </c>
      <c r="Z3" s="14">
        <v>428.92748699999999</v>
      </c>
      <c r="AA3" s="14">
        <v>484.97294500000004</v>
      </c>
      <c r="AB3" s="14">
        <v>461.06566399999997</v>
      </c>
      <c r="AC3" s="14">
        <v>421.62383699999998</v>
      </c>
      <c r="AD3" s="14">
        <v>419.47296499999999</v>
      </c>
      <c r="AE3" s="14">
        <v>409.49766099999994</v>
      </c>
      <c r="AF3" s="14">
        <v>405.0371419999999</v>
      </c>
      <c r="AG3" s="14">
        <v>366.70462299999997</v>
      </c>
      <c r="AH3" s="14">
        <v>981.36498800000004</v>
      </c>
      <c r="AI3" s="14">
        <v>2601.9962319999995</v>
      </c>
      <c r="AJ3" s="14">
        <v>2965.7434059999996</v>
      </c>
      <c r="AK3" s="14">
        <v>3422.1707230000002</v>
      </c>
      <c r="AL3" s="14">
        <v>3406.5536140000004</v>
      </c>
      <c r="AM3" s="14">
        <v>3589.6783479999999</v>
      </c>
      <c r="AN3" s="14">
        <v>3628.0574409999999</v>
      </c>
      <c r="AO3" s="14">
        <v>3646.3356189999995</v>
      </c>
      <c r="AP3" s="14">
        <v>3864.1516320000001</v>
      </c>
      <c r="AQ3" s="14">
        <v>3951.5985509999996</v>
      </c>
      <c r="AR3" s="14">
        <v>4152.533606</v>
      </c>
      <c r="AS3" s="14">
        <v>4269.5380789999999</v>
      </c>
      <c r="AT3" s="14">
        <v>3967.0865229999999</v>
      </c>
      <c r="AU3" s="14">
        <v>3754.4000009999995</v>
      </c>
      <c r="AV3" s="14">
        <v>3806.8232719999996</v>
      </c>
      <c r="AW3" s="14">
        <v>3628.5274149999996</v>
      </c>
      <c r="AX3" s="14">
        <v>3349.4623579999998</v>
      </c>
      <c r="AY3" s="14">
        <v>3299.8970369999997</v>
      </c>
      <c r="AZ3" s="14">
        <v>3141.5898939999993</v>
      </c>
      <c r="BA3" s="14">
        <v>2949.91248</v>
      </c>
      <c r="BB3" s="14">
        <v>2743.1048669999996</v>
      </c>
      <c r="BC3" s="14">
        <v>2487.3310439999996</v>
      </c>
      <c r="BD3" s="14">
        <v>2222.5515029999997</v>
      </c>
      <c r="BE3" s="14">
        <v>2054.5252129999999</v>
      </c>
      <c r="BF3" s="14">
        <v>2038.1840899999997</v>
      </c>
      <c r="BG3" s="14">
        <v>2084.4130189999996</v>
      </c>
      <c r="BH3" s="14">
        <v>2062.4936010000001</v>
      </c>
      <c r="BI3" s="14">
        <v>1922.8838019999998</v>
      </c>
      <c r="BJ3" s="14">
        <v>1829.2446579999998</v>
      </c>
      <c r="BK3" s="14">
        <v>1568.7880309999998</v>
      </c>
      <c r="BL3" s="14">
        <v>1528.8529429999996</v>
      </c>
      <c r="BM3" s="14">
        <v>1445.3076549999998</v>
      </c>
      <c r="BN3" s="14">
        <v>1365.8502939999998</v>
      </c>
      <c r="BO3" s="14">
        <v>1269.6432289999998</v>
      </c>
      <c r="BP3" s="14">
        <v>1188.0074749999997</v>
      </c>
      <c r="BQ3" s="14">
        <v>1112.6867319999999</v>
      </c>
      <c r="BR3" s="14">
        <v>1089.8802909999999</v>
      </c>
      <c r="BS3" s="14">
        <v>1003.0346</v>
      </c>
      <c r="BT3" s="14">
        <v>979.82169499999986</v>
      </c>
      <c r="BU3" s="14">
        <v>978.38848599999983</v>
      </c>
      <c r="BV3" s="14">
        <v>994.85874600000011</v>
      </c>
      <c r="BW3" s="14">
        <v>999.12873500000001</v>
      </c>
      <c r="BX3" s="14">
        <v>961.11588299999983</v>
      </c>
      <c r="BY3" s="14">
        <v>925.4296139999999</v>
      </c>
      <c r="BZ3" s="14">
        <v>873.97592899999995</v>
      </c>
      <c r="CA3" s="14">
        <v>822.90753799999982</v>
      </c>
      <c r="CB3" s="14">
        <v>775.47827000000007</v>
      </c>
      <c r="CC3" s="14">
        <v>731.81514500000003</v>
      </c>
      <c r="CD3" s="14">
        <v>691.55827299999999</v>
      </c>
      <c r="CE3" s="14">
        <v>651.32680500000004</v>
      </c>
      <c r="CF3" s="14">
        <v>611.3345579999999</v>
      </c>
      <c r="CG3" s="14">
        <v>574.44583299999988</v>
      </c>
      <c r="CH3" s="14">
        <v>540.37483499999996</v>
      </c>
      <c r="CI3" s="14">
        <v>508.865407</v>
      </c>
      <c r="CJ3" s="14">
        <v>479.68467900000002</v>
      </c>
      <c r="CK3" s="14">
        <v>578.07860499999992</v>
      </c>
      <c r="CL3" s="14">
        <v>720.22668699999997</v>
      </c>
      <c r="CM3" s="14">
        <v>822.32324599999993</v>
      </c>
      <c r="CN3" s="14">
        <v>800.58165599999995</v>
      </c>
      <c r="CO3" s="14">
        <v>780.31984899999998</v>
      </c>
      <c r="CP3" s="14">
        <v>761.41080499999998</v>
      </c>
      <c r="CQ3" s="14">
        <v>681.01984699999991</v>
      </c>
      <c r="CR3" s="14">
        <v>611.18213400000002</v>
      </c>
      <c r="CS3" s="14">
        <v>550.39247899999998</v>
      </c>
    </row>
    <row r="4" spans="1:97" x14ac:dyDescent="0.25">
      <c r="A4" s="1" t="s">
        <v>341</v>
      </c>
      <c r="B4" s="1" t="s">
        <v>20</v>
      </c>
      <c r="C4" s="1"/>
      <c r="D4" s="1" t="s">
        <v>337</v>
      </c>
      <c r="E4" s="2" t="s">
        <v>342</v>
      </c>
      <c r="F4" s="21">
        <v>19.989999999999998</v>
      </c>
      <c r="G4" s="21">
        <v>19.079999999999998</v>
      </c>
      <c r="H4" s="21">
        <v>18.2</v>
      </c>
      <c r="I4" s="21">
        <v>17.11</v>
      </c>
      <c r="J4" s="21">
        <v>15.74</v>
      </c>
      <c r="K4" s="21">
        <v>15.17</v>
      </c>
      <c r="L4" s="21">
        <v>14.71</v>
      </c>
      <c r="M4" s="21">
        <v>14.02</v>
      </c>
      <c r="N4" s="21">
        <v>13.33</v>
      </c>
      <c r="O4" s="21">
        <v>13.09</v>
      </c>
      <c r="P4" s="21">
        <v>12.3</v>
      </c>
      <c r="Q4" s="21">
        <v>11.87</v>
      </c>
      <c r="R4" s="21">
        <v>11.15</v>
      </c>
      <c r="S4" s="21">
        <v>10.63</v>
      </c>
      <c r="T4" s="21">
        <v>10.17</v>
      </c>
      <c r="U4" s="21">
        <v>9.4600000000000009</v>
      </c>
      <c r="V4" s="21">
        <v>8.86</v>
      </c>
      <c r="W4" s="21">
        <v>8.6199999999999992</v>
      </c>
      <c r="X4" s="21">
        <v>8.33</v>
      </c>
      <c r="Y4" s="21">
        <v>8.14</v>
      </c>
      <c r="Z4" s="21">
        <v>7.86</v>
      </c>
      <c r="AA4" s="21">
        <v>7.53</v>
      </c>
      <c r="AB4" s="21">
        <v>7.19</v>
      </c>
      <c r="AC4" s="21">
        <v>7.19</v>
      </c>
      <c r="AD4" s="21">
        <v>6.71</v>
      </c>
      <c r="AE4" s="21">
        <v>7.02</v>
      </c>
      <c r="AF4" s="21">
        <v>8.07</v>
      </c>
      <c r="AG4" s="21">
        <v>9.1</v>
      </c>
      <c r="AH4" s="21">
        <v>10.29</v>
      </c>
      <c r="AI4" s="21">
        <v>11.83</v>
      </c>
      <c r="AJ4" s="21">
        <v>13.81</v>
      </c>
      <c r="AK4" s="21">
        <v>21</v>
      </c>
      <c r="AL4" s="21">
        <v>21.05</v>
      </c>
      <c r="AM4" s="21">
        <v>22.13</v>
      </c>
      <c r="AN4" s="21">
        <v>22.28</v>
      </c>
      <c r="AO4" s="21">
        <v>22.35</v>
      </c>
      <c r="AP4" s="21">
        <v>24.37</v>
      </c>
      <c r="AQ4" s="21">
        <v>27.46</v>
      </c>
      <c r="AR4" s="21">
        <v>29.54</v>
      </c>
      <c r="AS4" s="21">
        <v>32.54</v>
      </c>
      <c r="AT4" s="21">
        <v>98.99</v>
      </c>
      <c r="AU4" s="21">
        <v>94</v>
      </c>
      <c r="AV4" s="21">
        <v>95.37</v>
      </c>
      <c r="AW4" s="21">
        <v>104.94</v>
      </c>
      <c r="AX4" s="21">
        <v>109.19</v>
      </c>
      <c r="AY4" s="21">
        <v>106.42</v>
      </c>
      <c r="AZ4" s="21">
        <v>112.72</v>
      </c>
      <c r="BA4" s="21">
        <v>128.84</v>
      </c>
      <c r="BB4" s="21">
        <v>131.28</v>
      </c>
      <c r="BC4" s="21">
        <v>118.46</v>
      </c>
      <c r="BD4" s="21">
        <v>120.75</v>
      </c>
      <c r="BE4" s="21">
        <v>119.1</v>
      </c>
      <c r="BF4" s="21">
        <v>91.66</v>
      </c>
      <c r="BG4" s="21">
        <v>94.99</v>
      </c>
      <c r="BH4" s="21">
        <v>101.28</v>
      </c>
      <c r="BI4" s="21">
        <v>105.32</v>
      </c>
      <c r="BJ4" s="21">
        <v>105.12</v>
      </c>
      <c r="BK4" s="21">
        <v>102.67</v>
      </c>
      <c r="BL4" s="21">
        <v>102.72</v>
      </c>
      <c r="BM4" s="21">
        <v>109.25</v>
      </c>
      <c r="BN4" s="21">
        <v>111.77</v>
      </c>
      <c r="BO4" s="21">
        <v>110.88</v>
      </c>
      <c r="BP4" s="21">
        <v>114.6</v>
      </c>
      <c r="BQ4" s="21">
        <v>108.8</v>
      </c>
      <c r="BR4" s="21">
        <v>119.47</v>
      </c>
    </row>
    <row r="5" spans="1:97" x14ac:dyDescent="0.25">
      <c r="A5" s="19" t="s">
        <v>341</v>
      </c>
      <c r="B5" s="19" t="s">
        <v>21</v>
      </c>
      <c r="C5" s="19"/>
      <c r="D5" s="1" t="s">
        <v>337</v>
      </c>
      <c r="E5" s="20" t="s">
        <v>346</v>
      </c>
      <c r="F5" s="21">
        <v>468.29</v>
      </c>
      <c r="G5" s="21">
        <v>532.24</v>
      </c>
      <c r="H5" s="21">
        <v>552.92999999999995</v>
      </c>
      <c r="I5" s="21">
        <v>551.66</v>
      </c>
      <c r="J5" s="21">
        <v>565.9</v>
      </c>
      <c r="K5" s="21">
        <v>576.20000000000005</v>
      </c>
      <c r="L5" s="21">
        <v>631.14</v>
      </c>
      <c r="M5" s="21">
        <v>661.41</v>
      </c>
      <c r="N5" s="21">
        <v>616.42999999999995</v>
      </c>
      <c r="O5" s="21">
        <v>619.65</v>
      </c>
      <c r="P5" s="21">
        <v>691.97</v>
      </c>
      <c r="Q5" s="21">
        <v>679.86</v>
      </c>
      <c r="R5" s="21">
        <v>695.41</v>
      </c>
      <c r="S5" s="21">
        <v>728.18</v>
      </c>
      <c r="T5" s="21">
        <v>774.84</v>
      </c>
      <c r="U5" s="21">
        <v>826.74</v>
      </c>
      <c r="V5" s="21">
        <v>854.94</v>
      </c>
      <c r="W5" s="21">
        <v>901.92</v>
      </c>
      <c r="X5" s="21">
        <v>894.66</v>
      </c>
      <c r="Y5" s="21">
        <v>981.95</v>
      </c>
      <c r="Z5" s="21">
        <v>1014.23</v>
      </c>
      <c r="AA5" s="21">
        <v>1018.91</v>
      </c>
      <c r="AB5" s="21">
        <v>1040</v>
      </c>
      <c r="AC5" s="21">
        <v>1112.67</v>
      </c>
      <c r="AD5" s="21">
        <v>1164.8499999999999</v>
      </c>
      <c r="AE5" s="21">
        <v>1159.0740000000001</v>
      </c>
      <c r="AF5" s="21">
        <v>1063.27</v>
      </c>
      <c r="AG5" s="21">
        <v>1219.876</v>
      </c>
      <c r="AH5" s="21">
        <v>1281.2449999999999</v>
      </c>
      <c r="AI5" s="21">
        <v>1400.424</v>
      </c>
      <c r="AJ5" s="21">
        <v>1404.8620000000001</v>
      </c>
      <c r="AK5" s="21">
        <v>1600</v>
      </c>
      <c r="AL5" s="21">
        <v>1694.665</v>
      </c>
      <c r="AM5" s="21">
        <v>1649.682</v>
      </c>
      <c r="AN5" s="21">
        <v>1874.4349999999999</v>
      </c>
      <c r="AO5" s="21">
        <v>1918.2539999999999</v>
      </c>
      <c r="AP5" s="21">
        <v>1917.674</v>
      </c>
      <c r="AQ5" s="21">
        <v>1914.9010000000001</v>
      </c>
      <c r="AR5" s="21">
        <v>1913.8810000000001</v>
      </c>
      <c r="AS5" s="21">
        <v>1989.1020000000001</v>
      </c>
      <c r="AT5" s="21">
        <v>1840.751</v>
      </c>
      <c r="AU5" s="21">
        <v>1684.1859999999999</v>
      </c>
      <c r="AV5" s="21">
        <v>1651.9839999999999</v>
      </c>
      <c r="AW5" s="21">
        <v>1704.5329999999999</v>
      </c>
      <c r="AX5" s="21">
        <v>1740.7080000000001</v>
      </c>
      <c r="AY5" s="21">
        <v>1862.384</v>
      </c>
      <c r="AZ5" s="21">
        <v>1934.2719999999999</v>
      </c>
      <c r="BA5" s="21">
        <v>1969.0319999999999</v>
      </c>
      <c r="BB5" s="21">
        <v>1995.998</v>
      </c>
      <c r="BC5" s="21">
        <v>1871.691</v>
      </c>
      <c r="BD5" s="21">
        <v>1881.5229999999999</v>
      </c>
      <c r="BE5" s="21">
        <v>1881.4839999999999</v>
      </c>
      <c r="BF5" s="21">
        <v>1681.425</v>
      </c>
      <c r="BG5" s="21">
        <v>1675.9780000000001</v>
      </c>
      <c r="BH5" s="21">
        <v>1678.8620000000001</v>
      </c>
      <c r="BI5" s="21">
        <v>1816.5609999999999</v>
      </c>
      <c r="BJ5" s="21">
        <v>1836.921</v>
      </c>
      <c r="BK5" s="21">
        <v>1896.67</v>
      </c>
      <c r="BL5" s="21">
        <v>1944.3389999999999</v>
      </c>
      <c r="BM5" s="21">
        <v>2025.5440000000001</v>
      </c>
      <c r="BN5" s="21">
        <v>1962.528</v>
      </c>
      <c r="BO5" s="21">
        <v>2200.6010000000001</v>
      </c>
      <c r="BP5" s="21">
        <v>2260.9949999999999</v>
      </c>
      <c r="BQ5" s="21">
        <v>2237.9450000000002</v>
      </c>
      <c r="BR5" s="21">
        <v>2197.8809999999999</v>
      </c>
    </row>
    <row r="6" spans="1:97" x14ac:dyDescent="0.25">
      <c r="A6" s="1" t="s">
        <v>341</v>
      </c>
      <c r="B6" s="1" t="s">
        <v>19</v>
      </c>
      <c r="C6" s="1"/>
      <c r="D6" s="1" t="s">
        <v>337</v>
      </c>
      <c r="E6" s="2" t="s">
        <v>338</v>
      </c>
      <c r="F6" s="21">
        <v>1055.19</v>
      </c>
      <c r="G6" s="21">
        <v>1005.53</v>
      </c>
      <c r="H6" s="21">
        <v>958.21</v>
      </c>
      <c r="I6" s="21">
        <v>899.16</v>
      </c>
      <c r="J6" s="21">
        <v>831.95</v>
      </c>
      <c r="K6" s="21">
        <v>799.75</v>
      </c>
      <c r="L6" s="21">
        <v>775.07</v>
      </c>
      <c r="M6" s="21">
        <v>738.71</v>
      </c>
      <c r="N6" s="21">
        <v>701.81</v>
      </c>
      <c r="O6" s="21">
        <v>688.45</v>
      </c>
      <c r="P6" s="21">
        <v>646.92999999999995</v>
      </c>
      <c r="Q6" s="21">
        <v>626.63</v>
      </c>
      <c r="R6" s="21">
        <v>586.86</v>
      </c>
      <c r="S6" s="21">
        <v>560.08000000000004</v>
      </c>
      <c r="T6" s="21">
        <v>536.97</v>
      </c>
      <c r="U6" s="21">
        <v>499.06</v>
      </c>
      <c r="V6" s="21">
        <v>468.15</v>
      </c>
      <c r="W6" s="21">
        <v>454.97</v>
      </c>
      <c r="X6" s="21">
        <v>433.97</v>
      </c>
      <c r="Y6" s="21">
        <v>425.51</v>
      </c>
      <c r="Z6" s="21">
        <v>415.05</v>
      </c>
      <c r="AA6" s="21">
        <v>400.78</v>
      </c>
      <c r="AB6" s="21">
        <v>381.87</v>
      </c>
      <c r="AC6" s="21">
        <v>379.78</v>
      </c>
      <c r="AD6" s="21">
        <v>354.1</v>
      </c>
      <c r="AE6" s="21">
        <v>370.95</v>
      </c>
      <c r="AF6" s="21">
        <v>425.41</v>
      </c>
      <c r="AG6" s="21">
        <v>481.63</v>
      </c>
      <c r="AH6" s="21">
        <v>541.78</v>
      </c>
      <c r="AI6" s="21">
        <v>621.85</v>
      </c>
      <c r="AJ6" s="21">
        <v>728.08</v>
      </c>
      <c r="AK6" s="21">
        <v>850</v>
      </c>
      <c r="AL6" s="21">
        <v>870</v>
      </c>
      <c r="AM6" s="21">
        <v>970</v>
      </c>
      <c r="AN6" s="21">
        <v>970</v>
      </c>
      <c r="AO6" s="21">
        <v>980</v>
      </c>
      <c r="AP6" s="21">
        <v>1010</v>
      </c>
      <c r="AQ6" s="21">
        <v>920</v>
      </c>
      <c r="AR6" s="21">
        <v>850</v>
      </c>
      <c r="AS6" s="21">
        <v>910</v>
      </c>
      <c r="AT6" s="21">
        <v>920</v>
      </c>
      <c r="AU6" s="21">
        <v>580</v>
      </c>
      <c r="AV6" s="21">
        <v>610</v>
      </c>
      <c r="AW6" s="21">
        <v>640</v>
      </c>
      <c r="AX6" s="21">
        <v>550</v>
      </c>
      <c r="AY6" s="21">
        <v>520</v>
      </c>
      <c r="AZ6" s="21">
        <v>520</v>
      </c>
      <c r="BA6" s="21">
        <v>540</v>
      </c>
      <c r="BB6" s="21">
        <v>430</v>
      </c>
      <c r="BC6" s="21">
        <v>380</v>
      </c>
      <c r="BD6" s="21">
        <v>390</v>
      </c>
      <c r="BE6" s="21">
        <v>420</v>
      </c>
      <c r="BF6" s="21">
        <v>370</v>
      </c>
      <c r="BG6" s="21">
        <v>380</v>
      </c>
      <c r="BH6" s="21">
        <v>400</v>
      </c>
      <c r="BI6" s="21">
        <v>410</v>
      </c>
      <c r="BJ6" s="21">
        <v>430</v>
      </c>
      <c r="BK6" s="21">
        <v>380</v>
      </c>
      <c r="BL6" s="21">
        <v>420</v>
      </c>
      <c r="BM6" s="21">
        <v>470</v>
      </c>
      <c r="BN6" s="21">
        <v>500</v>
      </c>
      <c r="BO6" s="21">
        <v>440</v>
      </c>
      <c r="BP6" s="21">
        <v>450</v>
      </c>
      <c r="BQ6" s="21">
        <v>420</v>
      </c>
      <c r="BR6" s="21">
        <v>580</v>
      </c>
    </row>
    <row r="7" spans="1:97" x14ac:dyDescent="0.25">
      <c r="A7" s="1" t="s">
        <v>341</v>
      </c>
      <c r="B7" s="1" t="s">
        <v>23</v>
      </c>
      <c r="C7" s="1"/>
      <c r="D7" s="1" t="s">
        <v>337</v>
      </c>
      <c r="E7" s="2" t="s">
        <v>351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1">
        <v>6.7229999999999999</v>
      </c>
      <c r="AM7" s="21">
        <v>18.285</v>
      </c>
      <c r="AN7" s="21">
        <v>33.72</v>
      </c>
      <c r="AO7" s="21">
        <v>41.265000000000001</v>
      </c>
      <c r="AP7" s="21">
        <v>49.738</v>
      </c>
      <c r="AQ7" s="21">
        <v>57.436999999999998</v>
      </c>
      <c r="AR7" s="21">
        <v>66.070999999999998</v>
      </c>
      <c r="AS7" s="21">
        <v>67.125</v>
      </c>
      <c r="AT7" s="21">
        <v>68.090999999999994</v>
      </c>
      <c r="AU7" s="21">
        <v>60.420999999999999</v>
      </c>
      <c r="AV7" s="21">
        <v>70.094999999999999</v>
      </c>
      <c r="AW7" s="21">
        <v>79.745999999999995</v>
      </c>
      <c r="AX7" s="21">
        <v>93.66</v>
      </c>
      <c r="AY7" s="21">
        <v>104.84</v>
      </c>
      <c r="AZ7" s="21">
        <v>112.49</v>
      </c>
      <c r="BA7" s="21">
        <v>80.661000000000001</v>
      </c>
      <c r="BB7" s="21">
        <v>101.96599999999999</v>
      </c>
      <c r="BC7" s="21">
        <v>112.843</v>
      </c>
      <c r="BD7" s="21">
        <v>117.795</v>
      </c>
      <c r="BE7" s="21">
        <v>134.887</v>
      </c>
      <c r="BF7" s="21">
        <v>142.13200000000001</v>
      </c>
      <c r="BG7" s="21">
        <v>169.67500000000001</v>
      </c>
      <c r="BH7" s="21">
        <v>229.81</v>
      </c>
      <c r="BI7" s="21">
        <v>289.71499999999997</v>
      </c>
      <c r="BJ7" s="21">
        <v>339.01600000000002</v>
      </c>
      <c r="BK7" s="21">
        <v>474.995</v>
      </c>
      <c r="BL7" s="21">
        <v>601.92200000000003</v>
      </c>
      <c r="BM7" s="21">
        <v>824.57600000000002</v>
      </c>
      <c r="BN7" s="21">
        <v>934.96400000000006</v>
      </c>
      <c r="BO7" s="21">
        <v>1074.5360000000001</v>
      </c>
      <c r="BP7" s="21">
        <v>1158.0319999999999</v>
      </c>
      <c r="BQ7" s="21">
        <v>1159.3800000000001</v>
      </c>
      <c r="BR7" s="21">
        <v>1243.9770000000001</v>
      </c>
    </row>
    <row r="8" spans="1:97" x14ac:dyDescent="0.25">
      <c r="A8" s="1" t="s">
        <v>5</v>
      </c>
      <c r="B8" s="1" t="s">
        <v>20</v>
      </c>
      <c r="C8" s="1"/>
      <c r="D8" s="1" t="s">
        <v>337</v>
      </c>
      <c r="E8" s="2" t="s">
        <v>342</v>
      </c>
      <c r="F8" s="21">
        <v>1554.12</v>
      </c>
      <c r="G8" s="21">
        <v>1541.55</v>
      </c>
      <c r="H8" s="21">
        <v>1306.5999999999999</v>
      </c>
      <c r="I8" s="21">
        <v>1169.1400000000001</v>
      </c>
      <c r="J8" s="21">
        <v>965.66</v>
      </c>
      <c r="K8" s="21">
        <v>824.6</v>
      </c>
      <c r="L8" s="21">
        <v>800.71</v>
      </c>
      <c r="M8" s="21">
        <v>714.63</v>
      </c>
      <c r="N8" s="21">
        <v>534.87</v>
      </c>
      <c r="O8" s="21">
        <v>500.53</v>
      </c>
      <c r="P8" s="21">
        <v>415.16</v>
      </c>
      <c r="Q8" s="21">
        <v>406.72</v>
      </c>
      <c r="R8" s="21">
        <v>370.82</v>
      </c>
      <c r="S8" s="21">
        <v>361.91</v>
      </c>
      <c r="T8" s="21">
        <v>317.49</v>
      </c>
      <c r="U8" s="21">
        <v>274.25</v>
      </c>
      <c r="V8" s="21">
        <v>265.29000000000002</v>
      </c>
      <c r="W8" s="21">
        <v>263.12</v>
      </c>
      <c r="X8" s="21">
        <v>225.43</v>
      </c>
      <c r="Y8" s="21">
        <v>207.69</v>
      </c>
      <c r="Z8" s="21">
        <v>194.94</v>
      </c>
      <c r="AA8" s="21">
        <v>164.51</v>
      </c>
      <c r="AB8" s="21">
        <v>179.01</v>
      </c>
      <c r="AC8" s="21">
        <v>153.47999999999999</v>
      </c>
      <c r="AD8" s="21">
        <v>159.9</v>
      </c>
      <c r="AE8" s="21">
        <v>174.52</v>
      </c>
      <c r="AF8" s="21">
        <v>146.63</v>
      </c>
      <c r="AG8" s="21">
        <v>144.16999999999999</v>
      </c>
      <c r="AH8" s="21">
        <v>147.76</v>
      </c>
      <c r="AI8" s="21">
        <v>164.53</v>
      </c>
      <c r="AJ8" s="21">
        <v>149.25</v>
      </c>
      <c r="AK8" s="21">
        <v>114.9</v>
      </c>
      <c r="AL8" s="21">
        <v>136.76</v>
      </c>
      <c r="AM8" s="21">
        <v>155.22</v>
      </c>
      <c r="AN8" s="21">
        <v>161.62</v>
      </c>
      <c r="AO8" s="21">
        <v>168.94</v>
      </c>
      <c r="AP8" s="21">
        <v>137.41</v>
      </c>
      <c r="AQ8" s="21">
        <v>135.47999999999999</v>
      </c>
      <c r="AR8" s="21">
        <v>124.6</v>
      </c>
      <c r="AS8" s="21">
        <v>131.09</v>
      </c>
      <c r="AT8" s="21">
        <v>115.23</v>
      </c>
      <c r="AU8" s="21">
        <v>124.46</v>
      </c>
      <c r="AV8" s="21">
        <v>115.51</v>
      </c>
      <c r="AW8" s="21">
        <v>116.57</v>
      </c>
      <c r="AX8" s="21">
        <v>117.3</v>
      </c>
      <c r="AY8" s="21">
        <v>118.12</v>
      </c>
      <c r="AZ8" s="21">
        <v>116.79</v>
      </c>
      <c r="BA8" s="21">
        <v>121.61</v>
      </c>
      <c r="BB8" s="21">
        <v>129.38999999999999</v>
      </c>
      <c r="BC8" s="21">
        <v>93.44</v>
      </c>
      <c r="BD8" s="21">
        <v>102.52</v>
      </c>
      <c r="BE8" s="21">
        <v>91.9</v>
      </c>
      <c r="BF8" s="21">
        <v>96.86</v>
      </c>
      <c r="BG8" s="21">
        <v>89.82</v>
      </c>
      <c r="BH8" s="21">
        <v>81.96</v>
      </c>
      <c r="BI8" s="21">
        <v>102.9</v>
      </c>
      <c r="BJ8" s="21">
        <v>97</v>
      </c>
      <c r="BK8" s="21">
        <v>64.790000000000006</v>
      </c>
      <c r="BL8" s="21">
        <v>70.040000000000006</v>
      </c>
      <c r="BM8" s="21">
        <v>80.760000000000005</v>
      </c>
      <c r="BN8" s="21">
        <v>73.349999999999994</v>
      </c>
      <c r="BO8" s="21">
        <v>69.650000000000006</v>
      </c>
      <c r="BP8" s="21">
        <v>61.72</v>
      </c>
      <c r="BQ8" s="21">
        <v>43.55</v>
      </c>
      <c r="BR8" s="21">
        <v>41.43</v>
      </c>
    </row>
    <row r="9" spans="1:97" x14ac:dyDescent="0.25">
      <c r="A9" s="37" t="s">
        <v>5</v>
      </c>
      <c r="B9" s="37" t="s">
        <v>353</v>
      </c>
      <c r="C9" s="37" t="s">
        <v>12</v>
      </c>
      <c r="D9" s="37" t="s">
        <v>337</v>
      </c>
      <c r="E9" s="44" t="s">
        <v>26</v>
      </c>
      <c r="F9" s="14">
        <v>1636.3630923799999</v>
      </c>
      <c r="G9" s="14">
        <v>1790.4694365299999</v>
      </c>
      <c r="H9" s="14">
        <v>2061.3126689339997</v>
      </c>
      <c r="I9" s="14">
        <v>2086.7114158489999</v>
      </c>
      <c r="J9" s="14">
        <v>2258.7206087559998</v>
      </c>
      <c r="K9" s="14">
        <v>2307.198853119</v>
      </c>
      <c r="L9" s="14">
        <v>2801.7229513550001</v>
      </c>
      <c r="M9" s="14">
        <v>3084.699353044</v>
      </c>
      <c r="N9" s="14">
        <v>3133.2315624479997</v>
      </c>
      <c r="O9" s="14">
        <v>3034.9083491300003</v>
      </c>
      <c r="P9" s="14">
        <v>3282.4001540689997</v>
      </c>
      <c r="Q9" s="14">
        <v>3443.4209615509999</v>
      </c>
      <c r="R9" s="14">
        <v>3550.6059595919996</v>
      </c>
      <c r="S9" s="14">
        <v>3767.5329709409998</v>
      </c>
      <c r="T9" s="14">
        <v>4118.6589755659998</v>
      </c>
      <c r="U9" s="14">
        <v>4393.3167314729999</v>
      </c>
      <c r="V9" s="14">
        <v>4770.6756511909998</v>
      </c>
      <c r="W9" s="14">
        <v>5193.3668034469993</v>
      </c>
      <c r="X9" s="14">
        <v>5343.5823636369996</v>
      </c>
      <c r="Y9" s="14">
        <v>5803.4162757410004</v>
      </c>
      <c r="Z9" s="14">
        <v>6054.0808314129999</v>
      </c>
      <c r="AA9" s="14">
        <v>6240.0213072119996</v>
      </c>
      <c r="AB9" s="14">
        <v>6378.7617636909999</v>
      </c>
      <c r="AC9" s="14">
        <v>6855.6022254419995</v>
      </c>
      <c r="AD9" s="14">
        <v>7585.3449308669997</v>
      </c>
      <c r="AE9" s="14">
        <v>7636.0006811999992</v>
      </c>
      <c r="AF9" s="14">
        <v>7911.8018372479992</v>
      </c>
      <c r="AG9" s="14">
        <v>8738.3019122859987</v>
      </c>
      <c r="AH9" s="14">
        <v>9298.7078929069994</v>
      </c>
      <c r="AI9" s="14">
        <v>9378.7855434029989</v>
      </c>
      <c r="AJ9" s="14">
        <v>10271.701772271999</v>
      </c>
      <c r="AK9" s="14">
        <v>11094.575821414999</v>
      </c>
      <c r="AL9" s="14">
        <v>11630.973478336999</v>
      </c>
      <c r="AM9" s="14">
        <v>11569.949735916</v>
      </c>
      <c r="AN9" s="14">
        <v>12184.743259568</v>
      </c>
      <c r="AO9" s="14">
        <v>12948.473767564999</v>
      </c>
      <c r="AP9" s="14">
        <v>13522.262688573999</v>
      </c>
      <c r="AQ9" s="14">
        <v>13351.052135398</v>
      </c>
      <c r="AR9" s="14">
        <v>13991.039167305998</v>
      </c>
      <c r="AS9" s="14">
        <v>14779.904151377999</v>
      </c>
      <c r="AT9" s="14">
        <v>15049.205842859999</v>
      </c>
      <c r="AU9" s="14">
        <v>15251.441344405001</v>
      </c>
      <c r="AV9" s="14">
        <v>15276.921243515999</v>
      </c>
      <c r="AW9" s="14">
        <v>15495.580417695999</v>
      </c>
      <c r="AX9" s="14">
        <v>16207.932971486998</v>
      </c>
      <c r="AY9" s="14">
        <v>16338.684925844</v>
      </c>
      <c r="AZ9" s="14">
        <v>16570.141727275</v>
      </c>
      <c r="BA9" s="14">
        <v>17480.085417487997</v>
      </c>
      <c r="BB9" s="14">
        <v>17956.455161422</v>
      </c>
      <c r="BC9" s="14">
        <v>18253.773518211001</v>
      </c>
      <c r="BD9" s="14">
        <v>18337.624122172998</v>
      </c>
      <c r="BE9" s="14">
        <v>19212.662487182999</v>
      </c>
      <c r="BF9" s="14">
        <v>18795.833470215002</v>
      </c>
      <c r="BG9" s="14">
        <v>19050.628310168002</v>
      </c>
      <c r="BH9" s="14">
        <v>19588.708822750999</v>
      </c>
      <c r="BI9" s="14">
        <v>19806.047285868</v>
      </c>
      <c r="BJ9" s="14">
        <v>20219.536609328999</v>
      </c>
      <c r="BK9" s="14">
        <v>20008.109608159</v>
      </c>
      <c r="BL9" s="14">
        <v>20368.762440143</v>
      </c>
      <c r="BM9" s="14">
        <v>20279.865354521</v>
      </c>
      <c r="BN9" s="14">
        <v>18195.455648038998</v>
      </c>
      <c r="BO9" s="14">
        <v>19002.79797761</v>
      </c>
      <c r="BP9" s="14">
        <v>18173.182332565</v>
      </c>
      <c r="BQ9" s="14">
        <v>16050.195008099001</v>
      </c>
      <c r="BR9" s="14">
        <v>16728.397123612998</v>
      </c>
      <c r="BS9" s="14">
        <v>17469.397649888</v>
      </c>
      <c r="BT9" s="14">
        <v>17405.717011075001</v>
      </c>
      <c r="BU9" s="14">
        <v>16458.524735743998</v>
      </c>
      <c r="BV9" s="14">
        <v>16854.523519732</v>
      </c>
      <c r="BW9" s="14">
        <v>17221.344698172001</v>
      </c>
      <c r="BX9" s="14">
        <v>17378.835190237998</v>
      </c>
      <c r="BY9" s="14">
        <v>17378.665090246002</v>
      </c>
      <c r="BZ9" s="14">
        <v>17483.279294297001</v>
      </c>
      <c r="CA9" s="14">
        <v>17603.435683513002</v>
      </c>
      <c r="CB9" s="14">
        <v>17633.017705299997</v>
      </c>
      <c r="CC9" s="14">
        <v>17787.316737192999</v>
      </c>
      <c r="CD9" s="14">
        <v>17907.197162168999</v>
      </c>
      <c r="CE9" s="14">
        <v>17916.883370569998</v>
      </c>
      <c r="CF9" s="14">
        <v>17961.073820554</v>
      </c>
      <c r="CG9" s="14">
        <v>17968.013444184999</v>
      </c>
      <c r="CH9" s="14">
        <v>17995.070139818999</v>
      </c>
      <c r="CI9" s="14">
        <v>17981.071931701001</v>
      </c>
      <c r="CJ9" s="14">
        <v>17942.186718830002</v>
      </c>
      <c r="CK9" s="14">
        <v>17933.46519644</v>
      </c>
      <c r="CL9" s="14">
        <v>17893.630752334997</v>
      </c>
      <c r="CM9" s="14">
        <v>17837.589158384999</v>
      </c>
      <c r="CN9" s="14">
        <v>17827.287974589002</v>
      </c>
      <c r="CO9" s="14">
        <v>17842.648171471999</v>
      </c>
      <c r="CP9" s="14">
        <v>17768.954201393</v>
      </c>
      <c r="CQ9" s="14">
        <v>17754.960748591002</v>
      </c>
      <c r="CR9" s="14">
        <v>17739.382879067001</v>
      </c>
      <c r="CS9" s="14">
        <v>17713.256393402997</v>
      </c>
    </row>
    <row r="10" spans="1:97" x14ac:dyDescent="0.25">
      <c r="A10" s="37" t="s">
        <v>5</v>
      </c>
      <c r="B10" s="37" t="s">
        <v>115</v>
      </c>
      <c r="C10" s="37" t="s">
        <v>12</v>
      </c>
      <c r="D10" s="37" t="s">
        <v>337</v>
      </c>
      <c r="E10" s="44" t="s">
        <v>26</v>
      </c>
      <c r="F10" s="14">
        <v>638.946865</v>
      </c>
      <c r="G10" s="14">
        <v>572.19704000000002</v>
      </c>
      <c r="H10" s="14">
        <v>1221.5315419999999</v>
      </c>
      <c r="I10" s="14">
        <v>1018.0079149999999</v>
      </c>
      <c r="J10" s="14">
        <v>711.03667599999994</v>
      </c>
      <c r="K10" s="14">
        <v>660.52118799999994</v>
      </c>
      <c r="L10" s="14">
        <v>1060.766781</v>
      </c>
      <c r="M10" s="14">
        <v>1438.2297329999999</v>
      </c>
      <c r="N10" s="14">
        <v>1574.2824419999999</v>
      </c>
      <c r="O10" s="14">
        <v>1024.5951969999999</v>
      </c>
      <c r="P10" s="14">
        <v>760.87004899999999</v>
      </c>
      <c r="Q10" s="14">
        <v>740.21170899999993</v>
      </c>
      <c r="R10" s="14">
        <v>709.49704499999996</v>
      </c>
      <c r="S10" s="14">
        <v>783.750135</v>
      </c>
      <c r="T10" s="14">
        <v>982.92771499999992</v>
      </c>
      <c r="U10" s="14">
        <v>965.56301599999995</v>
      </c>
      <c r="V10" s="14">
        <v>994.56264799999997</v>
      </c>
      <c r="W10" s="14">
        <v>975.77525200000002</v>
      </c>
      <c r="X10" s="14">
        <v>976.84714699999995</v>
      </c>
      <c r="Y10" s="14">
        <v>996.95979499999999</v>
      </c>
      <c r="Z10" s="14">
        <v>1108.164029</v>
      </c>
      <c r="AA10" s="14">
        <v>1398.0044370000001</v>
      </c>
      <c r="AB10" s="14">
        <v>1116.797656</v>
      </c>
      <c r="AC10" s="14">
        <v>1105.8058599999999</v>
      </c>
      <c r="AD10" s="14">
        <v>1044.357043</v>
      </c>
      <c r="AE10" s="14">
        <v>1182.222229</v>
      </c>
      <c r="AF10" s="14">
        <v>1292.2961009999999</v>
      </c>
      <c r="AG10" s="14">
        <v>1169.7492689999999</v>
      </c>
      <c r="AH10" s="14">
        <v>1058.486568</v>
      </c>
      <c r="AI10" s="14">
        <v>793.47705592199998</v>
      </c>
      <c r="AJ10" s="14">
        <v>1287.088152975</v>
      </c>
      <c r="AK10" s="14">
        <v>1787.9579280779999</v>
      </c>
      <c r="AL10" s="14">
        <v>2193.3092103200001</v>
      </c>
      <c r="AM10" s="14">
        <v>2071.231946286</v>
      </c>
      <c r="AN10" s="14">
        <v>1515.696870924</v>
      </c>
      <c r="AO10" s="14">
        <v>1588.0163792779999</v>
      </c>
      <c r="AP10" s="14">
        <v>1806.23779154</v>
      </c>
      <c r="AQ10" s="14">
        <v>1666.6579633200001</v>
      </c>
      <c r="AR10" s="14">
        <v>1551.465909629</v>
      </c>
      <c r="AS10" s="14">
        <v>1851.9035198459999</v>
      </c>
      <c r="AT10" s="14">
        <v>1964.7770256739998</v>
      </c>
      <c r="AU10" s="14">
        <v>2062.0119927209998</v>
      </c>
      <c r="AV10" s="14">
        <v>2123.6889284660001</v>
      </c>
      <c r="AW10" s="14">
        <v>1997.9382023109997</v>
      </c>
      <c r="AX10" s="14">
        <v>1452.3073003259999</v>
      </c>
      <c r="AY10" s="14">
        <v>1390.7080282459999</v>
      </c>
      <c r="AZ10" s="14">
        <v>1725.6982907219999</v>
      </c>
      <c r="BA10" s="14">
        <v>1763.221339427</v>
      </c>
      <c r="BB10" s="14">
        <v>1628.205211359</v>
      </c>
      <c r="BC10" s="14">
        <v>1521.0705728939997</v>
      </c>
      <c r="BD10" s="14">
        <v>1139.635684738</v>
      </c>
      <c r="BE10" s="14">
        <v>1139.8880867769999</v>
      </c>
      <c r="BF10" s="14">
        <v>948.45241458199996</v>
      </c>
      <c r="BG10" s="14">
        <v>771.78858584900001</v>
      </c>
      <c r="BH10" s="14">
        <v>838.29025741199996</v>
      </c>
      <c r="BI10" s="14">
        <v>935.43097565499988</v>
      </c>
      <c r="BJ10" s="14">
        <v>973.32375017900006</v>
      </c>
      <c r="BK10" s="14">
        <v>967.57562554100002</v>
      </c>
      <c r="BL10" s="14">
        <v>1153.029714367</v>
      </c>
      <c r="BM10" s="14">
        <v>1588.726032235</v>
      </c>
      <c r="BN10" s="14">
        <v>1151.740478039</v>
      </c>
      <c r="BO10" s="14">
        <v>1592.556790075</v>
      </c>
      <c r="BP10" s="14">
        <v>2090.3620953290001</v>
      </c>
      <c r="BQ10" s="14">
        <v>2450.657206718</v>
      </c>
      <c r="BR10" s="14">
        <v>2293.061474052</v>
      </c>
      <c r="BS10" s="14">
        <v>2145.6048936359998</v>
      </c>
      <c r="BT10" s="14">
        <v>2206.9060619719999</v>
      </c>
      <c r="BU10" s="14">
        <v>2293.55458473</v>
      </c>
      <c r="BV10" s="14">
        <v>2357.139318174</v>
      </c>
      <c r="BW10" s="14">
        <v>2420.5172343500003</v>
      </c>
      <c r="BX10" s="14">
        <v>2439.0186487639999</v>
      </c>
      <c r="BY10" s="14">
        <v>2489.8718616450001</v>
      </c>
      <c r="BZ10" s="14">
        <v>2509.5070291450002</v>
      </c>
      <c r="CA10" s="14">
        <v>2543.6784960529999</v>
      </c>
      <c r="CB10" s="14">
        <v>2585.7697468689994</v>
      </c>
      <c r="CC10" s="14">
        <v>2624.7902718669998</v>
      </c>
      <c r="CD10" s="14">
        <v>2659.4762093969998</v>
      </c>
      <c r="CE10" s="14">
        <v>2639.0647365600003</v>
      </c>
      <c r="CF10" s="14">
        <v>2638.903270195</v>
      </c>
      <c r="CG10" s="14">
        <v>2657.7868054319997</v>
      </c>
      <c r="CH10" s="14">
        <v>2740.4577402239997</v>
      </c>
      <c r="CI10" s="14">
        <v>2880.2696629450002</v>
      </c>
      <c r="CJ10" s="14">
        <v>2938.1698643579998</v>
      </c>
      <c r="CK10" s="14">
        <v>2975.9274241999997</v>
      </c>
      <c r="CL10" s="14">
        <v>2981.5561982019995</v>
      </c>
      <c r="CM10" s="14">
        <v>3044.511826726</v>
      </c>
      <c r="CN10" s="14">
        <v>3118.0297526679997</v>
      </c>
      <c r="CO10" s="14">
        <v>3049.3296634380004</v>
      </c>
      <c r="CP10" s="14">
        <v>2884.3621775439997</v>
      </c>
      <c r="CQ10" s="14">
        <v>2897.0412142300002</v>
      </c>
      <c r="CR10" s="14">
        <v>3022.8326334170001</v>
      </c>
      <c r="CS10" s="14">
        <v>3145.8040137929997</v>
      </c>
    </row>
    <row r="11" spans="1:97" x14ac:dyDescent="0.25">
      <c r="A11" s="1" t="s">
        <v>5</v>
      </c>
      <c r="B11" s="1" t="s">
        <v>21</v>
      </c>
      <c r="C11" s="1"/>
      <c r="D11" s="1" t="s">
        <v>337</v>
      </c>
      <c r="E11" s="2" t="s">
        <v>346</v>
      </c>
      <c r="F11" s="21">
        <v>5433.1</v>
      </c>
      <c r="G11" s="21">
        <v>5781.23</v>
      </c>
      <c r="H11" s="21">
        <v>6202.03</v>
      </c>
      <c r="I11" s="21">
        <v>5516.61</v>
      </c>
      <c r="J11" s="21">
        <v>5931.04</v>
      </c>
      <c r="K11" s="21">
        <v>4729.5600000000004</v>
      </c>
      <c r="L11" s="21">
        <v>5619.56</v>
      </c>
      <c r="M11" s="21">
        <v>5666.87</v>
      </c>
      <c r="N11" s="21">
        <v>5535.64</v>
      </c>
      <c r="O11" s="21">
        <v>4532.75</v>
      </c>
      <c r="P11" s="21">
        <v>4412.74</v>
      </c>
      <c r="Q11" s="21">
        <v>4543.2700000000004</v>
      </c>
      <c r="R11" s="21">
        <v>4345.1400000000003</v>
      </c>
      <c r="S11" s="21">
        <v>4384.55</v>
      </c>
      <c r="T11" s="21">
        <v>4589.8500000000004</v>
      </c>
      <c r="U11" s="21">
        <v>4914.6000000000004</v>
      </c>
      <c r="V11" s="21">
        <v>5126.51</v>
      </c>
      <c r="W11" s="21">
        <v>5214.97</v>
      </c>
      <c r="X11" s="21">
        <v>4933.63</v>
      </c>
      <c r="Y11" s="21">
        <v>4854.76</v>
      </c>
      <c r="Z11" s="21">
        <v>4712.04</v>
      </c>
      <c r="AA11" s="21">
        <v>4656.2</v>
      </c>
      <c r="AB11" s="21">
        <v>3943.9</v>
      </c>
      <c r="AC11" s="21">
        <v>3993.41</v>
      </c>
      <c r="AD11" s="21">
        <v>4056.73</v>
      </c>
      <c r="AE11" s="21">
        <v>3870.2</v>
      </c>
      <c r="AF11" s="21">
        <v>3666.88</v>
      </c>
      <c r="AG11" s="21">
        <v>3660.52</v>
      </c>
      <c r="AH11" s="21">
        <v>3454.37</v>
      </c>
      <c r="AI11" s="21">
        <v>3313.5</v>
      </c>
      <c r="AJ11" s="21">
        <v>3592.92</v>
      </c>
      <c r="AK11" s="21">
        <v>3155.01</v>
      </c>
      <c r="AL11" s="21">
        <v>3156.93</v>
      </c>
      <c r="AM11" s="21">
        <v>2551.98</v>
      </c>
      <c r="AN11" s="21">
        <v>2489.56</v>
      </c>
      <c r="AO11" s="21">
        <v>2842.17</v>
      </c>
      <c r="AP11" s="21">
        <v>2759.93</v>
      </c>
      <c r="AQ11" s="21">
        <v>2640.5</v>
      </c>
      <c r="AR11" s="21">
        <v>2672.91</v>
      </c>
      <c r="AS11" s="21">
        <v>2827.56</v>
      </c>
      <c r="AT11" s="21">
        <v>2787</v>
      </c>
      <c r="AU11" s="21">
        <v>2756.01</v>
      </c>
      <c r="AV11" s="21">
        <v>2600.84</v>
      </c>
      <c r="AW11" s="21">
        <v>2514.8200000000002</v>
      </c>
      <c r="AX11" s="21">
        <v>2496.29</v>
      </c>
      <c r="AY11" s="21">
        <v>2509.69</v>
      </c>
      <c r="AZ11" s="21">
        <v>2488.27</v>
      </c>
      <c r="BA11" s="21">
        <v>2434.39</v>
      </c>
      <c r="BB11" s="21">
        <v>2395.06</v>
      </c>
      <c r="BC11" s="21">
        <v>2335.2600000000002</v>
      </c>
      <c r="BD11" s="21">
        <v>2226.7800000000002</v>
      </c>
      <c r="BE11" s="21">
        <v>2256.5</v>
      </c>
      <c r="BF11" s="21">
        <v>2191.64</v>
      </c>
      <c r="BG11" s="21">
        <v>2019.36</v>
      </c>
      <c r="BH11" s="21">
        <v>2041.41</v>
      </c>
      <c r="BI11" s="21">
        <v>2046.88</v>
      </c>
      <c r="BJ11" s="21">
        <v>1954.04</v>
      </c>
      <c r="BK11" s="21">
        <v>1914.47</v>
      </c>
      <c r="BL11" s="21">
        <v>1864.61</v>
      </c>
      <c r="BM11" s="21">
        <v>1793.19</v>
      </c>
      <c r="BN11" s="21">
        <v>1392.5</v>
      </c>
      <c r="BO11" s="21">
        <v>1631.38</v>
      </c>
      <c r="BP11" s="21">
        <v>1560.94</v>
      </c>
      <c r="BQ11" s="21">
        <v>1464.63</v>
      </c>
      <c r="BR11" s="21">
        <v>1553.35</v>
      </c>
    </row>
    <row r="12" spans="1:97" x14ac:dyDescent="0.25">
      <c r="A12" s="19" t="s">
        <v>5</v>
      </c>
      <c r="B12" s="19" t="s">
        <v>19</v>
      </c>
      <c r="C12" s="19"/>
      <c r="D12" s="19" t="s">
        <v>337</v>
      </c>
      <c r="E12" s="20" t="s">
        <v>338</v>
      </c>
      <c r="F12" s="21">
        <v>1271.55</v>
      </c>
      <c r="G12" s="21">
        <v>1261.27</v>
      </c>
      <c r="H12" s="21">
        <v>1158.68</v>
      </c>
      <c r="I12" s="21">
        <v>1079.21</v>
      </c>
      <c r="J12" s="21">
        <v>965.66</v>
      </c>
      <c r="K12" s="21">
        <v>858.26</v>
      </c>
      <c r="L12" s="21">
        <v>867.43</v>
      </c>
      <c r="M12" s="21">
        <v>838.91</v>
      </c>
      <c r="N12" s="21">
        <v>653.73</v>
      </c>
      <c r="O12" s="21">
        <v>663.5</v>
      </c>
      <c r="P12" s="21">
        <v>573.32000000000005</v>
      </c>
      <c r="Q12" s="21">
        <v>585.28</v>
      </c>
      <c r="R12" s="21">
        <v>533.61</v>
      </c>
      <c r="S12" s="21">
        <v>520.79</v>
      </c>
      <c r="T12" s="21">
        <v>438.44</v>
      </c>
      <c r="U12" s="21">
        <v>378.72</v>
      </c>
      <c r="V12" s="21">
        <v>351.66</v>
      </c>
      <c r="W12" s="21">
        <v>348.79</v>
      </c>
      <c r="X12" s="21">
        <v>298.82</v>
      </c>
      <c r="Y12" s="21">
        <v>264.33</v>
      </c>
      <c r="Z12" s="21">
        <v>248.11</v>
      </c>
      <c r="AA12" s="21">
        <v>209.38</v>
      </c>
      <c r="AB12" s="21">
        <v>171.99</v>
      </c>
      <c r="AC12" s="21">
        <v>115.78</v>
      </c>
      <c r="AD12" s="21">
        <v>93.91</v>
      </c>
      <c r="AE12" s="21">
        <v>82.13</v>
      </c>
      <c r="AF12" s="21">
        <v>62.84</v>
      </c>
      <c r="AG12" s="21">
        <v>58.89</v>
      </c>
      <c r="AH12" s="21">
        <v>57.46</v>
      </c>
      <c r="AI12" s="21">
        <v>49.15</v>
      </c>
      <c r="AJ12" s="21">
        <v>37.31</v>
      </c>
      <c r="AK12" s="21">
        <v>30.54</v>
      </c>
      <c r="AL12" s="21">
        <v>30.02</v>
      </c>
      <c r="AM12" s="21">
        <v>31.79</v>
      </c>
      <c r="AN12" s="21">
        <v>30.79</v>
      </c>
      <c r="AO12" s="21">
        <v>39.630000000000003</v>
      </c>
      <c r="AP12" s="21">
        <v>38.76</v>
      </c>
      <c r="AQ12" s="21">
        <v>40.47</v>
      </c>
      <c r="AR12" s="21">
        <v>37.22</v>
      </c>
      <c r="AS12" s="21">
        <v>36.97</v>
      </c>
      <c r="AT12" s="21">
        <v>30.63</v>
      </c>
      <c r="AU12" s="21">
        <v>31.11</v>
      </c>
      <c r="AV12" s="21">
        <v>25.36</v>
      </c>
      <c r="AW12" s="21">
        <v>25.59</v>
      </c>
      <c r="AX12" s="21">
        <v>25.75</v>
      </c>
      <c r="AY12" s="21">
        <v>20.85</v>
      </c>
      <c r="AZ12" s="21">
        <v>17.45</v>
      </c>
      <c r="BA12" s="21">
        <v>16.579999999999998</v>
      </c>
      <c r="BB12" s="21">
        <v>15.99</v>
      </c>
      <c r="BC12" s="21">
        <v>11.55</v>
      </c>
      <c r="BD12" s="21">
        <v>13.98</v>
      </c>
      <c r="BE12" s="21">
        <v>11.36</v>
      </c>
      <c r="BF12" s="21">
        <v>11.97</v>
      </c>
      <c r="BG12" s="21">
        <v>12.25</v>
      </c>
      <c r="BH12" s="21">
        <v>12.25</v>
      </c>
      <c r="BI12" s="21">
        <v>11.43</v>
      </c>
      <c r="BJ12" s="21">
        <v>8.44</v>
      </c>
      <c r="BK12" s="21">
        <v>6.41</v>
      </c>
      <c r="BL12" s="21">
        <v>7.78</v>
      </c>
      <c r="BM12" s="22"/>
      <c r="BN12" s="22"/>
      <c r="BO12" s="22"/>
      <c r="BP12" s="22"/>
      <c r="BQ12" s="22"/>
      <c r="BR12" s="22"/>
    </row>
    <row r="13" spans="1:97" x14ac:dyDescent="0.25">
      <c r="A13" s="19" t="s">
        <v>5</v>
      </c>
      <c r="B13" s="19" t="s">
        <v>23</v>
      </c>
      <c r="C13" s="19"/>
      <c r="D13" s="19" t="s">
        <v>337</v>
      </c>
      <c r="E13" s="20" t="s">
        <v>351</v>
      </c>
      <c r="F13" s="21">
        <v>1727.2460000000001</v>
      </c>
      <c r="G13" s="21">
        <v>1563.933</v>
      </c>
      <c r="H13" s="21">
        <v>1378.693</v>
      </c>
      <c r="I13" s="21">
        <v>984.04</v>
      </c>
      <c r="J13" s="21">
        <v>732.99199999999996</v>
      </c>
      <c r="K13" s="21">
        <v>461.404</v>
      </c>
      <c r="L13" s="21">
        <v>421.262</v>
      </c>
      <c r="M13" s="21">
        <v>339.82100000000003</v>
      </c>
      <c r="N13" s="21">
        <v>241.26400000000001</v>
      </c>
      <c r="O13" s="21">
        <v>115.15600000000001</v>
      </c>
      <c r="P13" s="21">
        <v>87.83</v>
      </c>
      <c r="Q13" s="21">
        <v>74.959000000000003</v>
      </c>
      <c r="R13" s="21">
        <v>18.927</v>
      </c>
      <c r="S13" s="21">
        <v>16.873999999999999</v>
      </c>
      <c r="T13" s="21">
        <v>16.420999999999999</v>
      </c>
      <c r="U13" s="21">
        <v>17.402999999999999</v>
      </c>
      <c r="V13" s="21">
        <v>15.972</v>
      </c>
      <c r="W13" s="21">
        <v>14.754</v>
      </c>
      <c r="X13" s="21">
        <v>11.227</v>
      </c>
      <c r="Y13" s="21">
        <v>10.013999999999999</v>
      </c>
      <c r="Z13" s="21">
        <v>7.4260000000000002</v>
      </c>
      <c r="AA13" s="21">
        <v>6.8490000000000002</v>
      </c>
      <c r="AB13" s="21">
        <v>4.6929999999999996</v>
      </c>
      <c r="AC13" s="21">
        <v>3.6760000000000002</v>
      </c>
      <c r="AD13" s="21">
        <v>2.62</v>
      </c>
      <c r="AE13" s="21">
        <v>1.794</v>
      </c>
      <c r="AF13" s="21">
        <v>0.53800000000000003</v>
      </c>
      <c r="AG13" s="21">
        <v>0.27</v>
      </c>
      <c r="AH13" s="21">
        <v>0.20100000000000001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</row>
    <row r="14" spans="1:97" x14ac:dyDescent="0.25">
      <c r="A14" s="37" t="s">
        <v>404</v>
      </c>
      <c r="B14" s="37" t="s">
        <v>157</v>
      </c>
      <c r="C14" s="37"/>
      <c r="D14" s="37" t="s">
        <v>337</v>
      </c>
      <c r="E14" s="13" t="s">
        <v>406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>
        <v>1774.4410500000001</v>
      </c>
      <c r="BQ14" s="14">
        <v>1621.7447500000001</v>
      </c>
      <c r="BR14" s="14">
        <v>1678.1689500000002</v>
      </c>
      <c r="BS14" s="14">
        <v>1590.6872500000002</v>
      </c>
      <c r="BT14" s="14">
        <v>1575.0970000000002</v>
      </c>
      <c r="BU14" s="14">
        <v>1592.9771000000001</v>
      </c>
      <c r="BV14" s="14">
        <v>1648.4285750000001</v>
      </c>
      <c r="BW14" s="14">
        <v>1710.7424250000001</v>
      </c>
      <c r="BX14" s="14">
        <v>1730.7586250000002</v>
      </c>
      <c r="BY14" s="14">
        <v>1705.6574000000001</v>
      </c>
      <c r="BZ14" s="14">
        <v>1704.6939000000002</v>
      </c>
      <c r="CA14" s="14">
        <v>1681.5145500000001</v>
      </c>
      <c r="CB14" s="14">
        <v>1675.5193250000002</v>
      </c>
      <c r="CC14" s="14">
        <v>1666.5126500000001</v>
      </c>
      <c r="CD14" s="14">
        <v>1654.6944000000001</v>
      </c>
      <c r="CE14" s="14">
        <v>1633.3221250000004</v>
      </c>
      <c r="CF14" s="14">
        <v>1615.24215</v>
      </c>
      <c r="CG14" s="14">
        <v>1611.6556750000002</v>
      </c>
      <c r="CH14" s="14">
        <v>1628.4339000000004</v>
      </c>
      <c r="CI14" s="14">
        <v>1651.2534750000002</v>
      </c>
      <c r="CJ14" s="14">
        <v>1659.3602000000003</v>
      </c>
      <c r="CK14" s="14">
        <v>1665.9796500000002</v>
      </c>
      <c r="CL14" s="14">
        <v>1672.6278</v>
      </c>
      <c r="CM14" s="14">
        <v>1678.5851000000002</v>
      </c>
      <c r="CN14" s="14">
        <v>1683.7716</v>
      </c>
      <c r="CO14" s="14">
        <v>1716.1318749999998</v>
      </c>
      <c r="CP14" s="14">
        <v>1724.6568000000002</v>
      </c>
      <c r="CQ14" s="14">
        <v>1719.4672250000001</v>
      </c>
      <c r="CR14" s="14">
        <v>1733.0771750000001</v>
      </c>
      <c r="CS14" s="14">
        <v>1748.0370500000001</v>
      </c>
    </row>
    <row r="15" spans="1:97" x14ac:dyDescent="0.25">
      <c r="A15" s="18" t="s">
        <v>20</v>
      </c>
      <c r="B15" s="18" t="s">
        <v>365</v>
      </c>
      <c r="C15" s="18"/>
      <c r="D15" s="18" t="s">
        <v>337</v>
      </c>
      <c r="E15" s="24" t="s">
        <v>366</v>
      </c>
      <c r="AW15" s="23">
        <v>1915</v>
      </c>
      <c r="AX15" s="23">
        <v>1797.9829999999999</v>
      </c>
      <c r="AY15" s="23">
        <v>1729.596</v>
      </c>
      <c r="AZ15" s="23">
        <v>1703</v>
      </c>
      <c r="BA15" s="23">
        <v>1711.7280000000001</v>
      </c>
      <c r="BB15" s="23">
        <v>1750.807</v>
      </c>
      <c r="BC15" s="23">
        <v>1815.635</v>
      </c>
      <c r="BD15" s="23">
        <v>1901.6130000000001</v>
      </c>
      <c r="BE15" s="23">
        <v>2004.1389999999999</v>
      </c>
      <c r="BF15" s="23">
        <v>2118.6129999999998</v>
      </c>
      <c r="BG15" s="23">
        <v>2240.433</v>
      </c>
      <c r="BH15" s="23">
        <v>2365</v>
      </c>
      <c r="BI15" s="23">
        <v>2486.0160000000001</v>
      </c>
      <c r="BJ15" s="23">
        <v>2590.402</v>
      </c>
      <c r="BK15" s="23">
        <v>2663.38</v>
      </c>
      <c r="BL15" s="23">
        <v>2690.1759999999999</v>
      </c>
      <c r="BM15" s="23">
        <v>2656.0120000000002</v>
      </c>
      <c r="BN15" s="23">
        <v>2546.1120000000001</v>
      </c>
      <c r="BO15" s="23">
        <v>2345.6999999999998</v>
      </c>
      <c r="BP15" s="23">
        <v>2040</v>
      </c>
      <c r="BQ15" s="23">
        <v>1820</v>
      </c>
      <c r="BR15" s="23">
        <v>2160</v>
      </c>
      <c r="BS15" s="23">
        <v>2100</v>
      </c>
      <c r="BT15" s="23">
        <v>2020</v>
      </c>
      <c r="BU15" s="23">
        <v>2030</v>
      </c>
      <c r="BV15" s="23">
        <v>2040</v>
      </c>
      <c r="BW15" s="23">
        <v>2030</v>
      </c>
      <c r="BX15" s="23">
        <v>2020</v>
      </c>
      <c r="BY15" s="23">
        <v>2010</v>
      </c>
      <c r="BZ15" s="23">
        <v>2010</v>
      </c>
      <c r="CA15" s="23">
        <v>2000</v>
      </c>
      <c r="CB15" s="23">
        <v>1990</v>
      </c>
      <c r="CC15" s="23">
        <v>1980</v>
      </c>
      <c r="CD15" s="23">
        <v>1970</v>
      </c>
      <c r="CE15" s="23">
        <v>1960</v>
      </c>
      <c r="CF15" s="23">
        <v>1950</v>
      </c>
      <c r="CG15" s="23">
        <v>1940</v>
      </c>
      <c r="CH15" s="23">
        <v>1930</v>
      </c>
      <c r="CI15" s="23">
        <v>1910</v>
      </c>
      <c r="CJ15" s="23">
        <v>1900</v>
      </c>
      <c r="CK15" s="23">
        <v>1890</v>
      </c>
      <c r="CL15" s="23">
        <v>1880</v>
      </c>
      <c r="CM15" s="23">
        <v>1870</v>
      </c>
      <c r="CN15" s="23">
        <v>1850</v>
      </c>
      <c r="CO15" s="23">
        <v>1840</v>
      </c>
      <c r="CP15" s="23">
        <v>1830</v>
      </c>
      <c r="CQ15" s="23">
        <v>1820</v>
      </c>
      <c r="CR15" s="23">
        <v>1810</v>
      </c>
      <c r="CS15" s="23">
        <v>1790</v>
      </c>
    </row>
    <row r="16" spans="1:97" x14ac:dyDescent="0.25">
      <c r="A16" s="18" t="s">
        <v>20</v>
      </c>
      <c r="B16" s="18" t="s">
        <v>367</v>
      </c>
      <c r="C16" s="18"/>
      <c r="D16" s="18" t="s">
        <v>337</v>
      </c>
      <c r="E16" s="24" t="s">
        <v>366</v>
      </c>
      <c r="AW16" s="23">
        <v>462</v>
      </c>
      <c r="AX16" s="23">
        <v>404.93610000000001</v>
      </c>
      <c r="AY16" s="23">
        <v>368.23430000000002</v>
      </c>
      <c r="AZ16" s="23">
        <v>350</v>
      </c>
      <c r="BA16" s="23">
        <v>348.09350000000001</v>
      </c>
      <c r="BB16" s="23">
        <v>359.39359999999999</v>
      </c>
      <c r="BC16" s="23">
        <v>380.5335</v>
      </c>
      <c r="BD16" s="23">
        <v>408.14679999999998</v>
      </c>
      <c r="BE16" s="23">
        <v>438.86660000000001</v>
      </c>
      <c r="BF16" s="23">
        <v>469.32659999999998</v>
      </c>
      <c r="BG16" s="23">
        <v>496.15989999999999</v>
      </c>
      <c r="BH16" s="23">
        <v>516</v>
      </c>
      <c r="BI16" s="23">
        <v>526.59559999999999</v>
      </c>
      <c r="BJ16" s="23">
        <v>530.15639999999996</v>
      </c>
      <c r="BK16" s="23">
        <v>530.0077</v>
      </c>
      <c r="BL16" s="23">
        <v>529.47450000000003</v>
      </c>
      <c r="BM16" s="23">
        <v>531.88199999999995</v>
      </c>
      <c r="BN16" s="23">
        <v>540.55539999999996</v>
      </c>
      <c r="BO16" s="23">
        <v>558.81960000000004</v>
      </c>
      <c r="BP16" s="23">
        <v>590</v>
      </c>
      <c r="BQ16" s="23">
        <v>600</v>
      </c>
      <c r="BR16" s="23">
        <v>510</v>
      </c>
      <c r="BS16" s="23">
        <v>520</v>
      </c>
      <c r="BT16" s="23">
        <v>550</v>
      </c>
      <c r="BU16" s="23">
        <v>550</v>
      </c>
      <c r="BV16" s="23">
        <v>550</v>
      </c>
      <c r="BW16" s="23">
        <v>550</v>
      </c>
      <c r="BX16" s="23">
        <v>550</v>
      </c>
      <c r="BY16" s="23">
        <v>550</v>
      </c>
      <c r="BZ16" s="23">
        <v>550</v>
      </c>
      <c r="CA16" s="23">
        <v>560</v>
      </c>
      <c r="CB16" s="23">
        <v>560</v>
      </c>
      <c r="CC16" s="23">
        <v>560</v>
      </c>
      <c r="CD16" s="23">
        <v>560</v>
      </c>
      <c r="CE16" s="23">
        <v>560</v>
      </c>
      <c r="CF16" s="23">
        <v>570</v>
      </c>
      <c r="CG16" s="23">
        <v>570</v>
      </c>
      <c r="CH16" s="23">
        <v>570</v>
      </c>
      <c r="CI16" s="23">
        <v>570</v>
      </c>
      <c r="CJ16" s="23">
        <v>570</v>
      </c>
      <c r="CK16" s="23">
        <v>570</v>
      </c>
      <c r="CL16" s="23">
        <v>580</v>
      </c>
      <c r="CM16" s="23">
        <v>580</v>
      </c>
      <c r="CN16" s="23">
        <v>580</v>
      </c>
      <c r="CO16" s="23">
        <v>590</v>
      </c>
      <c r="CP16" s="23">
        <v>590</v>
      </c>
      <c r="CQ16" s="23">
        <v>590</v>
      </c>
      <c r="CR16" s="23">
        <v>600</v>
      </c>
      <c r="CS16" s="23">
        <v>600</v>
      </c>
    </row>
    <row r="17" spans="1:101" x14ac:dyDescent="0.25">
      <c r="A17" s="18" t="s">
        <v>20</v>
      </c>
      <c r="B17" s="18" t="s">
        <v>368</v>
      </c>
      <c r="C17" s="18"/>
      <c r="D17" s="18" t="s">
        <v>337</v>
      </c>
      <c r="E17" s="24" t="s">
        <v>366</v>
      </c>
      <c r="AW17" s="23">
        <v>167</v>
      </c>
      <c r="AX17" s="23">
        <v>153.38919999999999</v>
      </c>
      <c r="AY17" s="23">
        <v>152.16489999999999</v>
      </c>
      <c r="AZ17" s="23">
        <v>162</v>
      </c>
      <c r="BA17" s="23">
        <v>181.48220000000001</v>
      </c>
      <c r="BB17" s="23">
        <v>208.85900000000001</v>
      </c>
      <c r="BC17" s="23">
        <v>242.2927</v>
      </c>
      <c r="BD17" s="23">
        <v>279.94589999999999</v>
      </c>
      <c r="BE17" s="23">
        <v>319.98079999999999</v>
      </c>
      <c r="BF17" s="23">
        <v>360.5598</v>
      </c>
      <c r="BG17" s="23">
        <v>399.84550000000002</v>
      </c>
      <c r="BH17" s="23">
        <v>436</v>
      </c>
      <c r="BI17" s="23">
        <v>467.57260000000002</v>
      </c>
      <c r="BJ17" s="23">
        <v>494.6592</v>
      </c>
      <c r="BK17" s="23">
        <v>517.7423</v>
      </c>
      <c r="BL17" s="23">
        <v>537.3048</v>
      </c>
      <c r="BM17" s="23">
        <v>553.82910000000004</v>
      </c>
      <c r="BN17" s="23">
        <v>567.798</v>
      </c>
      <c r="BO17" s="23">
        <v>579.69410000000005</v>
      </c>
      <c r="BP17" s="23">
        <v>590</v>
      </c>
      <c r="BQ17" s="23">
        <v>600</v>
      </c>
      <c r="BR17" s="23">
        <v>610</v>
      </c>
      <c r="BS17" s="23">
        <v>610</v>
      </c>
      <c r="BT17" s="23">
        <v>610</v>
      </c>
      <c r="BU17" s="23">
        <v>620</v>
      </c>
      <c r="BV17" s="23">
        <v>620</v>
      </c>
      <c r="BW17" s="23">
        <v>630</v>
      </c>
      <c r="BX17" s="23">
        <v>630</v>
      </c>
      <c r="BY17" s="23">
        <v>630</v>
      </c>
      <c r="BZ17" s="23">
        <v>640</v>
      </c>
      <c r="CA17" s="23">
        <v>640</v>
      </c>
      <c r="CB17" s="23">
        <v>640</v>
      </c>
      <c r="CC17" s="23">
        <v>650</v>
      </c>
      <c r="CD17" s="23">
        <v>650</v>
      </c>
      <c r="CE17" s="23">
        <v>650</v>
      </c>
      <c r="CF17" s="23">
        <v>650</v>
      </c>
      <c r="CG17" s="23">
        <v>660</v>
      </c>
      <c r="CH17" s="23">
        <v>660</v>
      </c>
      <c r="CI17" s="23">
        <v>660</v>
      </c>
      <c r="CJ17" s="23">
        <v>660</v>
      </c>
      <c r="CK17" s="23">
        <v>660</v>
      </c>
      <c r="CL17" s="23">
        <v>660</v>
      </c>
      <c r="CM17" s="23">
        <v>660</v>
      </c>
      <c r="CN17" s="23">
        <v>660</v>
      </c>
      <c r="CO17" s="23">
        <v>660</v>
      </c>
      <c r="CP17" s="23">
        <v>660</v>
      </c>
      <c r="CQ17" s="23">
        <v>670</v>
      </c>
      <c r="CR17" s="23">
        <v>670</v>
      </c>
      <c r="CS17" s="23">
        <v>670</v>
      </c>
    </row>
    <row r="18" spans="1:101" x14ac:dyDescent="0.25">
      <c r="A18" s="18" t="s">
        <v>20</v>
      </c>
      <c r="B18" s="18" t="s">
        <v>369</v>
      </c>
      <c r="C18" s="18"/>
      <c r="D18" s="18" t="s">
        <v>337</v>
      </c>
      <c r="E18" s="24" t="s">
        <v>366</v>
      </c>
      <c r="AW18" s="23">
        <v>858</v>
      </c>
      <c r="AX18" s="23">
        <v>852.81140000000005</v>
      </c>
      <c r="AY18" s="23">
        <v>836.66150000000005</v>
      </c>
      <c r="AZ18" s="23">
        <v>811</v>
      </c>
      <c r="BA18" s="23">
        <v>777.40110000000004</v>
      </c>
      <c r="BB18" s="23">
        <v>737.93700000000001</v>
      </c>
      <c r="BC18" s="23">
        <v>694.80439999999999</v>
      </c>
      <c r="BD18" s="23">
        <v>650.20010000000002</v>
      </c>
      <c r="BE18" s="23">
        <v>606.32069999999999</v>
      </c>
      <c r="BF18" s="23">
        <v>565.36310000000003</v>
      </c>
      <c r="BG18" s="23">
        <v>529.524</v>
      </c>
      <c r="BH18" s="23">
        <v>501</v>
      </c>
      <c r="BI18" s="23">
        <v>481.42200000000003</v>
      </c>
      <c r="BJ18" s="23">
        <v>470.15699999999998</v>
      </c>
      <c r="BK18" s="23">
        <v>466.00599999999997</v>
      </c>
      <c r="BL18" s="23">
        <v>467.77019999999999</v>
      </c>
      <c r="BM18" s="23">
        <v>474.25069999999999</v>
      </c>
      <c r="BN18" s="23">
        <v>484.2484</v>
      </c>
      <c r="BO18" s="23">
        <v>496.56450000000001</v>
      </c>
      <c r="BP18" s="23">
        <v>510</v>
      </c>
      <c r="BQ18" s="23">
        <v>520</v>
      </c>
      <c r="BR18" s="23">
        <v>520</v>
      </c>
      <c r="BS18" s="23">
        <v>530</v>
      </c>
      <c r="BT18" s="23">
        <v>530</v>
      </c>
      <c r="BU18" s="23">
        <v>530</v>
      </c>
      <c r="BV18" s="23">
        <v>540</v>
      </c>
      <c r="BW18" s="23">
        <v>540</v>
      </c>
      <c r="BX18" s="23">
        <v>540</v>
      </c>
      <c r="BY18" s="23">
        <v>550</v>
      </c>
      <c r="BZ18" s="23">
        <v>550</v>
      </c>
      <c r="CA18" s="23">
        <v>560</v>
      </c>
      <c r="CB18" s="23">
        <v>560</v>
      </c>
      <c r="CC18" s="23">
        <v>570</v>
      </c>
      <c r="CD18" s="23">
        <v>570</v>
      </c>
      <c r="CE18" s="23">
        <v>570</v>
      </c>
      <c r="CF18" s="23">
        <v>580</v>
      </c>
      <c r="CG18" s="23">
        <v>580</v>
      </c>
      <c r="CH18" s="23">
        <v>580</v>
      </c>
      <c r="CI18" s="23">
        <v>590</v>
      </c>
      <c r="CJ18" s="23">
        <v>590</v>
      </c>
      <c r="CK18" s="23">
        <v>590</v>
      </c>
      <c r="CL18" s="23">
        <v>590</v>
      </c>
      <c r="CM18" s="23">
        <v>600</v>
      </c>
      <c r="CN18" s="23">
        <v>600</v>
      </c>
      <c r="CO18" s="23">
        <v>600</v>
      </c>
      <c r="CP18" s="23">
        <v>610</v>
      </c>
      <c r="CQ18" s="23">
        <v>610</v>
      </c>
      <c r="CR18" s="23">
        <v>610</v>
      </c>
      <c r="CS18" s="23">
        <v>620</v>
      </c>
    </row>
    <row r="19" spans="1:101" x14ac:dyDescent="0.25">
      <c r="A19" s="18" t="s">
        <v>20</v>
      </c>
      <c r="B19" s="18" t="s">
        <v>370</v>
      </c>
      <c r="C19" s="18"/>
      <c r="D19" s="18" t="s">
        <v>337</v>
      </c>
      <c r="E19" s="24" t="s">
        <v>366</v>
      </c>
      <c r="AW19" s="23">
        <v>1161</v>
      </c>
      <c r="AX19" s="23">
        <v>1152.672</v>
      </c>
      <c r="AY19" s="23">
        <v>1167.4159999999999</v>
      </c>
      <c r="AZ19" s="23">
        <v>1202</v>
      </c>
      <c r="BA19" s="23">
        <v>1252.2850000000001</v>
      </c>
      <c r="BB19" s="23">
        <v>1310.4970000000001</v>
      </c>
      <c r="BC19" s="23">
        <v>1367.953</v>
      </c>
      <c r="BD19" s="23">
        <v>1415.971</v>
      </c>
      <c r="BE19" s="23">
        <v>1445.867</v>
      </c>
      <c r="BF19" s="23">
        <v>1448.9590000000001</v>
      </c>
      <c r="BG19" s="23">
        <v>1416.5640000000001</v>
      </c>
      <c r="BH19" s="23">
        <v>1340</v>
      </c>
      <c r="BI19" s="23">
        <v>1214.7139999999999</v>
      </c>
      <c r="BJ19" s="23">
        <v>1052.672</v>
      </c>
      <c r="BK19" s="23">
        <v>869.97289999999998</v>
      </c>
      <c r="BL19" s="23">
        <v>682.7124</v>
      </c>
      <c r="BM19" s="23">
        <v>506.98779999999999</v>
      </c>
      <c r="BN19" s="23">
        <v>358.89620000000002</v>
      </c>
      <c r="BO19" s="23">
        <v>254.53460000000001</v>
      </c>
      <c r="BP19" s="23">
        <v>210</v>
      </c>
      <c r="BQ19" s="23">
        <v>220</v>
      </c>
      <c r="BR19" s="23">
        <v>220</v>
      </c>
      <c r="BS19" s="23">
        <v>220</v>
      </c>
      <c r="BT19" s="23">
        <v>220</v>
      </c>
      <c r="BU19" s="23">
        <v>220</v>
      </c>
      <c r="BV19" s="23">
        <v>230</v>
      </c>
      <c r="BW19" s="23">
        <v>230</v>
      </c>
      <c r="BX19" s="23">
        <v>230</v>
      </c>
      <c r="BY19" s="23">
        <v>230</v>
      </c>
      <c r="BZ19" s="23">
        <v>230</v>
      </c>
      <c r="CA19" s="23">
        <v>230</v>
      </c>
      <c r="CB19" s="23">
        <v>240</v>
      </c>
      <c r="CC19" s="23">
        <v>240</v>
      </c>
      <c r="CD19" s="23">
        <v>240</v>
      </c>
      <c r="CE19" s="23">
        <v>240</v>
      </c>
      <c r="CF19" s="23">
        <v>240</v>
      </c>
      <c r="CG19" s="23">
        <v>240</v>
      </c>
      <c r="CH19" s="23">
        <v>250</v>
      </c>
      <c r="CI19" s="23">
        <v>250</v>
      </c>
      <c r="CJ19" s="23">
        <v>250</v>
      </c>
      <c r="CK19" s="23">
        <v>250</v>
      </c>
      <c r="CL19" s="23">
        <v>250</v>
      </c>
      <c r="CM19" s="23">
        <v>250</v>
      </c>
      <c r="CN19" s="23">
        <v>260</v>
      </c>
      <c r="CO19" s="23">
        <v>260</v>
      </c>
      <c r="CP19" s="23">
        <v>260</v>
      </c>
      <c r="CQ19" s="23">
        <v>260</v>
      </c>
      <c r="CR19" s="23">
        <v>260</v>
      </c>
      <c r="CS19" s="23">
        <v>260</v>
      </c>
    </row>
    <row r="20" spans="1:101" x14ac:dyDescent="0.25">
      <c r="A20" s="18" t="s">
        <v>20</v>
      </c>
      <c r="B20" s="18" t="s">
        <v>371</v>
      </c>
      <c r="C20" s="18"/>
      <c r="D20" s="18" t="s">
        <v>337</v>
      </c>
      <c r="E20" s="24" t="s">
        <v>366</v>
      </c>
      <c r="AW20" s="23">
        <v>225</v>
      </c>
      <c r="AX20" s="23">
        <v>236.3528</v>
      </c>
      <c r="AY20" s="23">
        <v>233.024</v>
      </c>
      <c r="AZ20" s="23">
        <v>217</v>
      </c>
      <c r="BA20" s="23">
        <v>190.8922</v>
      </c>
      <c r="BB20" s="23">
        <v>159.81039999999999</v>
      </c>
      <c r="BC20" s="23">
        <v>129.48920000000001</v>
      </c>
      <c r="BD20" s="23">
        <v>105.6631</v>
      </c>
      <c r="BE20" s="23">
        <v>94.066640000000007</v>
      </c>
      <c r="BF20" s="23">
        <v>100.43429999999999</v>
      </c>
      <c r="BG20" s="23">
        <v>130.50049999999999</v>
      </c>
      <c r="BH20" s="23">
        <v>190</v>
      </c>
      <c r="BI20" s="23">
        <v>281.82780000000002</v>
      </c>
      <c r="BJ20" s="23">
        <v>397.52190000000002</v>
      </c>
      <c r="BK20" s="23">
        <v>525.78089999999997</v>
      </c>
      <c r="BL20" s="23">
        <v>655.30340000000001</v>
      </c>
      <c r="BM20" s="23">
        <v>774.78800000000001</v>
      </c>
      <c r="BN20" s="23">
        <v>872.93320000000006</v>
      </c>
      <c r="BO20" s="23">
        <v>938.43769999999995</v>
      </c>
      <c r="BP20" s="23">
        <v>960</v>
      </c>
      <c r="BQ20" s="23">
        <v>940</v>
      </c>
      <c r="BR20" s="23">
        <v>920</v>
      </c>
      <c r="BS20" s="23">
        <v>900</v>
      </c>
      <c r="BT20" s="23">
        <v>890</v>
      </c>
      <c r="BU20" s="23">
        <v>890</v>
      </c>
      <c r="BV20" s="23">
        <v>880</v>
      </c>
      <c r="BW20" s="23">
        <v>880</v>
      </c>
      <c r="BX20" s="23">
        <v>880</v>
      </c>
      <c r="BY20" s="23">
        <v>880</v>
      </c>
      <c r="BZ20" s="23">
        <v>880</v>
      </c>
      <c r="CA20" s="23">
        <v>880</v>
      </c>
      <c r="CB20" s="23">
        <v>880</v>
      </c>
      <c r="CC20" s="23">
        <v>880</v>
      </c>
      <c r="CD20" s="23">
        <v>880</v>
      </c>
      <c r="CE20" s="23">
        <v>880</v>
      </c>
      <c r="CF20" s="23">
        <v>880</v>
      </c>
      <c r="CG20" s="23">
        <v>880</v>
      </c>
      <c r="CH20" s="23">
        <v>880</v>
      </c>
      <c r="CI20" s="23">
        <v>870</v>
      </c>
      <c r="CJ20" s="23">
        <v>860</v>
      </c>
      <c r="CK20" s="23">
        <v>860</v>
      </c>
      <c r="CL20" s="23">
        <v>850</v>
      </c>
      <c r="CM20" s="23">
        <v>850</v>
      </c>
      <c r="CN20" s="23">
        <v>850</v>
      </c>
      <c r="CO20" s="23">
        <v>850</v>
      </c>
      <c r="CP20" s="23">
        <v>840</v>
      </c>
      <c r="CQ20" s="23">
        <v>840</v>
      </c>
      <c r="CR20" s="23">
        <v>840</v>
      </c>
      <c r="CS20" s="23">
        <v>840</v>
      </c>
    </row>
    <row r="21" spans="1:101" x14ac:dyDescent="0.25">
      <c r="A21" s="18" t="s">
        <v>20</v>
      </c>
      <c r="B21" s="18" t="s">
        <v>372</v>
      </c>
      <c r="C21" s="18"/>
      <c r="D21" s="18" t="s">
        <v>337</v>
      </c>
      <c r="E21" s="24" t="s">
        <v>366</v>
      </c>
      <c r="AW21" s="23">
        <v>133</v>
      </c>
      <c r="AX21" s="23">
        <v>144.9008</v>
      </c>
      <c r="AY21" s="23">
        <v>161.47219999999999</v>
      </c>
      <c r="AZ21" s="23">
        <v>182</v>
      </c>
      <c r="BA21" s="23">
        <v>205.72749999999999</v>
      </c>
      <c r="BB21" s="23">
        <v>231.7259</v>
      </c>
      <c r="BC21" s="23">
        <v>259.02379999999999</v>
      </c>
      <c r="BD21" s="23">
        <v>286.64949999999999</v>
      </c>
      <c r="BE21" s="23">
        <v>313.63159999999999</v>
      </c>
      <c r="BF21" s="23">
        <v>338.9984</v>
      </c>
      <c r="BG21" s="23">
        <v>361.77839999999998</v>
      </c>
      <c r="BH21" s="23">
        <v>381</v>
      </c>
      <c r="BI21" s="23">
        <v>395.88690000000003</v>
      </c>
      <c r="BJ21" s="23">
        <v>406.44310000000002</v>
      </c>
      <c r="BK21" s="23">
        <v>412.86810000000003</v>
      </c>
      <c r="BL21" s="23">
        <v>415.36110000000002</v>
      </c>
      <c r="BM21" s="23">
        <v>414.12139999999999</v>
      </c>
      <c r="BN21" s="23">
        <v>409.3485</v>
      </c>
      <c r="BO21" s="23">
        <v>401.24160000000001</v>
      </c>
      <c r="BP21" s="23">
        <v>390</v>
      </c>
      <c r="BQ21" s="23">
        <v>380</v>
      </c>
      <c r="BR21" s="23">
        <v>380</v>
      </c>
      <c r="BS21" s="23">
        <v>370</v>
      </c>
      <c r="BT21" s="23">
        <v>370</v>
      </c>
      <c r="BU21" s="23">
        <v>370</v>
      </c>
      <c r="BV21" s="23">
        <v>370</v>
      </c>
      <c r="BW21" s="23">
        <v>370</v>
      </c>
      <c r="BX21" s="23">
        <v>370</v>
      </c>
      <c r="BY21" s="23">
        <v>370</v>
      </c>
      <c r="BZ21" s="23">
        <v>370</v>
      </c>
      <c r="CA21" s="23">
        <v>370</v>
      </c>
      <c r="CB21" s="23">
        <v>370</v>
      </c>
      <c r="CC21" s="23">
        <v>370</v>
      </c>
      <c r="CD21" s="23">
        <v>370</v>
      </c>
      <c r="CE21" s="23">
        <v>370</v>
      </c>
      <c r="CF21" s="23">
        <v>370</v>
      </c>
      <c r="CG21" s="23">
        <v>380</v>
      </c>
      <c r="CH21" s="23">
        <v>380</v>
      </c>
      <c r="CI21" s="23">
        <v>380</v>
      </c>
      <c r="CJ21" s="23">
        <v>380</v>
      </c>
      <c r="CK21" s="23">
        <v>380</v>
      </c>
      <c r="CL21" s="23">
        <v>390</v>
      </c>
      <c r="CM21" s="23">
        <v>390</v>
      </c>
      <c r="CN21" s="23">
        <v>390</v>
      </c>
      <c r="CO21" s="23">
        <v>390</v>
      </c>
      <c r="CP21" s="23">
        <v>400</v>
      </c>
      <c r="CQ21" s="23">
        <v>400</v>
      </c>
      <c r="CR21" s="23">
        <v>400</v>
      </c>
      <c r="CS21" s="23">
        <v>410</v>
      </c>
    </row>
    <row r="22" spans="1:101" x14ac:dyDescent="0.25">
      <c r="A22" s="18" t="s">
        <v>20</v>
      </c>
      <c r="B22" s="18" t="s">
        <v>373</v>
      </c>
      <c r="C22" s="18"/>
      <c r="D22" s="18" t="s">
        <v>337</v>
      </c>
      <c r="E22" s="24" t="s">
        <v>366</v>
      </c>
      <c r="AW22" s="23">
        <v>207</v>
      </c>
      <c r="AX22" s="23">
        <v>269.90159999999997</v>
      </c>
      <c r="AY22" s="23">
        <v>311.50700000000001</v>
      </c>
      <c r="AZ22" s="23">
        <v>334</v>
      </c>
      <c r="BA22" s="23">
        <v>339.83199999999999</v>
      </c>
      <c r="BB22" s="23">
        <v>332.52510000000001</v>
      </c>
      <c r="BC22" s="23">
        <v>315.86919999999998</v>
      </c>
      <c r="BD22" s="23">
        <v>293.6542</v>
      </c>
      <c r="BE22" s="23">
        <v>269.66989999999998</v>
      </c>
      <c r="BF22" s="23">
        <v>247.7062</v>
      </c>
      <c r="BG22" s="23">
        <v>231.553</v>
      </c>
      <c r="BH22" s="23">
        <v>225</v>
      </c>
      <c r="BI22" s="23">
        <v>230.62039999999999</v>
      </c>
      <c r="BJ22" s="23">
        <v>246.12039999999999</v>
      </c>
      <c r="BK22" s="23">
        <v>267.98939999999999</v>
      </c>
      <c r="BL22" s="23">
        <v>292.71690000000001</v>
      </c>
      <c r="BM22" s="23">
        <v>316.79219999999998</v>
      </c>
      <c r="BN22" s="23">
        <v>336.70490000000001</v>
      </c>
      <c r="BO22" s="23">
        <v>348.94439999999997</v>
      </c>
      <c r="BP22" s="23">
        <v>350</v>
      </c>
      <c r="BQ22" s="23">
        <v>340</v>
      </c>
      <c r="BR22" s="23">
        <v>330</v>
      </c>
      <c r="BS22" s="23">
        <v>320</v>
      </c>
      <c r="BT22" s="23">
        <v>310</v>
      </c>
      <c r="BU22" s="23">
        <v>310</v>
      </c>
      <c r="BV22" s="23">
        <v>310</v>
      </c>
      <c r="BW22" s="23">
        <v>310</v>
      </c>
      <c r="BX22" s="23">
        <v>310</v>
      </c>
      <c r="BY22" s="23">
        <v>310</v>
      </c>
      <c r="BZ22" s="23">
        <v>300</v>
      </c>
      <c r="CA22" s="23">
        <v>310</v>
      </c>
      <c r="CB22" s="23">
        <v>320</v>
      </c>
      <c r="CC22" s="23">
        <v>310</v>
      </c>
      <c r="CD22" s="23">
        <v>320</v>
      </c>
      <c r="CE22" s="23">
        <v>330</v>
      </c>
      <c r="CF22" s="23">
        <v>340</v>
      </c>
      <c r="CG22" s="23">
        <v>330</v>
      </c>
      <c r="CH22" s="23">
        <v>340</v>
      </c>
      <c r="CI22" s="23">
        <v>350</v>
      </c>
      <c r="CJ22" s="23">
        <v>360</v>
      </c>
      <c r="CK22" s="23">
        <v>350</v>
      </c>
      <c r="CL22" s="23">
        <v>360</v>
      </c>
      <c r="CM22" s="23">
        <v>370</v>
      </c>
      <c r="CN22" s="23">
        <v>380</v>
      </c>
      <c r="CO22" s="23">
        <v>380</v>
      </c>
      <c r="CP22" s="23">
        <v>390</v>
      </c>
      <c r="CQ22" s="23">
        <v>400</v>
      </c>
      <c r="CR22" s="23">
        <v>400</v>
      </c>
      <c r="CS22" s="23">
        <v>400</v>
      </c>
    </row>
    <row r="23" spans="1:101" x14ac:dyDescent="0.25">
      <c r="A23" s="18" t="s">
        <v>20</v>
      </c>
      <c r="B23" s="18" t="s">
        <v>374</v>
      </c>
      <c r="C23" s="18"/>
      <c r="D23" s="18" t="s">
        <v>337</v>
      </c>
      <c r="E23" s="24" t="s">
        <v>366</v>
      </c>
      <c r="AW23" s="23">
        <v>362</v>
      </c>
      <c r="AX23" s="23">
        <v>393.99700000000001</v>
      </c>
      <c r="AY23" s="23">
        <v>391.46420000000001</v>
      </c>
      <c r="AZ23" s="23">
        <v>359</v>
      </c>
      <c r="BA23" s="23">
        <v>303.14699999999999</v>
      </c>
      <c r="BB23" s="23">
        <v>238.22479999999999</v>
      </c>
      <c r="BC23" s="23">
        <v>180.49680000000001</v>
      </c>
      <c r="BD23" s="23">
        <v>146.2269</v>
      </c>
      <c r="BE23" s="23">
        <v>151.67859999999999</v>
      </c>
      <c r="BF23" s="23">
        <v>213.1156</v>
      </c>
      <c r="BG23" s="23">
        <v>346.80149999999998</v>
      </c>
      <c r="BH23" s="23">
        <v>569</v>
      </c>
      <c r="BI23" s="23">
        <v>887.13750000000005</v>
      </c>
      <c r="BJ23" s="23">
        <v>1273.2909999999999</v>
      </c>
      <c r="BK23" s="23">
        <v>1690.701</v>
      </c>
      <c r="BL23" s="23">
        <v>2102.6080000000002</v>
      </c>
      <c r="BM23" s="23">
        <v>2472.2510000000002</v>
      </c>
      <c r="BN23" s="23">
        <v>2762.8710000000001</v>
      </c>
      <c r="BO23" s="23">
        <v>2937.7069999999999</v>
      </c>
      <c r="BP23" s="23">
        <v>2960</v>
      </c>
      <c r="BQ23" s="23">
        <v>2880</v>
      </c>
      <c r="BR23" s="23">
        <v>2940</v>
      </c>
      <c r="BS23" s="23">
        <v>2960</v>
      </c>
      <c r="BT23" s="23">
        <v>3010</v>
      </c>
      <c r="BU23" s="23">
        <v>3070</v>
      </c>
      <c r="BV23" s="23">
        <v>3110</v>
      </c>
      <c r="BW23" s="23">
        <v>3160</v>
      </c>
      <c r="BX23" s="23">
        <v>3210</v>
      </c>
      <c r="BY23" s="23">
        <v>3260</v>
      </c>
      <c r="BZ23" s="23">
        <v>3310</v>
      </c>
      <c r="CA23" s="23">
        <v>3360</v>
      </c>
      <c r="CB23" s="23">
        <v>3410</v>
      </c>
      <c r="CC23" s="23">
        <v>3470</v>
      </c>
      <c r="CD23" s="23">
        <v>3520</v>
      </c>
      <c r="CE23" s="23">
        <v>3580</v>
      </c>
      <c r="CF23" s="23">
        <v>3630</v>
      </c>
      <c r="CG23" s="23">
        <v>3690</v>
      </c>
      <c r="CH23" s="23">
        <v>3750</v>
      </c>
      <c r="CI23" s="23">
        <v>3810</v>
      </c>
      <c r="CJ23" s="23">
        <v>3880</v>
      </c>
      <c r="CK23" s="23">
        <v>3950</v>
      </c>
      <c r="CL23" s="23">
        <v>4030</v>
      </c>
      <c r="CM23" s="23">
        <v>4100</v>
      </c>
      <c r="CN23" s="23">
        <v>4180</v>
      </c>
      <c r="CO23" s="23">
        <v>4270</v>
      </c>
      <c r="CP23" s="23">
        <v>4350</v>
      </c>
      <c r="CQ23" s="23">
        <v>4440</v>
      </c>
      <c r="CR23" s="23">
        <v>4540</v>
      </c>
      <c r="CS23" s="23">
        <v>4620</v>
      </c>
    </row>
    <row r="24" spans="1:101" x14ac:dyDescent="0.25">
      <c r="A24" s="37" t="s">
        <v>405</v>
      </c>
      <c r="B24" s="37" t="s">
        <v>157</v>
      </c>
      <c r="C24" s="37"/>
      <c r="D24" s="37" t="s">
        <v>337</v>
      </c>
      <c r="E24" s="13" t="s">
        <v>406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>
        <v>1713.6667500000001</v>
      </c>
      <c r="BQ24" s="14">
        <v>2108.2302500000001</v>
      </c>
      <c r="BR24" s="14">
        <v>2435.9002000000005</v>
      </c>
      <c r="BS24" s="14">
        <v>2522.9257750000002</v>
      </c>
      <c r="BT24" s="14">
        <v>2565.1937000000003</v>
      </c>
      <c r="BU24" s="14">
        <v>2729.1762750000003</v>
      </c>
      <c r="BV24" s="14">
        <v>2714.9513250000005</v>
      </c>
      <c r="BW24" s="14">
        <v>2726.5399749999997</v>
      </c>
      <c r="BX24" s="14">
        <v>2713.1319500000004</v>
      </c>
      <c r="BY24" s="14">
        <v>2719.5412750000005</v>
      </c>
      <c r="BZ24" s="14">
        <v>2732.4163000000003</v>
      </c>
      <c r="CA24" s="14">
        <v>2752.4591500000001</v>
      </c>
      <c r="CB24" s="14">
        <v>2723.3901500000006</v>
      </c>
      <c r="CC24" s="14">
        <v>2702.6041750000004</v>
      </c>
      <c r="CD24" s="14">
        <v>2668.3989000000001</v>
      </c>
      <c r="CE24" s="14">
        <v>2595.7171750000002</v>
      </c>
      <c r="CF24" s="14">
        <v>2524.7871750000008</v>
      </c>
      <c r="CG24" s="14">
        <v>2448.6522250000003</v>
      </c>
      <c r="CH24" s="14">
        <v>2374.2413250000004</v>
      </c>
      <c r="CI24" s="14">
        <v>2309.7339750000001</v>
      </c>
      <c r="CJ24" s="14">
        <v>2264.8922750000002</v>
      </c>
      <c r="CK24" s="14">
        <v>2220.511825</v>
      </c>
      <c r="CL24" s="14">
        <v>2173.8968750000004</v>
      </c>
      <c r="CM24" s="14">
        <v>2146.3131000000003</v>
      </c>
      <c r="CN24" s="14">
        <v>2115.9536250000001</v>
      </c>
      <c r="CO24" s="14">
        <v>2084.9812000000002</v>
      </c>
      <c r="CP24" s="14">
        <v>2056.9402750000004</v>
      </c>
      <c r="CQ24" s="14">
        <v>2031.5653750000001</v>
      </c>
      <c r="CR24" s="14">
        <v>1999.4480250000001</v>
      </c>
      <c r="CS24" s="14">
        <v>1961.1284000000001</v>
      </c>
    </row>
    <row r="25" spans="1:101" x14ac:dyDescent="0.25">
      <c r="A25" s="19" t="s">
        <v>353</v>
      </c>
      <c r="B25" s="19" t="s">
        <v>354</v>
      </c>
      <c r="C25" s="19"/>
      <c r="D25" s="19" t="s">
        <v>337</v>
      </c>
      <c r="E25" s="20" t="s">
        <v>347</v>
      </c>
      <c r="F25" s="22">
        <v>687.03907109321983</v>
      </c>
      <c r="G25" s="22">
        <v>795.72178396584707</v>
      </c>
      <c r="H25" s="22">
        <v>924.425203731083</v>
      </c>
      <c r="I25" s="22">
        <v>1003.5831805491312</v>
      </c>
      <c r="J25" s="22">
        <v>1151.3628673494911</v>
      </c>
      <c r="K25" s="22">
        <v>1244.1278610389111</v>
      </c>
      <c r="L25" s="22">
        <v>1481.0841559592182</v>
      </c>
      <c r="M25" s="22">
        <v>1633.1845626385311</v>
      </c>
      <c r="N25" s="22">
        <v>1710.4533970067052</v>
      </c>
      <c r="O25" s="22">
        <v>1722.5730715779844</v>
      </c>
      <c r="P25" s="22">
        <v>1952.5103489033256</v>
      </c>
      <c r="Q25" s="22">
        <v>2080.3228277796939</v>
      </c>
      <c r="R25" s="22">
        <v>2188.8682565459799</v>
      </c>
      <c r="S25" s="22">
        <v>2340.1406354037995</v>
      </c>
      <c r="T25" s="22">
        <v>2562.0754203764436</v>
      </c>
      <c r="U25" s="22">
        <v>2752.6191097142973</v>
      </c>
      <c r="V25" s="22">
        <v>2938.5777371489803</v>
      </c>
      <c r="W25" s="22">
        <v>3239.5091182891406</v>
      </c>
      <c r="X25" s="22">
        <v>3386.6557368043204</v>
      </c>
      <c r="Y25" s="22">
        <v>3775.5912937275089</v>
      </c>
      <c r="Z25" s="22">
        <v>4065.1404835275894</v>
      </c>
      <c r="AA25" s="22">
        <v>4379.9236071611076</v>
      </c>
      <c r="AB25" s="22">
        <v>4591.9730220232123</v>
      </c>
      <c r="AC25" s="22">
        <v>5034.9455194611237</v>
      </c>
      <c r="AD25" s="22">
        <v>5413.909843141796</v>
      </c>
      <c r="AE25" s="22">
        <v>5335.4119007642312</v>
      </c>
      <c r="AF25" s="22">
        <v>5508.4103544284826</v>
      </c>
      <c r="AG25" s="22">
        <v>5972.5204584908915</v>
      </c>
      <c r="AH25" s="22">
        <v>6483.9784498051031</v>
      </c>
      <c r="AI25" s="22">
        <v>6561.323245270245</v>
      </c>
      <c r="AJ25" s="22">
        <v>6700.4223516360607</v>
      </c>
      <c r="AK25" s="22">
        <v>6842.5206895489473</v>
      </c>
      <c r="AL25" s="21">
        <v>6921.3325148350568</v>
      </c>
      <c r="AM25" s="21">
        <v>6575.7268914358301</v>
      </c>
      <c r="AN25" s="21">
        <v>6729.005387782885</v>
      </c>
      <c r="AO25" s="21">
        <v>7122.5110955503205</v>
      </c>
      <c r="AP25" s="21">
        <v>7436.2504245863711</v>
      </c>
      <c r="AQ25" s="21">
        <v>7459.4163788028236</v>
      </c>
      <c r="AR25" s="21">
        <v>7887.6493183802404</v>
      </c>
      <c r="AS25" s="21">
        <v>8431.4038239350466</v>
      </c>
      <c r="AT25" s="21">
        <v>8741.2240489862779</v>
      </c>
      <c r="AU25" s="21">
        <v>8859.5386917377382</v>
      </c>
      <c r="AV25" s="21">
        <v>8988.5752798360081</v>
      </c>
      <c r="AW25" s="21">
        <v>9105.7427332743246</v>
      </c>
      <c r="AX25" s="21">
        <v>9382.5159742427186</v>
      </c>
      <c r="AY25" s="21">
        <v>9616.7453845244399</v>
      </c>
      <c r="AZ25" s="21">
        <v>9807.4911715988965</v>
      </c>
      <c r="BA25" s="21">
        <v>9990.0183753912279</v>
      </c>
      <c r="BB25" s="21">
        <v>10114.199298282219</v>
      </c>
      <c r="BC25" s="21">
        <v>10664.836318706084</v>
      </c>
      <c r="BD25" s="21">
        <v>10923.860663503408</v>
      </c>
      <c r="BE25" s="21">
        <v>11435.537168367602</v>
      </c>
      <c r="BF25" s="21">
        <v>11422.365612423193</v>
      </c>
      <c r="BG25" s="21">
        <v>11642.970293406341</v>
      </c>
      <c r="BH25" s="21">
        <v>11681.227000160552</v>
      </c>
      <c r="BI25" s="21">
        <v>11990.036142816123</v>
      </c>
      <c r="BJ25" s="21">
        <v>12289.610607357858</v>
      </c>
      <c r="BK25" s="21">
        <v>12214.113022534102</v>
      </c>
      <c r="BL25" s="21">
        <v>12658.775004366551</v>
      </c>
      <c r="BM25" s="21">
        <v>12452.6627534742</v>
      </c>
      <c r="BN25" s="21">
        <v>11760.095907163988</v>
      </c>
      <c r="BO25" s="21">
        <v>12289.046419975763</v>
      </c>
      <c r="BP25" s="21">
        <v>11916.048891302764</v>
      </c>
      <c r="BQ25" s="21">
        <v>11783.288766117197</v>
      </c>
      <c r="BR25" s="21">
        <v>11728.354022896789</v>
      </c>
    </row>
    <row r="26" spans="1:101" x14ac:dyDescent="0.25">
      <c r="A26" s="19" t="s">
        <v>353</v>
      </c>
      <c r="B26" s="19" t="s">
        <v>118</v>
      </c>
      <c r="C26" s="19"/>
      <c r="D26" s="19" t="s">
        <v>337</v>
      </c>
      <c r="E26" s="20"/>
      <c r="F26" s="21">
        <f>F35+F36+F37+F38+F39+F42+F49-F25</f>
        <v>415.7809289067801</v>
      </c>
      <c r="G26" s="21">
        <f>G35+G36+G37+G38+G39+G42+G49-G25</f>
        <v>643.92821603415302</v>
      </c>
      <c r="H26" s="21">
        <f>H35+H36+H37+H38+H39+H42+H49-H25</f>
        <v>864.24779626891677</v>
      </c>
      <c r="I26" s="21">
        <f>I35+I36+I37+I38+I39+I42+I49-I25</f>
        <v>951.15581945086888</v>
      </c>
      <c r="J26" s="21">
        <f>J35+J36+J37+J38+J39+J42+J49-J25</f>
        <v>888.02213265050887</v>
      </c>
      <c r="K26" s="21">
        <f>K35+K36+K37+K38+K39+K42+K49-K25</f>
        <v>1010.7891389610888</v>
      </c>
      <c r="L26" s="21">
        <f>L35+L36+L37+L38+L39+L42+L49-L25</f>
        <v>1009.1858440407818</v>
      </c>
      <c r="M26" s="21">
        <f>M35+M36+M37+M38+M39+M42+M49-M25</f>
        <v>1118.9264373614692</v>
      </c>
      <c r="N26" s="21">
        <f>N35+N36+N37+N38+N39+N42+N49-N25</f>
        <v>1222.554602993295</v>
      </c>
      <c r="O26" s="21">
        <f>O35+O36+O37+O38+O39+O42+O49-O25</f>
        <v>1446.9859284220154</v>
      </c>
      <c r="P26" s="21">
        <f>P35+P36+P37+P38+P39+P42+P49-P25</f>
        <v>1460.6046510966742</v>
      </c>
      <c r="Q26" s="21">
        <f>Q35+Q36+Q37+Q38+Q39+Q42+Q49-Q25</f>
        <v>1529.6040285622162</v>
      </c>
      <c r="R26" s="21">
        <f>R35+R36+R37+R38+R39+R42+R49-R25</f>
        <v>1600.3955564222147</v>
      </c>
      <c r="S26" s="21">
        <f>S35+S36+S37+S38+S39+S42+S49-S25</f>
        <v>1692.385155168633</v>
      </c>
      <c r="T26" s="21">
        <f>T35+T36+T37+T38+T39+T42+T49-T25</f>
        <v>1609.6076590467392</v>
      </c>
      <c r="U26" s="21">
        <f>U35+U36+U37+U38+U39+U42+U49-U25</f>
        <v>1639.8442540406222</v>
      </c>
      <c r="V26" s="21">
        <f>V35+V36+V37+V38+V39+V42+V49-V25</f>
        <v>1639.0588878173985</v>
      </c>
      <c r="W26" s="21">
        <f>W35+W36+W37+W38+W39+W42+W49-W25</f>
        <v>1622.1123233916001</v>
      </c>
      <c r="X26" s="21">
        <f>X35+X36+X37+X38+X39+X42+X49-X25</f>
        <v>1695.7195543025236</v>
      </c>
      <c r="Y26" s="21">
        <f>Y35+Y36+Y37+Y38+Y39+Y42+Y49-Y25</f>
        <v>1458.670806310527</v>
      </c>
      <c r="Z26" s="21">
        <f>Z35+Z36+Z37+Z38+Z39+Z42+Z49-Z25</f>
        <v>1496.558994053788</v>
      </c>
      <c r="AA26" s="21">
        <f>AA35+AA36+AA37+AA38+AA39+AA42+AA49-AA25</f>
        <v>1387.8513916165612</v>
      </c>
      <c r="AB26" s="21">
        <f>AB35+AB36+AB37+AB38+AB39+AB42+AB49-AB25</f>
        <v>1335.0679853789043</v>
      </c>
      <c r="AC26" s="21">
        <f>AC35+AC36+AC37+AC38+AC39+AC42+AC49-AC25</f>
        <v>1055.653622838232</v>
      </c>
      <c r="AD26" s="21">
        <f>AD35+AD36+AD37+AD38+AD39+AD42+AD49-AD25</f>
        <v>347.28844801813648</v>
      </c>
      <c r="AE26" s="21">
        <f>AE35+AE36+AE37+AE38+AE39+AE42+AE49-AE25</f>
        <v>291.99984063460488</v>
      </c>
      <c r="AF26" s="21">
        <f>AF35+AF36+AF37+AF38+AF39+AF42+AF49-AF25</f>
        <v>152.21804419085765</v>
      </c>
      <c r="AG26" s="21">
        <f>AG35+AG36+AG37+AG38+AG39+AG42+AG49-AG25</f>
        <v>-220.72976561516771</v>
      </c>
      <c r="AH26" s="21">
        <f>AH35+AH36+AH37+AH38+AH39+AH42+AH49-AH25</f>
        <v>-983.27501541899619</v>
      </c>
      <c r="AI26" s="21">
        <f>AI35+AI36+AI37+AI38+AI39+AI42+AI49-AI25</f>
        <v>-999.21514998850762</v>
      </c>
      <c r="AJ26" s="21">
        <f>AJ35+AJ36+AJ37+AJ38+AJ39+AJ42+AJ49-AJ25</f>
        <v>-986.54164202552329</v>
      </c>
      <c r="AK26" s="21">
        <f>AK35+AK36+AK37+AK38+AK39+AK42+AK49-AK25</f>
        <v>-1317.677625500768</v>
      </c>
      <c r="AL26" s="21">
        <f>AL35+AL36+AL37+AL38+AL39+AL42+AL49-AL25</f>
        <v>-1596.3075213477914</v>
      </c>
      <c r="AM26" s="21">
        <f>AM35+AM36+AM37+AM38+AM39+AM42+AM49-AM25</f>
        <v>-1202.9843501608602</v>
      </c>
      <c r="AN26" s="21">
        <f>AN35+AN36+AN37+AN38+AN39+AN42+AN49-AN25</f>
        <v>-1692.1532827543297</v>
      </c>
      <c r="AO26" s="21">
        <f>AO35+AO36+AO37+AO38+AO39+AO42+AO49-AO25</f>
        <v>-1857.9223996147384</v>
      </c>
      <c r="AP26" s="21">
        <f>AP35+AP36+AP37+AP38+AP39+AP42+AP49-AP25</f>
        <v>-2317.7484190940459</v>
      </c>
      <c r="AQ26" s="21">
        <f>AQ35+AQ36+AQ37+AQ38+AQ39+AQ42+AQ49-AQ25</f>
        <v>-2486.957193487865</v>
      </c>
      <c r="AR26" s="21">
        <f>AR35+AR36+AR37+AR38+AR39+AR42+AR49-AR25</f>
        <v>-2863.0979227318412</v>
      </c>
      <c r="AS26" s="21">
        <f>AS35+AS36+AS37+AS38+AS39+AS42+AS49-AS25</f>
        <v>-2996.8234921747162</v>
      </c>
      <c r="AT26" s="21">
        <f>AT35+AT36+AT37+AT38+AT39+AT42+AT49-AT25</f>
        <v>-3111.2721648373708</v>
      </c>
      <c r="AU26" s="21">
        <f>AU35+AU36+AU37+AU38+AU39+AU42+AU49-AU25</f>
        <v>-3600.4257765420789</v>
      </c>
      <c r="AV26" s="21">
        <f>AV35+AV36+AV37+AV38+AV39+AV42+AV49-AV25</f>
        <v>-1144.77152522911</v>
      </c>
      <c r="AW26" s="21">
        <f>AW35+AW36+AW37+AW38+AW39+AW42+AW49-AW25</f>
        <v>-1177.7977281350504</v>
      </c>
      <c r="AX26" s="21">
        <f>AX35+AX36+AX37+AX38+AX39+AX42+AX49-AX25</f>
        <v>-1154.9469956375488</v>
      </c>
      <c r="AY26" s="21">
        <f>AY35+AY36+AY37+AY38+AY39+AY42+AY49-AY25</f>
        <v>-1364.1682288386564</v>
      </c>
      <c r="AZ26" s="21">
        <f>AZ35+AZ36+AZ37+AZ38+AZ39+AZ42+AZ49-AZ25</f>
        <v>-1506.3246537159339</v>
      </c>
      <c r="BA26" s="21">
        <f>BA35+BA36+BA37+BA38+BA39+BA42+BA49-BA25</f>
        <v>-1216.0748898602797</v>
      </c>
      <c r="BB26" s="21">
        <f>BB35+BB36+BB37+BB38+BB39+BB42+BB49-BB25</f>
        <v>-1536.3267594246754</v>
      </c>
      <c r="BC26" s="21">
        <f>BC35+BC36+BC37+BC38+BC39+BC42+BC49-BC25</f>
        <v>-2677.5986112357941</v>
      </c>
      <c r="BD26" s="21">
        <f>BD35+BD36+BD37+BD38+BD39+BD42+BD49-BD25</f>
        <v>-2836.1318054339827</v>
      </c>
      <c r="BE26" s="21">
        <f>BE35+BE36+BE37+BE38+BE39+BE42+BE49-BE25</f>
        <v>-3227.2273104333508</v>
      </c>
      <c r="BF26" s="21">
        <f>BF35+BF36+BF37+BF38+BF39+BF42+BF49-BF25</f>
        <v>-3608.6360803561765</v>
      </c>
      <c r="BG26" s="21">
        <f>BG35+BG36+BG37+BG38+BG39+BG42+BG49-BG25</f>
        <v>-3817.1678912821053</v>
      </c>
      <c r="BH26" s="21">
        <f>BH35+BH36+BH37+BH38+BH39+BH42+BH49-BH25</f>
        <v>-3819.178484496857</v>
      </c>
      <c r="BI26" s="21">
        <f>BI35+BI36+BI37+BI38+BI39+BI42+BI49-BI25</f>
        <v>-4470.0239813770258</v>
      </c>
      <c r="BJ26" s="21">
        <f>BJ35+BJ36+BJ37+BJ38+BJ39+BJ42+BJ49-BJ25</f>
        <v>-4839.1562755653049</v>
      </c>
      <c r="BK26" s="21">
        <f>BK35+BK36+BK37+BK38+BK39+BK42+BK49-BK25</f>
        <v>-5280.3598409040133</v>
      </c>
      <c r="BL26" s="21">
        <f>BL35+BL36+BL37+BL38+BL39+BL42+BL49-BL25</f>
        <v>-5376.6147707784994</v>
      </c>
      <c r="BM26" s="21">
        <f>BM35+BM36+BM37+BM38+BM39+BM42+BM49-BM25</f>
        <v>-4998.135639927832</v>
      </c>
      <c r="BN26" s="21">
        <f>BN35+BN36+BN37+BN38+BN39+BN42+BN49-BN25</f>
        <v>-4436.1752335674737</v>
      </c>
      <c r="BO26" s="21">
        <f>BO35+BO36+BO37+BO38+BO39+BO42+BO49-BO25</f>
        <v>-4993.0843199590499</v>
      </c>
      <c r="BP26" s="21">
        <f>BP35+BP36+BP37+BP38+BP39+BP42+BP49-BP25</f>
        <v>-6284.2802912477709</v>
      </c>
      <c r="BQ26" s="21">
        <f>BQ35+BQ36+BQ37+BQ38+BQ39+BQ42+BQ49-BQ25</f>
        <v>-6665.1935508502365</v>
      </c>
      <c r="BR26" s="21">
        <f>BR35+BR36+BR37+BR38+BR39+BR42+BR49-BR25</f>
        <v>-5768.3224643866533</v>
      </c>
      <c r="CT26" s="23"/>
      <c r="CU26" s="23"/>
      <c r="CV26" s="23"/>
      <c r="CW26" s="23"/>
    </row>
    <row r="27" spans="1:101" s="18" customFormat="1" x14ac:dyDescent="0.25">
      <c r="A27" s="18" t="s">
        <v>354</v>
      </c>
      <c r="B27" s="18" t="s">
        <v>20</v>
      </c>
      <c r="D27" s="19" t="s">
        <v>337</v>
      </c>
      <c r="E27" s="13" t="s">
        <v>395</v>
      </c>
      <c r="F27" s="23">
        <v>200.11256625150253</v>
      </c>
      <c r="G27" s="23">
        <v>225.10312908318045</v>
      </c>
      <c r="H27" s="23">
        <v>252.37082557733845</v>
      </c>
      <c r="I27" s="23">
        <v>273.29806343392227</v>
      </c>
      <c r="J27" s="23">
        <v>296.93988515851873</v>
      </c>
      <c r="K27" s="23">
        <v>319.35903076069559</v>
      </c>
      <c r="L27" s="23">
        <v>349.90596596836514</v>
      </c>
      <c r="M27" s="23">
        <v>380.19321331300017</v>
      </c>
      <c r="N27" s="23">
        <v>410.69617966362546</v>
      </c>
      <c r="O27" s="23">
        <v>435.27387335807339</v>
      </c>
      <c r="P27" s="23">
        <v>487.87986062528103</v>
      </c>
      <c r="Q27" s="23">
        <v>543.02114077855288</v>
      </c>
      <c r="R27" s="23">
        <v>572.06601370713838</v>
      </c>
      <c r="S27" s="23">
        <v>620.88854668002773</v>
      </c>
      <c r="T27" s="23">
        <v>687.591865334413</v>
      </c>
      <c r="U27" s="23">
        <v>737.82072271653169</v>
      </c>
      <c r="V27" s="23">
        <v>788.63562566002793</v>
      </c>
      <c r="W27" s="23">
        <v>859.2690251588557</v>
      </c>
      <c r="X27" s="23">
        <v>925.21683764995112</v>
      </c>
      <c r="Y27" s="23">
        <v>1014.0013838723278</v>
      </c>
      <c r="Z27" s="23">
        <v>1107.7785893762871</v>
      </c>
      <c r="AA27" s="23">
        <v>1201.2123628251866</v>
      </c>
      <c r="AB27" s="23">
        <v>1288.0627638617309</v>
      </c>
      <c r="AC27" s="23">
        <v>1407.624612621785</v>
      </c>
      <c r="AD27" s="23">
        <v>1516.7156428347075</v>
      </c>
      <c r="AE27" s="23">
        <v>1501.3962392741789</v>
      </c>
      <c r="AF27" s="23">
        <v>1597.8926145645014</v>
      </c>
      <c r="AG27" s="23">
        <v>1678.0126378908449</v>
      </c>
      <c r="AH27" s="23">
        <v>1753.9386785147983</v>
      </c>
      <c r="AI27" s="23">
        <v>1813.3456475268147</v>
      </c>
      <c r="AJ27" s="23">
        <v>1854.1980898439251</v>
      </c>
      <c r="AK27" s="23">
        <v>1906.1683268826312</v>
      </c>
      <c r="AL27" s="23">
        <v>2033.3238729552586</v>
      </c>
      <c r="AM27" s="23">
        <v>2077.1343383849744</v>
      </c>
      <c r="AN27" s="23">
        <v>2116.524480109415</v>
      </c>
      <c r="AO27" s="23">
        <v>2264.5685737646836</v>
      </c>
      <c r="AP27" s="23">
        <v>2351.379772706041</v>
      </c>
      <c r="AQ27" s="23">
        <v>2438.7300490792386</v>
      </c>
      <c r="AR27" s="23">
        <v>2538.8609216210216</v>
      </c>
      <c r="AS27" s="23">
        <v>2675.2189488390682</v>
      </c>
      <c r="AT27" s="23">
        <v>2766.7552337396664</v>
      </c>
      <c r="AU27" s="23">
        <v>2860.2724408757031</v>
      </c>
      <c r="AV27" s="23">
        <v>2918.2131648593254</v>
      </c>
      <c r="AW27" s="23">
        <v>2900.3440043443629</v>
      </c>
      <c r="AX27" s="23">
        <v>3018.8798187041343</v>
      </c>
      <c r="AY27" s="23">
        <v>3115.6459408510163</v>
      </c>
      <c r="AZ27" s="23">
        <v>3252.1710401718346</v>
      </c>
      <c r="BA27" s="23">
        <v>3344.1073440842838</v>
      </c>
      <c r="BB27" s="23">
        <v>3502.993671315251</v>
      </c>
      <c r="BC27" s="23">
        <v>3678.1416786664381</v>
      </c>
      <c r="BD27" s="23">
        <v>3766.3943027179721</v>
      </c>
      <c r="BE27" s="23">
        <v>3955.8549339446231</v>
      </c>
      <c r="BF27" s="23">
        <v>4062.2156059587778</v>
      </c>
      <c r="BG27" s="23">
        <v>4110.031437725861</v>
      </c>
      <c r="BH27" s="23">
        <v>4090.2283504021298</v>
      </c>
      <c r="BI27" s="23">
        <v>4198.3834472266517</v>
      </c>
      <c r="BJ27" s="23">
        <v>4350.7502056816029</v>
      </c>
      <c r="BK27" s="23">
        <v>4434.9095700395228</v>
      </c>
      <c r="BL27" s="23">
        <v>4559.6967110732094</v>
      </c>
      <c r="BM27" s="23">
        <v>4558.5568476281505</v>
      </c>
      <c r="BN27" s="23">
        <v>4460.2417121333556</v>
      </c>
      <c r="BO27" s="23">
        <v>4538.8286261039239</v>
      </c>
      <c r="BP27" s="23">
        <v>4531.5200746430855</v>
      </c>
      <c r="BQ27" s="23">
        <v>4528.2572380943893</v>
      </c>
      <c r="BR27" s="23">
        <v>4566.9741676873728</v>
      </c>
      <c r="BS27" s="23">
        <v>4470.5410000000002</v>
      </c>
      <c r="BT27" s="23">
        <v>4509.2520000000004</v>
      </c>
      <c r="BU27" s="23">
        <v>4532.7</v>
      </c>
      <c r="BV27" s="23">
        <v>4567.2180000000008</v>
      </c>
      <c r="BW27" s="23">
        <v>4605.4769999999999</v>
      </c>
      <c r="BX27" s="23">
        <v>4646.1319999999996</v>
      </c>
      <c r="BY27" s="23">
        <v>4687.2829999999994</v>
      </c>
      <c r="BZ27" s="23">
        <v>4735.2550000000001</v>
      </c>
      <c r="CA27" s="23">
        <v>4790.4380000000001</v>
      </c>
      <c r="CB27" s="23">
        <v>4846.1179999999995</v>
      </c>
      <c r="CC27" s="23">
        <v>4894.2379999999994</v>
      </c>
      <c r="CD27" s="23">
        <v>4942.1590000000006</v>
      </c>
      <c r="CE27" s="23">
        <v>4991.76</v>
      </c>
      <c r="CF27" s="23">
        <v>5039.4569999999994</v>
      </c>
      <c r="CG27" s="23">
        <v>5088.9749999999995</v>
      </c>
      <c r="CH27" s="23">
        <v>5138.6139999999996</v>
      </c>
      <c r="CI27" s="23">
        <v>5177.16</v>
      </c>
      <c r="CJ27" s="23">
        <v>5215.8789999999999</v>
      </c>
      <c r="CK27" s="23">
        <v>5261.1880000000001</v>
      </c>
      <c r="CL27" s="23">
        <v>5312.66</v>
      </c>
      <c r="CM27" s="23">
        <v>5365.4669999999996</v>
      </c>
      <c r="CN27" s="23">
        <v>5419.5479999999998</v>
      </c>
      <c r="CO27" s="23">
        <v>5475.7</v>
      </c>
      <c r="CP27" s="23">
        <v>5534.65</v>
      </c>
      <c r="CQ27" s="23">
        <v>5597.2390000000005</v>
      </c>
      <c r="CR27" s="23">
        <v>5659.4259999999995</v>
      </c>
      <c r="CS27" s="23">
        <v>5715.8890000000001</v>
      </c>
      <c r="CT27" s="23"/>
      <c r="CU27" s="23"/>
      <c r="CV27" s="23"/>
      <c r="CW27" s="23"/>
    </row>
    <row r="28" spans="1:101" s="18" customFormat="1" x14ac:dyDescent="0.25">
      <c r="A28" s="18" t="s">
        <v>354</v>
      </c>
      <c r="B28" s="18" t="s">
        <v>21</v>
      </c>
      <c r="D28" s="19" t="s">
        <v>337</v>
      </c>
      <c r="E28" s="13" t="s">
        <v>359</v>
      </c>
      <c r="F28" s="23">
        <v>418.29759182842452</v>
      </c>
      <c r="G28" s="23">
        <v>499.80617936681313</v>
      </c>
      <c r="H28" s="23">
        <v>566.98895510233785</v>
      </c>
      <c r="I28" s="23">
        <v>600.97195446497528</v>
      </c>
      <c r="J28" s="23">
        <v>677.71313525148582</v>
      </c>
      <c r="K28" s="23">
        <v>711.31120409255971</v>
      </c>
      <c r="L28" s="23">
        <v>887.06943202857246</v>
      </c>
      <c r="M28" s="23">
        <v>975.69318790091859</v>
      </c>
      <c r="N28" s="23">
        <v>1003.1343610876876</v>
      </c>
      <c r="O28" s="23">
        <v>977.7488599230453</v>
      </c>
      <c r="P28" s="23">
        <v>1075.2835567356601</v>
      </c>
      <c r="Q28" s="23">
        <v>1106.9052517260884</v>
      </c>
      <c r="R28" s="23">
        <v>1149.2978733564316</v>
      </c>
      <c r="S28" s="23">
        <v>1227.8718962559217</v>
      </c>
      <c r="T28" s="23">
        <v>1287.8433836277718</v>
      </c>
      <c r="U28" s="23">
        <v>1382.0847666426509</v>
      </c>
      <c r="V28" s="23">
        <v>1462.8781522346837</v>
      </c>
      <c r="W28" s="23">
        <v>1581.880481422392</v>
      </c>
      <c r="X28" s="23">
        <v>1654.9405516906345</v>
      </c>
      <c r="Y28" s="23">
        <v>1778.1792765011935</v>
      </c>
      <c r="Z28" s="23">
        <v>1908.7017669757902</v>
      </c>
      <c r="AA28" s="23">
        <v>1947.8353634196378</v>
      </c>
      <c r="AB28" s="23">
        <v>2011.2800253988237</v>
      </c>
      <c r="AC28" s="23">
        <v>2187.1074379185261</v>
      </c>
      <c r="AD28" s="23">
        <v>2341.0198044040435</v>
      </c>
      <c r="AE28" s="23">
        <v>2336.8907513447307</v>
      </c>
      <c r="AF28" s="23">
        <v>2346.4603686931127</v>
      </c>
      <c r="AG28" s="23">
        <v>2572.9897934504834</v>
      </c>
      <c r="AH28" s="23">
        <v>2682.0700003501556</v>
      </c>
      <c r="AI28" s="23">
        <v>2760.6887257171402</v>
      </c>
      <c r="AJ28" s="23">
        <v>2872.69227472189</v>
      </c>
      <c r="AK28" s="23">
        <v>2781.1240419392102</v>
      </c>
      <c r="AL28" s="23">
        <v>2817.5535980326822</v>
      </c>
      <c r="AM28" s="23">
        <v>2541.8719182324321</v>
      </c>
      <c r="AN28" s="23">
        <v>2647.8194754351593</v>
      </c>
      <c r="AO28" s="23">
        <v>2858.8155246425258</v>
      </c>
      <c r="AP28" s="23">
        <v>2855.1845657819349</v>
      </c>
      <c r="AQ28" s="23">
        <v>2833.8877042711401</v>
      </c>
      <c r="AR28" s="23">
        <v>2928.4122711563182</v>
      </c>
      <c r="AS28" s="23">
        <v>3058.9785462323107</v>
      </c>
      <c r="AT28" s="23">
        <v>3158.4784796652907</v>
      </c>
      <c r="AU28" s="23">
        <v>3226.2539375776628</v>
      </c>
      <c r="AV28" s="23">
        <v>3229.8765946976673</v>
      </c>
      <c r="AW28" s="23">
        <v>3319.037899362404</v>
      </c>
      <c r="AX28" s="23">
        <v>3334.2228167727276</v>
      </c>
      <c r="AY28" s="23">
        <v>3439.3747683237293</v>
      </c>
      <c r="AZ28" s="23">
        <v>3455.4531379591604</v>
      </c>
      <c r="BA28" s="23">
        <v>3526.8966549480665</v>
      </c>
      <c r="BB28" s="23">
        <v>3542.4748353298141</v>
      </c>
      <c r="BC28" s="23">
        <v>3586.8539068650362</v>
      </c>
      <c r="BD28" s="23">
        <v>3610.7849417141911</v>
      </c>
      <c r="BE28" s="23">
        <v>3631.3355405533725</v>
      </c>
      <c r="BF28" s="23">
        <v>3400.5721154965754</v>
      </c>
      <c r="BG28" s="23">
        <v>3378.8310443276787</v>
      </c>
      <c r="BH28" s="23">
        <v>3454.3609011869726</v>
      </c>
      <c r="BI28" s="23">
        <v>3473.0467612132175</v>
      </c>
      <c r="BJ28" s="23">
        <v>3477.5048368534858</v>
      </c>
      <c r="BK28" s="23">
        <v>3450.6905252662727</v>
      </c>
      <c r="BL28" s="23">
        <v>3507.1080999355381</v>
      </c>
      <c r="BM28" s="23">
        <v>3443.8756015107638</v>
      </c>
      <c r="BN28" s="23">
        <v>3130.4422562753825</v>
      </c>
      <c r="BO28" s="23">
        <v>3312.7557508131445</v>
      </c>
      <c r="BP28" s="23">
        <v>3382.5091043913294</v>
      </c>
      <c r="BQ28" s="23">
        <v>3363.3952765011422</v>
      </c>
      <c r="BR28" s="23">
        <v>3257.6583269162429</v>
      </c>
      <c r="BS28" s="23">
        <v>3451.3790000000004</v>
      </c>
      <c r="BT28" s="23">
        <v>3589.386</v>
      </c>
      <c r="BU28" s="23">
        <v>3737.1750000000002</v>
      </c>
      <c r="BV28" s="23">
        <v>3870.806</v>
      </c>
      <c r="BW28" s="23">
        <v>3956.8430000000003</v>
      </c>
      <c r="BX28" s="23">
        <v>3991.8220000000001</v>
      </c>
      <c r="BY28" s="23">
        <v>4041.2239999999997</v>
      </c>
      <c r="BZ28" s="23">
        <v>4094.6019999999999</v>
      </c>
      <c r="CA28" s="23">
        <v>4148.3610000000008</v>
      </c>
      <c r="CB28" s="23">
        <v>4197.8119999999999</v>
      </c>
      <c r="CC28" s="23">
        <v>4235.0289999999995</v>
      </c>
      <c r="CD28" s="23">
        <v>4274.8860000000004</v>
      </c>
      <c r="CE28" s="23">
        <v>4303.4470000000001</v>
      </c>
      <c r="CF28" s="23">
        <v>4322.8940000000002</v>
      </c>
      <c r="CG28" s="23">
        <v>4335.8519999999999</v>
      </c>
      <c r="CH28" s="23">
        <v>4335.0529999999999</v>
      </c>
      <c r="CI28" s="23">
        <v>4334.8829999999998</v>
      </c>
      <c r="CJ28" s="23">
        <v>4330.5030000000006</v>
      </c>
      <c r="CK28" s="23">
        <v>4322.6180000000004</v>
      </c>
      <c r="CL28" s="23">
        <v>4316.5649999999996</v>
      </c>
      <c r="CM28" s="23">
        <v>4317.0739999999996</v>
      </c>
      <c r="CN28" s="23">
        <v>4316.6770000000006</v>
      </c>
      <c r="CO28" s="23">
        <v>4320.5330000000004</v>
      </c>
      <c r="CP28" s="23">
        <v>4327.8249999999998</v>
      </c>
      <c r="CQ28" s="23">
        <v>4336.1850000000004</v>
      </c>
      <c r="CR28" s="23">
        <v>4341.107</v>
      </c>
      <c r="CS28" s="23">
        <v>4343.5020000000004</v>
      </c>
      <c r="CT28" s="23"/>
      <c r="CU28" s="23"/>
      <c r="CV28" s="23"/>
      <c r="CW28" s="23"/>
    </row>
    <row r="29" spans="1:101" x14ac:dyDescent="0.25">
      <c r="A29" s="18" t="s">
        <v>354</v>
      </c>
      <c r="B29" s="18" t="s">
        <v>19</v>
      </c>
      <c r="C29" s="18"/>
      <c r="D29" s="19" t="s">
        <v>337</v>
      </c>
      <c r="E29" s="13" t="s">
        <v>394</v>
      </c>
      <c r="F29" s="23">
        <v>227.90365456242782</v>
      </c>
      <c r="G29" s="23">
        <v>246.3577858141542</v>
      </c>
      <c r="H29" s="23">
        <v>283.52447368823823</v>
      </c>
      <c r="I29" s="23">
        <v>319.18835543636305</v>
      </c>
      <c r="J29" s="23">
        <v>355.36189171905266</v>
      </c>
      <c r="K29" s="23">
        <v>396.58737324414619</v>
      </c>
      <c r="L29" s="23">
        <v>438.12108034696087</v>
      </c>
      <c r="M29" s="23">
        <v>489.56197820603842</v>
      </c>
      <c r="N29" s="23">
        <v>534.76199736887179</v>
      </c>
      <c r="O29" s="23">
        <v>578.33153147809287</v>
      </c>
      <c r="P29" s="23">
        <v>629.69056523518339</v>
      </c>
      <c r="Q29" s="23">
        <v>687.42158923065108</v>
      </c>
      <c r="R29" s="23">
        <v>731.71621026053037</v>
      </c>
      <c r="S29" s="23">
        <v>794.35301699953914</v>
      </c>
      <c r="T29" s="23">
        <v>855.60355930996116</v>
      </c>
      <c r="U29" s="23">
        <v>927.56367454164888</v>
      </c>
      <c r="V29" s="23">
        <v>992.97638474590281</v>
      </c>
      <c r="W29" s="23">
        <v>1081.2679652184268</v>
      </c>
      <c r="X29" s="23">
        <v>1160.5169199687557</v>
      </c>
      <c r="Y29" s="23">
        <v>1301.9703597014307</v>
      </c>
      <c r="Z29" s="23">
        <v>1456.0839572395769</v>
      </c>
      <c r="AA29" s="23">
        <v>1591.0495269919784</v>
      </c>
      <c r="AB29" s="23">
        <v>1704.4739293050184</v>
      </c>
      <c r="AC29" s="23">
        <v>1837.8108190267301</v>
      </c>
      <c r="AD29" s="23">
        <v>1976.4194846274995</v>
      </c>
      <c r="AE29" s="23">
        <v>1972.8446486724395</v>
      </c>
      <c r="AF29" s="23">
        <v>2006.8183192398608</v>
      </c>
      <c r="AG29" s="23">
        <v>2069.3003955923741</v>
      </c>
      <c r="AH29" s="23">
        <v>2201.6467542474629</v>
      </c>
      <c r="AI29" s="23">
        <v>2301.3735166195802</v>
      </c>
      <c r="AJ29" s="23">
        <v>2329.8751356549701</v>
      </c>
      <c r="AK29" s="23">
        <v>2448.1945588168501</v>
      </c>
      <c r="AL29" s="23">
        <v>2464.4705562833492</v>
      </c>
      <c r="AM29" s="23">
        <v>2489.224770300742</v>
      </c>
      <c r="AN29" s="23">
        <v>2562.3417585035145</v>
      </c>
      <c r="AO29" s="23">
        <v>2661.783228301806</v>
      </c>
      <c r="AP29" s="23">
        <v>2709.0147342268924</v>
      </c>
      <c r="AQ29" s="23">
        <v>2794.8453382580533</v>
      </c>
      <c r="AR29" s="23">
        <v>2901.7202200158495</v>
      </c>
      <c r="AS29" s="23">
        <v>3046.5857297235498</v>
      </c>
      <c r="AT29" s="23">
        <v>3089.7783006619134</v>
      </c>
      <c r="AU29" s="23">
        <v>3152.8826697563395</v>
      </c>
      <c r="AV29" s="23">
        <v>3260.0193139592807</v>
      </c>
      <c r="AW29" s="23">
        <v>3193.5557016665443</v>
      </c>
      <c r="AX29" s="23">
        <v>3394.3330418232536</v>
      </c>
      <c r="AY29" s="23">
        <v>3441.082330244622</v>
      </c>
      <c r="AZ29" s="23">
        <v>3557.1626685353381</v>
      </c>
      <c r="BA29" s="23">
        <v>3693.6834071391527</v>
      </c>
      <c r="BB29" s="23">
        <v>3671.055261037855</v>
      </c>
      <c r="BC29" s="23">
        <v>3856.0923747946663</v>
      </c>
      <c r="BD29" s="23">
        <v>3906.6396634701209</v>
      </c>
      <c r="BE29" s="23">
        <v>4068.7963134885204</v>
      </c>
      <c r="BF29" s="23">
        <v>4100.0518788577674</v>
      </c>
      <c r="BG29" s="23">
        <v>4316.9729004528463</v>
      </c>
      <c r="BH29" s="23">
        <v>4353.2918758603728</v>
      </c>
      <c r="BI29" s="23">
        <v>4408.4241274868918</v>
      </c>
      <c r="BJ29" s="23">
        <v>4637.8753964191646</v>
      </c>
      <c r="BK29" s="23">
        <v>4611.5777786146991</v>
      </c>
      <c r="BL29" s="23">
        <v>4750.5234614442634</v>
      </c>
      <c r="BM29" s="23">
        <v>4708.69097357176</v>
      </c>
      <c r="BN29" s="23">
        <v>4655.7799613156794</v>
      </c>
      <c r="BO29" s="23">
        <v>4932.9618267171172</v>
      </c>
      <c r="BP29" s="23">
        <v>4854.7988406348022</v>
      </c>
      <c r="BQ29" s="23">
        <v>4690.0388562140943</v>
      </c>
      <c r="BR29" s="23">
        <v>4746.5953971755243</v>
      </c>
      <c r="BS29" s="23">
        <v>4684.9059999999999</v>
      </c>
      <c r="BT29" s="23">
        <v>4744.3549999999996</v>
      </c>
      <c r="BU29" s="23">
        <v>4763.7110000000002</v>
      </c>
      <c r="BV29" s="23">
        <v>4797.0689999999995</v>
      </c>
      <c r="BW29" s="23">
        <v>4826.5240000000003</v>
      </c>
      <c r="BX29" s="23">
        <v>4857.6670000000004</v>
      </c>
      <c r="BY29" s="23">
        <v>4838.7510000000002</v>
      </c>
      <c r="BZ29" s="23">
        <v>4858.2210000000005</v>
      </c>
      <c r="CA29" s="23">
        <v>4892.4639999999999</v>
      </c>
      <c r="CB29" s="23">
        <v>4931.7080000000005</v>
      </c>
      <c r="CC29" s="23">
        <v>4970.4119999999994</v>
      </c>
      <c r="CD29" s="23">
        <v>5003.9009999999998</v>
      </c>
      <c r="CE29" s="23">
        <v>5042.8379999999997</v>
      </c>
      <c r="CF29" s="23">
        <v>5083.1150000000007</v>
      </c>
      <c r="CG29" s="23">
        <v>5126.2040000000006</v>
      </c>
      <c r="CH29" s="23">
        <v>5171.4830000000002</v>
      </c>
      <c r="CI29" s="23">
        <v>5206.8429999999998</v>
      </c>
      <c r="CJ29" s="23">
        <v>5241.7030000000004</v>
      </c>
      <c r="CK29" s="23">
        <v>5279.2339999999995</v>
      </c>
      <c r="CL29" s="23">
        <v>5321.5420000000004</v>
      </c>
      <c r="CM29" s="23">
        <v>5365.0770000000002</v>
      </c>
      <c r="CN29" s="23">
        <v>5409.2019999999993</v>
      </c>
      <c r="CO29" s="23">
        <v>5453.1440000000002</v>
      </c>
      <c r="CP29" s="23">
        <v>5499.165</v>
      </c>
      <c r="CQ29" s="23">
        <v>5549.4120000000003</v>
      </c>
      <c r="CR29" s="23">
        <v>5600.741</v>
      </c>
      <c r="CS29" s="23">
        <v>5652.3029999999999</v>
      </c>
    </row>
    <row r="30" spans="1:101" x14ac:dyDescent="0.25">
      <c r="A30" s="18" t="s">
        <v>354</v>
      </c>
      <c r="B30" s="18" t="s">
        <v>23</v>
      </c>
      <c r="C30" s="18"/>
      <c r="D30" s="19" t="s">
        <v>337</v>
      </c>
      <c r="E30" s="13" t="s">
        <v>396</v>
      </c>
      <c r="F30" s="23">
        <v>22.114905405879568</v>
      </c>
      <c r="G30" s="23">
        <v>23.178811166113569</v>
      </c>
      <c r="H30" s="23">
        <v>24.093521033575819</v>
      </c>
      <c r="I30" s="23">
        <v>21.823501686394312</v>
      </c>
      <c r="J30" s="23">
        <v>21.933253221923263</v>
      </c>
      <c r="K30" s="23">
        <v>20.049324524459511</v>
      </c>
      <c r="L30" s="23">
        <v>19.878232918848049</v>
      </c>
      <c r="M30" s="23">
        <v>18.53802557798317</v>
      </c>
      <c r="N30" s="23">
        <v>16.187452391200619</v>
      </c>
      <c r="O30" s="23">
        <v>14.517727708843379</v>
      </c>
      <c r="P30" s="23">
        <v>14.41907245789519</v>
      </c>
      <c r="Q30" s="23">
        <v>10.46055823724981</v>
      </c>
      <c r="R30" s="23">
        <v>10.316176876317991</v>
      </c>
      <c r="S30" s="23">
        <v>10.16694686212994</v>
      </c>
      <c r="T30" s="23">
        <v>9.9550392183404206</v>
      </c>
      <c r="U30" s="23">
        <v>10.01110070532132</v>
      </c>
      <c r="V30" s="23">
        <v>9.974058495786041</v>
      </c>
      <c r="W30" s="23">
        <v>9.6425109300238301</v>
      </c>
      <c r="X30" s="23">
        <v>10.010684424042461</v>
      </c>
      <c r="Y30" s="23">
        <v>10.21525255118585</v>
      </c>
      <c r="Z30" s="23">
        <v>10.42079996297705</v>
      </c>
      <c r="AA30" s="23">
        <v>10.627196998034121</v>
      </c>
      <c r="AB30" s="23">
        <v>10.462837547858651</v>
      </c>
      <c r="AC30" s="23">
        <v>10.37133073362531</v>
      </c>
      <c r="AD30" s="23">
        <v>10.532428176402501</v>
      </c>
      <c r="AE30" s="23">
        <v>9.7217237979642803</v>
      </c>
      <c r="AF30" s="23">
        <v>10.149357272027292</v>
      </c>
      <c r="AG30" s="23">
        <v>10.05960429859177</v>
      </c>
      <c r="AH30" s="23">
        <v>10.42896863003927</v>
      </c>
      <c r="AI30" s="23">
        <v>10.0277724293255</v>
      </c>
      <c r="AJ30" s="23">
        <v>10.117617530585031</v>
      </c>
      <c r="AK30" s="23">
        <v>11.069697173179041</v>
      </c>
      <c r="AL30" s="23">
        <v>10.87103205105555</v>
      </c>
      <c r="AM30" s="23">
        <v>11.002368794535881</v>
      </c>
      <c r="AN30" s="23">
        <v>12.67596625764317</v>
      </c>
      <c r="AO30" s="23">
        <v>14.293706962267361</v>
      </c>
      <c r="AP30" s="23">
        <v>14.148854725790601</v>
      </c>
      <c r="AQ30" s="23">
        <v>15.05780831032304</v>
      </c>
      <c r="AR30" s="23">
        <v>15.56742189918843</v>
      </c>
      <c r="AS30" s="23">
        <v>15.931139136238281</v>
      </c>
      <c r="AT30" s="23">
        <v>16.276294322820931</v>
      </c>
      <c r="AU30" s="23">
        <v>16.211647887498952</v>
      </c>
      <c r="AV30" s="23">
        <v>16.236481454282092</v>
      </c>
      <c r="AW30" s="23">
        <v>16.056671826805982</v>
      </c>
      <c r="AX30" s="23">
        <v>16.279095691099158</v>
      </c>
      <c r="AY30" s="23">
        <v>17.041074687060981</v>
      </c>
      <c r="AZ30" s="23">
        <v>16.973766781267603</v>
      </c>
      <c r="BA30" s="23">
        <v>16.797215749048142</v>
      </c>
      <c r="BB30" s="23">
        <v>16.74451522157279</v>
      </c>
      <c r="BC30" s="23">
        <v>16.929675087124739</v>
      </c>
      <c r="BD30" s="23">
        <v>17.491299950856224</v>
      </c>
      <c r="BE30" s="23">
        <v>18.36326933226109</v>
      </c>
      <c r="BF30" s="23">
        <v>19.532207636149749</v>
      </c>
      <c r="BG30" s="23">
        <v>18.825460976752741</v>
      </c>
      <c r="BH30" s="23">
        <v>23.23575639777664</v>
      </c>
      <c r="BI30" s="23">
        <v>24.648089588416461</v>
      </c>
      <c r="BJ30" s="23">
        <v>25.612630372243231</v>
      </c>
      <c r="BK30" s="23">
        <v>25.10497876481509</v>
      </c>
      <c r="BL30" s="23">
        <v>27.88605162462985</v>
      </c>
      <c r="BM30" s="23">
        <v>26.272234882880159</v>
      </c>
      <c r="BN30" s="23">
        <v>26.548417038553993</v>
      </c>
      <c r="BO30" s="23">
        <v>26.315842052911563</v>
      </c>
      <c r="BP30" s="23">
        <v>26.17823720525692</v>
      </c>
      <c r="BQ30" s="23">
        <v>24.976972271565643</v>
      </c>
      <c r="BR30" s="23">
        <v>25.677921702333283</v>
      </c>
      <c r="BS30" s="23">
        <v>25.548000000000002</v>
      </c>
      <c r="BT30" s="23">
        <v>26.916</v>
      </c>
      <c r="BU30" s="23">
        <v>28.068999999999999</v>
      </c>
      <c r="BV30" s="23">
        <v>29.159000000000002</v>
      </c>
      <c r="BW30" s="23">
        <v>30.167999999999999</v>
      </c>
      <c r="BX30" s="23">
        <v>31.013999999999999</v>
      </c>
      <c r="BY30" s="23">
        <v>31.772000000000002</v>
      </c>
      <c r="BZ30" s="23">
        <v>32.461999999999996</v>
      </c>
      <c r="CA30" s="23">
        <v>33.19</v>
      </c>
      <c r="CB30" s="23">
        <v>33.960999999999999</v>
      </c>
      <c r="CC30" s="23">
        <v>34.823</v>
      </c>
      <c r="CD30" s="23">
        <v>35.812999999999995</v>
      </c>
      <c r="CE30" s="23">
        <v>36.979999999999997</v>
      </c>
      <c r="CF30" s="23">
        <v>38.299999999999997</v>
      </c>
      <c r="CG30" s="23">
        <v>39.823</v>
      </c>
      <c r="CH30" s="23">
        <v>41.469000000000001</v>
      </c>
      <c r="CI30" s="23">
        <v>43.202999999999996</v>
      </c>
      <c r="CJ30" s="23">
        <v>45.057000000000002</v>
      </c>
      <c r="CK30" s="23">
        <v>46.954999999999998</v>
      </c>
      <c r="CL30" s="23">
        <v>48.914999999999999</v>
      </c>
      <c r="CM30" s="23">
        <v>50.837000000000003</v>
      </c>
      <c r="CN30" s="23">
        <v>52.720000000000006</v>
      </c>
      <c r="CO30" s="23">
        <v>54.628999999999998</v>
      </c>
      <c r="CP30" s="23">
        <v>56.543999999999997</v>
      </c>
      <c r="CQ30" s="23">
        <v>58.430999999999997</v>
      </c>
      <c r="CR30" s="23">
        <v>60.276000000000003</v>
      </c>
      <c r="CS30" s="23">
        <v>62.080000000000005</v>
      </c>
    </row>
    <row r="31" spans="1:101" x14ac:dyDescent="0.25">
      <c r="A31" s="1" t="s">
        <v>289</v>
      </c>
      <c r="B31" s="1" t="s">
        <v>20</v>
      </c>
      <c r="C31" s="19"/>
      <c r="D31" s="1" t="s">
        <v>337</v>
      </c>
      <c r="E31" s="2" t="s">
        <v>342</v>
      </c>
      <c r="F31" s="21">
        <v>359.99</v>
      </c>
      <c r="G31" s="21">
        <v>401.41</v>
      </c>
      <c r="H31" s="21">
        <v>480.56</v>
      </c>
      <c r="I31" s="21">
        <v>533.72</v>
      </c>
      <c r="J31" s="21">
        <v>549.22</v>
      </c>
      <c r="K31" s="21">
        <v>605.42999999999995</v>
      </c>
      <c r="L31" s="21">
        <v>651.24</v>
      </c>
      <c r="M31" s="21">
        <v>741.96</v>
      </c>
      <c r="N31" s="21">
        <v>803.07</v>
      </c>
      <c r="O31" s="21">
        <v>902.29</v>
      </c>
      <c r="P31" s="21">
        <v>1009.24</v>
      </c>
      <c r="Q31" s="21">
        <v>1055.93</v>
      </c>
      <c r="R31" s="21">
        <v>1114.54</v>
      </c>
      <c r="S31" s="21">
        <v>1248.9000000000001</v>
      </c>
      <c r="T31" s="21">
        <v>1307.08</v>
      </c>
      <c r="U31" s="21">
        <v>1418.71</v>
      </c>
      <c r="V31" s="21">
        <v>1489.85</v>
      </c>
      <c r="W31" s="21">
        <v>1676.29</v>
      </c>
      <c r="X31" s="21">
        <v>2021.66</v>
      </c>
      <c r="Y31" s="21">
        <v>2140.08</v>
      </c>
      <c r="Z31" s="21">
        <v>2323.06</v>
      </c>
      <c r="AA31" s="21">
        <v>2472.86</v>
      </c>
      <c r="AB31" s="21">
        <v>2586.7600000000002</v>
      </c>
      <c r="AC31" s="21">
        <v>2678.4</v>
      </c>
      <c r="AD31" s="21">
        <v>2648.98</v>
      </c>
      <c r="AE31" s="21">
        <v>2616.9499999999998</v>
      </c>
      <c r="AF31" s="21">
        <v>2558.46</v>
      </c>
      <c r="AG31" s="21">
        <v>2718.43</v>
      </c>
      <c r="AH31" s="21">
        <v>2548.31</v>
      </c>
      <c r="AI31" s="21">
        <v>2642.72</v>
      </c>
      <c r="AJ31" s="21">
        <v>2836.11</v>
      </c>
      <c r="AK31" s="21">
        <v>2650.87</v>
      </c>
      <c r="AL31" s="21">
        <v>2557.34</v>
      </c>
      <c r="AM31" s="21">
        <v>2649.51</v>
      </c>
      <c r="AN31" s="21">
        <v>2486.4299999999998</v>
      </c>
      <c r="AO31" s="21">
        <v>2582.48</v>
      </c>
      <c r="AP31" s="21">
        <v>2487.7399999999998</v>
      </c>
      <c r="AQ31" s="21">
        <v>2367.34</v>
      </c>
      <c r="AR31" s="21">
        <v>2489.0500000000002</v>
      </c>
      <c r="AS31" s="21">
        <v>2730.88</v>
      </c>
      <c r="AT31" s="21">
        <v>2784.81</v>
      </c>
      <c r="AU31" s="21">
        <v>2682.2</v>
      </c>
      <c r="AV31" s="21">
        <v>2795.4</v>
      </c>
      <c r="AW31" s="21">
        <v>2871.19</v>
      </c>
      <c r="AX31" s="21">
        <v>2923.26</v>
      </c>
      <c r="AY31" s="21">
        <v>2961.98</v>
      </c>
      <c r="AZ31" s="21">
        <v>3095.99</v>
      </c>
      <c r="BA31" s="21">
        <v>3226.32</v>
      </c>
      <c r="BB31" s="21">
        <v>3285.32</v>
      </c>
      <c r="BC31" s="21">
        <v>3082.98</v>
      </c>
      <c r="BD31" s="21">
        <v>3115.03</v>
      </c>
      <c r="BE31" s="21">
        <v>3251.53</v>
      </c>
      <c r="BF31" s="21">
        <v>3097.26</v>
      </c>
      <c r="BG31" s="21">
        <v>3212.46</v>
      </c>
      <c r="BH31" s="21">
        <v>3260.92</v>
      </c>
      <c r="BI31" s="21">
        <v>3200.97</v>
      </c>
      <c r="BJ31" s="21">
        <v>3073.22</v>
      </c>
      <c r="BK31" s="21">
        <v>2901.69</v>
      </c>
      <c r="BL31" s="21">
        <v>3085.05</v>
      </c>
      <c r="BM31" s="21">
        <v>3228.43</v>
      </c>
      <c r="BN31" s="21">
        <v>3186.59</v>
      </c>
      <c r="BO31" s="21">
        <v>3164.68</v>
      </c>
      <c r="BP31" s="21">
        <v>3216.1</v>
      </c>
      <c r="BQ31" s="21">
        <v>2959.95</v>
      </c>
      <c r="BR31" s="21">
        <v>3365.39</v>
      </c>
      <c r="CT31" s="18"/>
      <c r="CU31" s="18"/>
      <c r="CV31" s="18"/>
    </row>
    <row r="32" spans="1:101" x14ac:dyDescent="0.25">
      <c r="A32" s="37" t="s">
        <v>289</v>
      </c>
      <c r="B32" s="37" t="s">
        <v>353</v>
      </c>
      <c r="C32" s="37"/>
      <c r="D32" s="37" t="s">
        <v>337</v>
      </c>
      <c r="E32" s="13" t="s">
        <v>424</v>
      </c>
      <c r="F32" s="14">
        <v>563.87402500000007</v>
      </c>
      <c r="G32" s="14">
        <v>644.641975</v>
      </c>
      <c r="H32" s="14">
        <v>782.99545000000012</v>
      </c>
      <c r="I32" s="14">
        <v>932.86992500000008</v>
      </c>
      <c r="J32" s="14">
        <v>1060.1288</v>
      </c>
      <c r="K32" s="14">
        <v>1194.63545</v>
      </c>
      <c r="L32" s="14">
        <v>1182.1120000000001</v>
      </c>
      <c r="M32" s="14">
        <v>1270.2937750000001</v>
      </c>
      <c r="N32" s="14">
        <v>1369.544525</v>
      </c>
      <c r="O32" s="14">
        <v>1407.1743250000002</v>
      </c>
      <c r="P32" s="14">
        <v>1669.2217250000001</v>
      </c>
      <c r="Q32" s="14">
        <v>1767.8810500000002</v>
      </c>
      <c r="R32" s="14">
        <v>1870.7449250000002</v>
      </c>
      <c r="S32" s="14">
        <v>2015.1233500000001</v>
      </c>
      <c r="T32" s="14">
        <v>2198.0848250000004</v>
      </c>
      <c r="U32" s="14">
        <v>2380.9684000000002</v>
      </c>
      <c r="V32" s="14">
        <v>2379.1285250000001</v>
      </c>
      <c r="W32" s="14">
        <v>2675.1977250000004</v>
      </c>
      <c r="X32" s="14">
        <v>2815.0108</v>
      </c>
      <c r="Y32" s="14">
        <v>3226.6067250000001</v>
      </c>
      <c r="Z32" s="14">
        <v>3574.8330500000002</v>
      </c>
      <c r="AA32" s="14">
        <v>4030.1565000000005</v>
      </c>
      <c r="AB32" s="14">
        <v>4075.4184500000001</v>
      </c>
      <c r="AC32" s="14">
        <v>4076.3358250000006</v>
      </c>
      <c r="AD32" s="14">
        <v>3751.6763000000005</v>
      </c>
      <c r="AE32" s="14">
        <v>3529.5137000000004</v>
      </c>
      <c r="AF32" s="14">
        <v>3236.6107250000005</v>
      </c>
      <c r="AG32" s="14">
        <v>3157.8897000000002</v>
      </c>
      <c r="AH32" s="14">
        <v>3270.9800000000005</v>
      </c>
      <c r="AI32" s="14">
        <v>3268.0720750000005</v>
      </c>
      <c r="AJ32" s="14">
        <v>3577.7860750000004</v>
      </c>
      <c r="AK32" s="14">
        <v>3773.6348750000002</v>
      </c>
      <c r="AL32" s="14">
        <v>3731.1578500000005</v>
      </c>
      <c r="AM32" s="14">
        <v>3306.1559500000003</v>
      </c>
      <c r="AN32" s="14">
        <v>2983.5361750000002</v>
      </c>
      <c r="AO32" s="14">
        <v>3189.1255500000002</v>
      </c>
      <c r="AP32" s="14">
        <v>3120.1850750000003</v>
      </c>
      <c r="AQ32" s="14">
        <v>2667.4292500000001</v>
      </c>
      <c r="AR32" s="14">
        <v>2915.1522750000004</v>
      </c>
      <c r="AS32" s="14">
        <v>2701.5033250000001</v>
      </c>
      <c r="AT32" s="14">
        <v>3572.5647250000002</v>
      </c>
      <c r="AU32" s="14">
        <v>3783.8520750000002</v>
      </c>
      <c r="AV32" s="14">
        <v>3858.8974500000004</v>
      </c>
      <c r="AW32" s="14">
        <v>3997.2109500000001</v>
      </c>
      <c r="AX32" s="14">
        <v>4026.8693250000001</v>
      </c>
      <c r="AY32" s="14">
        <v>4476.3267000000005</v>
      </c>
      <c r="AZ32" s="14">
        <v>4856.3177750000004</v>
      </c>
      <c r="BA32" s="14">
        <v>4420.2694500000007</v>
      </c>
      <c r="BB32" s="14">
        <v>4678.8892500000002</v>
      </c>
      <c r="BC32" s="14">
        <v>5208.4186000000009</v>
      </c>
      <c r="BD32" s="14">
        <v>5455.0336000000007</v>
      </c>
      <c r="BE32" s="14">
        <v>5833.7680250000003</v>
      </c>
      <c r="BF32" s="14">
        <v>5978.1126250000007</v>
      </c>
      <c r="BG32" s="14">
        <v>6279.2135500000004</v>
      </c>
      <c r="BH32" s="14">
        <v>5756.5383750000001</v>
      </c>
      <c r="BI32" s="14">
        <v>5816.4445000000005</v>
      </c>
      <c r="BJ32" s="14">
        <v>6187.2792500000005</v>
      </c>
      <c r="BK32" s="14">
        <v>6623.1553750000003</v>
      </c>
      <c r="BL32" s="14">
        <v>7266.5755500000005</v>
      </c>
      <c r="BM32" s="14">
        <v>7068.2390750000004</v>
      </c>
      <c r="BN32" s="14">
        <v>7299.095725000001</v>
      </c>
      <c r="BO32" s="14">
        <v>7872.1896250000009</v>
      </c>
      <c r="BP32" s="14">
        <v>8080.9616250000008</v>
      </c>
      <c r="BQ32" s="14">
        <v>9721.8277500000004</v>
      </c>
      <c r="BR32" s="14">
        <v>8725.295075</v>
      </c>
      <c r="BS32" s="14">
        <v>7976.8031750000009</v>
      </c>
      <c r="BT32" s="14">
        <v>8239.4009999999998</v>
      </c>
      <c r="BU32" s="14">
        <v>8893.3971250000013</v>
      </c>
      <c r="BV32" s="14">
        <v>8691.5285000000003</v>
      </c>
      <c r="BW32" s="14">
        <v>8728.2152999999998</v>
      </c>
      <c r="BX32" s="14">
        <v>8833.4930500000009</v>
      </c>
      <c r="BY32" s="14">
        <v>9028.2943000000014</v>
      </c>
      <c r="BZ32" s="14">
        <v>9126.798850000001</v>
      </c>
      <c r="CA32" s="14">
        <v>9301.8821750000006</v>
      </c>
      <c r="CB32" s="14">
        <v>9514.6629499999999</v>
      </c>
      <c r="CC32" s="14">
        <v>9600.7363000000005</v>
      </c>
      <c r="CD32" s="14">
        <v>9723.1746000000003</v>
      </c>
      <c r="CE32" s="14">
        <v>9895.5939500000004</v>
      </c>
      <c r="CF32" s="14">
        <v>10004.826150000001</v>
      </c>
      <c r="CG32" s="14">
        <v>10139.793025000001</v>
      </c>
      <c r="CH32" s="14">
        <v>10210.22385</v>
      </c>
      <c r="CI32" s="14">
        <v>10312.101675000002</v>
      </c>
      <c r="CJ32" s="14">
        <v>10372.417800000001</v>
      </c>
      <c r="CK32" s="14">
        <v>10449.969300000001</v>
      </c>
      <c r="CL32" s="14">
        <v>10611.309425000001</v>
      </c>
      <c r="CM32" s="14">
        <v>10792.175800000001</v>
      </c>
      <c r="CN32" s="14">
        <v>10940.807975000002</v>
      </c>
      <c r="CO32" s="14">
        <v>11021.183350000001</v>
      </c>
      <c r="CP32" s="14">
        <v>11145.489200000002</v>
      </c>
      <c r="CQ32" s="14">
        <v>11272.203800000001</v>
      </c>
      <c r="CR32" s="14">
        <v>11386.609175000001</v>
      </c>
      <c r="CS32" s="14">
        <v>11512.4187</v>
      </c>
    </row>
    <row r="33" spans="1:97" x14ac:dyDescent="0.25">
      <c r="A33" s="37" t="s">
        <v>289</v>
      </c>
      <c r="B33" s="37" t="s">
        <v>115</v>
      </c>
      <c r="C33" s="37" t="s">
        <v>12</v>
      </c>
      <c r="D33" s="37" t="s">
        <v>337</v>
      </c>
      <c r="E33" s="13" t="s">
        <v>335</v>
      </c>
      <c r="F33" s="14">
        <v>20.555350000000001</v>
      </c>
      <c r="G33" s="14">
        <v>26.370175000000003</v>
      </c>
      <c r="H33" s="14">
        <v>24.767075000000002</v>
      </c>
      <c r="I33" s="14">
        <v>28.142400000000002</v>
      </c>
      <c r="J33" s="14">
        <v>29.030050000000003</v>
      </c>
      <c r="K33" s="14">
        <v>29.444150000000004</v>
      </c>
      <c r="L33" s="14">
        <v>31.804725000000001</v>
      </c>
      <c r="M33" s="14">
        <v>36.862075000000004</v>
      </c>
      <c r="N33" s="14">
        <v>42.696375000000003</v>
      </c>
      <c r="O33" s="14">
        <v>39.686975000000004</v>
      </c>
      <c r="P33" s="14">
        <v>18.873325000000001</v>
      </c>
      <c r="Q33" s="14">
        <v>11.615300000000001</v>
      </c>
      <c r="R33" s="14">
        <v>11.015675000000002</v>
      </c>
      <c r="S33" s="14">
        <v>16.209350000000001</v>
      </c>
      <c r="T33" s="14">
        <v>17.380925000000001</v>
      </c>
      <c r="U33" s="14">
        <v>20.093075000000002</v>
      </c>
      <c r="V33" s="14">
        <v>26.785300000000003</v>
      </c>
      <c r="W33" s="14">
        <v>25.254975000000002</v>
      </c>
      <c r="X33" s="14">
        <v>83.654350000000008</v>
      </c>
      <c r="Y33" s="14">
        <v>96.088625000000008</v>
      </c>
      <c r="Z33" s="14">
        <v>52.586600000000004</v>
      </c>
      <c r="AA33" s="14">
        <v>71.558325000000011</v>
      </c>
      <c r="AB33" s="14">
        <v>82.217300000000009</v>
      </c>
      <c r="AC33" s="14">
        <v>79.963325000000012</v>
      </c>
      <c r="AD33" s="14">
        <v>79.098225000000014</v>
      </c>
      <c r="AE33" s="14">
        <v>78.708725000000001</v>
      </c>
      <c r="AF33" s="14">
        <v>74.491875000000007</v>
      </c>
      <c r="AG33" s="14">
        <v>66.327749999999995</v>
      </c>
      <c r="AH33" s="14">
        <v>57.015625000000007</v>
      </c>
      <c r="AI33" s="14">
        <v>53.845300000000002</v>
      </c>
      <c r="AJ33" s="14">
        <v>57.064825000000006</v>
      </c>
      <c r="AK33" s="14">
        <v>49.949275000000007</v>
      </c>
      <c r="AL33" s="14">
        <v>60.856300000000005</v>
      </c>
      <c r="AM33" s="14">
        <v>53.021200000000007</v>
      </c>
      <c r="AN33" s="14">
        <v>56.004975000000002</v>
      </c>
      <c r="AO33" s="14">
        <v>56.121825000000001</v>
      </c>
      <c r="AP33" s="14">
        <v>56.649700000000003</v>
      </c>
      <c r="AQ33" s="14">
        <v>62.802775000000004</v>
      </c>
      <c r="AR33" s="14">
        <v>55.370500000000007</v>
      </c>
      <c r="AS33" s="14">
        <v>75.478950000000012</v>
      </c>
      <c r="AT33" s="14">
        <v>109.54277500000001</v>
      </c>
      <c r="AU33" s="14">
        <v>87.704125000000005</v>
      </c>
      <c r="AV33" s="14">
        <v>132.4751</v>
      </c>
      <c r="AW33" s="14">
        <v>221.68905000000001</v>
      </c>
      <c r="AX33" s="14">
        <v>143.68757500000001</v>
      </c>
      <c r="AY33" s="14">
        <v>165.78145000000001</v>
      </c>
      <c r="AZ33" s="14">
        <v>157.97197500000001</v>
      </c>
      <c r="BA33" s="14">
        <v>157.22782500000002</v>
      </c>
      <c r="BB33" s="14">
        <v>160.93115</v>
      </c>
      <c r="BC33" s="14">
        <v>162.98217500000001</v>
      </c>
      <c r="BD33" s="14">
        <v>167.50037500000002</v>
      </c>
      <c r="BE33" s="14">
        <v>249.80890000000002</v>
      </c>
      <c r="BF33" s="14">
        <v>382.60995000000003</v>
      </c>
      <c r="BG33" s="14">
        <v>529.138825</v>
      </c>
      <c r="BH33" s="14">
        <v>696.92005000000006</v>
      </c>
      <c r="BI33" s="14">
        <v>875.4914500000001</v>
      </c>
      <c r="BJ33" s="14">
        <v>746.81602500000008</v>
      </c>
      <c r="BK33" s="14">
        <v>742.05695000000003</v>
      </c>
      <c r="BL33" s="14">
        <v>843.01535000000013</v>
      </c>
      <c r="BM33" s="14">
        <v>987.34457500000008</v>
      </c>
      <c r="BN33" s="14">
        <v>1099.165925</v>
      </c>
      <c r="BO33" s="14">
        <v>1165.2087250000002</v>
      </c>
      <c r="BP33" s="14">
        <v>1543.2912500000002</v>
      </c>
      <c r="BQ33" s="14">
        <v>1659.2987000000001</v>
      </c>
      <c r="BR33" s="14">
        <v>1611.7233250000002</v>
      </c>
      <c r="BS33" s="14">
        <v>1833.2125000000001</v>
      </c>
      <c r="BT33" s="14">
        <v>2074.2812250000002</v>
      </c>
      <c r="BU33" s="14">
        <v>2377.566425</v>
      </c>
      <c r="BV33" s="14">
        <v>2875.3843250000004</v>
      </c>
      <c r="BW33" s="14">
        <v>3421.8620500000002</v>
      </c>
      <c r="BX33" s="14">
        <v>3998.2369750000003</v>
      </c>
      <c r="BY33" s="14">
        <v>4368.0836250000002</v>
      </c>
      <c r="BZ33" s="14">
        <v>4665.1204250000001</v>
      </c>
      <c r="CA33" s="14">
        <v>4756.5863000000008</v>
      </c>
      <c r="CB33" s="14">
        <v>5071.53395</v>
      </c>
      <c r="CC33" s="14">
        <v>5366.3854500000007</v>
      </c>
      <c r="CD33" s="14">
        <v>5533.7003000000004</v>
      </c>
      <c r="CE33" s="14">
        <v>5815.2524249999997</v>
      </c>
      <c r="CF33" s="14">
        <v>6168.1425000000008</v>
      </c>
      <c r="CG33" s="14">
        <v>6507.1776500000005</v>
      </c>
      <c r="CH33" s="14">
        <v>6853.2002250000005</v>
      </c>
      <c r="CI33" s="14">
        <v>7073.60905</v>
      </c>
      <c r="CJ33" s="14">
        <v>7221.473500000001</v>
      </c>
      <c r="CK33" s="14">
        <v>7395.2294500000007</v>
      </c>
      <c r="CL33" s="14">
        <v>7494.4074250000003</v>
      </c>
      <c r="CM33" s="14">
        <v>7585.2234500000004</v>
      </c>
      <c r="CN33" s="14">
        <v>7724.468675000001</v>
      </c>
      <c r="CO33" s="14">
        <v>7860.7772749999995</v>
      </c>
      <c r="CP33" s="14">
        <v>7964.8537250000008</v>
      </c>
      <c r="CQ33" s="14">
        <v>8072.9553500000011</v>
      </c>
      <c r="CR33" s="14">
        <v>8188.4482500000013</v>
      </c>
      <c r="CS33" s="14">
        <v>8220.175075000001</v>
      </c>
    </row>
    <row r="34" spans="1:97" x14ac:dyDescent="0.25">
      <c r="A34" s="19" t="s">
        <v>289</v>
      </c>
      <c r="B34" s="19" t="s">
        <v>21</v>
      </c>
      <c r="C34" s="19"/>
      <c r="D34" s="19" t="s">
        <v>337</v>
      </c>
      <c r="E34" s="20" t="s">
        <v>346</v>
      </c>
      <c r="F34" s="21">
        <v>3188.49</v>
      </c>
      <c r="G34" s="21">
        <v>3545.78</v>
      </c>
      <c r="H34" s="21">
        <v>4051.75</v>
      </c>
      <c r="I34" s="21">
        <v>4180.74</v>
      </c>
      <c r="J34" s="21">
        <v>4304.08</v>
      </c>
      <c r="K34" s="21">
        <v>4319.25</v>
      </c>
      <c r="L34" s="21">
        <v>4700.93</v>
      </c>
      <c r="M34" s="21">
        <v>4873.97</v>
      </c>
      <c r="N34" s="21">
        <v>5107.29</v>
      </c>
      <c r="O34" s="21">
        <v>5207.6099999999997</v>
      </c>
      <c r="P34" s="21">
        <v>5646.56</v>
      </c>
      <c r="Q34" s="21">
        <v>5973.31</v>
      </c>
      <c r="R34" s="21">
        <v>6169.76</v>
      </c>
      <c r="S34" s="21">
        <v>6450.96</v>
      </c>
      <c r="T34" s="21">
        <v>6748.07</v>
      </c>
      <c r="U34" s="21">
        <v>7113.92</v>
      </c>
      <c r="V34" s="21">
        <v>7339.21</v>
      </c>
      <c r="W34" s="21">
        <v>7795.12</v>
      </c>
      <c r="X34" s="21">
        <v>8043.39</v>
      </c>
      <c r="Y34" s="21">
        <v>8626.48</v>
      </c>
      <c r="Z34" s="21">
        <v>9233.7900000000009</v>
      </c>
      <c r="AA34" s="21">
        <v>9536.15</v>
      </c>
      <c r="AB34" s="21">
        <v>9891.6</v>
      </c>
      <c r="AC34" s="21">
        <v>9884.2800000000007</v>
      </c>
      <c r="AD34" s="21">
        <v>10388.280000000001</v>
      </c>
      <c r="AE34" s="21">
        <v>10003.629999999999</v>
      </c>
      <c r="AF34" s="21">
        <v>8531.84</v>
      </c>
      <c r="AG34" s="21">
        <v>8761.57</v>
      </c>
      <c r="AH34" s="21">
        <v>8635.4500000000007</v>
      </c>
      <c r="AI34" s="21">
        <v>8539.0300000000007</v>
      </c>
      <c r="AJ34" s="21">
        <v>8549.11</v>
      </c>
      <c r="AK34" s="21">
        <v>8332.5300000000007</v>
      </c>
      <c r="AL34" s="21">
        <v>8184.54</v>
      </c>
      <c r="AM34" s="21">
        <v>7067.86</v>
      </c>
      <c r="AN34" s="21">
        <v>6776.27</v>
      </c>
      <c r="AO34" s="21">
        <v>7405</v>
      </c>
      <c r="AP34" s="21">
        <v>7031.6</v>
      </c>
      <c r="AQ34" s="21">
        <v>6646.26</v>
      </c>
      <c r="AR34" s="21">
        <v>7282.84</v>
      </c>
      <c r="AS34" s="21">
        <v>7655.46</v>
      </c>
      <c r="AT34" s="21">
        <v>8087.55</v>
      </c>
      <c r="AU34" s="21">
        <v>8451.07</v>
      </c>
      <c r="AV34" s="21">
        <v>8572.32</v>
      </c>
      <c r="AW34" s="21">
        <v>8917.7999999999993</v>
      </c>
      <c r="AX34" s="21">
        <v>9070.49</v>
      </c>
      <c r="AY34" s="21">
        <v>9126.0499999999993</v>
      </c>
      <c r="AZ34" s="21">
        <v>9591.83</v>
      </c>
      <c r="BA34" s="21">
        <v>9900.57</v>
      </c>
      <c r="BB34" s="21">
        <v>9932.94</v>
      </c>
      <c r="BC34" s="21">
        <v>9763.3700000000008</v>
      </c>
      <c r="BD34" s="21">
        <v>9375.2999999999993</v>
      </c>
      <c r="BE34" s="21">
        <v>9499.7900000000009</v>
      </c>
      <c r="BF34" s="21">
        <v>8676.34</v>
      </c>
      <c r="BG34" s="21">
        <v>8831.57</v>
      </c>
      <c r="BH34" s="21">
        <v>8488.34</v>
      </c>
      <c r="BI34" s="21">
        <v>8549.83</v>
      </c>
      <c r="BJ34" s="21">
        <v>7907.34</v>
      </c>
      <c r="BK34" s="21">
        <v>7861.03</v>
      </c>
      <c r="BL34" s="21">
        <v>8073.57</v>
      </c>
      <c r="BM34" s="21">
        <v>8083.41</v>
      </c>
      <c r="BN34" s="21">
        <v>7608.97</v>
      </c>
      <c r="BO34" s="21">
        <v>8277.99</v>
      </c>
      <c r="BP34" s="21">
        <v>8480.5300000000007</v>
      </c>
      <c r="BQ34" s="21">
        <v>8816.18</v>
      </c>
      <c r="BR34" s="21">
        <v>9079.67</v>
      </c>
    </row>
    <row r="35" spans="1:97" x14ac:dyDescent="0.25">
      <c r="A35" s="19" t="s">
        <v>289</v>
      </c>
      <c r="B35" s="19" t="s">
        <v>19</v>
      </c>
      <c r="C35" s="19"/>
      <c r="D35" s="19" t="s">
        <v>337</v>
      </c>
      <c r="E35" s="20" t="s">
        <v>338</v>
      </c>
      <c r="F35" s="21">
        <v>1027.28</v>
      </c>
      <c r="G35" s="21">
        <v>1240.31</v>
      </c>
      <c r="H35" s="21">
        <v>1526.34</v>
      </c>
      <c r="I35" s="21">
        <v>1678.74</v>
      </c>
      <c r="J35" s="21">
        <v>1744.5</v>
      </c>
      <c r="K35" s="21">
        <v>1960.55</v>
      </c>
      <c r="L35" s="21">
        <v>2198.29</v>
      </c>
      <c r="M35" s="21">
        <v>2409.0300000000002</v>
      </c>
      <c r="N35" s="21">
        <v>2587.7800000000002</v>
      </c>
      <c r="O35" s="21">
        <v>2809.25</v>
      </c>
      <c r="P35" s="21">
        <v>3014.54</v>
      </c>
      <c r="Q35" s="21">
        <v>3211.78</v>
      </c>
      <c r="R35" s="21">
        <v>3362.28</v>
      </c>
      <c r="S35" s="21">
        <v>3600.31</v>
      </c>
      <c r="T35" s="21">
        <v>3700.28</v>
      </c>
      <c r="U35" s="21">
        <v>3908.49</v>
      </c>
      <c r="V35" s="21">
        <v>4027.69</v>
      </c>
      <c r="W35" s="21">
        <v>4274.82</v>
      </c>
      <c r="X35" s="21">
        <v>4451.33</v>
      </c>
      <c r="Y35" s="21">
        <v>4588.32</v>
      </c>
      <c r="Z35" s="21">
        <v>4874.8599999999997</v>
      </c>
      <c r="AA35" s="21">
        <v>4987.3900000000003</v>
      </c>
      <c r="AB35" s="21">
        <v>5125.8100000000004</v>
      </c>
      <c r="AC35" s="21">
        <v>5264.38</v>
      </c>
      <c r="AD35" s="21">
        <v>4976.9799999999996</v>
      </c>
      <c r="AE35" s="21">
        <v>4901</v>
      </c>
      <c r="AF35" s="21">
        <v>5022.6099999999997</v>
      </c>
      <c r="AG35" s="21">
        <v>5147.34</v>
      </c>
      <c r="AH35" s="21">
        <v>4913.09</v>
      </c>
      <c r="AI35" s="21">
        <v>4981.45</v>
      </c>
      <c r="AJ35" s="21">
        <v>5054.74</v>
      </c>
      <c r="AK35" s="21">
        <v>4824.84</v>
      </c>
      <c r="AL35" s="21">
        <v>4614.2</v>
      </c>
      <c r="AM35" s="21">
        <v>4711.25</v>
      </c>
      <c r="AN35" s="21">
        <v>4477.63</v>
      </c>
      <c r="AO35" s="21">
        <v>4660.5600000000004</v>
      </c>
      <c r="AP35" s="21">
        <v>4534.28</v>
      </c>
      <c r="AQ35" s="21">
        <v>4405.16</v>
      </c>
      <c r="AR35" s="21">
        <v>4419.58</v>
      </c>
      <c r="AS35" s="21">
        <v>4735.08</v>
      </c>
      <c r="AT35" s="21">
        <v>4898.6400000000003</v>
      </c>
      <c r="AU35" s="21">
        <v>4490.91</v>
      </c>
      <c r="AV35" s="21">
        <v>4667.22</v>
      </c>
      <c r="AW35" s="21">
        <v>4804.58</v>
      </c>
      <c r="AX35" s="21">
        <v>5063.3</v>
      </c>
      <c r="AY35" s="21">
        <v>4959.84</v>
      </c>
      <c r="AZ35" s="21">
        <v>4954.1899999999996</v>
      </c>
      <c r="BA35" s="21">
        <v>5354.39</v>
      </c>
      <c r="BB35" s="21">
        <v>5092.92</v>
      </c>
      <c r="BC35" s="21">
        <v>4646.09</v>
      </c>
      <c r="BD35" s="21">
        <v>4834.8999999999996</v>
      </c>
      <c r="BE35" s="21">
        <v>5104.59</v>
      </c>
      <c r="BF35" s="21">
        <v>4889.0200000000004</v>
      </c>
      <c r="BG35" s="21">
        <v>4994.99</v>
      </c>
      <c r="BH35" s="21">
        <v>5209.43</v>
      </c>
      <c r="BI35" s="21">
        <v>4980.83</v>
      </c>
      <c r="BJ35" s="21">
        <v>4946.3500000000004</v>
      </c>
      <c r="BK35" s="21">
        <v>4475.91</v>
      </c>
      <c r="BL35" s="21">
        <v>4835.4399999999996</v>
      </c>
      <c r="BM35" s="22">
        <v>5010.0600000000004</v>
      </c>
      <c r="BN35" s="22">
        <v>4883.1099999999997</v>
      </c>
      <c r="BO35" s="22">
        <v>4878.1099999999997</v>
      </c>
      <c r="BP35" s="22">
        <v>4804.58</v>
      </c>
      <c r="BQ35" s="22">
        <v>4241.53</v>
      </c>
      <c r="BR35" s="22">
        <v>5053.01</v>
      </c>
    </row>
    <row r="36" spans="1:97" x14ac:dyDescent="0.25">
      <c r="A36" s="19" t="s">
        <v>289</v>
      </c>
      <c r="B36" s="19" t="s">
        <v>23</v>
      </c>
      <c r="C36" s="19"/>
      <c r="D36" s="19" t="s">
        <v>337</v>
      </c>
      <c r="E36" s="20" t="s">
        <v>351</v>
      </c>
      <c r="F36" s="22"/>
      <c r="G36" s="21">
        <v>129.94</v>
      </c>
      <c r="H36" s="21">
        <v>199.233</v>
      </c>
      <c r="I36" s="21">
        <v>214.459</v>
      </c>
      <c r="J36" s="21">
        <v>238.375</v>
      </c>
      <c r="K36" s="21">
        <v>238.68700000000001</v>
      </c>
      <c r="L36" s="21">
        <v>253.83</v>
      </c>
      <c r="M36" s="21">
        <v>306.33100000000002</v>
      </c>
      <c r="N36" s="21">
        <v>309.70800000000003</v>
      </c>
      <c r="O36" s="21">
        <v>323.149</v>
      </c>
      <c r="P36" s="21">
        <v>361.57499999999999</v>
      </c>
      <c r="Q36" s="21">
        <v>359.22300000000001</v>
      </c>
      <c r="R36" s="21">
        <v>390.82299999999998</v>
      </c>
      <c r="S36" s="21">
        <v>395.88299999999998</v>
      </c>
      <c r="T36" s="21">
        <v>436.92</v>
      </c>
      <c r="U36" s="21">
        <v>449.50799999999998</v>
      </c>
      <c r="V36" s="21">
        <v>516.54100000000005</v>
      </c>
      <c r="W36" s="21">
        <v>553.02</v>
      </c>
      <c r="X36" s="21">
        <v>594.17600000000004</v>
      </c>
      <c r="Y36" s="21">
        <v>609.28499999999997</v>
      </c>
      <c r="Z36" s="21">
        <v>650.52200000000005</v>
      </c>
      <c r="AA36" s="21">
        <v>744.553</v>
      </c>
      <c r="AB36" s="21">
        <v>765.61199999999997</v>
      </c>
      <c r="AC36" s="21">
        <v>786.84199999999998</v>
      </c>
      <c r="AD36" s="21">
        <v>742.74099999999999</v>
      </c>
      <c r="AE36" s="21">
        <v>684.84299999999996</v>
      </c>
      <c r="AF36" s="21">
        <v>594.62199999999996</v>
      </c>
      <c r="AG36" s="21">
        <v>558.74099999999999</v>
      </c>
      <c r="AH36" s="21">
        <v>542.79</v>
      </c>
      <c r="AI36" s="21">
        <v>538.93799999999999</v>
      </c>
      <c r="AJ36" s="21">
        <v>611.78099999999995</v>
      </c>
      <c r="AK36" s="21">
        <v>649.85299999999995</v>
      </c>
      <c r="AL36" s="21">
        <v>658.38300000000004</v>
      </c>
      <c r="AM36" s="21">
        <v>611.91800000000001</v>
      </c>
      <c r="AN36" s="21">
        <v>505.233</v>
      </c>
      <c r="AO36" s="21">
        <v>544.61699999999996</v>
      </c>
      <c r="AP36" s="21">
        <v>519.38300000000004</v>
      </c>
      <c r="AQ36" s="21">
        <v>499.10700000000003</v>
      </c>
      <c r="AR36" s="21">
        <v>535.26400000000001</v>
      </c>
      <c r="AS36" s="21">
        <v>631.71500000000003</v>
      </c>
      <c r="AT36" s="21">
        <v>648.81700000000001</v>
      </c>
      <c r="AU36" s="21">
        <v>679.88900000000001</v>
      </c>
      <c r="AV36" s="21">
        <v>620.32399999999996</v>
      </c>
      <c r="AW36" s="21">
        <v>608.10599999999999</v>
      </c>
      <c r="AX36" s="21">
        <v>644.72900000000004</v>
      </c>
      <c r="AY36" s="21">
        <v>708.53800000000001</v>
      </c>
      <c r="AZ36" s="21">
        <v>723.952</v>
      </c>
      <c r="BA36" s="21">
        <v>736.88599999999997</v>
      </c>
      <c r="BB36" s="21">
        <v>780.31200000000001</v>
      </c>
      <c r="BC36" s="21">
        <v>666.09699999999998</v>
      </c>
      <c r="BD36" s="21">
        <v>675.33500000000004</v>
      </c>
      <c r="BE36" s="21">
        <v>671.99099999999999</v>
      </c>
      <c r="BF36" s="21">
        <v>658.04600000000005</v>
      </c>
      <c r="BG36" s="21">
        <v>698.91600000000005</v>
      </c>
      <c r="BH36" s="21">
        <v>627.44600000000003</v>
      </c>
      <c r="BI36" s="21">
        <v>601.95500000000004</v>
      </c>
      <c r="BJ36" s="21">
        <v>623.90300000000002</v>
      </c>
      <c r="BK36" s="21">
        <v>624.97500000000002</v>
      </c>
      <c r="BL36" s="21">
        <v>663.46199999999999</v>
      </c>
      <c r="BM36" s="21">
        <v>692.13400000000001</v>
      </c>
      <c r="BN36" s="21">
        <v>714.87199999999996</v>
      </c>
      <c r="BO36" s="21">
        <v>718.952</v>
      </c>
      <c r="BP36" s="21">
        <v>733.548</v>
      </c>
      <c r="BQ36" s="21">
        <v>777.17399999999998</v>
      </c>
      <c r="BR36" s="21">
        <v>794.76400000000001</v>
      </c>
    </row>
    <row r="37" spans="1:97" s="37" customFormat="1" x14ac:dyDescent="0.25">
      <c r="A37" s="19" t="s">
        <v>344</v>
      </c>
      <c r="B37" s="19" t="s">
        <v>20</v>
      </c>
      <c r="C37" s="19"/>
      <c r="D37" s="19" t="s">
        <v>337</v>
      </c>
      <c r="E37" s="20" t="s">
        <v>342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1">
        <v>2.5</v>
      </c>
      <c r="AU37" s="21">
        <v>2.8</v>
      </c>
      <c r="AV37" s="21">
        <v>3</v>
      </c>
      <c r="AW37" s="21">
        <v>3.2</v>
      </c>
      <c r="AX37" s="21">
        <v>3.4</v>
      </c>
      <c r="AY37" s="21">
        <v>4.2</v>
      </c>
      <c r="AZ37" s="21">
        <v>4.5</v>
      </c>
      <c r="BA37" s="21">
        <v>5.3</v>
      </c>
      <c r="BB37" s="21">
        <v>5.7</v>
      </c>
      <c r="BC37" s="21">
        <v>7.1</v>
      </c>
      <c r="BD37" s="21">
        <v>6.7</v>
      </c>
      <c r="BE37" s="21">
        <v>7.6</v>
      </c>
      <c r="BF37" s="21">
        <v>8.27</v>
      </c>
      <c r="BG37" s="21">
        <v>8.75</v>
      </c>
      <c r="BH37" s="21">
        <v>11</v>
      </c>
      <c r="BI37" s="21">
        <v>12</v>
      </c>
      <c r="BJ37" s="21">
        <v>13.6</v>
      </c>
      <c r="BK37" s="21">
        <v>14</v>
      </c>
      <c r="BL37" s="21">
        <v>14.4</v>
      </c>
      <c r="BM37" s="21">
        <v>14.8</v>
      </c>
      <c r="BN37" s="21">
        <v>16.7</v>
      </c>
      <c r="BO37" s="21">
        <v>18.5</v>
      </c>
      <c r="BP37" s="21">
        <v>19.7</v>
      </c>
      <c r="BQ37" s="21">
        <v>19.7</v>
      </c>
      <c r="BR37" s="21">
        <v>19.7</v>
      </c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</row>
    <row r="38" spans="1:97" s="37" customFormat="1" x14ac:dyDescent="0.25">
      <c r="A38" s="19" t="s">
        <v>344</v>
      </c>
      <c r="B38" s="19" t="s">
        <v>354</v>
      </c>
      <c r="C38" s="19"/>
      <c r="D38" s="19" t="s">
        <v>337</v>
      </c>
      <c r="E38" s="20" t="s">
        <v>347</v>
      </c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1">
        <v>0.11385634190984001</v>
      </c>
      <c r="R38" s="21">
        <v>0.32081296819423</v>
      </c>
      <c r="S38" s="21">
        <v>0.34279057243306005</v>
      </c>
      <c r="T38" s="21">
        <v>0.57307942318339</v>
      </c>
      <c r="U38" s="21">
        <v>0.69536375491933</v>
      </c>
      <c r="V38" s="21">
        <v>0.64562496637882005</v>
      </c>
      <c r="W38" s="21">
        <v>0.64144168074044006</v>
      </c>
      <c r="X38" s="21">
        <v>1.0792911068436701</v>
      </c>
      <c r="Y38" s="21">
        <v>1.4871000380363801</v>
      </c>
      <c r="Z38" s="21">
        <v>2.0974775813773001</v>
      </c>
      <c r="AA38" s="21">
        <v>1.79199877766829</v>
      </c>
      <c r="AB38" s="21">
        <v>1.8690074021157599</v>
      </c>
      <c r="AC38" s="21">
        <v>4.9571422993558505</v>
      </c>
      <c r="AD38" s="21">
        <v>6.7072911599321898</v>
      </c>
      <c r="AE38" s="21">
        <v>8.368741398836681</v>
      </c>
      <c r="AF38" s="21">
        <v>11.07639861934036</v>
      </c>
      <c r="AG38" s="21">
        <v>12.339692875723411</v>
      </c>
      <c r="AH38" s="21">
        <v>12.223434386106051</v>
      </c>
      <c r="AI38" s="21">
        <v>10.160095281736901</v>
      </c>
      <c r="AJ38" s="21">
        <v>13.26970961053784</v>
      </c>
      <c r="AK38" s="21">
        <v>17.31006404817877</v>
      </c>
      <c r="AL38" s="21">
        <v>19.401993487265688</v>
      </c>
      <c r="AM38" s="21">
        <v>16.524541274969948</v>
      </c>
      <c r="AN38" s="21">
        <v>20.729105028554631</v>
      </c>
      <c r="AO38" s="21">
        <v>26.41169593558152</v>
      </c>
      <c r="AP38" s="21">
        <v>31.819005492324901</v>
      </c>
      <c r="AQ38" s="21">
        <v>35.172185314958504</v>
      </c>
      <c r="AR38" s="21">
        <v>36.767395648399798</v>
      </c>
      <c r="AS38" s="21">
        <v>35.1453317603304</v>
      </c>
      <c r="AT38" s="21">
        <v>49.794884148907201</v>
      </c>
      <c r="AU38" s="21">
        <v>52.663915195660103</v>
      </c>
      <c r="AV38" s="21">
        <v>54.479754606897203</v>
      </c>
      <c r="AW38" s="21">
        <v>55.065005139274803</v>
      </c>
      <c r="AX38" s="21">
        <v>57.284978605169101</v>
      </c>
      <c r="AY38" s="21">
        <v>53.009155685783504</v>
      </c>
      <c r="AZ38" s="21">
        <v>45.648517882963802</v>
      </c>
      <c r="BA38" s="21">
        <v>48.891485530948401</v>
      </c>
      <c r="BB38" s="21">
        <v>50.247538857543006</v>
      </c>
      <c r="BC38" s="21">
        <v>50.410707470289601</v>
      </c>
      <c r="BD38" s="21">
        <v>50.591858069426301</v>
      </c>
      <c r="BE38" s="21">
        <v>48.087857934250799</v>
      </c>
      <c r="BF38" s="21">
        <v>46.884532067015002</v>
      </c>
      <c r="BG38" s="21">
        <v>49.446402124235298</v>
      </c>
      <c r="BH38" s="21">
        <v>49.217515663694897</v>
      </c>
      <c r="BI38" s="21">
        <v>50.537161439097403</v>
      </c>
      <c r="BJ38" s="21">
        <v>50.130331792552504</v>
      </c>
      <c r="BK38" s="21">
        <v>49.708181630088902</v>
      </c>
      <c r="BL38" s="21">
        <v>49.944233588052299</v>
      </c>
      <c r="BM38" s="21">
        <v>50.636113546367397</v>
      </c>
      <c r="BN38" s="21">
        <v>51.211673596515801</v>
      </c>
      <c r="BO38" s="21">
        <v>51.930100016712302</v>
      </c>
      <c r="BP38" s="21">
        <v>52.2606000549941</v>
      </c>
      <c r="BQ38" s="21">
        <v>53.101215266960907</v>
      </c>
      <c r="BR38" s="21">
        <v>56.357558510135107</v>
      </c>
      <c r="BS38" s="23">
        <v>166.102</v>
      </c>
      <c r="BT38" s="23">
        <v>166.11</v>
      </c>
      <c r="BU38" s="23">
        <v>181.49299999999999</v>
      </c>
      <c r="BV38" s="23">
        <v>210.39599999999999</v>
      </c>
      <c r="BW38" s="23">
        <v>240.857</v>
      </c>
      <c r="BX38" s="23">
        <v>262.358</v>
      </c>
      <c r="BY38" s="23">
        <v>275.27100000000002</v>
      </c>
      <c r="BZ38" s="23">
        <v>291.26600000000002</v>
      </c>
      <c r="CA38" s="23">
        <v>306.55</v>
      </c>
      <c r="CB38" s="23">
        <v>322.26300000000003</v>
      </c>
      <c r="CC38" s="23">
        <v>346.19100000000003</v>
      </c>
      <c r="CD38" s="23">
        <v>364.697</v>
      </c>
      <c r="CE38" s="23">
        <v>381.43899999999996</v>
      </c>
      <c r="CF38" s="23">
        <v>416.733</v>
      </c>
      <c r="CG38" s="23">
        <v>438.80799999999999</v>
      </c>
      <c r="CH38" s="23">
        <v>457.65800000000002</v>
      </c>
      <c r="CI38" s="23">
        <v>477.39300000000003</v>
      </c>
      <c r="CJ38" s="23">
        <v>503.56</v>
      </c>
      <c r="CK38" s="23">
        <v>530.03899999999999</v>
      </c>
      <c r="CL38" s="23">
        <v>553.64800000000002</v>
      </c>
      <c r="CM38" s="23">
        <v>576.71100000000001</v>
      </c>
      <c r="CN38" s="23">
        <v>589.70799999999997</v>
      </c>
      <c r="CO38" s="23">
        <v>603.50199999999995</v>
      </c>
      <c r="CP38" s="23">
        <v>614.399</v>
      </c>
      <c r="CQ38" s="23">
        <v>630.59799999999996</v>
      </c>
      <c r="CR38" s="23">
        <v>644.19000000000005</v>
      </c>
      <c r="CS38" s="23">
        <v>654.40899999999999</v>
      </c>
    </row>
    <row r="39" spans="1:97" s="37" customFormat="1" x14ac:dyDescent="0.25">
      <c r="A39" s="19" t="s">
        <v>344</v>
      </c>
      <c r="B39" s="19" t="s">
        <v>21</v>
      </c>
      <c r="C39" s="19"/>
      <c r="D39" s="19" t="s">
        <v>337</v>
      </c>
      <c r="E39" s="20" t="s">
        <v>346</v>
      </c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1">
        <v>1.8</v>
      </c>
      <c r="AU39" s="21">
        <v>1.9</v>
      </c>
      <c r="AV39" s="21">
        <v>2.1</v>
      </c>
      <c r="AW39" s="21">
        <v>2.2000000000000002</v>
      </c>
      <c r="AX39" s="21">
        <v>2.4</v>
      </c>
      <c r="AY39" s="21">
        <v>2.8</v>
      </c>
      <c r="AZ39" s="21">
        <v>3</v>
      </c>
      <c r="BA39" s="21">
        <v>2.9</v>
      </c>
      <c r="BB39" s="21">
        <v>3.1</v>
      </c>
      <c r="BC39" s="21">
        <v>3</v>
      </c>
      <c r="BD39" s="21">
        <v>4.0999999999999996</v>
      </c>
      <c r="BE39" s="21">
        <v>4.4000000000000004</v>
      </c>
      <c r="BF39" s="21">
        <v>4.76</v>
      </c>
      <c r="BG39" s="21">
        <v>4.79</v>
      </c>
      <c r="BH39" s="21">
        <v>3.4</v>
      </c>
      <c r="BI39" s="21">
        <v>3.8</v>
      </c>
      <c r="BJ39" s="21">
        <v>4.3</v>
      </c>
      <c r="BK39" s="21">
        <v>4.4000000000000004</v>
      </c>
      <c r="BL39" s="21">
        <v>4.7</v>
      </c>
      <c r="BM39" s="21">
        <v>5</v>
      </c>
      <c r="BN39" s="21">
        <v>4.2</v>
      </c>
      <c r="BO39" s="21">
        <v>4.2</v>
      </c>
      <c r="BP39" s="21">
        <v>4.2</v>
      </c>
      <c r="BQ39" s="21">
        <v>4.2</v>
      </c>
      <c r="BR39" s="21">
        <v>4.2</v>
      </c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</row>
    <row r="40" spans="1:97" s="37" customFormat="1" x14ac:dyDescent="0.25">
      <c r="A40" s="19" t="s">
        <v>343</v>
      </c>
      <c r="B40" s="19" t="s">
        <v>20</v>
      </c>
      <c r="C40" s="19"/>
      <c r="D40" s="19" t="s">
        <v>337</v>
      </c>
      <c r="E40" s="20" t="s">
        <v>342</v>
      </c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1">
        <v>0.69</v>
      </c>
      <c r="AU40" s="21">
        <v>1.43</v>
      </c>
      <c r="AV40" s="21">
        <v>1.37</v>
      </c>
      <c r="AW40" s="21">
        <v>1.27</v>
      </c>
      <c r="AX40" s="21">
        <v>1.03</v>
      </c>
      <c r="AY40" s="21">
        <v>0.96</v>
      </c>
      <c r="AZ40" s="21">
        <v>1.22</v>
      </c>
      <c r="BA40" s="21">
        <v>1.3</v>
      </c>
      <c r="BB40" s="21">
        <v>1.23</v>
      </c>
      <c r="BC40" s="21">
        <v>1.23</v>
      </c>
      <c r="BD40" s="21">
        <v>1.17</v>
      </c>
      <c r="BE40" s="21">
        <v>1.02</v>
      </c>
      <c r="BF40" s="21">
        <v>0.69</v>
      </c>
      <c r="BG40" s="21">
        <v>0.13</v>
      </c>
      <c r="BH40" s="21">
        <v>0.73</v>
      </c>
      <c r="BI40" s="21">
        <v>1.05</v>
      </c>
      <c r="BJ40" s="21">
        <v>0.86</v>
      </c>
      <c r="BK40" s="21">
        <v>0.93</v>
      </c>
      <c r="BL40" s="21">
        <v>0.76</v>
      </c>
      <c r="BM40" s="21">
        <v>0.59</v>
      </c>
      <c r="BN40" s="21">
        <v>0.69</v>
      </c>
      <c r="BO40" s="21">
        <v>0.79</v>
      </c>
      <c r="BP40" s="21">
        <v>0.25</v>
      </c>
      <c r="BQ40" s="21">
        <v>0.26</v>
      </c>
      <c r="BR40" s="21">
        <v>0.34</v>
      </c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</row>
    <row r="41" spans="1:97" s="37" customFormat="1" x14ac:dyDescent="0.25">
      <c r="A41" s="19" t="s">
        <v>343</v>
      </c>
      <c r="B41" s="19" t="s">
        <v>354</v>
      </c>
      <c r="C41" s="18"/>
      <c r="D41" s="19" t="s">
        <v>337</v>
      </c>
      <c r="E41" s="20" t="s">
        <v>347</v>
      </c>
      <c r="F41" s="21">
        <v>306.2337400446475</v>
      </c>
      <c r="G41" s="21">
        <v>327.35513558426163</v>
      </c>
      <c r="H41" s="21">
        <v>340.36310663464542</v>
      </c>
      <c r="I41" s="21">
        <v>358.62461566707503</v>
      </c>
      <c r="J41" s="21">
        <v>359.07092379227902</v>
      </c>
      <c r="K41" s="21">
        <v>365.332886111655</v>
      </c>
      <c r="L41" s="21">
        <v>385.48704186341303</v>
      </c>
      <c r="M41" s="21">
        <v>416.37886611061805</v>
      </c>
      <c r="N41" s="21">
        <v>444.37173482897504</v>
      </c>
      <c r="O41" s="21">
        <v>478.59415052122301</v>
      </c>
      <c r="P41" s="21">
        <v>470.12965077968198</v>
      </c>
      <c r="Q41" s="21">
        <v>497.60387397027898</v>
      </c>
      <c r="R41" s="21">
        <v>519.23105126370808</v>
      </c>
      <c r="S41" s="21">
        <v>575.31062259524697</v>
      </c>
      <c r="T41" s="21">
        <v>565.57851223816101</v>
      </c>
      <c r="U41" s="21">
        <v>604.19951970564205</v>
      </c>
      <c r="V41" s="21">
        <v>661.44570226047801</v>
      </c>
      <c r="W41" s="21">
        <v>664.53437286395399</v>
      </c>
      <c r="X41" s="21">
        <v>755.85113080850306</v>
      </c>
      <c r="Y41" s="21">
        <v>759.1694385436781</v>
      </c>
      <c r="Z41" s="21">
        <v>853.69292719210102</v>
      </c>
      <c r="AA41" s="21">
        <v>845.23422809133103</v>
      </c>
      <c r="AB41" s="21">
        <v>908.69016719860394</v>
      </c>
      <c r="AC41" s="21">
        <v>930.19246010837503</v>
      </c>
      <c r="AD41" s="21">
        <v>928.38743718610499</v>
      </c>
      <c r="AE41" s="21">
        <v>1027.164501590486</v>
      </c>
      <c r="AF41" s="21">
        <v>1023.8014947999579</v>
      </c>
      <c r="AG41" s="21">
        <v>968.04880663657298</v>
      </c>
      <c r="AH41" s="21">
        <v>752.29021980343498</v>
      </c>
      <c r="AI41" s="21">
        <v>956.82900252880711</v>
      </c>
      <c r="AJ41" s="21">
        <v>954.65853923796396</v>
      </c>
      <c r="AK41" s="21">
        <v>941.82274485423</v>
      </c>
      <c r="AL41" s="21">
        <v>889.489022604105</v>
      </c>
      <c r="AM41" s="21">
        <v>1055.0782086230272</v>
      </c>
      <c r="AN41" s="21">
        <v>1133.273575929411</v>
      </c>
      <c r="AO41" s="21">
        <v>1095.8099669028261</v>
      </c>
      <c r="AP41" s="21">
        <v>959.32157198952211</v>
      </c>
      <c r="AQ41" s="21">
        <v>992.40126144988301</v>
      </c>
      <c r="AR41" s="21">
        <v>851.99470430284998</v>
      </c>
      <c r="AS41" s="21">
        <v>760.70183134971103</v>
      </c>
      <c r="AT41" s="21">
        <v>918.51167566639606</v>
      </c>
      <c r="AU41" s="21">
        <v>988.67861493155294</v>
      </c>
      <c r="AV41" s="21">
        <v>975.93870172762206</v>
      </c>
      <c r="AW41" s="21">
        <v>853.08897812359112</v>
      </c>
      <c r="AX41" s="21">
        <v>946.95017008163109</v>
      </c>
      <c r="AY41" s="21">
        <v>866.70035229982398</v>
      </c>
      <c r="AZ41" s="21">
        <v>1042.1035400749522</v>
      </c>
      <c r="BA41" s="21">
        <v>1164.0821439208439</v>
      </c>
      <c r="BB41" s="21">
        <v>1196.4606382762399</v>
      </c>
      <c r="BC41" s="21">
        <v>1084.6058586465579</v>
      </c>
      <c r="BD41" s="21">
        <v>1073.675062934853</v>
      </c>
      <c r="BE41" s="21">
        <v>925.84266195845112</v>
      </c>
      <c r="BF41" s="21">
        <v>729.34288491335894</v>
      </c>
      <c r="BG41" s="21">
        <v>888.83355019698206</v>
      </c>
      <c r="BH41" s="21">
        <v>926.43637460207106</v>
      </c>
      <c r="BI41" s="21">
        <v>904.43522658599397</v>
      </c>
      <c r="BJ41" s="21">
        <v>911.17761844687402</v>
      </c>
      <c r="BK41" s="21">
        <v>976.73884893985712</v>
      </c>
      <c r="BL41" s="21">
        <v>838.8501111016011</v>
      </c>
      <c r="BM41" s="21">
        <v>863.597691915665</v>
      </c>
      <c r="BN41" s="21">
        <v>926.41658418061706</v>
      </c>
      <c r="BO41" s="21">
        <v>881.884723767487</v>
      </c>
      <c r="BP41" s="21">
        <v>1083.4590378447151</v>
      </c>
      <c r="BQ41" s="21">
        <v>934.447400720985</v>
      </c>
      <c r="BR41" s="21">
        <v>906.73671611542898</v>
      </c>
      <c r="BS41" s="23">
        <v>2637.6390000000001</v>
      </c>
      <c r="BT41" s="23">
        <v>2695.739</v>
      </c>
      <c r="BU41" s="23">
        <v>2746.0030000000002</v>
      </c>
      <c r="BV41" s="23">
        <v>2799.4780000000001</v>
      </c>
      <c r="BW41" s="23">
        <v>2794.1220000000003</v>
      </c>
      <c r="BX41" s="23">
        <v>2794.3020000000001</v>
      </c>
      <c r="BY41" s="23">
        <v>2794.3980000000001</v>
      </c>
      <c r="BZ41" s="23">
        <v>2807.6390000000001</v>
      </c>
      <c r="CA41" s="23">
        <v>2808.4079999999999</v>
      </c>
      <c r="CB41" s="23">
        <v>2821.98</v>
      </c>
      <c r="CC41" s="23">
        <v>2828.27</v>
      </c>
      <c r="CD41" s="23">
        <v>2828.433</v>
      </c>
      <c r="CE41" s="23">
        <v>2829.6179999999999</v>
      </c>
      <c r="CF41" s="23">
        <v>2837.848</v>
      </c>
      <c r="CG41" s="23">
        <v>2842.8360000000002</v>
      </c>
      <c r="CH41" s="23">
        <v>2854.239</v>
      </c>
      <c r="CI41" s="23">
        <v>2859.3069999999998</v>
      </c>
      <c r="CJ41" s="23">
        <v>2862.7</v>
      </c>
      <c r="CK41" s="23">
        <v>2868.0709999999999</v>
      </c>
      <c r="CL41" s="23">
        <v>2868.2080000000001</v>
      </c>
      <c r="CM41" s="23">
        <v>2870.2909999999997</v>
      </c>
      <c r="CN41" s="23">
        <v>2876.7249999999999</v>
      </c>
      <c r="CO41" s="23">
        <v>2879.8409999999999</v>
      </c>
      <c r="CP41" s="23">
        <v>2879.9879999999998</v>
      </c>
      <c r="CQ41" s="23">
        <v>2881.4720000000002</v>
      </c>
      <c r="CR41" s="23">
        <v>2887.7329999999997</v>
      </c>
      <c r="CS41" s="23">
        <v>2888.3339999999998</v>
      </c>
    </row>
    <row r="42" spans="1:97" s="37" customFormat="1" x14ac:dyDescent="0.25">
      <c r="A42" s="19" t="s">
        <v>343</v>
      </c>
      <c r="B42" s="19" t="s">
        <v>21</v>
      </c>
      <c r="C42" s="19"/>
      <c r="D42" s="19" t="s">
        <v>337</v>
      </c>
      <c r="E42" s="20" t="s">
        <v>346</v>
      </c>
      <c r="F42" s="21">
        <v>75.540000000000006</v>
      </c>
      <c r="G42" s="21">
        <v>69.400000000000006</v>
      </c>
      <c r="H42" s="21">
        <v>63.1</v>
      </c>
      <c r="I42" s="21">
        <v>61.54</v>
      </c>
      <c r="J42" s="21">
        <v>56.51</v>
      </c>
      <c r="K42" s="21">
        <v>55.68</v>
      </c>
      <c r="L42" s="21">
        <v>38.15</v>
      </c>
      <c r="M42" s="21">
        <v>36.75</v>
      </c>
      <c r="N42" s="21">
        <v>35.520000000000003</v>
      </c>
      <c r="O42" s="21">
        <v>37.159999999999997</v>
      </c>
      <c r="P42" s="21">
        <v>37</v>
      </c>
      <c r="Q42" s="21">
        <v>38.81</v>
      </c>
      <c r="R42" s="21">
        <v>35.840000000000003</v>
      </c>
      <c r="S42" s="21">
        <v>35.99</v>
      </c>
      <c r="T42" s="21">
        <v>33.909999999999997</v>
      </c>
      <c r="U42" s="21">
        <v>33.770000000000003</v>
      </c>
      <c r="V42" s="21">
        <v>32.76</v>
      </c>
      <c r="W42" s="21">
        <v>33.14</v>
      </c>
      <c r="X42" s="21">
        <v>35.79</v>
      </c>
      <c r="Y42" s="21">
        <v>35.17</v>
      </c>
      <c r="Z42" s="21">
        <v>34.22</v>
      </c>
      <c r="AA42" s="21">
        <v>34.04</v>
      </c>
      <c r="AB42" s="21">
        <v>33.75</v>
      </c>
      <c r="AC42" s="21">
        <v>34.42</v>
      </c>
      <c r="AD42" s="21">
        <v>34.770000000000003</v>
      </c>
      <c r="AE42" s="21">
        <v>33.200000000000003</v>
      </c>
      <c r="AF42" s="21">
        <v>32.32</v>
      </c>
      <c r="AG42" s="21">
        <v>33.369999999999997</v>
      </c>
      <c r="AH42" s="21">
        <v>32.6</v>
      </c>
      <c r="AI42" s="21">
        <v>31.56</v>
      </c>
      <c r="AJ42" s="21">
        <v>34.090000000000003</v>
      </c>
      <c r="AK42" s="21">
        <v>32.840000000000003</v>
      </c>
      <c r="AL42" s="21">
        <v>33.04</v>
      </c>
      <c r="AM42" s="21">
        <v>33.049999999999997</v>
      </c>
      <c r="AN42" s="21">
        <v>33.26</v>
      </c>
      <c r="AO42" s="21">
        <v>33</v>
      </c>
      <c r="AP42" s="21">
        <v>33.020000000000003</v>
      </c>
      <c r="AQ42" s="21">
        <v>33.020000000000003</v>
      </c>
      <c r="AR42" s="21">
        <v>32.94</v>
      </c>
      <c r="AS42" s="21">
        <v>32.64</v>
      </c>
      <c r="AT42" s="21">
        <v>28.4</v>
      </c>
      <c r="AU42" s="21">
        <v>30.95</v>
      </c>
      <c r="AV42" s="21">
        <v>29.68</v>
      </c>
      <c r="AW42" s="21">
        <v>30.51</v>
      </c>
      <c r="AX42" s="21">
        <v>29.59</v>
      </c>
      <c r="AY42" s="21">
        <v>62.19</v>
      </c>
      <c r="AZ42" s="21">
        <v>54.7</v>
      </c>
      <c r="BA42" s="21">
        <v>60.77</v>
      </c>
      <c r="BB42" s="21">
        <v>58.06</v>
      </c>
      <c r="BC42" s="21">
        <v>54.54</v>
      </c>
      <c r="BD42" s="21">
        <v>48.66</v>
      </c>
      <c r="BE42" s="21">
        <v>42.18</v>
      </c>
      <c r="BF42" s="21">
        <v>32.5</v>
      </c>
      <c r="BG42" s="21">
        <v>38.909999999999997</v>
      </c>
      <c r="BH42" s="21">
        <v>42.75</v>
      </c>
      <c r="BI42" s="21">
        <v>32.54</v>
      </c>
      <c r="BJ42" s="21">
        <v>31.95</v>
      </c>
      <c r="BK42" s="21">
        <v>28.76</v>
      </c>
      <c r="BL42" s="21">
        <v>15.72</v>
      </c>
      <c r="BM42" s="21">
        <v>16.510000000000002</v>
      </c>
      <c r="BN42" s="21">
        <v>18.239999999999998</v>
      </c>
      <c r="BO42" s="21">
        <v>16.27</v>
      </c>
      <c r="BP42" s="21">
        <v>17.48</v>
      </c>
      <c r="BQ42" s="21">
        <v>22.39</v>
      </c>
      <c r="BR42" s="21">
        <v>32</v>
      </c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</row>
    <row r="43" spans="1:97" s="37" customFormat="1" x14ac:dyDescent="0.25">
      <c r="A43" s="37" t="s">
        <v>36</v>
      </c>
      <c r="B43" s="37" t="s">
        <v>289</v>
      </c>
      <c r="C43" s="37" t="s">
        <v>12</v>
      </c>
      <c r="D43" s="37" t="s">
        <v>337</v>
      </c>
      <c r="E43" s="13" t="s">
        <v>306</v>
      </c>
      <c r="F43" s="14"/>
      <c r="G43" s="14"/>
      <c r="H43" s="14"/>
      <c r="I43" s="14">
        <v>8.0021750000000011</v>
      </c>
      <c r="J43" s="14">
        <v>9.4556250000000013</v>
      </c>
      <c r="K43" s="14">
        <v>7.0181750000000003</v>
      </c>
      <c r="L43" s="14">
        <v>11.160200000000001</v>
      </c>
      <c r="M43" s="14">
        <v>10.639500000000002</v>
      </c>
      <c r="N43" s="14">
        <v>38.889525000000006</v>
      </c>
      <c r="O43" s="14">
        <v>139.191925</v>
      </c>
      <c r="P43" s="14">
        <v>137.33975000000001</v>
      </c>
      <c r="Q43" s="14">
        <v>159.53715000000003</v>
      </c>
      <c r="R43" s="14">
        <v>224.33150000000001</v>
      </c>
      <c r="S43" s="14">
        <v>411.57235000000003</v>
      </c>
      <c r="T43" s="14">
        <v>416.35910000000001</v>
      </c>
      <c r="U43" s="14">
        <v>454.40915000000001</v>
      </c>
      <c r="V43" s="14">
        <v>467.80385000000001</v>
      </c>
      <c r="W43" s="14">
        <v>491.77450000000005</v>
      </c>
      <c r="X43" s="14">
        <v>578.33165000000008</v>
      </c>
      <c r="Y43" s="14">
        <v>668.18212500000004</v>
      </c>
      <c r="Z43" s="14">
        <v>745.12477500000011</v>
      </c>
      <c r="AA43" s="14">
        <v>841.29950000000008</v>
      </c>
      <c r="AB43" s="14">
        <v>957.91170000000011</v>
      </c>
      <c r="AC43" s="14">
        <v>1044.9834000000001</v>
      </c>
      <c r="AD43" s="14">
        <v>1058.7255750000002</v>
      </c>
      <c r="AE43" s="14">
        <v>983.26712500000008</v>
      </c>
      <c r="AF43" s="14">
        <v>976.83320000000003</v>
      </c>
      <c r="AG43" s="14">
        <v>987.86220000000003</v>
      </c>
      <c r="AH43" s="14">
        <v>1036.2770500000001</v>
      </c>
      <c r="AI43" s="14">
        <v>989.68362500000012</v>
      </c>
      <c r="AJ43" s="14">
        <v>1284.7175750000001</v>
      </c>
      <c r="AK43" s="14">
        <v>1009.3861750000001</v>
      </c>
      <c r="AL43" s="14">
        <v>926.54772500000013</v>
      </c>
      <c r="AM43" s="14">
        <v>956.66940000000011</v>
      </c>
      <c r="AN43" s="14">
        <v>941.36717500000009</v>
      </c>
      <c r="AO43" s="14">
        <v>864.13650000000007</v>
      </c>
      <c r="AP43" s="14">
        <v>973.45787500000006</v>
      </c>
      <c r="AQ43" s="14">
        <v>769.21022500000004</v>
      </c>
      <c r="AR43" s="14">
        <v>1017.3453000000001</v>
      </c>
      <c r="AS43" s="14">
        <v>1326.1573000000001</v>
      </c>
      <c r="AT43" s="14">
        <v>1416.0580000000002</v>
      </c>
      <c r="AU43" s="14">
        <v>1570.5654750000001</v>
      </c>
      <c r="AV43" s="14">
        <v>1817.6458250000001</v>
      </c>
      <c r="AW43" s="14">
        <v>2190.9416000000001</v>
      </c>
      <c r="AX43" s="14">
        <v>2408.8678750000004</v>
      </c>
      <c r="AY43" s="14">
        <v>2689.4349750000001</v>
      </c>
      <c r="AZ43" s="14">
        <v>2912.0742</v>
      </c>
      <c r="BA43" s="14">
        <v>3010.8483250000004</v>
      </c>
      <c r="BB43" s="14">
        <v>3069.0273250000005</v>
      </c>
      <c r="BC43" s="14">
        <v>3230.8594500000004</v>
      </c>
      <c r="BD43" s="14">
        <v>3675.1426250000004</v>
      </c>
      <c r="BE43" s="14">
        <v>3876.1430750000004</v>
      </c>
      <c r="BF43" s="14">
        <v>4076.3624750000004</v>
      </c>
      <c r="BG43" s="14">
        <v>4115.8495750000002</v>
      </c>
      <c r="BH43" s="14">
        <v>4042.3427250000004</v>
      </c>
      <c r="BI43" s="14">
        <v>4365.0219500000003</v>
      </c>
      <c r="BJ43" s="14">
        <v>4449.5598500000006</v>
      </c>
      <c r="BK43" s="14">
        <v>4290.9380250000004</v>
      </c>
      <c r="BL43" s="14">
        <v>4722.7715500000004</v>
      </c>
      <c r="BM43" s="14">
        <v>4083.7035250000004</v>
      </c>
      <c r="BN43" s="14">
        <v>3845.1440000000002</v>
      </c>
      <c r="BO43" s="14">
        <v>3834.2759250000004</v>
      </c>
      <c r="BP43" s="14">
        <v>3555.4103250000003</v>
      </c>
      <c r="BQ43" s="14">
        <v>3216.233725</v>
      </c>
      <c r="BR43" s="14">
        <v>2955.4388750000003</v>
      </c>
      <c r="BS43" s="14">
        <v>3211.8569750000001</v>
      </c>
      <c r="BT43" s="14">
        <v>3185.7174250000003</v>
      </c>
      <c r="BU43" s="14">
        <v>3151.9877500000002</v>
      </c>
      <c r="BV43" s="14">
        <v>2906.1589250000002</v>
      </c>
      <c r="BW43" s="14">
        <v>2746.5725750000001</v>
      </c>
      <c r="BX43" s="14">
        <v>2560.0799750000001</v>
      </c>
      <c r="BY43" s="14">
        <v>2393.827025</v>
      </c>
      <c r="BZ43" s="14">
        <v>2309.5320500000003</v>
      </c>
      <c r="CA43" s="14">
        <v>2208.0580750000004</v>
      </c>
      <c r="CB43" s="14">
        <v>2121.7120750000004</v>
      </c>
      <c r="CC43" s="14">
        <v>2094.6244000000002</v>
      </c>
      <c r="CD43" s="14">
        <v>2038.2934750000004</v>
      </c>
      <c r="CE43" s="14">
        <v>1986.4715250000002</v>
      </c>
      <c r="CF43" s="14">
        <v>1953.7801750000001</v>
      </c>
      <c r="CG43" s="14">
        <v>1950.4540500000001</v>
      </c>
      <c r="CH43" s="14">
        <v>1970.1115000000004</v>
      </c>
      <c r="CI43" s="14">
        <v>2013.1574000000003</v>
      </c>
      <c r="CJ43" s="14">
        <v>2054.3398500000003</v>
      </c>
      <c r="CK43" s="14">
        <v>2023.5642250000001</v>
      </c>
      <c r="CL43" s="14">
        <v>2023.8061250000001</v>
      </c>
      <c r="CM43" s="14">
        <v>2037.2264500000001</v>
      </c>
      <c r="CN43" s="14">
        <v>2055.0870750000004</v>
      </c>
      <c r="CO43" s="14">
        <v>2097.7045250000001</v>
      </c>
      <c r="CP43" s="14">
        <v>2138.1212999999998</v>
      </c>
      <c r="CQ43" s="14">
        <v>2164.3930750000004</v>
      </c>
      <c r="CR43" s="14">
        <v>2193.25605</v>
      </c>
      <c r="CS43" s="14">
        <v>2277.2220000000007</v>
      </c>
    </row>
    <row r="44" spans="1:97" s="37" customFormat="1" x14ac:dyDescent="0.25">
      <c r="A44" s="37" t="s">
        <v>36</v>
      </c>
      <c r="B44" s="37" t="s">
        <v>137</v>
      </c>
      <c r="C44" s="37" t="s">
        <v>12</v>
      </c>
      <c r="D44" s="37" t="s">
        <v>337</v>
      </c>
      <c r="E44" s="44" t="s">
        <v>156</v>
      </c>
      <c r="F44" s="14">
        <v>1366.2419389999998</v>
      </c>
      <c r="G44" s="14">
        <v>1799.51351</v>
      </c>
      <c r="H44" s="14">
        <v>1787.5249389999997</v>
      </c>
      <c r="I44" s="14">
        <v>2015.8179849999999</v>
      </c>
      <c r="J44" s="14">
        <v>2189.4945479999997</v>
      </c>
      <c r="K44" s="14">
        <v>2226.9400439999999</v>
      </c>
      <c r="L44" s="14">
        <v>2642.2721569999999</v>
      </c>
      <c r="M44" s="14">
        <v>3040.0987969999996</v>
      </c>
      <c r="N44" s="14">
        <v>3332.6152719999995</v>
      </c>
      <c r="O44" s="14">
        <v>3599.4165479999992</v>
      </c>
      <c r="P44" s="14">
        <v>3767.5804430000003</v>
      </c>
      <c r="Q44" s="14">
        <v>3841.3197869999999</v>
      </c>
      <c r="R44" s="14">
        <v>4058.0624809999999</v>
      </c>
      <c r="S44" s="14">
        <v>4406.8001249999998</v>
      </c>
      <c r="T44" s="14">
        <v>4493.3346170000004</v>
      </c>
      <c r="U44" s="14">
        <v>4781.9685140000001</v>
      </c>
      <c r="V44" s="14">
        <v>5224.4765559999996</v>
      </c>
      <c r="W44" s="14">
        <v>5447.1404990000001</v>
      </c>
      <c r="X44" s="14">
        <v>5370.7485539999998</v>
      </c>
      <c r="Y44" s="14">
        <v>6011.8693020000001</v>
      </c>
      <c r="Z44" s="14">
        <v>6702.1954809999997</v>
      </c>
      <c r="AA44" s="14">
        <v>7238.7597159999996</v>
      </c>
      <c r="AB44" s="14">
        <v>8310.7047829999992</v>
      </c>
      <c r="AC44" s="14">
        <v>10037.321515</v>
      </c>
      <c r="AD44" s="14">
        <v>13244.258965000001</v>
      </c>
      <c r="AE44" s="14">
        <v>12939.493528000001</v>
      </c>
      <c r="AF44" s="14">
        <v>12819.942304000002</v>
      </c>
      <c r="AG44" s="14">
        <v>15480.769966</v>
      </c>
      <c r="AH44" s="14">
        <v>18644.946132999998</v>
      </c>
      <c r="AI44" s="14">
        <v>17705.341087000001</v>
      </c>
      <c r="AJ44" s="14">
        <v>17901.625093000002</v>
      </c>
      <c r="AK44" s="14">
        <v>14626.405924999999</v>
      </c>
      <c r="AL44" s="14">
        <v>12692.839741</v>
      </c>
      <c r="AM44" s="14">
        <v>10824.879386999999</v>
      </c>
      <c r="AN44" s="14">
        <v>10693.714301</v>
      </c>
      <c r="AO44" s="14">
        <v>11510.090893999999</v>
      </c>
      <c r="AP44" s="14">
        <v>10727.143848</v>
      </c>
      <c r="AQ44" s="14">
        <v>13175.174903999998</v>
      </c>
      <c r="AR44" s="14">
        <v>14136.682432</v>
      </c>
      <c r="AS44" s="14">
        <v>15670.078457</v>
      </c>
      <c r="AT44" s="14">
        <v>17064.173765</v>
      </c>
      <c r="AU44" s="14">
        <v>16973.091957000001</v>
      </c>
      <c r="AV44" s="14">
        <v>16145.825515999999</v>
      </c>
      <c r="AW44" s="14">
        <v>16698.254549000001</v>
      </c>
      <c r="AX44" s="14">
        <v>18249.433374</v>
      </c>
      <c r="AY44" s="14">
        <v>19045.001973999999</v>
      </c>
      <c r="AZ44" s="14">
        <v>18703.56798</v>
      </c>
      <c r="BA44" s="14">
        <v>20065.967563999999</v>
      </c>
      <c r="BB44" s="14">
        <v>21512.026753999999</v>
      </c>
      <c r="BC44" s="14">
        <v>22668.986306999999</v>
      </c>
      <c r="BD44" s="14">
        <v>22974.230185999997</v>
      </c>
      <c r="BE44" s="14">
        <v>24259.234367000001</v>
      </c>
      <c r="BF44" s="14">
        <v>25131.620428999999</v>
      </c>
      <c r="BG44" s="14">
        <v>24409.520196999998</v>
      </c>
      <c r="BH44" s="14">
        <v>25963.705162000002</v>
      </c>
      <c r="BI44" s="14">
        <v>27828.161881</v>
      </c>
      <c r="BJ44" s="14">
        <v>29032.137886999997</v>
      </c>
      <c r="BK44" s="14">
        <v>29017.875657999997</v>
      </c>
      <c r="BL44" s="14">
        <v>28512.549874999997</v>
      </c>
      <c r="BM44" s="14">
        <v>27341.656228</v>
      </c>
      <c r="BN44" s="14">
        <v>24749.237303999998</v>
      </c>
      <c r="BO44" s="14">
        <v>24966.291196999999</v>
      </c>
      <c r="BP44" s="14">
        <v>24210.418463999995</v>
      </c>
      <c r="BQ44" s="14">
        <v>22435.872851999997</v>
      </c>
      <c r="BR44" s="14">
        <v>20733.730756999998</v>
      </c>
      <c r="BS44" s="14">
        <v>13596.707999999997</v>
      </c>
      <c r="BT44" s="14">
        <v>13032.220587200001</v>
      </c>
      <c r="BU44" s="14">
        <v>12226.550080799998</v>
      </c>
      <c r="BV44" s="14">
        <v>12322.740853599997</v>
      </c>
      <c r="BW44" s="14">
        <v>12312.4292424</v>
      </c>
      <c r="BX44" s="14">
        <v>12207.857446399999</v>
      </c>
      <c r="BY44" s="14">
        <v>12263.6029168</v>
      </c>
      <c r="BZ44" s="14">
        <v>12463.490010399999</v>
      </c>
      <c r="CA44" s="14">
        <v>12554.306108799998</v>
      </c>
      <c r="CB44" s="14">
        <v>12614.055226399996</v>
      </c>
      <c r="CC44" s="14">
        <v>12736.677503999999</v>
      </c>
      <c r="CD44" s="14">
        <v>12768.087241599998</v>
      </c>
      <c r="CE44" s="14">
        <v>13045.241215999999</v>
      </c>
      <c r="CF44" s="14">
        <v>13343.509835199999</v>
      </c>
      <c r="CG44" s="14">
        <v>13594.376840799998</v>
      </c>
      <c r="CH44" s="14">
        <v>13824.513254400001</v>
      </c>
      <c r="CI44" s="14">
        <v>13969.268123199998</v>
      </c>
      <c r="CJ44" s="14">
        <v>14265.705264799997</v>
      </c>
      <c r="CK44" s="14">
        <v>14432.565882399998</v>
      </c>
      <c r="CL44" s="14">
        <v>14502.0443376</v>
      </c>
      <c r="CM44" s="14">
        <v>14707.661251199997</v>
      </c>
      <c r="CN44" s="14">
        <v>15016.8547272</v>
      </c>
      <c r="CO44" s="14">
        <v>15336.8058112</v>
      </c>
      <c r="CP44" s="14">
        <v>15549.048667999999</v>
      </c>
      <c r="CQ44" s="14">
        <v>15986.187475999997</v>
      </c>
      <c r="CR44" s="14">
        <v>16077.1914712</v>
      </c>
      <c r="CS44" s="14">
        <v>16242.771912799997</v>
      </c>
    </row>
    <row r="45" spans="1:97" s="37" customFormat="1" x14ac:dyDescent="0.25">
      <c r="A45" s="37" t="s">
        <v>114</v>
      </c>
      <c r="B45" s="37" t="s">
        <v>5</v>
      </c>
      <c r="C45" s="37" t="s">
        <v>12</v>
      </c>
      <c r="D45" s="37" t="s">
        <v>337</v>
      </c>
      <c r="E45" s="44" t="s">
        <v>26</v>
      </c>
      <c r="F45" s="14">
        <v>6.1390349999999998</v>
      </c>
      <c r="G45" s="14">
        <v>7.1134849999999998</v>
      </c>
      <c r="H45" s="14">
        <v>6.2169910000000002</v>
      </c>
      <c r="I45" s="14">
        <v>5.6712989999999994</v>
      </c>
      <c r="J45" s="14">
        <v>5.028162</v>
      </c>
      <c r="K45" s="14">
        <v>3.9952449999999997</v>
      </c>
      <c r="L45" s="14">
        <v>6.567793</v>
      </c>
      <c r="M45" s="14">
        <v>6.9380839999999999</v>
      </c>
      <c r="N45" s="14">
        <v>7.1719520000000001</v>
      </c>
      <c r="O45" s="14">
        <v>6.0610789999999994</v>
      </c>
      <c r="P45" s="14">
        <v>7.3668420000000001</v>
      </c>
      <c r="Q45" s="14">
        <v>5.1061179999999995</v>
      </c>
      <c r="R45" s="14">
        <v>3.2156849999999997</v>
      </c>
      <c r="S45" s="14">
        <v>4.6773600000000002</v>
      </c>
      <c r="T45" s="14">
        <v>5.3010079999999995</v>
      </c>
      <c r="U45" s="14">
        <v>5.7102769999999996</v>
      </c>
      <c r="V45" s="14">
        <v>3.5859760000000001</v>
      </c>
      <c r="W45" s="14">
        <v>3.469042</v>
      </c>
      <c r="X45" s="14">
        <v>4.4240029999999999</v>
      </c>
      <c r="Y45" s="14">
        <v>4.3655359999999996</v>
      </c>
      <c r="Z45" s="14">
        <v>2.124301</v>
      </c>
      <c r="AA45" s="14">
        <v>0.70160400000000001</v>
      </c>
      <c r="AB45" s="14">
        <v>2.1632789999999997</v>
      </c>
      <c r="AC45" s="14">
        <v>0.91598299999999999</v>
      </c>
      <c r="AD45" s="14">
        <v>2.4751029999999998</v>
      </c>
      <c r="AE45" s="14">
        <v>40.537120000000002</v>
      </c>
      <c r="AF45" s="14">
        <v>18.319659999999999</v>
      </c>
      <c r="AG45" s="14">
        <v>23.445266999999998</v>
      </c>
      <c r="AH45" s="14">
        <v>32.098382999999998</v>
      </c>
      <c r="AI45" s="14">
        <v>57.551017000000002</v>
      </c>
      <c r="AJ45" s="14">
        <v>40.127441730999998</v>
      </c>
      <c r="AK45" s="14">
        <v>23.261719598000003</v>
      </c>
      <c r="AL45" s="14">
        <v>20.334004061999998</v>
      </c>
      <c r="AM45" s="14">
        <v>14.469101336</v>
      </c>
      <c r="AN45" s="14">
        <v>24.762723399999999</v>
      </c>
      <c r="AO45" s="14">
        <v>25.053908548999999</v>
      </c>
      <c r="AP45" s="14">
        <v>38.050674401999999</v>
      </c>
      <c r="AQ45" s="14">
        <v>43.103918744999994</v>
      </c>
      <c r="AR45" s="14">
        <v>34.049972481999994</v>
      </c>
      <c r="AS45" s="14">
        <v>41.590110670000001</v>
      </c>
      <c r="AT45" s="14">
        <v>55.565731036999992</v>
      </c>
      <c r="AU45" s="14">
        <v>52.608509155</v>
      </c>
      <c r="AV45" s="14">
        <v>66.06365628799999</v>
      </c>
      <c r="AW45" s="14">
        <v>74.112126062999991</v>
      </c>
      <c r="AX45" s="14">
        <v>159.439041264</v>
      </c>
      <c r="AY45" s="14">
        <v>172.86458460599999</v>
      </c>
      <c r="AZ45" s="14">
        <v>184.621265389</v>
      </c>
      <c r="BA45" s="14">
        <v>158.15839958500001</v>
      </c>
      <c r="BB45" s="14">
        <v>145.909777464</v>
      </c>
      <c r="BC45" s="14">
        <v>170.015857987</v>
      </c>
      <c r="BD45" s="14">
        <v>177.14201083700002</v>
      </c>
      <c r="BE45" s="14">
        <v>243.85850964699998</v>
      </c>
      <c r="BF45" s="14">
        <v>385.63467021099996</v>
      </c>
      <c r="BG45" s="14">
        <v>328.88523578100001</v>
      </c>
      <c r="BH45" s="14">
        <v>488.08193133000003</v>
      </c>
      <c r="BI45" s="14">
        <v>531.65999795599998</v>
      </c>
      <c r="BJ45" s="14">
        <v>593.64174166099997</v>
      </c>
      <c r="BK45" s="14">
        <v>706.39782626400006</v>
      </c>
      <c r="BL45" s="14">
        <v>708.36370118299999</v>
      </c>
      <c r="BM45" s="14">
        <v>666.67345603099989</v>
      </c>
      <c r="BN45" s="14">
        <v>441.20201883499999</v>
      </c>
      <c r="BO45" s="14">
        <v>377.16451694300002</v>
      </c>
      <c r="BP45" s="14">
        <v>255.06435333399997</v>
      </c>
      <c r="BQ45" s="14">
        <v>178.504759673</v>
      </c>
      <c r="BR45" s="14">
        <v>173.57731682499997</v>
      </c>
      <c r="BS45" s="14">
        <v>181.24769999999998</v>
      </c>
      <c r="BT45" s="14">
        <v>97.444999999999993</v>
      </c>
      <c r="BU45" s="14">
        <v>58.466999999999999</v>
      </c>
      <c r="BV45" s="14">
        <v>21.438679559999997</v>
      </c>
      <c r="BW45" s="14">
        <v>21.449242597999998</v>
      </c>
      <c r="BX45" s="14">
        <v>30.254626155</v>
      </c>
      <c r="BY45" s="14">
        <v>40.180822101999993</v>
      </c>
      <c r="BZ45" s="14">
        <v>34.605194603000001</v>
      </c>
      <c r="CA45" s="14">
        <v>40.608625140999997</v>
      </c>
      <c r="CB45" s="14">
        <v>40.725247317000004</v>
      </c>
      <c r="CC45" s="14">
        <v>50.425370863999994</v>
      </c>
      <c r="CD45" s="14">
        <v>29.914932884999999</v>
      </c>
      <c r="CE45" s="14">
        <v>39.744599814999994</v>
      </c>
      <c r="CF45" s="14">
        <v>57.613596179000005</v>
      </c>
      <c r="CG45" s="14">
        <v>79.029882877999995</v>
      </c>
      <c r="CH45" s="14">
        <v>58.068118636999998</v>
      </c>
      <c r="CI45" s="14">
        <v>21.442070645999998</v>
      </c>
      <c r="CJ45" s="14">
        <v>21.441485975999999</v>
      </c>
      <c r="CK45" s="14">
        <v>21.442070645999998</v>
      </c>
      <c r="CL45" s="14">
        <v>21.444311880999997</v>
      </c>
      <c r="CM45" s="14">
        <v>21.449963690999997</v>
      </c>
      <c r="CN45" s="14">
        <v>40.945862797000004</v>
      </c>
      <c r="CO45" s="14">
        <v>45.656451541999999</v>
      </c>
      <c r="CP45" s="14">
        <v>56.563392436000001</v>
      </c>
      <c r="CQ45" s="14">
        <v>53.990883413999995</v>
      </c>
      <c r="CR45" s="14">
        <v>55.792680442000005</v>
      </c>
      <c r="CS45" s="14">
        <v>21.458889653</v>
      </c>
    </row>
    <row r="46" spans="1:97" s="37" customFormat="1" x14ac:dyDescent="0.25">
      <c r="A46" s="18" t="s">
        <v>21</v>
      </c>
      <c r="B46" s="18" t="s">
        <v>375</v>
      </c>
      <c r="C46" s="18"/>
      <c r="D46" s="18" t="s">
        <v>337</v>
      </c>
      <c r="E46" s="24" t="s">
        <v>376</v>
      </c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>
        <v>5967</v>
      </c>
      <c r="AW46" s="23">
        <v>5964.2349999999997</v>
      </c>
      <c r="AX46" s="23">
        <v>6099.9189999999999</v>
      </c>
      <c r="AY46" s="23">
        <v>6339</v>
      </c>
      <c r="AZ46" s="23">
        <v>6641.6109999999999</v>
      </c>
      <c r="BA46" s="23">
        <v>6948.6170000000002</v>
      </c>
      <c r="BB46" s="23">
        <v>7196.0640000000003</v>
      </c>
      <c r="BC46" s="23">
        <v>7320</v>
      </c>
      <c r="BD46" s="23">
        <v>7279.8689999999997</v>
      </c>
      <c r="BE46" s="23">
        <v>7128.7039999999997</v>
      </c>
      <c r="BF46" s="23">
        <v>6942.9369999999999</v>
      </c>
      <c r="BG46" s="23">
        <v>6799</v>
      </c>
      <c r="BH46" s="23">
        <v>6752.9139999999998</v>
      </c>
      <c r="BI46" s="23">
        <v>6779.067</v>
      </c>
      <c r="BJ46" s="23">
        <v>6831.4359999999997</v>
      </c>
      <c r="BK46" s="23">
        <v>6864</v>
      </c>
      <c r="BL46" s="23">
        <v>6834.8190000000004</v>
      </c>
      <c r="BM46" s="23">
        <v>6718.2790000000005</v>
      </c>
      <c r="BN46" s="23">
        <v>6492.85</v>
      </c>
      <c r="BO46" s="23">
        <v>6137</v>
      </c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</row>
    <row r="47" spans="1:97" s="37" customFormat="1" x14ac:dyDescent="0.25">
      <c r="A47" s="18" t="s">
        <v>21</v>
      </c>
      <c r="B47" s="18" t="s">
        <v>377</v>
      </c>
      <c r="C47" s="18"/>
      <c r="D47" s="18" t="s">
        <v>337</v>
      </c>
      <c r="E47" s="24" t="s">
        <v>376</v>
      </c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>
        <v>5051</v>
      </c>
      <c r="AW47" s="23">
        <v>5098.4949999999999</v>
      </c>
      <c r="AX47" s="23">
        <v>5195.1130000000003</v>
      </c>
      <c r="AY47" s="23">
        <v>5328</v>
      </c>
      <c r="AZ47" s="23">
        <v>5485.8469999999998</v>
      </c>
      <c r="BA47" s="23">
        <v>5663.5219999999999</v>
      </c>
      <c r="BB47" s="23">
        <v>5857.4359999999997</v>
      </c>
      <c r="BC47" s="23">
        <v>6064</v>
      </c>
      <c r="BD47" s="23">
        <v>6272.1270000000004</v>
      </c>
      <c r="BE47" s="23">
        <v>6440.7269999999999</v>
      </c>
      <c r="BF47" s="23">
        <v>6521.2139999999999</v>
      </c>
      <c r="BG47" s="23">
        <v>6465</v>
      </c>
      <c r="BH47" s="23">
        <v>6242.99</v>
      </c>
      <c r="BI47" s="23">
        <v>5904.0690000000004</v>
      </c>
      <c r="BJ47" s="23">
        <v>5516.6130000000003</v>
      </c>
      <c r="BK47" s="23">
        <v>5149</v>
      </c>
      <c r="BL47" s="23">
        <v>4865.7089999999998</v>
      </c>
      <c r="BM47" s="23">
        <v>4715.6220000000003</v>
      </c>
      <c r="BN47" s="23">
        <v>4743.7240000000002</v>
      </c>
      <c r="BO47" s="23">
        <v>4995</v>
      </c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</row>
    <row r="48" spans="1:97" s="37" customFormat="1" x14ac:dyDescent="0.25">
      <c r="A48" s="18" t="s">
        <v>21</v>
      </c>
      <c r="B48" s="18" t="s">
        <v>378</v>
      </c>
      <c r="C48" s="18"/>
      <c r="D48" s="18" t="s">
        <v>337</v>
      </c>
      <c r="E48" s="24" t="s">
        <v>376</v>
      </c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>
        <v>2506</v>
      </c>
      <c r="AW48" s="23">
        <v>2550.873</v>
      </c>
      <c r="AX48" s="23">
        <v>2605.6770000000001</v>
      </c>
      <c r="AY48" s="23">
        <v>2665</v>
      </c>
      <c r="AZ48" s="23">
        <v>2721.991</v>
      </c>
      <c r="BA48" s="23">
        <v>2764.0279999999998</v>
      </c>
      <c r="BB48" s="23">
        <v>2777.0520000000001</v>
      </c>
      <c r="BC48" s="23">
        <v>2747</v>
      </c>
      <c r="BD48" s="23">
        <v>2666.8139999999999</v>
      </c>
      <c r="BE48" s="23">
        <v>2557.4470000000001</v>
      </c>
      <c r="BF48" s="23">
        <v>2446.8560000000002</v>
      </c>
      <c r="BG48" s="23">
        <v>2363</v>
      </c>
      <c r="BH48" s="23">
        <v>2326.0210000000002</v>
      </c>
      <c r="BI48" s="23">
        <v>2324.81</v>
      </c>
      <c r="BJ48" s="23">
        <v>2340.444</v>
      </c>
      <c r="BK48" s="23">
        <v>2354</v>
      </c>
      <c r="BL48" s="23">
        <v>2348.1179999999999</v>
      </c>
      <c r="BM48" s="23">
        <v>2311.6889999999999</v>
      </c>
      <c r="BN48" s="23">
        <v>2235.165</v>
      </c>
      <c r="BO48" s="23">
        <v>2109</v>
      </c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</row>
    <row r="49" spans="1:97" s="37" customFormat="1" x14ac:dyDescent="0.25">
      <c r="A49" s="18" t="s">
        <v>21</v>
      </c>
      <c r="B49" s="18" t="s">
        <v>379</v>
      </c>
      <c r="C49" s="18"/>
      <c r="D49" s="18" t="s">
        <v>337</v>
      </c>
      <c r="E49" s="24" t="s">
        <v>376</v>
      </c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>
        <v>2467</v>
      </c>
      <c r="AW49" s="23">
        <v>2424.2840000000001</v>
      </c>
      <c r="AX49" s="23">
        <v>2426.8649999999998</v>
      </c>
      <c r="AY49" s="23">
        <v>2462</v>
      </c>
      <c r="AZ49" s="23">
        <v>2515.1759999999999</v>
      </c>
      <c r="BA49" s="23">
        <v>2564.806</v>
      </c>
      <c r="BB49" s="23">
        <v>2587.5329999999999</v>
      </c>
      <c r="BC49" s="23">
        <v>2560</v>
      </c>
      <c r="BD49" s="23">
        <v>2467.442</v>
      </c>
      <c r="BE49" s="23">
        <v>2329.4609999999998</v>
      </c>
      <c r="BF49" s="23">
        <v>2174.2489999999998</v>
      </c>
      <c r="BG49" s="23">
        <v>2030</v>
      </c>
      <c r="BH49" s="23">
        <v>1918.8050000000001</v>
      </c>
      <c r="BI49" s="23">
        <v>1838.35</v>
      </c>
      <c r="BJ49" s="23">
        <v>1780.221</v>
      </c>
      <c r="BK49" s="23">
        <v>1736</v>
      </c>
      <c r="BL49" s="23">
        <v>1698.4939999999999</v>
      </c>
      <c r="BM49" s="23">
        <v>1665.3869999999999</v>
      </c>
      <c r="BN49" s="23">
        <v>1635.587</v>
      </c>
      <c r="BO49" s="23">
        <v>1608</v>
      </c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</row>
    <row r="50" spans="1:97" s="37" customFormat="1" x14ac:dyDescent="0.25">
      <c r="A50" s="18" t="s">
        <v>21</v>
      </c>
      <c r="B50" s="18" t="s">
        <v>380</v>
      </c>
      <c r="C50" s="18"/>
      <c r="D50" s="18" t="s">
        <v>337</v>
      </c>
      <c r="E50" s="24" t="s">
        <v>376</v>
      </c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>
        <v>956</v>
      </c>
      <c r="AW50" s="23">
        <v>1098.799</v>
      </c>
      <c r="AX50" s="23">
        <v>1173.4839999999999</v>
      </c>
      <c r="AY50" s="23">
        <v>1193</v>
      </c>
      <c r="AZ50" s="23">
        <v>1171.318</v>
      </c>
      <c r="BA50" s="23">
        <v>1126.519</v>
      </c>
      <c r="BB50" s="23">
        <v>1077.711</v>
      </c>
      <c r="BC50" s="23">
        <v>1044</v>
      </c>
      <c r="BD50" s="23">
        <v>1039.5060000000001</v>
      </c>
      <c r="BE50" s="23">
        <v>1058.3910000000001</v>
      </c>
      <c r="BF50" s="23">
        <v>1089.8309999999999</v>
      </c>
      <c r="BG50" s="23">
        <v>1123</v>
      </c>
      <c r="BH50" s="23">
        <v>1149.096</v>
      </c>
      <c r="BI50" s="23">
        <v>1167.415</v>
      </c>
      <c r="BJ50" s="23">
        <v>1179.2760000000001</v>
      </c>
      <c r="BK50" s="23">
        <v>1186</v>
      </c>
      <c r="BL50" s="23">
        <v>1188.501</v>
      </c>
      <c r="BM50" s="23">
        <v>1186.0740000000001</v>
      </c>
      <c r="BN50" s="23">
        <v>1177.6099999999999</v>
      </c>
      <c r="BO50" s="23">
        <v>1162</v>
      </c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</row>
    <row r="51" spans="1:97" s="37" customFormat="1" x14ac:dyDescent="0.25">
      <c r="A51" s="18" t="s">
        <v>21</v>
      </c>
      <c r="B51" s="18" t="s">
        <v>381</v>
      </c>
      <c r="C51" s="18"/>
      <c r="D51" s="18" t="s">
        <v>337</v>
      </c>
      <c r="E51" s="24" t="s">
        <v>376</v>
      </c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>
        <v>3310</v>
      </c>
      <c r="AW51" s="23">
        <v>3412.4189999999999</v>
      </c>
      <c r="AX51" s="23">
        <v>3537.4430000000002</v>
      </c>
      <c r="AY51" s="23">
        <v>3676</v>
      </c>
      <c r="AZ51" s="23">
        <v>3817.0920000000001</v>
      </c>
      <c r="BA51" s="23">
        <v>3942.0320000000002</v>
      </c>
      <c r="BB51" s="23">
        <v>4030.2049999999999</v>
      </c>
      <c r="BC51" s="23">
        <v>4061</v>
      </c>
      <c r="BD51" s="23">
        <v>4023.1460000000002</v>
      </c>
      <c r="BE51" s="23">
        <v>3942.7370000000001</v>
      </c>
      <c r="BF51" s="23">
        <v>3855.2089999999998</v>
      </c>
      <c r="BG51" s="23">
        <v>3796</v>
      </c>
      <c r="BH51" s="23">
        <v>3788.95</v>
      </c>
      <c r="BI51" s="23">
        <v>3811.5219999999999</v>
      </c>
      <c r="BJ51" s="23">
        <v>3829.5819999999999</v>
      </c>
      <c r="BK51" s="23">
        <v>3809</v>
      </c>
      <c r="BL51" s="23">
        <v>3717.9609999999998</v>
      </c>
      <c r="BM51" s="23">
        <v>3533.9270000000001</v>
      </c>
      <c r="BN51" s="23">
        <v>3236.6790000000001</v>
      </c>
      <c r="BO51" s="23">
        <v>2806</v>
      </c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</row>
    <row r="52" spans="1:97" s="37" customFormat="1" x14ac:dyDescent="0.25">
      <c r="A52" s="37" t="s">
        <v>159</v>
      </c>
      <c r="B52" s="37" t="s">
        <v>289</v>
      </c>
      <c r="D52" s="37" t="s">
        <v>337</v>
      </c>
      <c r="E52" s="13" t="s">
        <v>320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>
        <v>279.85985000000005</v>
      </c>
      <c r="R52" s="14">
        <v>326.23700000000002</v>
      </c>
      <c r="S52" s="14">
        <v>463.25182500000005</v>
      </c>
      <c r="T52" s="14">
        <v>578.46182500000009</v>
      </c>
      <c r="U52" s="14">
        <v>637.2742750000001</v>
      </c>
      <c r="V52" s="14">
        <v>661.72872500000005</v>
      </c>
      <c r="W52" s="14">
        <v>1032.6331750000002</v>
      </c>
      <c r="X52" s="14">
        <v>1216.8964000000001</v>
      </c>
      <c r="Y52" s="14">
        <v>1562.2824500000002</v>
      </c>
      <c r="Z52" s="14">
        <v>2003.3491750000001</v>
      </c>
      <c r="AA52" s="14">
        <v>2479.1429000000003</v>
      </c>
      <c r="AB52" s="14">
        <v>2846.4690750000004</v>
      </c>
      <c r="AC52" s="14">
        <v>3114.5188750000002</v>
      </c>
      <c r="AD52" s="14">
        <v>3291.8777000000005</v>
      </c>
      <c r="AE52" s="14">
        <v>3602.5921000000003</v>
      </c>
      <c r="AF52" s="14">
        <v>3637.6870750000003</v>
      </c>
      <c r="AG52" s="14">
        <v>3685.8221000000003</v>
      </c>
      <c r="AH52" s="14">
        <v>4030.5009000000005</v>
      </c>
      <c r="AI52" s="14">
        <v>5239.1983250000003</v>
      </c>
      <c r="AJ52" s="14">
        <v>5743.100625</v>
      </c>
      <c r="AK52" s="14">
        <v>5791.3494250000003</v>
      </c>
      <c r="AL52" s="14">
        <v>5835.7678000000005</v>
      </c>
      <c r="AM52" s="14">
        <v>5602.7012500000001</v>
      </c>
      <c r="AN52" s="14">
        <v>4853.2140750000008</v>
      </c>
      <c r="AO52" s="14">
        <v>5350.5625250000003</v>
      </c>
      <c r="AP52" s="14">
        <v>4747.5499</v>
      </c>
      <c r="AQ52" s="14">
        <v>4703.279125</v>
      </c>
      <c r="AR52" s="14">
        <v>5205.1324500000001</v>
      </c>
      <c r="AS52" s="14">
        <v>5310.3968750000004</v>
      </c>
      <c r="AT52" s="14">
        <v>5361.8037000000004</v>
      </c>
      <c r="AU52" s="14">
        <v>5647.0448000000006</v>
      </c>
      <c r="AV52" s="14">
        <v>5441.1684250000008</v>
      </c>
      <c r="AW52" s="14">
        <v>5457.139975</v>
      </c>
      <c r="AX52" s="14">
        <v>5507.6325000000006</v>
      </c>
      <c r="AY52" s="14">
        <v>5843.1826500000006</v>
      </c>
      <c r="AZ52" s="14">
        <v>5567.4566250000007</v>
      </c>
      <c r="BA52" s="14">
        <v>5989.7525250000008</v>
      </c>
      <c r="BB52" s="14">
        <v>6053.9872250000008</v>
      </c>
      <c r="BC52" s="14">
        <v>5945.5750250000001</v>
      </c>
      <c r="BD52" s="14">
        <v>5831.6739500000003</v>
      </c>
      <c r="BE52" s="14">
        <v>5841.8614250000001</v>
      </c>
      <c r="BF52" s="14">
        <v>5960.9305500000009</v>
      </c>
      <c r="BG52" s="14">
        <v>5445.1567000000005</v>
      </c>
      <c r="BH52" s="14">
        <v>5346.0750750000007</v>
      </c>
      <c r="BI52" s="14">
        <v>4854.6583000000001</v>
      </c>
      <c r="BJ52" s="14">
        <v>3986.8164250000004</v>
      </c>
      <c r="BK52" s="14">
        <v>3673.7947500000005</v>
      </c>
      <c r="BL52" s="14">
        <v>3563.6738750000004</v>
      </c>
      <c r="BM52" s="14">
        <v>3104.2750250000004</v>
      </c>
      <c r="BN52" s="14">
        <v>3149.0921250000001</v>
      </c>
      <c r="BO52" s="14">
        <v>2947.8436250000004</v>
      </c>
      <c r="BP52" s="14">
        <v>2484.6738</v>
      </c>
      <c r="BQ52" s="14">
        <v>1700.7087000000001</v>
      </c>
      <c r="BR52" s="14">
        <v>1930.6766750000002</v>
      </c>
      <c r="BS52" s="14">
        <v>2167.06115</v>
      </c>
      <c r="BT52" s="14">
        <v>2169.329475</v>
      </c>
      <c r="BU52" s="14">
        <v>2354.6310250000001</v>
      </c>
      <c r="BV52" s="14">
        <v>2388.8465500000002</v>
      </c>
      <c r="BW52" s="14">
        <v>2341.8328750000001</v>
      </c>
      <c r="BX52" s="14">
        <v>2278.3167000000003</v>
      </c>
      <c r="BY52" s="14">
        <v>2211.3493500000004</v>
      </c>
      <c r="BZ52" s="14">
        <v>2141.0323000000003</v>
      </c>
      <c r="CA52" s="14">
        <v>2066.32825</v>
      </c>
      <c r="CB52" s="14">
        <v>2124.5708</v>
      </c>
      <c r="CC52" s="14">
        <v>2121.6864500000001</v>
      </c>
      <c r="CD52" s="14">
        <v>2141.5817000000006</v>
      </c>
      <c r="CE52" s="14">
        <v>2214.4069250000002</v>
      </c>
      <c r="CF52" s="14">
        <v>2266.0484750000001</v>
      </c>
      <c r="CG52" s="14">
        <v>2314.6632000000004</v>
      </c>
      <c r="CH52" s="14">
        <v>2371.8479500000003</v>
      </c>
      <c r="CI52" s="14">
        <v>2480.361625</v>
      </c>
      <c r="CJ52" s="14">
        <v>2511.7727500000001</v>
      </c>
      <c r="CK52" s="14">
        <v>2534.573875</v>
      </c>
      <c r="CL52" s="14">
        <v>2524.5534750000002</v>
      </c>
      <c r="CM52" s="14">
        <v>2508.8812250000001</v>
      </c>
      <c r="CN52" s="14">
        <v>2521.3247250000004</v>
      </c>
      <c r="CO52" s="14">
        <v>2589.8459750000002</v>
      </c>
      <c r="CP52" s="14">
        <v>2714.5351750000004</v>
      </c>
      <c r="CQ52" s="14">
        <v>2766.7948000000001</v>
      </c>
      <c r="CR52" s="14">
        <v>2933.7550000000001</v>
      </c>
      <c r="CS52" s="14">
        <v>3022.3016750000002</v>
      </c>
    </row>
    <row r="53" spans="1:97" s="37" customFormat="1" x14ac:dyDescent="0.25">
      <c r="A53" s="37" t="s">
        <v>159</v>
      </c>
      <c r="B53" s="37" t="s">
        <v>137</v>
      </c>
      <c r="D53" s="37" t="s">
        <v>337</v>
      </c>
      <c r="E53" s="44" t="s">
        <v>161</v>
      </c>
      <c r="F53" s="14"/>
      <c r="G53" s="14"/>
      <c r="H53" s="14"/>
      <c r="I53" s="14"/>
      <c r="J53" s="14"/>
      <c r="K53" s="14">
        <v>281.88579999999996</v>
      </c>
      <c r="L53" s="14">
        <v>343.00619999999998</v>
      </c>
      <c r="M53" s="14">
        <v>425.68519999999995</v>
      </c>
      <c r="N53" s="14">
        <v>485.18159999999995</v>
      </c>
      <c r="O53" s="14">
        <v>500.04119999999995</v>
      </c>
      <c r="P53" s="14">
        <v>580.45819999999992</v>
      </c>
      <c r="Q53" s="14">
        <v>677.22539999999992</v>
      </c>
      <c r="R53" s="14">
        <v>773.58079999999995</v>
      </c>
      <c r="S53" s="14">
        <v>940.85859999999991</v>
      </c>
      <c r="T53" s="14">
        <v>1090.9915999999998</v>
      </c>
      <c r="U53" s="14">
        <v>1245.9502</v>
      </c>
      <c r="V53" s="14">
        <v>1406.8596</v>
      </c>
      <c r="W53" s="14">
        <v>1741.5659999999998</v>
      </c>
      <c r="X53" s="14">
        <v>2135.4265999999998</v>
      </c>
      <c r="Y53" s="14">
        <v>2732.9078</v>
      </c>
      <c r="Z53" s="14">
        <v>3049.8255999999997</v>
      </c>
      <c r="AA53" s="14">
        <v>3339.1411999999996</v>
      </c>
      <c r="AB53" s="14">
        <v>3565.5731999999998</v>
      </c>
      <c r="AC53" s="14">
        <v>3524.7875999999997</v>
      </c>
      <c r="AD53" s="14">
        <v>3420.1845999999996</v>
      </c>
      <c r="AE53" s="14">
        <v>3153.0888</v>
      </c>
      <c r="AF53" s="14">
        <v>2884.1427999999996</v>
      </c>
      <c r="AG53" s="14">
        <v>2682.326</v>
      </c>
      <c r="AH53" s="14">
        <v>2488.6349999999998</v>
      </c>
      <c r="AI53" s="14">
        <v>2405.5209999999997</v>
      </c>
      <c r="AJ53" s="14">
        <v>2258.5663999999997</v>
      </c>
      <c r="AK53" s="14">
        <v>2195.4449999999997</v>
      </c>
      <c r="AL53" s="14">
        <v>2189.4941999999996</v>
      </c>
      <c r="AM53" s="14">
        <v>2350.6297999999997</v>
      </c>
      <c r="AN53" s="14">
        <v>2531.6245999999996</v>
      </c>
      <c r="AO53" s="14">
        <v>2722.9665999999997</v>
      </c>
      <c r="AP53" s="14">
        <v>2645.3973999999998</v>
      </c>
      <c r="AQ53" s="14">
        <v>2654.2192</v>
      </c>
      <c r="AR53" s="14">
        <v>2532.7439999999997</v>
      </c>
      <c r="AS53" s="14">
        <v>2528.5506</v>
      </c>
      <c r="AT53" s="14">
        <v>2385.076</v>
      </c>
      <c r="AU53" s="14">
        <v>2290.5940000000001</v>
      </c>
      <c r="AV53" s="14">
        <v>2480.9731999999999</v>
      </c>
      <c r="AW53" s="14">
        <v>2586.1967999999997</v>
      </c>
      <c r="AX53" s="14">
        <v>2647.1663999999996</v>
      </c>
      <c r="AY53" s="14">
        <v>2900.5452</v>
      </c>
      <c r="AZ53" s="14">
        <v>3227.6941999999999</v>
      </c>
      <c r="BA53" s="14">
        <v>3316.0107999999996</v>
      </c>
      <c r="BB53" s="14">
        <v>3489.8251999999998</v>
      </c>
      <c r="BC53" s="14">
        <v>3582.3061999999995</v>
      </c>
      <c r="BD53" s="14">
        <v>3704.5701999999997</v>
      </c>
      <c r="BE53" s="14">
        <v>3763.3705999999997</v>
      </c>
      <c r="BF53" s="14">
        <v>4069.9875999999999</v>
      </c>
      <c r="BG53" s="14">
        <v>4239.7999999999993</v>
      </c>
      <c r="BH53" s="14">
        <v>4260.4132</v>
      </c>
      <c r="BI53" s="14">
        <v>3996.9655999999995</v>
      </c>
      <c r="BJ53" s="14">
        <v>3624.6578</v>
      </c>
      <c r="BK53" s="14">
        <v>3602.0087999999996</v>
      </c>
      <c r="BL53" s="14">
        <v>3507.5151999999998</v>
      </c>
      <c r="BM53" s="14">
        <v>3180.6155999999996</v>
      </c>
      <c r="BN53" s="14">
        <v>3679.8215999999998</v>
      </c>
      <c r="BO53" s="14">
        <v>3665.7275999999997</v>
      </c>
      <c r="BP53" s="14">
        <v>3141.1233999999999</v>
      </c>
      <c r="BQ53" s="14">
        <v>2889.7049999999999</v>
      </c>
      <c r="BR53" s="14">
        <v>2900.29</v>
      </c>
      <c r="BS53" s="14">
        <v>3154.33</v>
      </c>
      <c r="BT53" s="14">
        <v>3453.2419319999999</v>
      </c>
      <c r="BU53" s="14">
        <v>4249.2868570000001</v>
      </c>
      <c r="BV53" s="14">
        <v>4170.2761829999999</v>
      </c>
      <c r="BW53" s="14">
        <v>4152.6902639999998</v>
      </c>
      <c r="BX53" s="14">
        <v>4182.3536679999997</v>
      </c>
      <c r="BY53" s="14">
        <v>4029.3369079999998</v>
      </c>
      <c r="BZ53" s="14">
        <v>3794.4472900000001</v>
      </c>
      <c r="CA53" s="14">
        <v>3623.3513499999999</v>
      </c>
      <c r="CB53" s="14">
        <v>3544.2708149999999</v>
      </c>
      <c r="CC53" s="14">
        <v>3428.0263449999998</v>
      </c>
      <c r="CD53" s="14">
        <v>3465.9100599999997</v>
      </c>
      <c r="CE53" s="14">
        <v>3448.7750619999997</v>
      </c>
      <c r="CF53" s="14">
        <v>3395.9114549999995</v>
      </c>
      <c r="CG53" s="14">
        <v>3368.2740199999998</v>
      </c>
      <c r="CH53" s="14">
        <v>3391.3366179999994</v>
      </c>
      <c r="CI53" s="14">
        <v>3558.3933219999994</v>
      </c>
      <c r="CJ53" s="14">
        <v>3544.6243539999996</v>
      </c>
      <c r="CK53" s="14">
        <v>3537.1513439999999</v>
      </c>
      <c r="CL53" s="14">
        <v>3579.1695600000003</v>
      </c>
      <c r="CM53" s="14">
        <v>3582.5715789999999</v>
      </c>
      <c r="CN53" s="14">
        <v>3605.1218629999998</v>
      </c>
      <c r="CO53" s="14">
        <v>3642.7007300000005</v>
      </c>
      <c r="CP53" s="14">
        <v>3777.1598679999997</v>
      </c>
      <c r="CQ53" s="14">
        <v>3794.4599919999996</v>
      </c>
      <c r="CR53" s="14">
        <v>4024.6350509999997</v>
      </c>
      <c r="CS53" s="14">
        <v>4210.1308249999993</v>
      </c>
    </row>
    <row r="54" spans="1:97" s="37" customFormat="1" x14ac:dyDescent="0.25">
      <c r="A54" s="37" t="s">
        <v>137</v>
      </c>
      <c r="B54" s="37" t="s">
        <v>353</v>
      </c>
      <c r="C54" s="37" t="s">
        <v>12</v>
      </c>
      <c r="D54" s="37" t="s">
        <v>337</v>
      </c>
      <c r="E54" s="44" t="s">
        <v>424</v>
      </c>
      <c r="F54" s="14">
        <v>384.54579999999999</v>
      </c>
      <c r="G54" s="14">
        <v>437.44179999999994</v>
      </c>
      <c r="H54" s="14">
        <v>370.88099999999997</v>
      </c>
      <c r="I54" s="14">
        <v>389.86439999999999</v>
      </c>
      <c r="J54" s="14">
        <v>476.98039999999997</v>
      </c>
      <c r="K54" s="14">
        <v>387.12099999999998</v>
      </c>
      <c r="L54" s="14">
        <v>436.58919999999995</v>
      </c>
      <c r="M54" s="14">
        <v>421.72379999999998</v>
      </c>
      <c r="N54" s="14">
        <v>462.21939999999995</v>
      </c>
      <c r="O54" s="14">
        <v>450.46859999999998</v>
      </c>
      <c r="P54" s="14">
        <v>511.92539999999997</v>
      </c>
      <c r="Q54" s="14">
        <v>511.53093039999993</v>
      </c>
      <c r="R54" s="14">
        <v>515.69063239999991</v>
      </c>
      <c r="S54" s="14">
        <v>517.90520579999998</v>
      </c>
      <c r="T54" s="14">
        <v>541.21878719999995</v>
      </c>
      <c r="U54" s="14">
        <v>586.61752739999997</v>
      </c>
      <c r="V54" s="14">
        <v>668.17498139999998</v>
      </c>
      <c r="W54" s="14">
        <v>817.50335319999988</v>
      </c>
      <c r="X54" s="14">
        <v>935.4135425999998</v>
      </c>
      <c r="Y54" s="14">
        <v>1094.1227995999998</v>
      </c>
      <c r="Z54" s="14">
        <v>1455.9562229999999</v>
      </c>
      <c r="AA54" s="14">
        <v>1964.3783186000001</v>
      </c>
      <c r="AB54" s="14">
        <v>2317.0791199999999</v>
      </c>
      <c r="AC54" s="14">
        <v>2881.9917424</v>
      </c>
      <c r="AD54" s="14">
        <v>3264.1321605999997</v>
      </c>
      <c r="AE54" s="14">
        <v>3128.5118683999999</v>
      </c>
      <c r="AF54" s="14">
        <v>2937.5794933999996</v>
      </c>
      <c r="AG54" s="14">
        <v>3226.3111667999997</v>
      </c>
      <c r="AH54" s="14">
        <v>3620.3184603999998</v>
      </c>
      <c r="AI54" s="14">
        <v>3699.4164011999997</v>
      </c>
      <c r="AJ54" s="14">
        <v>3042.8914448</v>
      </c>
      <c r="AK54" s="14">
        <v>2442.4393166</v>
      </c>
      <c r="AL54" s="14">
        <v>2040.4727177999998</v>
      </c>
      <c r="AM54" s="14">
        <v>1453.0013317999999</v>
      </c>
      <c r="AN54" s="14">
        <v>1431.4619297999998</v>
      </c>
      <c r="AO54" s="14">
        <v>1193.2706559999999</v>
      </c>
      <c r="AP54" s="14">
        <v>1012.5089695999999</v>
      </c>
      <c r="AQ54" s="14">
        <v>1345.865959</v>
      </c>
      <c r="AR54" s="14">
        <v>1166.4721562</v>
      </c>
      <c r="AS54" s="14">
        <v>1450.8160135999999</v>
      </c>
      <c r="AT54" s="14">
        <v>1629.7162885999999</v>
      </c>
      <c r="AU54" s="14">
        <v>1269.0402087999998</v>
      </c>
      <c r="AV54" s="14">
        <v>1181.2825141999999</v>
      </c>
      <c r="AW54" s="14">
        <v>998.99758539999982</v>
      </c>
      <c r="AX54" s="14">
        <v>1116.2787183999999</v>
      </c>
      <c r="AY54" s="14">
        <v>1064.9832632</v>
      </c>
      <c r="AZ54" s="14">
        <v>768.95220859999995</v>
      </c>
      <c r="BA54" s="14">
        <v>838.83232539999995</v>
      </c>
      <c r="BB54" s="14">
        <v>926.34866460000001</v>
      </c>
      <c r="BC54" s="14">
        <v>1291.3137225999999</v>
      </c>
      <c r="BD54" s="14">
        <v>1205.6545491999998</v>
      </c>
      <c r="BE54" s="14">
        <v>1132.3197203999998</v>
      </c>
      <c r="BF54" s="14">
        <v>1256.6982205999998</v>
      </c>
      <c r="BG54" s="14">
        <v>977.86189239999987</v>
      </c>
      <c r="BH54" s="14">
        <v>1198.5892965999999</v>
      </c>
      <c r="BI54" s="14">
        <v>1180.2672126</v>
      </c>
      <c r="BJ54" s="14">
        <v>1199.3551112</v>
      </c>
      <c r="BK54" s="14">
        <v>641.6767127999999</v>
      </c>
      <c r="BL54" s="14">
        <v>653.16490039999996</v>
      </c>
      <c r="BM54" s="14">
        <v>469.40617419999995</v>
      </c>
      <c r="BN54" s="14">
        <v>392.47600079999995</v>
      </c>
      <c r="BO54" s="14">
        <v>377.40922479999995</v>
      </c>
      <c r="BP54" s="14">
        <v>303.84197840000002</v>
      </c>
      <c r="BQ54" s="14">
        <v>237.66764979999996</v>
      </c>
      <c r="BR54" s="14">
        <v>273.83872339999994</v>
      </c>
      <c r="BS54" s="14">
        <v>195.67219299999999</v>
      </c>
      <c r="BT54" s="14">
        <v>195.31865399999998</v>
      </c>
      <c r="BU54" s="14">
        <v>189.52230799999998</v>
      </c>
      <c r="BV54" s="14">
        <v>167.40600899999995</v>
      </c>
      <c r="BW54" s="14">
        <v>170.16869399999996</v>
      </c>
      <c r="BX54" s="14">
        <v>169.52300899999997</v>
      </c>
      <c r="BY54" s="14">
        <v>169.99298299999998</v>
      </c>
      <c r="BZ54" s="14">
        <v>171.43465999999998</v>
      </c>
      <c r="CA54" s="14">
        <v>172.63923299999999</v>
      </c>
      <c r="CB54" s="14">
        <v>173.922135</v>
      </c>
      <c r="CC54" s="14">
        <v>175.75333999999998</v>
      </c>
      <c r="CD54" s="14">
        <v>175.761808</v>
      </c>
      <c r="CE54" s="14">
        <v>173.27433300000001</v>
      </c>
      <c r="CF54" s="14">
        <v>172.83399700000001</v>
      </c>
      <c r="CG54" s="14">
        <v>173.032995</v>
      </c>
      <c r="CH54" s="14">
        <v>173.67868000000001</v>
      </c>
      <c r="CI54" s="14">
        <v>174.36882199999997</v>
      </c>
      <c r="CJ54" s="14">
        <v>172.00624999999999</v>
      </c>
      <c r="CK54" s="14">
        <v>172.11845099999999</v>
      </c>
      <c r="CL54" s="14">
        <v>172.42753299999998</v>
      </c>
      <c r="CM54" s="14">
        <v>173.30820499999999</v>
      </c>
      <c r="CN54" s="14">
        <v>173.85439099999999</v>
      </c>
      <c r="CO54" s="14">
        <v>174.59322399999999</v>
      </c>
      <c r="CP54" s="14">
        <v>175.22408999999999</v>
      </c>
      <c r="CQ54" s="14">
        <v>176.03913500000002</v>
      </c>
      <c r="CR54" s="14">
        <v>176.92192399999999</v>
      </c>
      <c r="CS54" s="14">
        <v>177.74755399999998</v>
      </c>
    </row>
    <row r="55" spans="1:97" s="37" customFormat="1" x14ac:dyDescent="0.25">
      <c r="A55" s="37" t="s">
        <v>137</v>
      </c>
      <c r="B55" s="37" t="s">
        <v>68</v>
      </c>
      <c r="C55" s="37" t="s">
        <v>12</v>
      </c>
      <c r="D55" s="37" t="s">
        <v>337</v>
      </c>
      <c r="E55" s="44" t="s">
        <v>156</v>
      </c>
      <c r="F55" s="14">
        <v>692.38178599999992</v>
      </c>
      <c r="G55" s="14">
        <v>645.57491599999992</v>
      </c>
      <c r="H55" s="14">
        <v>893.50101999999993</v>
      </c>
      <c r="I55" s="14">
        <v>914.98433599999998</v>
      </c>
      <c r="J55" s="14">
        <v>850.22742299999993</v>
      </c>
      <c r="K55" s="14">
        <v>752.45166099999994</v>
      </c>
      <c r="L55" s="14">
        <v>778.28964599999995</v>
      </c>
      <c r="M55" s="14">
        <v>910.34387199999992</v>
      </c>
      <c r="N55" s="14">
        <v>1201.6854119999998</v>
      </c>
      <c r="O55" s="14">
        <v>583.70135700000003</v>
      </c>
      <c r="P55" s="14">
        <v>446.98761399999995</v>
      </c>
      <c r="Q55" s="14">
        <v>427.48369300000002</v>
      </c>
      <c r="R55" s="14">
        <v>368.664965</v>
      </c>
      <c r="S55" s="14">
        <v>356.06246399999998</v>
      </c>
      <c r="T55" s="14">
        <v>440.30212799999998</v>
      </c>
      <c r="U55" s="14">
        <v>427.32703499999997</v>
      </c>
      <c r="V55" s="14">
        <v>396.06952999999999</v>
      </c>
      <c r="W55" s="14">
        <v>419.91965199999999</v>
      </c>
      <c r="X55" s="14">
        <v>649.94863799999996</v>
      </c>
      <c r="Y55" s="14">
        <v>489.01641499999999</v>
      </c>
      <c r="Z55" s="14">
        <v>492.333754</v>
      </c>
      <c r="AA55" s="14">
        <v>547.856313</v>
      </c>
      <c r="AB55" s="14">
        <v>474.70126099999993</v>
      </c>
      <c r="AC55" s="14">
        <v>470.76575799999995</v>
      </c>
      <c r="AD55" s="14">
        <v>489.594356</v>
      </c>
      <c r="AE55" s="14">
        <v>466.84719100000001</v>
      </c>
      <c r="AF55" s="14">
        <v>443.28286399999996</v>
      </c>
      <c r="AG55" s="14">
        <v>471.98091599999998</v>
      </c>
      <c r="AH55" s="14">
        <v>513.81071899999995</v>
      </c>
      <c r="AI55" s="14">
        <v>765.93059999999991</v>
      </c>
      <c r="AJ55" s="14">
        <v>996.76404599999989</v>
      </c>
      <c r="AK55" s="14">
        <v>1152.5265549999997</v>
      </c>
      <c r="AL55" s="14">
        <v>1258.7322109999998</v>
      </c>
      <c r="AM55" s="14">
        <v>1725.5772849999998</v>
      </c>
      <c r="AN55" s="14">
        <v>1565.1531419999999</v>
      </c>
      <c r="AO55" s="14">
        <v>1527.4599569999998</v>
      </c>
      <c r="AP55" s="14">
        <v>1653.3981699999999</v>
      </c>
      <c r="AQ55" s="14">
        <v>1660.9643279999998</v>
      </c>
      <c r="AR55" s="14">
        <v>1616.642816</v>
      </c>
      <c r="AS55" s="14">
        <v>1726.3732769999999</v>
      </c>
      <c r="AT55" s="14">
        <v>1818.0647809999998</v>
      </c>
      <c r="AU55" s="14">
        <v>1813.4941780000001</v>
      </c>
      <c r="AV55" s="14">
        <v>2118.9793949999998</v>
      </c>
      <c r="AW55" s="14">
        <v>2010.4789109999997</v>
      </c>
      <c r="AX55" s="14">
        <v>2122.6523899999997</v>
      </c>
      <c r="AY55" s="14">
        <v>1994.5950599999996</v>
      </c>
      <c r="AZ55" s="14">
        <v>2009.5643669999997</v>
      </c>
      <c r="BA55" s="14">
        <v>2075.9153809999998</v>
      </c>
      <c r="BB55" s="14">
        <v>2124.2972989999998</v>
      </c>
      <c r="BC55" s="14">
        <v>1999.5911799999997</v>
      </c>
      <c r="BD55" s="14">
        <v>1989.4994409999999</v>
      </c>
      <c r="BE55" s="14">
        <v>2202.084347</v>
      </c>
      <c r="BF55" s="14">
        <v>2055.6366379999999</v>
      </c>
      <c r="BG55" s="14">
        <v>2082.6474410000001</v>
      </c>
      <c r="BH55" s="14">
        <v>2173.3058489999999</v>
      </c>
      <c r="BI55" s="14">
        <v>2218.9970599999997</v>
      </c>
      <c r="BJ55" s="14">
        <v>2466.099651</v>
      </c>
      <c r="BK55" s="14">
        <v>2787.2549019999997</v>
      </c>
      <c r="BL55" s="14">
        <v>3032.6998819999999</v>
      </c>
      <c r="BM55" s="14">
        <v>3814.0231889999995</v>
      </c>
      <c r="BN55" s="14">
        <v>4285.0599229999998</v>
      </c>
      <c r="BO55" s="14">
        <v>4980.3695200000002</v>
      </c>
      <c r="BP55" s="14">
        <v>6321.1164279999994</v>
      </c>
      <c r="BQ55" s="14">
        <v>6784.610291</v>
      </c>
      <c r="BR55" s="14">
        <v>7608.6144349999995</v>
      </c>
      <c r="BS55" s="14">
        <v>6248.0847999999978</v>
      </c>
      <c r="BT55" s="14">
        <v>6484.7893423999994</v>
      </c>
      <c r="BU55" s="14">
        <v>6563.9537743999999</v>
      </c>
      <c r="BV55" s="14">
        <v>6560.3568927999995</v>
      </c>
      <c r="BW55" s="14">
        <v>6539.3909136000002</v>
      </c>
      <c r="BX55" s="14">
        <v>6504.1385831999987</v>
      </c>
      <c r="BY55" s="14">
        <v>6444.994451999999</v>
      </c>
      <c r="BZ55" s="14">
        <v>6388.918613599998</v>
      </c>
      <c r="CA55" s="14">
        <v>6496.7404047999989</v>
      </c>
      <c r="CB55" s="14">
        <v>6595.619547199999</v>
      </c>
      <c r="CC55" s="14">
        <v>6654.5943647999993</v>
      </c>
      <c r="CD55" s="14">
        <v>6705.9872367999997</v>
      </c>
      <c r="CE55" s="14">
        <v>6804.7837872</v>
      </c>
      <c r="CF55" s="14">
        <v>6895.9013464</v>
      </c>
      <c r="CG55" s="14">
        <v>6941.2608727999987</v>
      </c>
      <c r="CH55" s="14">
        <v>7018.2593295999986</v>
      </c>
      <c r="CI55" s="14">
        <v>7147.9328991999992</v>
      </c>
      <c r="CJ55" s="14">
        <v>7276.1900159999996</v>
      </c>
      <c r="CK55" s="14">
        <v>7394.3192887999994</v>
      </c>
      <c r="CL55" s="14">
        <v>7482.6555623999993</v>
      </c>
      <c r="CM55" s="14">
        <v>7625.0235223999989</v>
      </c>
      <c r="CN55" s="14">
        <v>7712.5854959999997</v>
      </c>
      <c r="CO55" s="14">
        <v>7783.6910135999997</v>
      </c>
      <c r="CP55" s="14">
        <v>7898.4051072000002</v>
      </c>
      <c r="CQ55" s="14">
        <v>7967.2063079999998</v>
      </c>
      <c r="CR55" s="14">
        <v>7994.5215471999991</v>
      </c>
      <c r="CS55" s="14">
        <v>8024.6490439999989</v>
      </c>
    </row>
    <row r="56" spans="1:97" s="37" customFormat="1" x14ac:dyDescent="0.25">
      <c r="A56" s="37" t="s">
        <v>157</v>
      </c>
      <c r="B56" s="37" t="s">
        <v>289</v>
      </c>
      <c r="D56" s="37" t="s">
        <v>337</v>
      </c>
      <c r="E56" s="13" t="s">
        <v>320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>
        <v>15185.248925000002</v>
      </c>
      <c r="R56" s="14">
        <v>15520.582800000002</v>
      </c>
      <c r="S56" s="14">
        <v>15976.695500000002</v>
      </c>
      <c r="T56" s="14">
        <v>16819.240375000001</v>
      </c>
      <c r="U56" s="14">
        <v>17336.667550000002</v>
      </c>
      <c r="V56" s="14">
        <v>17750.448775000001</v>
      </c>
      <c r="W56" s="14">
        <v>18477.051800000001</v>
      </c>
      <c r="X56" s="14">
        <v>19541.174000000003</v>
      </c>
      <c r="Y56" s="14">
        <v>20295.842550000001</v>
      </c>
      <c r="Z56" s="14">
        <v>21242.825700000001</v>
      </c>
      <c r="AA56" s="14">
        <v>21901.971425000003</v>
      </c>
      <c r="AB56" s="14">
        <v>21843.762700000003</v>
      </c>
      <c r="AC56" s="14">
        <v>21501.992850000002</v>
      </c>
      <c r="AD56" s="14">
        <v>21377.004350000003</v>
      </c>
      <c r="AE56" s="14">
        <v>19818.445725000001</v>
      </c>
      <c r="AF56" s="14">
        <v>17993.431175000002</v>
      </c>
      <c r="AG56" s="14">
        <v>17781.550350000001</v>
      </c>
      <c r="AH56" s="14">
        <v>17593.996875000001</v>
      </c>
      <c r="AI56" s="14">
        <v>16602.337050000002</v>
      </c>
      <c r="AJ56" s="14">
        <v>16687.336200000002</v>
      </c>
      <c r="AK56" s="14">
        <v>16625.084875</v>
      </c>
      <c r="AL56" s="14">
        <v>16291.371525</v>
      </c>
      <c r="AM56" s="14">
        <v>15176.358075000002</v>
      </c>
      <c r="AN56" s="14">
        <v>14272.307050000001</v>
      </c>
      <c r="AO56" s="14">
        <v>15422.622525000001</v>
      </c>
      <c r="AP56" s="14">
        <v>15349.314525000002</v>
      </c>
      <c r="AQ56" s="14">
        <v>14905.698625000001</v>
      </c>
      <c r="AR56" s="14">
        <v>15438.571525000001</v>
      </c>
      <c r="AS56" s="14">
        <v>16213.836425000001</v>
      </c>
      <c r="AT56" s="14">
        <v>16239.481925000002</v>
      </c>
      <c r="AU56" s="14">
        <v>16413.641725000001</v>
      </c>
      <c r="AV56" s="14">
        <v>16852.692275000001</v>
      </c>
      <c r="AW56" s="14">
        <v>17228.416275000003</v>
      </c>
      <c r="AX56" s="14">
        <v>17786.151575</v>
      </c>
      <c r="AY56" s="14">
        <v>18327.039975000003</v>
      </c>
      <c r="AZ56" s="14">
        <v>18769.762075000002</v>
      </c>
      <c r="BA56" s="14">
        <v>18726.620850000003</v>
      </c>
      <c r="BB56" s="14">
        <v>18764.006700000002</v>
      </c>
      <c r="BC56" s="14">
        <v>18765.256175000002</v>
      </c>
      <c r="BD56" s="14">
        <v>18586.604825000002</v>
      </c>
      <c r="BE56" s="14">
        <v>18936.361475000002</v>
      </c>
      <c r="BF56" s="14">
        <v>19152.367925000002</v>
      </c>
      <c r="BG56" s="14">
        <v>19094.654275000001</v>
      </c>
      <c r="BH56" s="14">
        <v>19375.877375</v>
      </c>
      <c r="BI56" s="14">
        <v>19714.26165</v>
      </c>
      <c r="BJ56" s="14">
        <v>20056.426125000002</v>
      </c>
      <c r="BK56" s="14">
        <v>20449.598700000002</v>
      </c>
      <c r="BL56" s="14">
        <v>21716.573525000003</v>
      </c>
      <c r="BM56" s="14">
        <v>23172.888400000003</v>
      </c>
      <c r="BN56" s="14">
        <v>23559.2232</v>
      </c>
      <c r="BO56" s="14">
        <v>24559.418200000004</v>
      </c>
      <c r="BP56" s="14">
        <v>26805.846125000004</v>
      </c>
      <c r="BQ56" s="14">
        <v>22626.43015</v>
      </c>
      <c r="BR56" s="14">
        <v>22532.222400000002</v>
      </c>
      <c r="BS56" s="14">
        <v>22405.794800000003</v>
      </c>
      <c r="BT56" s="14">
        <v>22768.670425</v>
      </c>
      <c r="BU56" s="14">
        <v>23666.267025000001</v>
      </c>
      <c r="BV56" s="14">
        <v>24351.763450000002</v>
      </c>
      <c r="BW56" s="14">
        <v>25247.024075000001</v>
      </c>
      <c r="BX56" s="14">
        <v>26328.724000000002</v>
      </c>
      <c r="BY56" s="14">
        <v>27321.105425000002</v>
      </c>
      <c r="BZ56" s="14">
        <v>28022.900375000001</v>
      </c>
      <c r="CA56" s="14">
        <v>28601.519025000001</v>
      </c>
      <c r="CB56" s="14">
        <v>29301.936375000001</v>
      </c>
      <c r="CC56" s="14">
        <v>29835.124975000002</v>
      </c>
      <c r="CD56" s="14">
        <v>30257.762200000001</v>
      </c>
      <c r="CE56" s="14">
        <v>30560.909025000001</v>
      </c>
      <c r="CF56" s="14">
        <v>30890.457800000004</v>
      </c>
      <c r="CG56" s="14">
        <v>31193.684575000003</v>
      </c>
      <c r="CH56" s="14">
        <v>31347.518625000004</v>
      </c>
      <c r="CI56" s="14">
        <v>31593.523750000004</v>
      </c>
      <c r="CJ56" s="14">
        <v>31807.807175000002</v>
      </c>
      <c r="CK56" s="14">
        <v>32174.059150000001</v>
      </c>
      <c r="CL56" s="14">
        <v>32546.473425000004</v>
      </c>
      <c r="CM56" s="14">
        <v>32911.381625000009</v>
      </c>
      <c r="CN56" s="14">
        <v>33270.329450000005</v>
      </c>
      <c r="CO56" s="14">
        <v>33476.781875000001</v>
      </c>
      <c r="CP56" s="14">
        <v>33683.216875000006</v>
      </c>
      <c r="CQ56" s="14">
        <v>33999.991075000005</v>
      </c>
      <c r="CR56" s="14">
        <v>34162.121475</v>
      </c>
      <c r="CS56" s="14">
        <v>34264.726025000004</v>
      </c>
    </row>
    <row r="57" spans="1:97" s="37" customFormat="1" x14ac:dyDescent="0.25">
      <c r="A57" s="37" t="s">
        <v>157</v>
      </c>
      <c r="B57" s="37" t="s">
        <v>137</v>
      </c>
      <c r="D57" s="37" t="s">
        <v>337</v>
      </c>
      <c r="E57" s="44" t="s">
        <v>161</v>
      </c>
      <c r="F57" s="14"/>
      <c r="G57" s="14"/>
      <c r="H57" s="14"/>
      <c r="I57" s="14"/>
      <c r="J57" s="14"/>
      <c r="K57" s="14">
        <v>13145.044599999999</v>
      </c>
      <c r="L57" s="14">
        <v>14066.6762</v>
      </c>
      <c r="M57" s="14">
        <v>14754.556199999999</v>
      </c>
      <c r="N57" s="14">
        <v>14692.8442</v>
      </c>
      <c r="O57" s="14">
        <v>13704.0834</v>
      </c>
      <c r="P57" s="14">
        <v>14352.163799999998</v>
      </c>
      <c r="Q57" s="14">
        <v>14257.385999999999</v>
      </c>
      <c r="R57" s="14">
        <v>14432.615599999999</v>
      </c>
      <c r="S57" s="14">
        <v>14581.0376</v>
      </c>
      <c r="T57" s="14">
        <v>14874.801799999999</v>
      </c>
      <c r="U57" s="14">
        <v>14917.617399999999</v>
      </c>
      <c r="V57" s="14">
        <v>15114.521599999998</v>
      </c>
      <c r="W57" s="14">
        <v>15819.4594</v>
      </c>
      <c r="X57" s="14">
        <v>16515.877</v>
      </c>
      <c r="Y57" s="14">
        <v>16575.535799999998</v>
      </c>
      <c r="Z57" s="14">
        <v>16506.3302</v>
      </c>
      <c r="AA57" s="14">
        <v>17062.068799999997</v>
      </c>
      <c r="AB57" s="14">
        <v>16467.128000000001</v>
      </c>
      <c r="AC57" s="14">
        <v>16516.346799999999</v>
      </c>
      <c r="AD57" s="14">
        <v>16073.052799999999</v>
      </c>
      <c r="AE57" s="14">
        <v>15421.904199999999</v>
      </c>
      <c r="AF57" s="14">
        <v>14845.175399999998</v>
      </c>
      <c r="AG57" s="14">
        <v>14579.517999999998</v>
      </c>
      <c r="AH57" s="14">
        <v>14965.101999999999</v>
      </c>
      <c r="AI57" s="14">
        <v>16028.131799999999</v>
      </c>
      <c r="AJ57" s="14">
        <v>15845.031599999998</v>
      </c>
      <c r="AK57" s="14">
        <v>16053.472</v>
      </c>
      <c r="AL57" s="14">
        <v>15956.525</v>
      </c>
      <c r="AM57" s="14">
        <v>15958.3172</v>
      </c>
      <c r="AN57" s="14">
        <v>15860.169599999999</v>
      </c>
      <c r="AO57" s="14">
        <v>16125.270199999999</v>
      </c>
      <c r="AP57" s="14">
        <v>16347.009999999998</v>
      </c>
      <c r="AQ57" s="14">
        <v>15721.642399999999</v>
      </c>
      <c r="AR57" s="14">
        <v>15142.042599999999</v>
      </c>
      <c r="AS57" s="14">
        <v>14750.3802</v>
      </c>
      <c r="AT57" s="14">
        <v>13731.8074</v>
      </c>
      <c r="AU57" s="14">
        <v>13280.5906</v>
      </c>
      <c r="AV57" s="14">
        <v>13219.852999999999</v>
      </c>
      <c r="AW57" s="14">
        <v>12636.668799999999</v>
      </c>
      <c r="AX57" s="14">
        <v>11847.224999999999</v>
      </c>
      <c r="AY57" s="14">
        <v>11202.015599999999</v>
      </c>
      <c r="AZ57" s="14">
        <v>10659.0602</v>
      </c>
      <c r="BA57" s="14">
        <v>10406.887799999999</v>
      </c>
      <c r="BB57" s="14">
        <v>10168.194599999999</v>
      </c>
      <c r="BC57" s="14">
        <v>9652.8239999999987</v>
      </c>
      <c r="BD57" s="14">
        <v>8746.4753999999994</v>
      </c>
      <c r="BE57" s="14">
        <v>8594.73</v>
      </c>
      <c r="BF57" s="14">
        <v>8211.5761999999995</v>
      </c>
      <c r="BG57" s="14">
        <v>7923.5191999999997</v>
      </c>
      <c r="BH57" s="14">
        <v>7765.6141999999991</v>
      </c>
      <c r="BI57" s="14">
        <v>7506.1743999999999</v>
      </c>
      <c r="BJ57" s="14">
        <v>7337.9569999999994</v>
      </c>
      <c r="BK57" s="14">
        <v>7199.0991999999997</v>
      </c>
      <c r="BL57" s="14">
        <v>7213.5005999999994</v>
      </c>
      <c r="BM57" s="14">
        <v>7327.9229999999998</v>
      </c>
      <c r="BN57" s="14">
        <v>7668.4351999999999</v>
      </c>
      <c r="BO57" s="14">
        <v>7926.8889999999992</v>
      </c>
      <c r="BP57" s="14">
        <v>8844.6229999999996</v>
      </c>
      <c r="BQ57" s="14">
        <v>9736.0829999999987</v>
      </c>
      <c r="BR57" s="14">
        <v>12367.513999999999</v>
      </c>
      <c r="BS57" s="14">
        <v>13898.105000000001</v>
      </c>
      <c r="BT57" s="14">
        <v>14699.961089999997</v>
      </c>
      <c r="BU57" s="14">
        <v>14972.279267999998</v>
      </c>
      <c r="BV57" s="14">
        <v>15066.619138999999</v>
      </c>
      <c r="BW57" s="14">
        <v>15119.482746</v>
      </c>
      <c r="BX57" s="14">
        <v>15197.189348</v>
      </c>
      <c r="BY57" s="14">
        <v>15267.962774999998</v>
      </c>
      <c r="BZ57" s="14">
        <v>15266.315748999998</v>
      </c>
      <c r="CA57" s="14">
        <v>15218.183636999996</v>
      </c>
      <c r="CB57" s="14">
        <v>15137.039026999999</v>
      </c>
      <c r="CC57" s="14">
        <v>15047.377725999997</v>
      </c>
      <c r="CD57" s="14">
        <v>14904.387077999998</v>
      </c>
      <c r="CE57" s="14">
        <v>14599.238464</v>
      </c>
      <c r="CF57" s="14">
        <v>14346.426324</v>
      </c>
      <c r="CG57" s="14">
        <v>14085.484903999999</v>
      </c>
      <c r="CH57" s="14">
        <v>13809.631336000002</v>
      </c>
      <c r="CI57" s="14">
        <v>13513.822926000001</v>
      </c>
      <c r="CJ57" s="14">
        <v>13249.445614999999</v>
      </c>
      <c r="CK57" s="14">
        <v>12974.750045999999</v>
      </c>
      <c r="CL57" s="14">
        <v>12731.189195999999</v>
      </c>
      <c r="CM57" s="14">
        <v>12498.486439</v>
      </c>
      <c r="CN57" s="14">
        <v>12259.889953999998</v>
      </c>
      <c r="CO57" s="14">
        <v>11993.531131</v>
      </c>
      <c r="CP57" s="14">
        <v>11761.239071999998</v>
      </c>
      <c r="CQ57" s="14">
        <v>11526.590791999999</v>
      </c>
      <c r="CR57" s="14">
        <v>11305.794043</v>
      </c>
      <c r="CS57" s="14">
        <v>11074.992351999997</v>
      </c>
    </row>
    <row r="58" spans="1:97" s="37" customFormat="1" x14ac:dyDescent="0.25">
      <c r="A58" s="37" t="s">
        <v>27</v>
      </c>
      <c r="B58" s="37" t="s">
        <v>353</v>
      </c>
      <c r="D58" s="37" t="s">
        <v>337</v>
      </c>
      <c r="E58" s="44" t="s">
        <v>424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>
        <v>39.075000000000003</v>
      </c>
      <c r="AU58" s="14">
        <v>36.034999999999997</v>
      </c>
      <c r="AV58" s="14">
        <v>58.566000000000003</v>
      </c>
      <c r="AW58" s="14">
        <v>40.334000000000003</v>
      </c>
      <c r="AX58" s="14">
        <v>33.713000000000001</v>
      </c>
      <c r="AY58" s="14">
        <v>39.683</v>
      </c>
      <c r="AZ58" s="14">
        <v>41.963999999999999</v>
      </c>
      <c r="BA58" s="14">
        <v>37.122</v>
      </c>
      <c r="BB58" s="14">
        <v>36.417999999999999</v>
      </c>
      <c r="BC58" s="14">
        <v>36.46</v>
      </c>
      <c r="BD58" s="14">
        <v>40.786999999999999</v>
      </c>
      <c r="BE58" s="14">
        <v>46.204999999999998</v>
      </c>
      <c r="BF58" s="14">
        <v>160.15100000000001</v>
      </c>
      <c r="BG58" s="14">
        <v>191.24199999999999</v>
      </c>
      <c r="BH58" s="14">
        <v>193.18700000000001</v>
      </c>
      <c r="BI58" s="14">
        <v>183.315</v>
      </c>
      <c r="BJ58" s="14">
        <v>172.96199999999999</v>
      </c>
      <c r="BK58" s="14">
        <v>172.34200000000001</v>
      </c>
      <c r="BL58" s="14">
        <v>167.91900000000001</v>
      </c>
      <c r="BM58" s="14">
        <v>172.24600000000001</v>
      </c>
      <c r="BN58" s="14">
        <v>169.96</v>
      </c>
      <c r="BO58" s="14">
        <v>184.41200000000001</v>
      </c>
      <c r="BP58" s="14">
        <v>205.255</v>
      </c>
      <c r="BQ58" s="14">
        <v>203.63900000000001</v>
      </c>
      <c r="BR58" s="14">
        <v>181.95500000000001</v>
      </c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</row>
    <row r="59" spans="1:97" s="37" customFormat="1" x14ac:dyDescent="0.25">
      <c r="A59" s="37" t="s">
        <v>27</v>
      </c>
      <c r="B59" s="37" t="s">
        <v>157</v>
      </c>
      <c r="D59" s="37" t="s">
        <v>337</v>
      </c>
      <c r="E59" s="13" t="s">
        <v>406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>
        <v>4104.4731000000002</v>
      </c>
      <c r="BQ59" s="14">
        <v>3953.4967500000002</v>
      </c>
      <c r="BR59" s="14">
        <v>3468.7271000000005</v>
      </c>
      <c r="BS59" s="14">
        <v>3137.3620250000004</v>
      </c>
      <c r="BT59" s="14">
        <v>2981.1048750000004</v>
      </c>
      <c r="BU59" s="14">
        <v>2940.9505000000004</v>
      </c>
      <c r="BV59" s="14">
        <v>2866.8112250000004</v>
      </c>
      <c r="BW59" s="14">
        <v>2818.2334000000001</v>
      </c>
      <c r="BX59" s="14">
        <v>2695.0653000000002</v>
      </c>
      <c r="BY59" s="14">
        <v>2595.7110250000005</v>
      </c>
      <c r="BZ59" s="14">
        <v>2579.6954000000005</v>
      </c>
      <c r="CA59" s="14">
        <v>2477.6976500000001</v>
      </c>
      <c r="CB59" s="14">
        <v>2423.1850750000003</v>
      </c>
      <c r="CC59" s="14">
        <v>2369.8071750000004</v>
      </c>
      <c r="CD59" s="14">
        <v>2306.7542999999996</v>
      </c>
      <c r="CE59" s="14">
        <v>2237.1168250000001</v>
      </c>
      <c r="CF59" s="14">
        <v>2185.2210750000004</v>
      </c>
      <c r="CG59" s="14">
        <v>2125.7126500000004</v>
      </c>
      <c r="CH59" s="14">
        <v>2079.6870750000003</v>
      </c>
      <c r="CI59" s="14">
        <v>2033.3847500000002</v>
      </c>
      <c r="CJ59" s="14">
        <v>1975.3349000000005</v>
      </c>
      <c r="CK59" s="14">
        <v>1876.6028000000001</v>
      </c>
      <c r="CL59" s="14">
        <v>1833.2155750000002</v>
      </c>
      <c r="CM59" s="14">
        <v>1788.0038500000001</v>
      </c>
      <c r="CN59" s="14">
        <v>1760.8034250000001</v>
      </c>
      <c r="CO59" s="14">
        <v>1742.0449000000001</v>
      </c>
      <c r="CP59" s="14">
        <v>1704.235725</v>
      </c>
      <c r="CQ59" s="14">
        <v>1673.7235249999999</v>
      </c>
      <c r="CR59" s="14">
        <v>1653.0359500000002</v>
      </c>
      <c r="CS59" s="14">
        <v>1615.0012750000001</v>
      </c>
    </row>
    <row r="60" spans="1:97" s="37" customFormat="1" x14ac:dyDescent="0.25">
      <c r="A60" s="37" t="s">
        <v>349</v>
      </c>
      <c r="B60" s="37" t="s">
        <v>353</v>
      </c>
      <c r="D60" s="37" t="s">
        <v>337</v>
      </c>
      <c r="E60" s="44" t="s">
        <v>424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>
        <v>90.36</v>
      </c>
      <c r="AU60" s="14">
        <v>111.75</v>
      </c>
      <c r="AV60" s="14">
        <v>125.485</v>
      </c>
      <c r="AW60" s="14">
        <v>141.279</v>
      </c>
      <c r="AX60" s="14">
        <v>136.22999999999999</v>
      </c>
      <c r="AY60" s="14">
        <v>136.381</v>
      </c>
      <c r="AZ60" s="14">
        <v>132.52000000000001</v>
      </c>
      <c r="BA60" s="14">
        <v>158.56</v>
      </c>
      <c r="BB60" s="14">
        <v>119.41200000000001</v>
      </c>
      <c r="BC60" s="14">
        <v>124.988</v>
      </c>
      <c r="BD60" s="14">
        <v>126.387</v>
      </c>
      <c r="BE60" s="14">
        <v>125.971</v>
      </c>
      <c r="BF60" s="14">
        <v>97.308000000000007</v>
      </c>
      <c r="BG60" s="14">
        <v>131.23099999999999</v>
      </c>
      <c r="BH60" s="14">
        <v>156.304</v>
      </c>
      <c r="BI60" s="14">
        <v>135.14400000000001</v>
      </c>
      <c r="BJ60" s="14">
        <v>109.916</v>
      </c>
      <c r="BK60" s="14">
        <v>114.66500000000001</v>
      </c>
      <c r="BL60" s="14">
        <v>114.904</v>
      </c>
      <c r="BM60" s="14">
        <v>96.757000000000005</v>
      </c>
      <c r="BN60" s="14">
        <v>83.593000000000004</v>
      </c>
      <c r="BO60" s="14">
        <v>90.058000000000007</v>
      </c>
      <c r="BP60" s="14">
        <v>91.29</v>
      </c>
      <c r="BQ60" s="14">
        <v>103.35299999999999</v>
      </c>
      <c r="BR60" s="14">
        <v>109.379</v>
      </c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</row>
    <row r="61" spans="1:97" s="37" customFormat="1" x14ac:dyDescent="0.25">
      <c r="A61" s="19" t="s">
        <v>339</v>
      </c>
      <c r="B61" s="19" t="s">
        <v>20</v>
      </c>
      <c r="C61" s="19"/>
      <c r="D61" s="19" t="s">
        <v>337</v>
      </c>
      <c r="E61" s="20" t="s">
        <v>342</v>
      </c>
      <c r="F61" s="21">
        <v>734.77</v>
      </c>
      <c r="G61" s="21">
        <v>872.06</v>
      </c>
      <c r="H61" s="21">
        <v>932.33</v>
      </c>
      <c r="I61" s="21">
        <v>952.94</v>
      </c>
      <c r="J61" s="21">
        <v>981.75</v>
      </c>
      <c r="K61" s="21">
        <v>1012.38</v>
      </c>
      <c r="L61" s="21">
        <v>1094.5999999999999</v>
      </c>
      <c r="M61" s="21">
        <v>1136.25</v>
      </c>
      <c r="N61" s="21">
        <v>1098.02</v>
      </c>
      <c r="O61" s="21">
        <v>1141.3</v>
      </c>
      <c r="P61" s="21">
        <v>1212.69</v>
      </c>
      <c r="Q61" s="21">
        <v>1248.05</v>
      </c>
      <c r="R61" s="21">
        <v>1268.49</v>
      </c>
      <c r="S61" s="21">
        <v>1302.43</v>
      </c>
      <c r="T61" s="21">
        <v>1286.44</v>
      </c>
      <c r="U61" s="21">
        <v>1274.79</v>
      </c>
      <c r="V61" s="21">
        <v>1412.91</v>
      </c>
      <c r="W61" s="21">
        <v>1460.91</v>
      </c>
      <c r="X61" s="21">
        <v>1512.29</v>
      </c>
      <c r="Y61" s="21">
        <v>1543.55</v>
      </c>
      <c r="Z61" s="21">
        <v>1559.42</v>
      </c>
      <c r="AA61" s="21">
        <v>1591.76</v>
      </c>
      <c r="AB61" s="21">
        <v>1550.8</v>
      </c>
      <c r="AC61" s="21">
        <v>1572.9</v>
      </c>
      <c r="AD61" s="21">
        <v>1607.21</v>
      </c>
      <c r="AE61" s="21">
        <v>1460.6</v>
      </c>
      <c r="AF61" s="21">
        <v>1346.03</v>
      </c>
      <c r="AG61" s="21">
        <v>1499.78</v>
      </c>
      <c r="AH61" s="21">
        <v>1551.8</v>
      </c>
      <c r="AI61" s="21">
        <v>1489.85</v>
      </c>
      <c r="AJ61" s="21">
        <v>1366.67</v>
      </c>
      <c r="AK61" s="21">
        <v>1318.21</v>
      </c>
      <c r="AL61" s="21">
        <v>1121.8800000000001</v>
      </c>
      <c r="AM61" s="21">
        <v>1037.1600000000001</v>
      </c>
      <c r="AN61" s="21">
        <v>1169.97</v>
      </c>
      <c r="AO61" s="21">
        <v>1227.02</v>
      </c>
      <c r="AP61" s="21">
        <v>1082.6300000000001</v>
      </c>
      <c r="AQ61" s="21">
        <v>1162.46</v>
      </c>
      <c r="AR61" s="21">
        <v>1130.92</v>
      </c>
      <c r="AS61" s="21">
        <v>1099.3900000000001</v>
      </c>
      <c r="AT61" s="21">
        <v>1040.77</v>
      </c>
      <c r="AU61" s="21">
        <v>990.97</v>
      </c>
      <c r="AV61" s="21">
        <v>934.68</v>
      </c>
      <c r="AW61" s="21">
        <v>893.43</v>
      </c>
      <c r="AX61" s="21">
        <v>818.59</v>
      </c>
      <c r="AY61" s="21">
        <v>824.78</v>
      </c>
      <c r="AZ61" s="21">
        <v>769.3</v>
      </c>
      <c r="BA61" s="21">
        <v>790.04</v>
      </c>
      <c r="BB61" s="21">
        <v>742.51</v>
      </c>
      <c r="BC61" s="21">
        <v>701.57</v>
      </c>
      <c r="BD61" s="21">
        <v>707.17</v>
      </c>
      <c r="BE61" s="21">
        <v>806.91</v>
      </c>
      <c r="BF61" s="21">
        <v>789.59</v>
      </c>
      <c r="BG61" s="21">
        <v>725.52</v>
      </c>
      <c r="BH61" s="21">
        <v>842.03</v>
      </c>
      <c r="BI61" s="21">
        <v>809.48</v>
      </c>
      <c r="BJ61" s="21">
        <v>761.43</v>
      </c>
      <c r="BK61" s="21">
        <v>662.54</v>
      </c>
      <c r="BL61" s="21">
        <v>649.41999999999996</v>
      </c>
      <c r="BM61" s="21">
        <v>664.17</v>
      </c>
      <c r="BN61" s="21">
        <v>663.06</v>
      </c>
      <c r="BO61" s="21">
        <v>651.36</v>
      </c>
      <c r="BP61" s="21">
        <v>640.87</v>
      </c>
      <c r="BQ61" s="21">
        <v>570.66999999999996</v>
      </c>
      <c r="BR61" s="21">
        <v>468.56</v>
      </c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</row>
    <row r="62" spans="1:97" s="18" customFormat="1" x14ac:dyDescent="0.25">
      <c r="A62" s="19" t="s">
        <v>339</v>
      </c>
      <c r="B62" s="19" t="s">
        <v>21</v>
      </c>
      <c r="C62" s="19"/>
      <c r="D62" s="19" t="s">
        <v>337</v>
      </c>
      <c r="E62" s="20" t="s">
        <v>346</v>
      </c>
      <c r="F62" s="21">
        <v>3474.64</v>
      </c>
      <c r="G62" s="21">
        <v>3960</v>
      </c>
      <c r="H62" s="21">
        <v>4279.01</v>
      </c>
      <c r="I62" s="21">
        <v>4372.8999999999996</v>
      </c>
      <c r="J62" s="21">
        <v>4490.68</v>
      </c>
      <c r="K62" s="21">
        <v>4643.17</v>
      </c>
      <c r="L62" s="21">
        <v>5123.25</v>
      </c>
      <c r="M62" s="21">
        <v>5349.6</v>
      </c>
      <c r="N62" s="21">
        <v>5248.97</v>
      </c>
      <c r="O62" s="21">
        <v>5422.05</v>
      </c>
      <c r="P62" s="21">
        <v>5756.25</v>
      </c>
      <c r="Q62" s="21">
        <v>5765.91</v>
      </c>
      <c r="R62" s="21">
        <v>5773.79</v>
      </c>
      <c r="S62" s="21">
        <v>6016.31</v>
      </c>
      <c r="T62" s="21">
        <v>6248.87</v>
      </c>
      <c r="U62" s="21">
        <v>6570.77</v>
      </c>
      <c r="V62" s="21">
        <v>6812.66</v>
      </c>
      <c r="W62" s="21">
        <v>7134.83</v>
      </c>
      <c r="X62" s="21">
        <v>7120.81</v>
      </c>
      <c r="Y62" s="21">
        <v>7387.94</v>
      </c>
      <c r="Z62" s="21">
        <v>7689.53</v>
      </c>
      <c r="AA62" s="21">
        <v>7776.26</v>
      </c>
      <c r="AB62" s="21">
        <v>7843.68</v>
      </c>
      <c r="AC62" s="21">
        <v>8517.69</v>
      </c>
      <c r="AD62" s="21">
        <v>9083.2199999999993</v>
      </c>
      <c r="AE62" s="21">
        <v>8673.66</v>
      </c>
      <c r="AF62" s="21">
        <v>8126.51</v>
      </c>
      <c r="AG62" s="21">
        <v>8989.93</v>
      </c>
      <c r="AH62" s="21">
        <v>9747.0499999999993</v>
      </c>
      <c r="AI62" s="21">
        <v>9834.7900000000009</v>
      </c>
      <c r="AJ62" s="21">
        <v>10547.99</v>
      </c>
      <c r="AK62" s="21">
        <v>9509.48</v>
      </c>
      <c r="AL62" s="21">
        <v>8264.94</v>
      </c>
      <c r="AM62" s="21">
        <v>7771.9</v>
      </c>
      <c r="AN62" s="21">
        <v>7390.01</v>
      </c>
      <c r="AO62" s="21">
        <v>7986.69</v>
      </c>
      <c r="AP62" s="21">
        <v>7714.12</v>
      </c>
      <c r="AQ62" s="21">
        <v>7860.01</v>
      </c>
      <c r="AR62" s="21">
        <v>8041.94</v>
      </c>
      <c r="AS62" s="21">
        <v>8317.49</v>
      </c>
      <c r="AT62" s="21">
        <v>8097.98</v>
      </c>
      <c r="AU62" s="21">
        <v>8251.15</v>
      </c>
      <c r="AV62" s="21">
        <v>7957.83</v>
      </c>
      <c r="AW62" s="21">
        <v>8551.84</v>
      </c>
      <c r="AX62" s="21">
        <v>8386.4699999999993</v>
      </c>
      <c r="AY62" s="21">
        <v>8771.24</v>
      </c>
      <c r="AZ62" s="21">
        <v>8586</v>
      </c>
      <c r="BA62" s="21">
        <v>9019.36</v>
      </c>
      <c r="BB62" s="21">
        <v>9254.57</v>
      </c>
      <c r="BC62" s="21">
        <v>9081.83</v>
      </c>
      <c r="BD62" s="21">
        <v>9356.09</v>
      </c>
      <c r="BE62" s="21">
        <v>9074.57</v>
      </c>
      <c r="BF62" s="21">
        <v>9177.92</v>
      </c>
      <c r="BG62" s="21">
        <v>9167.69</v>
      </c>
      <c r="BH62" s="21">
        <v>9230.31</v>
      </c>
      <c r="BI62" s="21">
        <v>9824.67</v>
      </c>
      <c r="BJ62" s="21">
        <v>9632.51</v>
      </c>
      <c r="BK62" s="21">
        <v>9769.91</v>
      </c>
      <c r="BL62" s="21">
        <v>9450.6</v>
      </c>
      <c r="BM62" s="21">
        <v>8588.23</v>
      </c>
      <c r="BN62" s="21">
        <v>7813.57</v>
      </c>
      <c r="BO62" s="21">
        <v>8171.35</v>
      </c>
      <c r="BP62" s="21">
        <v>8108.2</v>
      </c>
      <c r="BQ62" s="21">
        <v>8140.4</v>
      </c>
      <c r="BR62" s="21">
        <v>8689.49</v>
      </c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</row>
    <row r="63" spans="1:97" x14ac:dyDescent="0.25">
      <c r="A63" s="19" t="s">
        <v>339</v>
      </c>
      <c r="B63" s="19" t="s">
        <v>19</v>
      </c>
      <c r="C63" s="19"/>
      <c r="D63" s="19" t="s">
        <v>337</v>
      </c>
      <c r="E63" s="20" t="s">
        <v>338</v>
      </c>
      <c r="F63" s="21">
        <v>1106.4100000000001</v>
      </c>
      <c r="G63" s="21">
        <v>1322.23</v>
      </c>
      <c r="H63" s="21">
        <v>1461.25</v>
      </c>
      <c r="I63" s="21">
        <v>1501.09</v>
      </c>
      <c r="J63" s="21">
        <v>1510.41</v>
      </c>
      <c r="K63" s="21">
        <v>1643.76</v>
      </c>
      <c r="L63" s="21">
        <v>1767.02</v>
      </c>
      <c r="M63" s="21">
        <v>1852.74</v>
      </c>
      <c r="N63" s="21">
        <v>1800.58</v>
      </c>
      <c r="O63" s="21">
        <v>1964.18</v>
      </c>
      <c r="P63" s="21">
        <v>1953.52</v>
      </c>
      <c r="Q63" s="21">
        <v>2227.14</v>
      </c>
      <c r="R63" s="21">
        <v>2292.86</v>
      </c>
      <c r="S63" s="21">
        <v>2398.52</v>
      </c>
      <c r="T63" s="21">
        <v>2414.12</v>
      </c>
      <c r="U63" s="21">
        <v>2325.4899999999998</v>
      </c>
      <c r="V63" s="21">
        <v>2431.92</v>
      </c>
      <c r="W63" s="21">
        <v>2421.8000000000002</v>
      </c>
      <c r="X63" s="21">
        <v>2527.2399999999998</v>
      </c>
      <c r="Y63" s="21">
        <v>2654.59</v>
      </c>
      <c r="Z63" s="21">
        <v>2704.78</v>
      </c>
      <c r="AA63" s="21">
        <v>2724.86</v>
      </c>
      <c r="AB63" s="21">
        <v>2747.78</v>
      </c>
      <c r="AC63" s="21">
        <v>2867.44</v>
      </c>
      <c r="AD63" s="21">
        <v>2800.33</v>
      </c>
      <c r="AE63" s="21">
        <v>2553.84</v>
      </c>
      <c r="AF63" s="21">
        <v>2478.77</v>
      </c>
      <c r="AG63" s="21">
        <v>2703.28</v>
      </c>
      <c r="AH63" s="21">
        <v>2681.28</v>
      </c>
      <c r="AI63" s="21">
        <v>2607.5</v>
      </c>
      <c r="AJ63" s="21">
        <v>2098.7800000000002</v>
      </c>
      <c r="AK63" s="21">
        <v>1734.03</v>
      </c>
      <c r="AL63" s="21">
        <v>1531.07</v>
      </c>
      <c r="AM63" s="21">
        <v>1433.55</v>
      </c>
      <c r="AN63" s="21">
        <v>1353.41</v>
      </c>
      <c r="AO63" s="21">
        <v>1530.71</v>
      </c>
      <c r="AP63" s="21">
        <v>1565.18</v>
      </c>
      <c r="AQ63" s="21">
        <v>1540.57</v>
      </c>
      <c r="AR63" s="21">
        <v>1616.58</v>
      </c>
      <c r="AS63" s="21">
        <v>1674.73</v>
      </c>
      <c r="AT63" s="21">
        <v>1660.25</v>
      </c>
      <c r="AU63" s="21">
        <v>1394.18</v>
      </c>
      <c r="AV63" s="21">
        <v>1380.85</v>
      </c>
      <c r="AW63" s="21">
        <v>1414.08</v>
      </c>
      <c r="AX63" s="21">
        <v>1438.99</v>
      </c>
      <c r="AY63" s="21">
        <v>1408.4</v>
      </c>
      <c r="AZ63" s="21">
        <v>1373.86</v>
      </c>
      <c r="BA63" s="21">
        <v>1483.52</v>
      </c>
      <c r="BB63" s="21">
        <v>1422.12</v>
      </c>
      <c r="BC63" s="21">
        <v>1304.1099999999999</v>
      </c>
      <c r="BD63" s="21">
        <v>1464.9</v>
      </c>
      <c r="BE63" s="21">
        <v>1554.26</v>
      </c>
      <c r="BF63" s="21">
        <v>1529.09</v>
      </c>
      <c r="BG63" s="21">
        <v>1456.92</v>
      </c>
      <c r="BH63" s="21">
        <v>1546.82</v>
      </c>
      <c r="BI63" s="21">
        <v>1520.29</v>
      </c>
      <c r="BJ63" s="21">
        <v>1450.84</v>
      </c>
      <c r="BK63" s="21">
        <v>1223.96</v>
      </c>
      <c r="BL63" s="21">
        <v>1253.6500000000001</v>
      </c>
      <c r="BM63" s="21">
        <v>1329.63</v>
      </c>
      <c r="BN63" s="21">
        <v>1161.3699999999999</v>
      </c>
      <c r="BO63" s="21">
        <v>1125.32</v>
      </c>
      <c r="BP63" s="21">
        <v>1052.02</v>
      </c>
      <c r="BQ63" s="21">
        <v>895.88</v>
      </c>
      <c r="BR63" s="21">
        <v>784.44</v>
      </c>
    </row>
    <row r="64" spans="1:97" x14ac:dyDescent="0.25">
      <c r="A64" s="19" t="s">
        <v>339</v>
      </c>
      <c r="B64" s="19" t="s">
        <v>23</v>
      </c>
      <c r="C64" s="19"/>
      <c r="D64" s="19" t="s">
        <v>337</v>
      </c>
      <c r="E64" s="20" t="s">
        <v>351</v>
      </c>
      <c r="F64" s="21">
        <v>6152.2629999999999</v>
      </c>
      <c r="G64" s="21">
        <v>6689.5339999999997</v>
      </c>
      <c r="H64" s="21">
        <v>7355.5569999999998</v>
      </c>
      <c r="I64" s="21">
        <v>7708.3919999999998</v>
      </c>
      <c r="J64" s="21">
        <v>8058.6890000000003</v>
      </c>
      <c r="K64" s="21">
        <v>8122.4610000000002</v>
      </c>
      <c r="L64" s="21">
        <v>8799.3349999999991</v>
      </c>
      <c r="M64" s="21">
        <v>9144.1689999999999</v>
      </c>
      <c r="N64" s="21">
        <v>9285.7219999999998</v>
      </c>
      <c r="O64" s="21">
        <v>9513.7000000000007</v>
      </c>
      <c r="P64" s="21">
        <v>9848.2090000000007</v>
      </c>
      <c r="Q64" s="21">
        <v>10125.41</v>
      </c>
      <c r="R64" s="21">
        <v>10323.98</v>
      </c>
      <c r="S64" s="21">
        <v>10772.13</v>
      </c>
      <c r="T64" s="21">
        <v>11166.69</v>
      </c>
      <c r="U64" s="21">
        <v>11496.33</v>
      </c>
      <c r="V64" s="21">
        <v>11866.19</v>
      </c>
      <c r="W64" s="21">
        <v>12499.75</v>
      </c>
      <c r="X64" s="21">
        <v>13112.79</v>
      </c>
      <c r="Y64" s="21">
        <v>14211.93</v>
      </c>
      <c r="Z64" s="21">
        <v>14813.3</v>
      </c>
      <c r="AA64" s="21">
        <v>15310.49</v>
      </c>
      <c r="AB64" s="21">
        <v>15924.03</v>
      </c>
      <c r="AC64" s="21">
        <v>16891.62</v>
      </c>
      <c r="AD64" s="21">
        <v>17831.86</v>
      </c>
      <c r="AE64" s="21">
        <v>17400.54</v>
      </c>
      <c r="AF64" s="21">
        <v>17615.330000000002</v>
      </c>
      <c r="AG64" s="21">
        <v>18507.66</v>
      </c>
      <c r="AH64" s="21">
        <v>19243.22</v>
      </c>
      <c r="AI64" s="21">
        <v>20043.82</v>
      </c>
      <c r="AJ64" s="21">
        <v>19825.47</v>
      </c>
      <c r="AK64" s="21">
        <v>19009.25</v>
      </c>
      <c r="AL64" s="21">
        <v>18812.66</v>
      </c>
      <c r="AM64" s="21">
        <v>18421.97</v>
      </c>
      <c r="AN64" s="21">
        <v>18595.150000000001</v>
      </c>
      <c r="AO64" s="21">
        <v>19022.7</v>
      </c>
      <c r="AP64" s="21">
        <v>19472.349999999999</v>
      </c>
      <c r="AQ64" s="21">
        <v>20183.38</v>
      </c>
      <c r="AR64" s="21">
        <v>20817.439999999999</v>
      </c>
      <c r="AS64" s="21">
        <v>21567.759999999998</v>
      </c>
      <c r="AT64" s="21">
        <v>21707.21</v>
      </c>
      <c r="AU64" s="21">
        <v>21625.9</v>
      </c>
      <c r="AV64" s="21">
        <v>21374.41</v>
      </c>
      <c r="AW64" s="21">
        <v>21674.9</v>
      </c>
      <c r="AX64" s="21">
        <v>21976.71</v>
      </c>
      <c r="AY64" s="21">
        <v>22497.35</v>
      </c>
      <c r="AZ64" s="21">
        <v>22954.62</v>
      </c>
      <c r="BA64" s="21">
        <v>23565.07</v>
      </c>
      <c r="BB64" s="21">
        <v>23812.89</v>
      </c>
      <c r="BC64" s="21">
        <v>24422.17</v>
      </c>
      <c r="BD64" s="21">
        <v>25098.2</v>
      </c>
      <c r="BE64" s="21">
        <v>25681.65</v>
      </c>
      <c r="BF64" s="21">
        <v>25412.35</v>
      </c>
      <c r="BG64" s="21">
        <v>25912.7</v>
      </c>
      <c r="BH64" s="21">
        <v>25987.31</v>
      </c>
      <c r="BI64" s="21">
        <v>26924.959999999999</v>
      </c>
      <c r="BJ64" s="21">
        <v>27308.81</v>
      </c>
      <c r="BK64" s="21">
        <v>27650.87</v>
      </c>
      <c r="BL64" s="21">
        <v>27763.17</v>
      </c>
      <c r="BM64" s="21">
        <v>26230.19</v>
      </c>
      <c r="BN64" s="21">
        <v>25375.33</v>
      </c>
      <c r="BO64" s="21">
        <v>25683.26</v>
      </c>
      <c r="BP64" s="21">
        <v>25263.9</v>
      </c>
      <c r="BQ64" s="21">
        <v>24751.31</v>
      </c>
      <c r="BR64" s="21">
        <v>24895.3</v>
      </c>
    </row>
    <row r="65" spans="1:97" x14ac:dyDescent="0.25">
      <c r="A65" t="s">
        <v>19</v>
      </c>
      <c r="B65" t="s">
        <v>360</v>
      </c>
      <c r="D65" s="19" t="s">
        <v>337</v>
      </c>
      <c r="E65" s="13" t="s">
        <v>361</v>
      </c>
      <c r="AI65" s="23">
        <v>6940</v>
      </c>
      <c r="AJ65" s="23">
        <v>5441.5191679999998</v>
      </c>
      <c r="AK65" s="23">
        <v>5210</v>
      </c>
      <c r="AL65" s="23">
        <v>5220</v>
      </c>
      <c r="AM65" s="23">
        <v>4620</v>
      </c>
      <c r="AN65" s="23">
        <v>4659.6941299999999</v>
      </c>
      <c r="AO65" s="23">
        <v>5080</v>
      </c>
      <c r="AP65" s="23">
        <v>5233.9551869999996</v>
      </c>
      <c r="AQ65" s="23">
        <v>5127.5469579999999</v>
      </c>
      <c r="AR65" s="23">
        <v>4930</v>
      </c>
      <c r="AS65" s="23">
        <v>4784.8807200000001</v>
      </c>
      <c r="AT65" s="23">
        <v>4733.1223900000005</v>
      </c>
      <c r="AU65" s="23">
        <v>4790</v>
      </c>
      <c r="AV65" s="23">
        <v>4954.670083</v>
      </c>
      <c r="AW65" s="23">
        <v>5161.8153359999997</v>
      </c>
      <c r="AX65" s="23">
        <v>5330</v>
      </c>
      <c r="AY65" s="23">
        <v>5396.4692910000003</v>
      </c>
      <c r="AZ65" s="23">
        <v>5373.192325</v>
      </c>
      <c r="BA65" s="23">
        <v>5290.8191969999998</v>
      </c>
      <c r="BB65" s="23">
        <v>5180</v>
      </c>
      <c r="BC65" s="23">
        <v>5064.2713199999998</v>
      </c>
      <c r="BD65" s="23">
        <v>4938.7157219999999</v>
      </c>
      <c r="BE65" s="23">
        <v>4791.3022620000002</v>
      </c>
      <c r="BF65" s="23">
        <v>4610</v>
      </c>
      <c r="BG65" s="23">
        <v>4398.320428</v>
      </c>
      <c r="BH65" s="23">
        <v>4221.9447870000004</v>
      </c>
      <c r="BI65" s="23">
        <v>4162.0967529999998</v>
      </c>
      <c r="BJ65" s="23">
        <v>4300</v>
      </c>
      <c r="BK65" s="23">
        <v>4675.2637510000004</v>
      </c>
      <c r="BL65" s="23">
        <v>5161.0394059999999</v>
      </c>
      <c r="BM65" s="23">
        <v>5588.8639119999998</v>
      </c>
      <c r="BN65" s="23">
        <v>5790.2742150000004</v>
      </c>
      <c r="BO65" s="23">
        <v>5596.8072629999997</v>
      </c>
      <c r="BP65" s="23">
        <v>4840</v>
      </c>
      <c r="BQ65" s="23">
        <v>4070</v>
      </c>
      <c r="BR65" s="23">
        <v>5000</v>
      </c>
      <c r="BS65" s="23">
        <v>4780</v>
      </c>
      <c r="BT65" s="23">
        <v>4510</v>
      </c>
      <c r="BU65" s="23">
        <v>4480</v>
      </c>
      <c r="BV65" s="23">
        <v>4450</v>
      </c>
      <c r="BW65" s="23">
        <v>4410</v>
      </c>
      <c r="BX65" s="23">
        <v>4380</v>
      </c>
      <c r="BY65" s="23">
        <v>4360</v>
      </c>
      <c r="BZ65" s="23">
        <v>4330</v>
      </c>
      <c r="CA65" s="23">
        <v>4310</v>
      </c>
      <c r="CB65" s="23">
        <v>4280</v>
      </c>
      <c r="CC65" s="23">
        <v>4250</v>
      </c>
      <c r="CD65" s="23">
        <v>4220</v>
      </c>
      <c r="CE65" s="23">
        <v>4200</v>
      </c>
      <c r="CF65" s="23">
        <v>4170</v>
      </c>
      <c r="CG65" s="23">
        <v>4150</v>
      </c>
      <c r="CH65" s="23">
        <v>4120</v>
      </c>
      <c r="CI65" s="23">
        <v>4090</v>
      </c>
      <c r="CJ65" s="23">
        <v>4060</v>
      </c>
      <c r="CK65" s="23">
        <v>4030</v>
      </c>
      <c r="CL65" s="23">
        <v>4000</v>
      </c>
      <c r="CM65" s="23">
        <v>3970</v>
      </c>
      <c r="CN65" s="23">
        <v>3950</v>
      </c>
      <c r="CO65" s="23">
        <v>3910</v>
      </c>
      <c r="CP65" s="23">
        <v>3890</v>
      </c>
      <c r="CQ65" s="23">
        <v>3860</v>
      </c>
      <c r="CR65" s="23">
        <v>3830</v>
      </c>
      <c r="CS65" s="23">
        <v>3810</v>
      </c>
    </row>
    <row r="66" spans="1:97" x14ac:dyDescent="0.25">
      <c r="A66" t="s">
        <v>19</v>
      </c>
      <c r="B66" t="s">
        <v>362</v>
      </c>
      <c r="D66" t="s">
        <v>337</v>
      </c>
      <c r="E66" s="13" t="s">
        <v>361</v>
      </c>
      <c r="AI66" s="23">
        <v>310</v>
      </c>
      <c r="AJ66" s="23">
        <v>354.57849529999999</v>
      </c>
      <c r="AK66" s="23">
        <v>360</v>
      </c>
      <c r="AL66" s="23">
        <v>340</v>
      </c>
      <c r="AM66" s="23">
        <v>310</v>
      </c>
      <c r="AN66" s="23">
        <v>302.22363580000001</v>
      </c>
      <c r="AO66" s="23">
        <v>320</v>
      </c>
      <c r="AP66" s="23">
        <v>356.606314</v>
      </c>
      <c r="AQ66" s="23">
        <v>400.75093409999999</v>
      </c>
      <c r="AR66" s="23">
        <v>440</v>
      </c>
      <c r="AS66" s="23">
        <v>464.73316010000002</v>
      </c>
      <c r="AT66" s="23">
        <v>476.58409660000001</v>
      </c>
      <c r="AU66" s="23">
        <v>480</v>
      </c>
      <c r="AV66" s="23">
        <v>478.53511950000001</v>
      </c>
      <c r="AW66" s="23">
        <v>472.1719387</v>
      </c>
      <c r="AX66" s="23">
        <v>460</v>
      </c>
      <c r="AY66" s="23">
        <v>442.4367282</v>
      </c>
      <c r="AZ66" s="23">
        <v>425.21107890000002</v>
      </c>
      <c r="BA66" s="23">
        <v>415.37989010000001</v>
      </c>
      <c r="BB66" s="23">
        <v>420</v>
      </c>
      <c r="BC66" s="23">
        <v>444.50121239999999</v>
      </c>
      <c r="BD66" s="23">
        <v>487.80519459999999</v>
      </c>
      <c r="BE66" s="23">
        <v>547.20657940000001</v>
      </c>
      <c r="BF66" s="23">
        <v>620</v>
      </c>
      <c r="BG66" s="23">
        <v>701.74592210000003</v>
      </c>
      <c r="BH66" s="23">
        <v>781.06814280000003</v>
      </c>
      <c r="BI66" s="23">
        <v>844.85629210000002</v>
      </c>
      <c r="BJ66" s="23">
        <v>880</v>
      </c>
      <c r="BK66" s="23">
        <v>878.45765449999999</v>
      </c>
      <c r="BL66" s="23">
        <v>852.46267599999999</v>
      </c>
      <c r="BM66" s="23">
        <v>819.3172429</v>
      </c>
      <c r="BN66" s="23">
        <v>796.32353350000005</v>
      </c>
      <c r="BO66" s="23">
        <v>800.78372639999998</v>
      </c>
      <c r="BP66" s="23">
        <v>850</v>
      </c>
      <c r="BQ66" s="23">
        <v>880</v>
      </c>
      <c r="BR66" s="23">
        <v>720</v>
      </c>
      <c r="BS66" s="23">
        <v>770</v>
      </c>
      <c r="BT66" s="23">
        <v>840</v>
      </c>
      <c r="BU66" s="23">
        <v>850</v>
      </c>
      <c r="BV66" s="23">
        <v>870</v>
      </c>
      <c r="BW66" s="23">
        <v>880</v>
      </c>
      <c r="BX66" s="23">
        <v>890</v>
      </c>
      <c r="BY66" s="23">
        <v>910</v>
      </c>
      <c r="BZ66" s="23">
        <v>930</v>
      </c>
      <c r="CA66" s="23">
        <v>950</v>
      </c>
      <c r="CB66" s="23">
        <v>960</v>
      </c>
      <c r="CC66" s="23">
        <v>980</v>
      </c>
      <c r="CD66" s="23">
        <v>1000</v>
      </c>
      <c r="CE66" s="23">
        <v>1020</v>
      </c>
      <c r="CF66" s="23">
        <v>1030</v>
      </c>
      <c r="CG66" s="23">
        <v>1050</v>
      </c>
      <c r="CH66" s="23">
        <v>1070</v>
      </c>
      <c r="CI66" s="23">
        <v>1090</v>
      </c>
      <c r="CJ66" s="23">
        <v>1110</v>
      </c>
      <c r="CK66" s="23">
        <v>1120</v>
      </c>
      <c r="CL66" s="23">
        <v>1140</v>
      </c>
      <c r="CM66" s="23">
        <v>1160</v>
      </c>
      <c r="CN66" s="23">
        <v>1180</v>
      </c>
      <c r="CO66" s="23">
        <v>1200</v>
      </c>
      <c r="CP66" s="23">
        <v>1220</v>
      </c>
      <c r="CQ66" s="23">
        <v>1230</v>
      </c>
      <c r="CR66" s="23">
        <v>1250</v>
      </c>
      <c r="CS66" s="23">
        <v>1270</v>
      </c>
    </row>
    <row r="67" spans="1:97" x14ac:dyDescent="0.25">
      <c r="A67" t="s">
        <v>19</v>
      </c>
      <c r="B67" t="s">
        <v>363</v>
      </c>
      <c r="D67" t="s">
        <v>337</v>
      </c>
      <c r="E67" s="13" t="s">
        <v>361</v>
      </c>
      <c r="AI67" s="23">
        <v>1530</v>
      </c>
      <c r="AJ67" s="23">
        <v>1691.1873049999999</v>
      </c>
      <c r="AK67" s="23">
        <v>1740</v>
      </c>
      <c r="AL67" s="23">
        <v>1710</v>
      </c>
      <c r="AM67" s="23">
        <v>1640</v>
      </c>
      <c r="AN67" s="23">
        <v>1618.068141</v>
      </c>
      <c r="AO67" s="23">
        <v>1630</v>
      </c>
      <c r="AP67" s="23">
        <v>1638.9668830000001</v>
      </c>
      <c r="AQ67" s="23">
        <v>1640.9186979999999</v>
      </c>
      <c r="AR67" s="23">
        <v>1640</v>
      </c>
      <c r="AS67" s="23">
        <v>1640.6714059999999</v>
      </c>
      <c r="AT67" s="23">
        <v>1648.6577689999999</v>
      </c>
      <c r="AU67" s="23">
        <v>1670</v>
      </c>
      <c r="AV67" s="23">
        <v>1708.717862</v>
      </c>
      <c r="AW67" s="23">
        <v>1760.7465219999999</v>
      </c>
      <c r="AX67" s="23">
        <v>1820</v>
      </c>
      <c r="AY67" s="23">
        <v>1879.0244640000001</v>
      </c>
      <c r="AZ67" s="23">
        <v>1924.8946780000001</v>
      </c>
      <c r="BA67" s="23">
        <v>1943.317552</v>
      </c>
      <c r="BB67" s="23">
        <v>1920</v>
      </c>
      <c r="BC67" s="23">
        <v>1849.5010609999999</v>
      </c>
      <c r="BD67" s="23">
        <v>1761.788292</v>
      </c>
      <c r="BE67" s="23">
        <v>1695.6813770000001</v>
      </c>
      <c r="BF67" s="23">
        <v>1690</v>
      </c>
      <c r="BG67" s="23">
        <v>1769.06504</v>
      </c>
      <c r="BH67" s="23">
        <v>1899.202153</v>
      </c>
      <c r="BI67" s="23">
        <v>2032.2381889999999</v>
      </c>
      <c r="BJ67" s="23">
        <v>2120</v>
      </c>
      <c r="BK67" s="23">
        <v>2127.1472330000001</v>
      </c>
      <c r="BL67" s="23">
        <v>2069.6707249999999</v>
      </c>
      <c r="BM67" s="23">
        <v>1976.3941130000001</v>
      </c>
      <c r="BN67" s="23">
        <v>1876.1410310000001</v>
      </c>
      <c r="BO67" s="23">
        <v>1797.735115</v>
      </c>
      <c r="BP67" s="23">
        <v>1770</v>
      </c>
      <c r="BQ67" s="23">
        <v>1790</v>
      </c>
      <c r="BR67" s="23">
        <v>1780</v>
      </c>
      <c r="BS67" s="23">
        <v>1790</v>
      </c>
      <c r="BT67" s="23">
        <v>1770</v>
      </c>
      <c r="BU67" s="23">
        <v>1770</v>
      </c>
      <c r="BV67" s="23">
        <v>1770</v>
      </c>
      <c r="BW67" s="23">
        <v>1770</v>
      </c>
      <c r="BX67" s="23">
        <v>1760</v>
      </c>
      <c r="BY67" s="23">
        <v>1770</v>
      </c>
      <c r="BZ67" s="23">
        <v>1770</v>
      </c>
      <c r="CA67" s="23">
        <v>1770</v>
      </c>
      <c r="CB67" s="23">
        <v>1780</v>
      </c>
      <c r="CC67" s="23">
        <v>1780</v>
      </c>
      <c r="CD67" s="23">
        <v>1780</v>
      </c>
      <c r="CE67" s="23">
        <v>1780</v>
      </c>
      <c r="CF67" s="23">
        <v>1780</v>
      </c>
      <c r="CG67" s="23">
        <v>1780</v>
      </c>
      <c r="CH67" s="23">
        <v>1780</v>
      </c>
      <c r="CI67" s="23">
        <v>1780</v>
      </c>
      <c r="CJ67" s="23">
        <v>1770</v>
      </c>
      <c r="CK67" s="23">
        <v>1770</v>
      </c>
      <c r="CL67" s="23">
        <v>1760</v>
      </c>
      <c r="CM67" s="23">
        <v>1750</v>
      </c>
      <c r="CN67" s="23">
        <v>1740</v>
      </c>
      <c r="CO67" s="23">
        <v>1730</v>
      </c>
      <c r="CP67" s="23">
        <v>1720</v>
      </c>
      <c r="CQ67" s="23">
        <v>1710</v>
      </c>
      <c r="CR67" s="23">
        <v>1710</v>
      </c>
      <c r="CS67" s="23">
        <v>1710</v>
      </c>
    </row>
    <row r="68" spans="1:97" x14ac:dyDescent="0.25">
      <c r="A68" t="s">
        <v>19</v>
      </c>
      <c r="B68" t="s">
        <v>364</v>
      </c>
      <c r="D68" t="s">
        <v>337</v>
      </c>
      <c r="E68" s="13" t="s">
        <v>361</v>
      </c>
      <c r="AI68" s="23">
        <v>1770</v>
      </c>
      <c r="AJ68" s="23">
        <v>1860.323312</v>
      </c>
      <c r="AK68" s="23">
        <v>1950</v>
      </c>
      <c r="AL68" s="23">
        <v>2000</v>
      </c>
      <c r="AM68" s="23">
        <v>1980</v>
      </c>
      <c r="AN68" s="23">
        <v>1968.123955</v>
      </c>
      <c r="AO68" s="23">
        <v>1980</v>
      </c>
      <c r="AP68" s="23">
        <v>2007.9953780000001</v>
      </c>
      <c r="AQ68" s="23">
        <v>2048.756601</v>
      </c>
      <c r="AR68" s="23">
        <v>2100</v>
      </c>
      <c r="AS68" s="23">
        <v>2158.5609220000001</v>
      </c>
      <c r="AT68" s="23">
        <v>2217.750779</v>
      </c>
      <c r="AU68" s="23">
        <v>2270</v>
      </c>
      <c r="AV68" s="23">
        <v>2311.0942690000002</v>
      </c>
      <c r="AW68" s="23">
        <v>2350.240284</v>
      </c>
      <c r="AX68" s="23">
        <v>2400</v>
      </c>
      <c r="AY68" s="23">
        <v>2469.2413860000001</v>
      </c>
      <c r="AZ68" s="23">
        <v>2552.0564789999999</v>
      </c>
      <c r="BA68" s="23">
        <v>2638.8433329999998</v>
      </c>
      <c r="BB68" s="23">
        <v>2720</v>
      </c>
      <c r="BC68" s="23">
        <v>2788.1700679999999</v>
      </c>
      <c r="BD68" s="23">
        <v>2844.9792550000002</v>
      </c>
      <c r="BE68" s="23">
        <v>2894.2988150000001</v>
      </c>
      <c r="BF68" s="23">
        <v>2940</v>
      </c>
      <c r="BG68" s="23">
        <v>2987.2970930000001</v>
      </c>
      <c r="BH68" s="23">
        <v>3046.7764999999999</v>
      </c>
      <c r="BI68" s="23">
        <v>3130.3676569999998</v>
      </c>
      <c r="BJ68" s="23">
        <v>3250</v>
      </c>
      <c r="BK68" s="23">
        <v>3410.2293209999998</v>
      </c>
      <c r="BL68" s="23">
        <v>3586.1168280000002</v>
      </c>
      <c r="BM68" s="23">
        <v>3745.3500859999999</v>
      </c>
      <c r="BN68" s="23">
        <v>3855.6166579999999</v>
      </c>
      <c r="BO68" s="23">
        <v>3884.604108</v>
      </c>
      <c r="BP68" s="23">
        <v>3800</v>
      </c>
      <c r="BQ68" s="23">
        <v>3670</v>
      </c>
      <c r="BR68" s="23">
        <v>3740</v>
      </c>
      <c r="BS68" s="23">
        <v>3680</v>
      </c>
      <c r="BT68" s="23">
        <v>3690</v>
      </c>
      <c r="BU68" s="23">
        <v>3700</v>
      </c>
      <c r="BV68" s="23">
        <v>3720</v>
      </c>
      <c r="BW68" s="23">
        <v>3730</v>
      </c>
      <c r="BX68" s="23">
        <v>3750</v>
      </c>
      <c r="BY68" s="23">
        <v>3730</v>
      </c>
      <c r="BZ68" s="23">
        <v>3710</v>
      </c>
      <c r="CA68" s="23">
        <v>3730</v>
      </c>
      <c r="CB68" s="23">
        <v>3740</v>
      </c>
      <c r="CC68" s="23">
        <v>3760</v>
      </c>
      <c r="CD68" s="23">
        <v>3770</v>
      </c>
      <c r="CE68" s="23">
        <v>3800</v>
      </c>
      <c r="CF68" s="23">
        <v>3820</v>
      </c>
      <c r="CG68" s="23">
        <v>3830</v>
      </c>
      <c r="CH68" s="23">
        <v>3870</v>
      </c>
      <c r="CI68" s="23">
        <v>3870</v>
      </c>
      <c r="CJ68" s="23">
        <v>3910</v>
      </c>
      <c r="CK68" s="23">
        <v>3920</v>
      </c>
      <c r="CL68" s="23">
        <v>3940</v>
      </c>
      <c r="CM68" s="23">
        <v>3970</v>
      </c>
      <c r="CN68" s="23">
        <v>4000</v>
      </c>
      <c r="CO68" s="23">
        <v>4010</v>
      </c>
      <c r="CP68" s="23">
        <v>4070</v>
      </c>
      <c r="CQ68" s="23">
        <v>4090</v>
      </c>
      <c r="CR68" s="23">
        <v>4130</v>
      </c>
      <c r="CS68" s="23">
        <v>4150</v>
      </c>
    </row>
    <row r="69" spans="1:97" x14ac:dyDescent="0.25">
      <c r="A69" s="37" t="s">
        <v>403</v>
      </c>
      <c r="B69" s="37" t="s">
        <v>157</v>
      </c>
      <c r="C69" s="37"/>
      <c r="D69" s="37" t="s">
        <v>337</v>
      </c>
      <c r="E69" s="13" t="s">
        <v>406</v>
      </c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>
        <v>8140.7683250000009</v>
      </c>
      <c r="BQ69" s="14">
        <v>9959.0732250000001</v>
      </c>
      <c r="BR69" s="14">
        <v>9585.0035750000006</v>
      </c>
      <c r="BS69" s="14">
        <v>9865.9201999999987</v>
      </c>
      <c r="BT69" s="14">
        <v>10208.816525</v>
      </c>
      <c r="BU69" s="14">
        <v>10707.409325000001</v>
      </c>
      <c r="BV69" s="14">
        <v>11182.637250000003</v>
      </c>
      <c r="BW69" s="14">
        <v>11748.227125000001</v>
      </c>
      <c r="BX69" s="14">
        <v>12703.95045</v>
      </c>
      <c r="BY69" s="14">
        <v>13660.237525</v>
      </c>
      <c r="BZ69" s="14">
        <v>14193.598324999999</v>
      </c>
      <c r="CA69" s="14">
        <v>14761.086500000001</v>
      </c>
      <c r="CB69" s="14">
        <v>15471.644175000001</v>
      </c>
      <c r="CC69" s="14">
        <v>15974.076625000002</v>
      </c>
      <c r="CD69" s="14">
        <v>16392.062400000003</v>
      </c>
      <c r="CE69" s="14">
        <v>16747.327400000002</v>
      </c>
      <c r="CF69" s="14">
        <v>17018.438875</v>
      </c>
      <c r="CG69" s="14">
        <v>17163.643450000003</v>
      </c>
      <c r="CH69" s="14">
        <v>17219.395250000005</v>
      </c>
      <c r="CI69" s="14">
        <v>17341.203175000002</v>
      </c>
      <c r="CJ69" s="14">
        <v>17503.412500000002</v>
      </c>
      <c r="CK69" s="14">
        <v>17884.589500000002</v>
      </c>
      <c r="CL69" s="14">
        <v>18240.373150000003</v>
      </c>
      <c r="CM69" s="14">
        <v>18603.998050000002</v>
      </c>
      <c r="CN69" s="14">
        <v>18962.900775000002</v>
      </c>
      <c r="CO69" s="14">
        <v>19332.223650000007</v>
      </c>
      <c r="CP69" s="14">
        <v>19647.849850000002</v>
      </c>
      <c r="CQ69" s="14">
        <v>20046.992025000003</v>
      </c>
      <c r="CR69" s="14">
        <v>20227.441225000002</v>
      </c>
      <c r="CS69" s="14">
        <v>20319.5344</v>
      </c>
    </row>
    <row r="70" spans="1:97" x14ac:dyDescent="0.25">
      <c r="A70" s="19" t="s">
        <v>352</v>
      </c>
      <c r="B70" s="19" t="s">
        <v>20</v>
      </c>
      <c r="C70" s="19"/>
      <c r="D70" s="19" t="s">
        <v>337</v>
      </c>
      <c r="E70" s="20" t="s">
        <v>342</v>
      </c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1">
        <v>0</v>
      </c>
      <c r="AU70" s="21">
        <v>0</v>
      </c>
      <c r="AV70" s="21">
        <v>0</v>
      </c>
      <c r="AW70" s="21">
        <v>0</v>
      </c>
      <c r="AX70" s="21">
        <v>0</v>
      </c>
      <c r="AY70" s="21">
        <v>0</v>
      </c>
      <c r="AZ70" s="21">
        <v>0</v>
      </c>
      <c r="BA70" s="21">
        <v>0</v>
      </c>
      <c r="BB70" s="21">
        <v>0</v>
      </c>
      <c r="BC70" s="21">
        <v>0</v>
      </c>
      <c r="BD70" s="21">
        <v>0</v>
      </c>
      <c r="BE70" s="21">
        <v>0</v>
      </c>
      <c r="BF70" s="21">
        <v>0</v>
      </c>
      <c r="BG70" s="21">
        <v>0</v>
      </c>
      <c r="BH70" s="21">
        <v>0</v>
      </c>
      <c r="BI70" s="21">
        <v>0</v>
      </c>
      <c r="BJ70" s="21">
        <v>0</v>
      </c>
      <c r="BK70" s="21">
        <v>0</v>
      </c>
      <c r="BL70" s="21">
        <v>0</v>
      </c>
      <c r="BM70" s="21">
        <v>0</v>
      </c>
      <c r="BN70" s="21">
        <v>0</v>
      </c>
      <c r="BO70" s="21">
        <v>0.05</v>
      </c>
      <c r="BP70" s="21">
        <v>0.81</v>
      </c>
      <c r="BQ70" s="21">
        <v>1.41</v>
      </c>
      <c r="BR70" s="21">
        <v>2.98</v>
      </c>
    </row>
    <row r="71" spans="1:97" x14ac:dyDescent="0.25">
      <c r="A71" s="19" t="s">
        <v>352</v>
      </c>
      <c r="B71" s="19" t="s">
        <v>354</v>
      </c>
      <c r="D71" s="19" t="s">
        <v>337</v>
      </c>
      <c r="E71" s="20" t="s">
        <v>347</v>
      </c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1">
        <v>1.7906919274240003E-2</v>
      </c>
      <c r="AP71" s="21">
        <v>3.6271065526900001E-2</v>
      </c>
      <c r="AQ71" s="21">
        <v>4.7879171352160001E-2</v>
      </c>
      <c r="AR71" s="21">
        <v>3.5817250690109999E-2</v>
      </c>
      <c r="AS71" s="21">
        <v>3.103001598322E-2</v>
      </c>
      <c r="AT71" s="21">
        <v>0.85508610461963008</v>
      </c>
      <c r="AU71" s="21">
        <v>1.25255283453181</v>
      </c>
      <c r="AV71" s="21">
        <v>1.6097289960769501</v>
      </c>
      <c r="AW71" s="21">
        <v>1.3636282810132001</v>
      </c>
      <c r="AX71" s="21">
        <v>1.57795172107676</v>
      </c>
      <c r="AY71" s="21">
        <v>1.6604231842738602</v>
      </c>
      <c r="AZ71" s="21">
        <v>1.6952236167582302</v>
      </c>
      <c r="BA71" s="21">
        <v>1.7784252782641503</v>
      </c>
      <c r="BB71" s="21">
        <v>1.7441776127238402</v>
      </c>
      <c r="BC71" s="21">
        <v>1.71450904125099</v>
      </c>
      <c r="BD71" s="21">
        <v>1.6892899024636601</v>
      </c>
      <c r="BE71" s="21">
        <v>1.68346537670125</v>
      </c>
      <c r="BF71" s="21">
        <v>1.85195693039065</v>
      </c>
      <c r="BG71" s="21">
        <v>1.89316195271453</v>
      </c>
      <c r="BH71" s="21">
        <v>1.82208704256163</v>
      </c>
      <c r="BI71" s="21">
        <v>1.9625103192026501</v>
      </c>
      <c r="BJ71" s="21">
        <v>1.87768106613922</v>
      </c>
      <c r="BK71" s="21">
        <v>1.7323647784007801</v>
      </c>
      <c r="BL71" s="21">
        <v>2.08752436424259</v>
      </c>
      <c r="BM71" s="21">
        <v>2.94889222160305</v>
      </c>
      <c r="BN71" s="21">
        <v>3.0406856557333097</v>
      </c>
      <c r="BO71" s="21">
        <v>4.1137154826859303</v>
      </c>
      <c r="BP71" s="21">
        <v>5.8937342310912895</v>
      </c>
      <c r="BQ71" s="21">
        <v>14.2082942329852</v>
      </c>
      <c r="BR71" s="21">
        <v>30.429936283318423</v>
      </c>
      <c r="BS71" s="51">
        <v>129.58500000000001</v>
      </c>
      <c r="BT71" s="23">
        <v>152.37</v>
      </c>
      <c r="BU71" s="23">
        <v>168.09399999999999</v>
      </c>
      <c r="BV71" s="23">
        <v>175.44199999999998</v>
      </c>
      <c r="BW71" s="23">
        <v>175.416</v>
      </c>
      <c r="BX71" s="23">
        <v>175.566</v>
      </c>
      <c r="BY71" s="23">
        <v>175.54499999999999</v>
      </c>
      <c r="BZ71" s="23">
        <v>175.85899999999998</v>
      </c>
      <c r="CA71" s="23">
        <v>175.839</v>
      </c>
      <c r="CB71" s="23">
        <v>175.80599999999998</v>
      </c>
      <c r="CC71" s="23">
        <v>176.077</v>
      </c>
      <c r="CD71" s="23">
        <v>176.595</v>
      </c>
      <c r="CE71" s="23">
        <v>178.05499999999998</v>
      </c>
      <c r="CF71" s="23">
        <v>179.608</v>
      </c>
      <c r="CG71" s="23">
        <v>182.142</v>
      </c>
      <c r="CH71" s="23">
        <v>185.833</v>
      </c>
      <c r="CI71" s="23">
        <v>190.459</v>
      </c>
      <c r="CJ71" s="23">
        <v>196.85300000000001</v>
      </c>
      <c r="CK71" s="23">
        <v>200.95</v>
      </c>
      <c r="CL71" s="23">
        <v>204.46200000000002</v>
      </c>
      <c r="CM71" s="23">
        <v>213.76300000000001</v>
      </c>
      <c r="CN71" s="23">
        <v>227.30700000000002</v>
      </c>
      <c r="CO71" s="23">
        <v>247.441</v>
      </c>
      <c r="CP71" s="23">
        <v>274.017</v>
      </c>
      <c r="CQ71" s="23">
        <v>302.24599999999998</v>
      </c>
      <c r="CR71" s="23">
        <v>336.36900000000003</v>
      </c>
      <c r="CS71" s="23">
        <v>376.66299999999995</v>
      </c>
    </row>
    <row r="72" spans="1:97" x14ac:dyDescent="0.25">
      <c r="A72" s="19" t="s">
        <v>352</v>
      </c>
      <c r="B72" s="19" t="s">
        <v>21</v>
      </c>
      <c r="C72" s="19"/>
      <c r="D72" s="19" t="s">
        <v>337</v>
      </c>
      <c r="E72" s="20" t="s">
        <v>346</v>
      </c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1">
        <v>0</v>
      </c>
      <c r="AU72" s="21">
        <v>0</v>
      </c>
      <c r="AV72" s="21">
        <v>0</v>
      </c>
      <c r="AW72" s="21">
        <v>0</v>
      </c>
      <c r="AX72" s="21">
        <v>0</v>
      </c>
      <c r="AY72" s="21">
        <v>0</v>
      </c>
      <c r="AZ72" s="21">
        <v>0</v>
      </c>
      <c r="BA72" s="21">
        <v>0</v>
      </c>
      <c r="BB72" s="21">
        <v>0</v>
      </c>
      <c r="BC72" s="21">
        <v>0</v>
      </c>
      <c r="BD72" s="21">
        <v>0</v>
      </c>
      <c r="BE72" s="21">
        <v>0</v>
      </c>
      <c r="BF72" s="21">
        <v>0</v>
      </c>
      <c r="BG72" s="21">
        <v>0</v>
      </c>
      <c r="BH72" s="21">
        <v>0</v>
      </c>
      <c r="BI72" s="21">
        <v>0</v>
      </c>
      <c r="BJ72" s="21">
        <v>0</v>
      </c>
      <c r="BK72" s="21">
        <v>0</v>
      </c>
      <c r="BL72" s="21">
        <v>0</v>
      </c>
      <c r="BM72" s="21">
        <v>0</v>
      </c>
      <c r="BN72" s="21">
        <v>0</v>
      </c>
      <c r="BO72" s="21">
        <v>0.02</v>
      </c>
      <c r="BP72" s="21">
        <v>7.0000000000000007E-2</v>
      </c>
      <c r="BQ72" s="21">
        <v>0.14000000000000001</v>
      </c>
      <c r="BR72" s="21">
        <v>0.2</v>
      </c>
    </row>
    <row r="73" spans="1:97" x14ac:dyDescent="0.25">
      <c r="A73" s="19" t="s">
        <v>352</v>
      </c>
      <c r="B73" s="19" t="s">
        <v>19</v>
      </c>
      <c r="C73" s="19"/>
      <c r="D73" s="19" t="s">
        <v>337</v>
      </c>
      <c r="E73" s="20" t="s">
        <v>338</v>
      </c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1">
        <v>52.43</v>
      </c>
      <c r="AU73" s="21">
        <v>55.6</v>
      </c>
      <c r="AV73" s="21">
        <v>57.43</v>
      </c>
      <c r="AW73" s="21">
        <v>59.54</v>
      </c>
      <c r="AX73" s="21">
        <v>61.29</v>
      </c>
      <c r="AY73" s="21">
        <v>63.08</v>
      </c>
      <c r="AZ73" s="21">
        <v>64.22</v>
      </c>
      <c r="BA73" s="21">
        <v>65.03</v>
      </c>
      <c r="BB73" s="21">
        <v>64.37</v>
      </c>
      <c r="BC73" s="21">
        <v>63.93</v>
      </c>
      <c r="BD73" s="21">
        <v>62.87</v>
      </c>
      <c r="BE73" s="21">
        <v>60.55</v>
      </c>
      <c r="BF73" s="21">
        <v>58.66</v>
      </c>
      <c r="BG73" s="21">
        <v>57.36</v>
      </c>
      <c r="BH73" s="21">
        <v>56.54</v>
      </c>
      <c r="BI73" s="21">
        <v>56.92</v>
      </c>
      <c r="BJ73" s="21">
        <v>57.94</v>
      </c>
      <c r="BK73" s="21">
        <v>63.41</v>
      </c>
      <c r="BL73" s="21">
        <v>69.61</v>
      </c>
      <c r="BM73" s="21">
        <v>80.25</v>
      </c>
      <c r="BN73" s="21">
        <v>89.07</v>
      </c>
      <c r="BO73" s="21">
        <v>114.08</v>
      </c>
      <c r="BP73" s="21">
        <v>153.43</v>
      </c>
      <c r="BQ73" s="21">
        <v>186.18</v>
      </c>
      <c r="BR73" s="21">
        <v>218.98</v>
      </c>
    </row>
    <row r="74" spans="1:97" x14ac:dyDescent="0.25">
      <c r="A74" s="37" t="s">
        <v>402</v>
      </c>
      <c r="B74" s="37" t="s">
        <v>157</v>
      </c>
      <c r="C74" s="37"/>
      <c r="D74" s="37" t="s">
        <v>337</v>
      </c>
      <c r="E74" s="13" t="s">
        <v>406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>
        <v>5130.2080249999999</v>
      </c>
      <c r="BQ74" s="14">
        <v>4983.8831250000003</v>
      </c>
      <c r="BR74" s="14">
        <v>5364.4225750000014</v>
      </c>
      <c r="BS74" s="14">
        <v>5288.8964750000005</v>
      </c>
      <c r="BT74" s="14">
        <v>5438.4583250000005</v>
      </c>
      <c r="BU74" s="14">
        <v>5695.7507500000002</v>
      </c>
      <c r="BV74" s="14">
        <v>5938.9330250000003</v>
      </c>
      <c r="BW74" s="14">
        <v>6243.2791000000007</v>
      </c>
      <c r="BX74" s="14">
        <v>6485.8176749999993</v>
      </c>
      <c r="BY74" s="14">
        <v>6639.9582000000009</v>
      </c>
      <c r="BZ74" s="14">
        <v>6812.4985000000006</v>
      </c>
      <c r="CA74" s="14">
        <v>6928.7611750000005</v>
      </c>
      <c r="CB74" s="14">
        <v>7008.1945750000004</v>
      </c>
      <c r="CC74" s="14">
        <v>7122.1212750000004</v>
      </c>
      <c r="CD74" s="14">
        <v>7235.848100000002</v>
      </c>
      <c r="CE74" s="14">
        <v>7347.4234500000011</v>
      </c>
      <c r="CF74" s="14">
        <v>7546.7644250000003</v>
      </c>
      <c r="CG74" s="14">
        <v>7844.0164750000013</v>
      </c>
      <c r="CH74" s="14">
        <v>8045.7590250000012</v>
      </c>
      <c r="CI74" s="14">
        <v>8257.9473500000004</v>
      </c>
      <c r="CJ74" s="14">
        <v>8404.8052499999994</v>
      </c>
      <c r="CK74" s="14">
        <v>8526.3763999999992</v>
      </c>
      <c r="CL74" s="14">
        <v>8626.360025</v>
      </c>
      <c r="CM74" s="14">
        <v>8694.4784500000005</v>
      </c>
      <c r="CN74" s="14">
        <v>8746.9000250000026</v>
      </c>
      <c r="CO74" s="14">
        <v>8601.3971750000001</v>
      </c>
      <c r="CP74" s="14">
        <v>8549.5290999999997</v>
      </c>
      <c r="CQ74" s="14">
        <v>8528.2408750000013</v>
      </c>
      <c r="CR74" s="14">
        <v>8549.1191000000017</v>
      </c>
      <c r="CS74" s="14">
        <v>8621.0238750000008</v>
      </c>
    </row>
    <row r="75" spans="1:97" x14ac:dyDescent="0.25">
      <c r="A75" s="37" t="s">
        <v>398</v>
      </c>
      <c r="B75" s="37" t="s">
        <v>137</v>
      </c>
      <c r="C75" s="37"/>
      <c r="D75" s="37" t="s">
        <v>337</v>
      </c>
      <c r="E75" s="44" t="s">
        <v>399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>
        <v>63.51</v>
      </c>
      <c r="AV75" s="14">
        <v>105.85</v>
      </c>
      <c r="AW75" s="14">
        <v>105.85</v>
      </c>
      <c r="AX75" s="14">
        <v>105.85</v>
      </c>
      <c r="AY75" s="14">
        <v>84.679999999999993</v>
      </c>
      <c r="AZ75" s="14">
        <v>107.967</v>
      </c>
      <c r="BA75" s="14">
        <v>107.967</v>
      </c>
      <c r="BB75" s="14">
        <v>95.264999999999986</v>
      </c>
      <c r="BC75" s="14">
        <v>86.796999999999997</v>
      </c>
      <c r="BD75" s="14">
        <v>78.328999999999979</v>
      </c>
      <c r="BE75" s="14">
        <v>228.636</v>
      </c>
      <c r="BF75" s="14">
        <v>224.40199999999999</v>
      </c>
      <c r="BG75" s="14">
        <v>215.934</v>
      </c>
      <c r="BH75" s="14">
        <v>207.46599999999998</v>
      </c>
      <c r="BI75" s="14">
        <v>234.98699999999999</v>
      </c>
      <c r="BJ75" s="14">
        <v>283.678</v>
      </c>
      <c r="BK75" s="14">
        <v>302.73099999999994</v>
      </c>
      <c r="BL75" s="14">
        <v>323.90099999999995</v>
      </c>
      <c r="BM75" s="14">
        <v>427.63399999999996</v>
      </c>
      <c r="BN75" s="14">
        <v>529.25</v>
      </c>
      <c r="BO75" s="14">
        <v>791.75799999999992</v>
      </c>
      <c r="BP75" s="14">
        <v>2781.7379999999998</v>
      </c>
      <c r="BQ75" s="14">
        <v>4771.7179999999998</v>
      </c>
      <c r="BR75" s="14">
        <v>7357.7181799999998</v>
      </c>
      <c r="BS75" s="14">
        <v>8623.7455730000001</v>
      </c>
      <c r="BT75" s="14">
        <v>9514.70831</v>
      </c>
      <c r="BU75" s="14">
        <v>9881.5420699999995</v>
      </c>
      <c r="BV75" s="14">
        <v>9988.575472999999</v>
      </c>
      <c r="BW75" s="14">
        <v>10071.919646</v>
      </c>
      <c r="BX75" s="14">
        <v>10121.031929000001</v>
      </c>
      <c r="BY75" s="14">
        <v>10137.705421000001</v>
      </c>
      <c r="BZ75" s="14">
        <v>10164.233547999998</v>
      </c>
      <c r="CA75" s="14">
        <v>10044.512963999998</v>
      </c>
      <c r="CB75" s="14">
        <v>9900.7305579999993</v>
      </c>
      <c r="CC75" s="14">
        <v>9763.6124679999975</v>
      </c>
      <c r="CD75" s="14">
        <v>9614.9101539999992</v>
      </c>
      <c r="CE75" s="14">
        <v>9468.3587119999993</v>
      </c>
      <c r="CF75" s="14">
        <v>9349.4341199999999</v>
      </c>
      <c r="CG75" s="14">
        <v>9197.7891759999984</v>
      </c>
      <c r="CH75" s="14">
        <v>9017.8822820000005</v>
      </c>
      <c r="CI75" s="14">
        <v>8823.744913999999</v>
      </c>
      <c r="CJ75" s="14">
        <v>8629.2518899999995</v>
      </c>
      <c r="CK75" s="14">
        <v>8424.7899129999987</v>
      </c>
      <c r="CL75" s="14">
        <v>8223.0122919999994</v>
      </c>
      <c r="CM75" s="14">
        <v>8022.3693830000011</v>
      </c>
      <c r="CN75" s="14">
        <v>7808.0083139999988</v>
      </c>
      <c r="CO75" s="14">
        <v>7582.3996240000006</v>
      </c>
      <c r="CP75" s="14">
        <v>7380.6347050000004</v>
      </c>
      <c r="CQ75" s="14">
        <v>7173.1242480000001</v>
      </c>
      <c r="CR75" s="14">
        <v>6970.8321959999985</v>
      </c>
      <c r="CS75" s="14">
        <v>6766.941808999999</v>
      </c>
    </row>
    <row r="76" spans="1:97" x14ac:dyDescent="0.25">
      <c r="A76" t="s">
        <v>23</v>
      </c>
      <c r="B76" t="s">
        <v>382</v>
      </c>
      <c r="D76" t="s">
        <v>337</v>
      </c>
      <c r="E76" s="24" t="s">
        <v>383</v>
      </c>
      <c r="AA76" s="23">
        <v>10025</v>
      </c>
      <c r="AB76" s="23">
        <v>10620</v>
      </c>
      <c r="AC76" s="23">
        <v>11410</v>
      </c>
      <c r="AD76" s="23">
        <v>11915</v>
      </c>
      <c r="AE76" s="23">
        <v>11399</v>
      </c>
      <c r="AF76" s="23">
        <v>11696</v>
      </c>
      <c r="AG76" s="23">
        <v>12443</v>
      </c>
      <c r="AH76" s="23">
        <v>12741</v>
      </c>
      <c r="AI76" s="23">
        <v>13172</v>
      </c>
      <c r="AJ76" s="23">
        <v>12707</v>
      </c>
      <c r="AK76" s="23">
        <v>11801</v>
      </c>
      <c r="AL76" s="23">
        <v>11683</v>
      </c>
      <c r="AM76" s="23">
        <v>11535</v>
      </c>
      <c r="AN76" s="23">
        <v>11814</v>
      </c>
      <c r="AO76" s="23">
        <v>12056</v>
      </c>
      <c r="AP76" s="23">
        <v>12368</v>
      </c>
      <c r="AQ76" s="23">
        <v>12790</v>
      </c>
      <c r="AR76" s="23">
        <v>13000</v>
      </c>
      <c r="AS76" s="23">
        <v>13261</v>
      </c>
      <c r="AT76" s="23">
        <v>13414</v>
      </c>
      <c r="AU76" s="23">
        <v>13163</v>
      </c>
      <c r="AV76" s="23">
        <v>12826</v>
      </c>
      <c r="AW76" s="23">
        <v>13310</v>
      </c>
      <c r="AX76" s="23">
        <v>13749</v>
      </c>
      <c r="AY76" s="23">
        <v>14011</v>
      </c>
      <c r="AZ76" s="23">
        <v>14209</v>
      </c>
      <c r="BA76" s="23">
        <v>14575</v>
      </c>
      <c r="BB76" s="23">
        <v>14903</v>
      </c>
      <c r="BC76" s="23">
        <v>15266</v>
      </c>
      <c r="BD76" s="23">
        <v>15762</v>
      </c>
      <c r="BE76" s="23">
        <v>15733</v>
      </c>
      <c r="BF76" s="23">
        <v>15863</v>
      </c>
      <c r="BG76" s="23">
        <v>16298</v>
      </c>
      <c r="BH76" s="23">
        <v>16830</v>
      </c>
      <c r="BI76" s="23">
        <v>17217</v>
      </c>
      <c r="BJ76" s="23">
        <v>16899</v>
      </c>
      <c r="BK76" s="23">
        <v>16858</v>
      </c>
      <c r="BL76" s="23">
        <v>16959</v>
      </c>
      <c r="BM76" s="23">
        <v>16464</v>
      </c>
      <c r="BN76" s="23">
        <v>16241</v>
      </c>
      <c r="BO76" s="23">
        <v>15558</v>
      </c>
      <c r="BP76" s="23">
        <v>15823</v>
      </c>
      <c r="BQ76" s="23">
        <v>16004.6</v>
      </c>
      <c r="BR76" s="23">
        <v>15959.5</v>
      </c>
      <c r="BS76" s="23">
        <v>15733.4</v>
      </c>
      <c r="BT76" s="23">
        <v>15551.5</v>
      </c>
      <c r="BU76" s="23">
        <v>15462.5</v>
      </c>
      <c r="BV76" s="23">
        <v>15350.3</v>
      </c>
      <c r="BW76" s="23">
        <v>15191.3</v>
      </c>
      <c r="BX76" s="23">
        <v>14983.4</v>
      </c>
      <c r="BY76" s="23">
        <v>14767</v>
      </c>
      <c r="BZ76" s="23">
        <v>14538.7</v>
      </c>
      <c r="CA76" s="23">
        <v>14295.4</v>
      </c>
      <c r="CB76" s="23">
        <v>14045.4</v>
      </c>
      <c r="CC76" s="23">
        <v>13788</v>
      </c>
      <c r="CD76" s="23">
        <v>13515.8</v>
      </c>
      <c r="CE76" s="23">
        <v>13274</v>
      </c>
      <c r="CF76" s="23">
        <v>13060.6</v>
      </c>
      <c r="CG76" s="23">
        <v>12880.8</v>
      </c>
      <c r="CH76" s="23">
        <v>12723.2</v>
      </c>
      <c r="CI76" s="23">
        <v>12587.6</v>
      </c>
      <c r="CJ76" s="23">
        <v>12478.5</v>
      </c>
      <c r="CK76" s="23">
        <v>12390.1</v>
      </c>
      <c r="CL76" s="23">
        <v>12319.2</v>
      </c>
      <c r="CM76" s="23">
        <v>12256.3</v>
      </c>
      <c r="CN76" s="23">
        <v>12204.5</v>
      </c>
      <c r="CO76" s="23">
        <v>12165</v>
      </c>
      <c r="CP76" s="23">
        <v>12138</v>
      </c>
      <c r="CQ76" s="23">
        <v>12124.1</v>
      </c>
      <c r="CR76" s="23">
        <v>12116.8</v>
      </c>
      <c r="CS76" s="23">
        <v>12110.5</v>
      </c>
    </row>
    <row r="77" spans="1:97" x14ac:dyDescent="0.25">
      <c r="A77" t="s">
        <v>23</v>
      </c>
      <c r="B77" t="s">
        <v>384</v>
      </c>
      <c r="D77" t="s">
        <v>337</v>
      </c>
      <c r="E77" s="24" t="s">
        <v>383</v>
      </c>
      <c r="AA77" s="23">
        <v>129</v>
      </c>
      <c r="AB77" s="23">
        <v>125</v>
      </c>
      <c r="AC77" s="23">
        <v>124</v>
      </c>
      <c r="AD77" s="23">
        <v>122</v>
      </c>
      <c r="AE77" s="23">
        <v>121</v>
      </c>
      <c r="AF77" s="23">
        <v>124</v>
      </c>
      <c r="AG77" s="23">
        <v>134</v>
      </c>
      <c r="AH77" s="23">
        <v>137</v>
      </c>
      <c r="AI77" s="23">
        <v>141</v>
      </c>
      <c r="AJ77" s="23">
        <v>144</v>
      </c>
      <c r="AK77" s="23">
        <v>143</v>
      </c>
      <c r="AL77" s="23">
        <v>145</v>
      </c>
      <c r="AM77" s="23">
        <v>151</v>
      </c>
      <c r="AN77" s="23">
        <v>152</v>
      </c>
      <c r="AO77" s="23">
        <v>146</v>
      </c>
      <c r="AP77" s="23">
        <v>153</v>
      </c>
      <c r="AQ77" s="23">
        <v>160</v>
      </c>
      <c r="AR77" s="23">
        <v>164</v>
      </c>
      <c r="AS77" s="23">
        <v>169</v>
      </c>
      <c r="AT77" s="23">
        <v>169</v>
      </c>
      <c r="AU77" s="23">
        <v>167</v>
      </c>
      <c r="AV77" s="23">
        <v>177</v>
      </c>
      <c r="AW77" s="23">
        <v>184</v>
      </c>
      <c r="AX77" s="23">
        <v>183</v>
      </c>
      <c r="AY77" s="23">
        <v>183</v>
      </c>
      <c r="AZ77" s="23">
        <v>184</v>
      </c>
      <c r="BA77" s="23">
        <v>186</v>
      </c>
      <c r="BB77" s="23">
        <v>192</v>
      </c>
      <c r="BC77" s="23">
        <v>196</v>
      </c>
      <c r="BD77" s="23">
        <v>203</v>
      </c>
      <c r="BE77" s="23">
        <v>209</v>
      </c>
      <c r="BF77" s="23">
        <v>196</v>
      </c>
      <c r="BG77" s="23">
        <v>192</v>
      </c>
      <c r="BH77" s="23">
        <v>190</v>
      </c>
      <c r="BI77" s="23">
        <v>194</v>
      </c>
      <c r="BJ77" s="23">
        <v>196</v>
      </c>
      <c r="BK77" s="23">
        <v>199</v>
      </c>
      <c r="BL77" s="23">
        <v>195</v>
      </c>
      <c r="BM77" s="23">
        <v>200</v>
      </c>
      <c r="BN77" s="23">
        <v>199</v>
      </c>
      <c r="BO77" s="23">
        <v>190</v>
      </c>
      <c r="BP77" s="23">
        <v>194</v>
      </c>
      <c r="BQ77" s="23">
        <v>236.8</v>
      </c>
      <c r="BR77" s="23">
        <v>242.2</v>
      </c>
      <c r="BS77" s="23">
        <v>242</v>
      </c>
      <c r="BT77" s="23">
        <v>241.9</v>
      </c>
      <c r="BU77" s="23">
        <v>243.6</v>
      </c>
      <c r="BV77" s="23">
        <v>245.4</v>
      </c>
      <c r="BW77" s="23">
        <v>247.2</v>
      </c>
      <c r="BX77" s="23">
        <v>249</v>
      </c>
      <c r="BY77" s="23">
        <v>250.9</v>
      </c>
      <c r="BZ77" s="23">
        <v>252.7</v>
      </c>
      <c r="CA77" s="23">
        <v>254.6</v>
      </c>
      <c r="CB77" s="23">
        <v>256.5</v>
      </c>
      <c r="CC77" s="23">
        <v>258.5</v>
      </c>
      <c r="CD77" s="23">
        <v>260.39999999999998</v>
      </c>
      <c r="CE77" s="23">
        <v>262.3</v>
      </c>
      <c r="CF77" s="23">
        <v>264.2</v>
      </c>
      <c r="CG77" s="23">
        <v>266.10000000000002</v>
      </c>
      <c r="CH77" s="23">
        <v>268</v>
      </c>
      <c r="CI77" s="23">
        <v>270</v>
      </c>
      <c r="CJ77" s="23">
        <v>271.89999999999998</v>
      </c>
      <c r="CK77" s="23">
        <v>273.7</v>
      </c>
      <c r="CL77" s="23">
        <v>275.60000000000002</v>
      </c>
      <c r="CM77" s="23">
        <v>277.5</v>
      </c>
      <c r="CN77" s="23">
        <v>279.39999999999998</v>
      </c>
      <c r="CO77" s="23">
        <v>281.2</v>
      </c>
      <c r="CP77" s="23">
        <v>283.10000000000002</v>
      </c>
      <c r="CQ77" s="23">
        <v>284.89999999999998</v>
      </c>
      <c r="CR77" s="23">
        <v>286.7</v>
      </c>
      <c r="CS77" s="23">
        <v>288.39999999999998</v>
      </c>
    </row>
    <row r="78" spans="1:97" x14ac:dyDescent="0.25">
      <c r="A78" t="s">
        <v>23</v>
      </c>
      <c r="B78" t="s">
        <v>385</v>
      </c>
      <c r="D78" t="s">
        <v>337</v>
      </c>
      <c r="E78" s="24" t="s">
        <v>383</v>
      </c>
      <c r="AA78" s="23">
        <v>1553</v>
      </c>
      <c r="AB78" s="23">
        <v>1621</v>
      </c>
      <c r="AC78" s="23">
        <v>1779.1</v>
      </c>
      <c r="AD78" s="23">
        <v>1965.1</v>
      </c>
      <c r="AE78" s="23">
        <v>1968</v>
      </c>
      <c r="AF78" s="23">
        <v>2003</v>
      </c>
      <c r="AG78" s="23">
        <v>2114</v>
      </c>
      <c r="AH78" s="23">
        <v>2344</v>
      </c>
      <c r="AI78" s="23">
        <v>2607</v>
      </c>
      <c r="AJ78" s="23">
        <v>2697</v>
      </c>
      <c r="AK78" s="23">
        <v>2686</v>
      </c>
      <c r="AL78" s="23">
        <v>2724</v>
      </c>
      <c r="AM78" s="23">
        <v>2707</v>
      </c>
      <c r="AN78" s="23">
        <v>2770</v>
      </c>
      <c r="AO78" s="23">
        <v>2873</v>
      </c>
      <c r="AP78" s="23">
        <v>2883</v>
      </c>
      <c r="AQ78" s="23">
        <v>2958</v>
      </c>
      <c r="AR78" s="23">
        <v>3061</v>
      </c>
      <c r="AS78" s="23">
        <v>3118</v>
      </c>
      <c r="AT78" s="23">
        <v>3199</v>
      </c>
      <c r="AU78" s="23">
        <v>3334</v>
      </c>
      <c r="AV78" s="23">
        <v>3402</v>
      </c>
      <c r="AW78" s="23">
        <v>3468</v>
      </c>
      <c r="AX78" s="23">
        <v>3577</v>
      </c>
      <c r="AY78" s="23">
        <v>3778</v>
      </c>
      <c r="AZ78" s="23">
        <v>3937</v>
      </c>
      <c r="BA78" s="23">
        <v>4045</v>
      </c>
      <c r="BB78" s="23">
        <v>4086</v>
      </c>
      <c r="BC78" s="23">
        <v>4218</v>
      </c>
      <c r="BD78" s="23">
        <v>4638</v>
      </c>
      <c r="BE78" s="23">
        <v>4819</v>
      </c>
      <c r="BF78" s="23">
        <v>4813</v>
      </c>
      <c r="BG78" s="23">
        <v>5035</v>
      </c>
      <c r="BH78" s="23">
        <v>4895</v>
      </c>
      <c r="BI78" s="23">
        <v>4535</v>
      </c>
      <c r="BJ78" s="23">
        <v>5088</v>
      </c>
      <c r="BK78" s="23">
        <v>5193</v>
      </c>
      <c r="BL78" s="23">
        <v>6460</v>
      </c>
      <c r="BM78" s="23">
        <v>6527</v>
      </c>
      <c r="BN78" s="23">
        <v>6061</v>
      </c>
      <c r="BO78" s="23">
        <v>6160</v>
      </c>
      <c r="BP78" s="23">
        <v>5798</v>
      </c>
      <c r="BQ78" s="23">
        <v>5025</v>
      </c>
      <c r="BR78" s="23">
        <v>5230.5</v>
      </c>
      <c r="BS78" s="23">
        <v>5335.3</v>
      </c>
      <c r="BT78" s="23">
        <v>5506.8</v>
      </c>
      <c r="BU78" s="23">
        <v>5675.3</v>
      </c>
      <c r="BV78" s="23">
        <v>5749.6</v>
      </c>
      <c r="BW78" s="23">
        <v>5779.4</v>
      </c>
      <c r="BX78" s="23">
        <v>5819.4</v>
      </c>
      <c r="BY78" s="23">
        <v>5866.5</v>
      </c>
      <c r="BZ78" s="23">
        <v>5923</v>
      </c>
      <c r="CA78" s="23">
        <v>5987.3</v>
      </c>
      <c r="CB78" s="23">
        <v>6055.3</v>
      </c>
      <c r="CC78" s="23">
        <v>6116.1</v>
      </c>
      <c r="CD78" s="23">
        <v>6189</v>
      </c>
      <c r="CE78" s="23">
        <v>6257.3</v>
      </c>
      <c r="CF78" s="23">
        <v>6310.6</v>
      </c>
      <c r="CG78" s="23">
        <v>6356.9</v>
      </c>
      <c r="CH78" s="23">
        <v>6407.5</v>
      </c>
      <c r="CI78" s="23">
        <v>6469.3</v>
      </c>
      <c r="CJ78" s="23">
        <v>6527.9</v>
      </c>
      <c r="CK78" s="23">
        <v>6573.7</v>
      </c>
      <c r="CL78" s="23">
        <v>6634</v>
      </c>
      <c r="CM78" s="23">
        <v>6718</v>
      </c>
      <c r="CN78" s="23">
        <v>6803.5</v>
      </c>
      <c r="CO78" s="23">
        <v>6893.1</v>
      </c>
      <c r="CP78" s="23">
        <v>6980.4</v>
      </c>
      <c r="CQ78" s="23">
        <v>7067.3</v>
      </c>
      <c r="CR78" s="23">
        <v>7145.6</v>
      </c>
      <c r="CS78" s="23">
        <v>7229.3</v>
      </c>
    </row>
    <row r="79" spans="1:97" x14ac:dyDescent="0.25">
      <c r="A79" t="s">
        <v>23</v>
      </c>
      <c r="B79" t="s">
        <v>386</v>
      </c>
      <c r="D79" t="s">
        <v>337</v>
      </c>
      <c r="E79" s="24" t="s">
        <v>383</v>
      </c>
      <c r="AA79" s="23">
        <v>26.5</v>
      </c>
      <c r="AB79" s="23">
        <v>26.4</v>
      </c>
      <c r="AC79" s="23">
        <v>25.1</v>
      </c>
      <c r="AD79" s="23">
        <v>24.1</v>
      </c>
      <c r="AE79" s="23">
        <v>41</v>
      </c>
      <c r="AF79" s="23">
        <v>40.700000000000003</v>
      </c>
      <c r="AG79" s="23">
        <v>40.6</v>
      </c>
      <c r="AH79" s="23">
        <v>38.299999999999997</v>
      </c>
      <c r="AI79" s="23">
        <v>37.700000000000003</v>
      </c>
      <c r="AJ79" s="23">
        <v>41.9</v>
      </c>
      <c r="AK79" s="23">
        <v>39.299999999999997</v>
      </c>
      <c r="AL79" s="23">
        <v>40</v>
      </c>
      <c r="AM79" s="23">
        <v>40.200000000000003</v>
      </c>
      <c r="AN79" s="23">
        <v>42.9</v>
      </c>
      <c r="AO79" s="23">
        <v>62.1</v>
      </c>
      <c r="AP79" s="23">
        <v>61.9</v>
      </c>
      <c r="AQ79" s="23">
        <v>65.5</v>
      </c>
      <c r="AR79" s="23">
        <v>67.7</v>
      </c>
      <c r="AS79" s="23">
        <v>69.599999999999994</v>
      </c>
      <c r="AT79" s="23">
        <v>72.400000000000006</v>
      </c>
      <c r="AU79" s="23">
        <v>71.3</v>
      </c>
      <c r="AV79" s="23">
        <v>72.2</v>
      </c>
      <c r="AW79" s="23">
        <v>70.8</v>
      </c>
      <c r="AX79" s="23">
        <v>73.400000000000006</v>
      </c>
      <c r="AY79" s="23">
        <v>73.599999999999994</v>
      </c>
      <c r="AZ79" s="23">
        <v>73.099999999999994</v>
      </c>
      <c r="BA79" s="23">
        <v>72.599999999999994</v>
      </c>
      <c r="BB79" s="23">
        <v>74.3</v>
      </c>
      <c r="BC79" s="23">
        <v>76</v>
      </c>
      <c r="BD79" s="23">
        <v>79</v>
      </c>
      <c r="BE79" s="23">
        <v>85</v>
      </c>
      <c r="BF79" s="23">
        <v>85.7</v>
      </c>
      <c r="BG79" s="23">
        <v>84.7</v>
      </c>
      <c r="BH79" s="23">
        <v>83.1</v>
      </c>
      <c r="BI79" s="23">
        <v>83.8</v>
      </c>
      <c r="BJ79" s="23">
        <v>85.6</v>
      </c>
      <c r="BK79" s="23">
        <v>85.5</v>
      </c>
      <c r="BL79" s="23">
        <v>90.1</v>
      </c>
      <c r="BM79" s="23">
        <v>91.5</v>
      </c>
      <c r="BN79" s="23">
        <v>93.4</v>
      </c>
      <c r="BO79" s="23">
        <v>92.9</v>
      </c>
      <c r="BP79" s="23">
        <v>94.4</v>
      </c>
      <c r="BQ79" s="23">
        <v>47.2</v>
      </c>
      <c r="BR79" s="23">
        <v>48.3</v>
      </c>
      <c r="BS79" s="23">
        <v>48.6</v>
      </c>
      <c r="BT79" s="23">
        <v>48.6</v>
      </c>
      <c r="BU79" s="23">
        <v>48.8</v>
      </c>
      <c r="BV79" s="23">
        <v>49.1</v>
      </c>
      <c r="BW79" s="23">
        <v>49.4</v>
      </c>
      <c r="BX79" s="23">
        <v>49.7</v>
      </c>
      <c r="BY79" s="23">
        <v>50.1</v>
      </c>
      <c r="BZ79" s="23">
        <v>50.5</v>
      </c>
      <c r="CA79" s="23">
        <v>51</v>
      </c>
      <c r="CB79" s="23">
        <v>51.4</v>
      </c>
      <c r="CC79" s="23">
        <v>52</v>
      </c>
      <c r="CD79" s="23">
        <v>52.5</v>
      </c>
      <c r="CE79" s="23">
        <v>52.9</v>
      </c>
      <c r="CF79" s="23">
        <v>53.4</v>
      </c>
      <c r="CG79" s="23">
        <v>53.9</v>
      </c>
      <c r="CH79" s="23">
        <v>54.3</v>
      </c>
      <c r="CI79" s="23">
        <v>54.8</v>
      </c>
      <c r="CJ79" s="23">
        <v>55.3</v>
      </c>
      <c r="CK79" s="23">
        <v>55.7</v>
      </c>
      <c r="CL79" s="23">
        <v>56.2</v>
      </c>
      <c r="CM79" s="23">
        <v>56.7</v>
      </c>
      <c r="CN79" s="23">
        <v>57.2</v>
      </c>
      <c r="CO79" s="23">
        <v>57.8</v>
      </c>
      <c r="CP79" s="23">
        <v>58.4</v>
      </c>
      <c r="CQ79" s="23">
        <v>59.1</v>
      </c>
      <c r="CR79" s="23">
        <v>59.8</v>
      </c>
      <c r="CS79" s="23">
        <v>60.5</v>
      </c>
    </row>
    <row r="80" spans="1:97" x14ac:dyDescent="0.25">
      <c r="A80" t="s">
        <v>23</v>
      </c>
      <c r="B80" t="s">
        <v>387</v>
      </c>
      <c r="D80" t="s">
        <v>337</v>
      </c>
      <c r="E80" s="24" t="s">
        <v>383</v>
      </c>
      <c r="AA80" s="23">
        <v>528.1</v>
      </c>
      <c r="AB80" s="23">
        <v>530.20000000000005</v>
      </c>
      <c r="AC80" s="23">
        <v>554.4</v>
      </c>
      <c r="AD80" s="23">
        <v>577.1</v>
      </c>
      <c r="AE80" s="23">
        <v>579.1</v>
      </c>
      <c r="AF80" s="23">
        <v>518.29999999999995</v>
      </c>
      <c r="AG80" s="23">
        <v>540.29999999999995</v>
      </c>
      <c r="AH80" s="23">
        <v>552.70000000000005</v>
      </c>
      <c r="AI80" s="23">
        <v>550.4</v>
      </c>
      <c r="AJ80" s="23">
        <v>564.79999999999995</v>
      </c>
      <c r="AK80" s="23">
        <v>548.70000000000005</v>
      </c>
      <c r="AL80" s="23">
        <v>521</v>
      </c>
      <c r="AM80" s="23">
        <v>440.8</v>
      </c>
      <c r="AN80" s="23">
        <v>435.1</v>
      </c>
      <c r="AO80" s="23">
        <v>469.9</v>
      </c>
      <c r="AP80" s="23">
        <v>436.1</v>
      </c>
      <c r="AQ80" s="23">
        <v>421.5</v>
      </c>
      <c r="AR80" s="23">
        <v>430.3</v>
      </c>
      <c r="AS80" s="23">
        <v>441.4</v>
      </c>
      <c r="AT80" s="23">
        <v>442.6</v>
      </c>
      <c r="AU80" s="23">
        <v>434.7</v>
      </c>
      <c r="AV80" s="23">
        <v>405.8</v>
      </c>
      <c r="AW80" s="23">
        <v>419.2</v>
      </c>
      <c r="AX80" s="23">
        <v>431.6</v>
      </c>
      <c r="AY80" s="23">
        <v>465.4</v>
      </c>
      <c r="AZ80" s="23">
        <v>485.9</v>
      </c>
      <c r="BA80" s="23">
        <v>499.4</v>
      </c>
      <c r="BB80" s="23">
        <v>499.7</v>
      </c>
      <c r="BC80" s="23">
        <v>502</v>
      </c>
      <c r="BD80" s="23">
        <v>520</v>
      </c>
      <c r="BE80" s="23">
        <v>516</v>
      </c>
      <c r="BF80" s="23">
        <v>517.29999999999995</v>
      </c>
      <c r="BG80" s="23">
        <v>520.29999999999995</v>
      </c>
      <c r="BH80" s="23">
        <v>533.9</v>
      </c>
      <c r="BI80" s="23">
        <v>566.20000000000005</v>
      </c>
      <c r="BJ80" s="23">
        <v>571.4</v>
      </c>
      <c r="BK80" s="23">
        <v>584.5</v>
      </c>
      <c r="BL80" s="23">
        <v>566.9</v>
      </c>
      <c r="BM80" s="23">
        <v>542.5</v>
      </c>
      <c r="BN80" s="23">
        <v>446.6</v>
      </c>
      <c r="BO80" s="23">
        <v>488.1</v>
      </c>
      <c r="BP80" s="23">
        <v>514.6</v>
      </c>
      <c r="BQ80" s="23">
        <v>483.7</v>
      </c>
      <c r="BR80" s="23">
        <v>440.1</v>
      </c>
      <c r="BS80" s="23">
        <v>446.4</v>
      </c>
      <c r="BT80" s="23">
        <v>444.4</v>
      </c>
      <c r="BU80" s="23">
        <v>425.5</v>
      </c>
      <c r="BV80" s="23">
        <v>437.4</v>
      </c>
      <c r="BW80" s="23">
        <v>444.8</v>
      </c>
      <c r="BX80" s="23">
        <v>446.6</v>
      </c>
      <c r="BY80" s="23">
        <v>446.7</v>
      </c>
      <c r="BZ80" s="23">
        <v>448.7</v>
      </c>
      <c r="CA80" s="23">
        <v>452.3</v>
      </c>
      <c r="CB80" s="23">
        <v>454.1</v>
      </c>
      <c r="CC80" s="23">
        <v>454.8</v>
      </c>
      <c r="CD80" s="23">
        <v>457.6</v>
      </c>
      <c r="CE80" s="23">
        <v>454.2</v>
      </c>
      <c r="CF80" s="23">
        <v>454.4</v>
      </c>
      <c r="CG80" s="23">
        <v>449.4</v>
      </c>
      <c r="CH80" s="23">
        <v>448.7</v>
      </c>
      <c r="CI80" s="23">
        <v>447.6</v>
      </c>
      <c r="CJ80" s="23">
        <v>443.6</v>
      </c>
      <c r="CK80" s="23">
        <v>443.2</v>
      </c>
      <c r="CL80" s="23">
        <v>438.7</v>
      </c>
      <c r="CM80" s="23">
        <v>434.4</v>
      </c>
      <c r="CN80" s="23">
        <v>433.2</v>
      </c>
      <c r="CO80" s="23">
        <v>433</v>
      </c>
      <c r="CP80" s="23">
        <v>425.7</v>
      </c>
      <c r="CQ80" s="23">
        <v>424</v>
      </c>
      <c r="CR80" s="23">
        <v>420.8</v>
      </c>
      <c r="CS80" s="23">
        <v>419</v>
      </c>
    </row>
    <row r="81" spans="1:97" x14ac:dyDescent="0.25">
      <c r="A81" t="s">
        <v>23</v>
      </c>
      <c r="B81" t="s">
        <v>388</v>
      </c>
      <c r="D81" t="s">
        <v>337</v>
      </c>
      <c r="E81" s="24" t="s">
        <v>383</v>
      </c>
      <c r="AA81" s="23">
        <v>678.5</v>
      </c>
      <c r="AB81" s="23">
        <v>617.1</v>
      </c>
      <c r="AC81" s="23">
        <v>630.4</v>
      </c>
      <c r="AD81" s="23">
        <v>733.7</v>
      </c>
      <c r="AE81" s="23">
        <v>714.3</v>
      </c>
      <c r="AF81" s="23">
        <v>759.9</v>
      </c>
      <c r="AG81" s="23">
        <v>913.9</v>
      </c>
      <c r="AH81" s="23">
        <v>1005.9</v>
      </c>
      <c r="AI81" s="23">
        <v>1208.9000000000001</v>
      </c>
      <c r="AJ81" s="23">
        <v>973.9</v>
      </c>
      <c r="AK81" s="23">
        <v>1215.9000000000001</v>
      </c>
      <c r="AL81" s="23">
        <v>1090.9000000000001</v>
      </c>
      <c r="AM81" s="23">
        <v>881.9</v>
      </c>
      <c r="AN81" s="23">
        <v>790.9</v>
      </c>
      <c r="AO81" s="23">
        <v>778.9</v>
      </c>
      <c r="AP81" s="23">
        <v>683.9</v>
      </c>
      <c r="AQ81" s="23">
        <v>1133.9000000000001</v>
      </c>
      <c r="AR81" s="23">
        <v>1186.9000000000001</v>
      </c>
      <c r="AS81" s="23">
        <v>1222.3</v>
      </c>
      <c r="AT81" s="23">
        <v>1317.7</v>
      </c>
      <c r="AU81" s="23">
        <v>1240.2</v>
      </c>
      <c r="AV81" s="23">
        <v>1316.8</v>
      </c>
      <c r="AW81" s="23">
        <v>1388.5</v>
      </c>
      <c r="AX81" s="23">
        <v>1222.2</v>
      </c>
      <c r="AY81" s="23">
        <v>1170.9000000000001</v>
      </c>
      <c r="AZ81" s="23">
        <v>1236.7</v>
      </c>
      <c r="BA81" s="23">
        <v>1171.5</v>
      </c>
      <c r="BB81" s="23">
        <v>1009.1</v>
      </c>
      <c r="BC81" s="23">
        <v>989.8</v>
      </c>
      <c r="BD81" s="23">
        <v>1124</v>
      </c>
      <c r="BE81" s="23">
        <v>1210.5999999999999</v>
      </c>
      <c r="BF81" s="23">
        <v>941.1</v>
      </c>
      <c r="BG81" s="23">
        <v>1001.3</v>
      </c>
      <c r="BH81" s="23">
        <v>827.8</v>
      </c>
      <c r="BI81" s="23">
        <v>1052.8</v>
      </c>
      <c r="BJ81" s="23">
        <v>1121.9000000000001</v>
      </c>
      <c r="BK81" s="23">
        <v>1204.0999999999999</v>
      </c>
      <c r="BL81" s="23">
        <v>1313.2</v>
      </c>
      <c r="BM81" s="23">
        <v>1214.3</v>
      </c>
      <c r="BN81" s="23">
        <v>1095.4000000000001</v>
      </c>
      <c r="BO81" s="23">
        <v>1239.8</v>
      </c>
      <c r="BP81" s="23">
        <v>1143.0999999999999</v>
      </c>
      <c r="BQ81" s="23">
        <v>675.4</v>
      </c>
      <c r="BR81" s="23">
        <v>643</v>
      </c>
      <c r="BS81" s="23">
        <v>661.5</v>
      </c>
      <c r="BT81" s="23">
        <v>679.9</v>
      </c>
      <c r="BU81" s="23">
        <v>681.5</v>
      </c>
      <c r="BV81" s="23">
        <v>681.9</v>
      </c>
      <c r="BW81" s="23">
        <v>681.9</v>
      </c>
      <c r="BX81" s="23">
        <v>681.9</v>
      </c>
      <c r="BY81" s="23">
        <v>681.8</v>
      </c>
      <c r="BZ81" s="23">
        <v>681.5</v>
      </c>
      <c r="CA81" s="23">
        <v>681.5</v>
      </c>
      <c r="CB81" s="23">
        <v>681.5</v>
      </c>
      <c r="CC81" s="23">
        <v>681.6</v>
      </c>
      <c r="CD81" s="23">
        <v>681.8</v>
      </c>
      <c r="CE81" s="23">
        <v>681.9</v>
      </c>
      <c r="CF81" s="23">
        <v>682</v>
      </c>
      <c r="CG81" s="23">
        <v>682.2</v>
      </c>
      <c r="CH81" s="23">
        <v>682.4</v>
      </c>
      <c r="CI81" s="23">
        <v>682.9</v>
      </c>
      <c r="CJ81" s="23">
        <v>683.2</v>
      </c>
      <c r="CK81" s="23">
        <v>683.7</v>
      </c>
      <c r="CL81" s="23">
        <v>684.2</v>
      </c>
      <c r="CM81" s="23">
        <v>684.8</v>
      </c>
      <c r="CN81" s="23">
        <v>685.3</v>
      </c>
      <c r="CO81" s="23">
        <v>685.8</v>
      </c>
      <c r="CP81" s="23">
        <v>686.5</v>
      </c>
      <c r="CQ81" s="23">
        <v>687</v>
      </c>
      <c r="CR81" s="23">
        <v>687.6</v>
      </c>
      <c r="CS81" s="23">
        <v>688.1</v>
      </c>
    </row>
    <row r="82" spans="1:97" x14ac:dyDescent="0.25">
      <c r="A82" t="s">
        <v>23</v>
      </c>
      <c r="B82" t="s">
        <v>389</v>
      </c>
      <c r="D82" t="s">
        <v>337</v>
      </c>
      <c r="E82" s="24" t="s">
        <v>383</v>
      </c>
      <c r="AA82" s="23">
        <v>157.19999999999999</v>
      </c>
      <c r="AB82" s="23">
        <v>159.19999999999999</v>
      </c>
      <c r="AC82" s="23">
        <v>161.19999999999999</v>
      </c>
      <c r="AD82" s="23">
        <v>163.19999999999999</v>
      </c>
      <c r="AE82" s="23">
        <v>165.1</v>
      </c>
      <c r="AF82" s="23">
        <v>167.1</v>
      </c>
      <c r="AG82" s="23">
        <v>169.1</v>
      </c>
      <c r="AH82" s="23">
        <v>171.1</v>
      </c>
      <c r="AI82" s="23">
        <v>173.1</v>
      </c>
      <c r="AJ82" s="23">
        <v>175.1</v>
      </c>
      <c r="AK82" s="23">
        <v>177.1</v>
      </c>
      <c r="AL82" s="23">
        <v>179.1</v>
      </c>
      <c r="AM82" s="23">
        <v>181.1</v>
      </c>
      <c r="AN82" s="23">
        <v>183.1</v>
      </c>
      <c r="AO82" s="23">
        <v>185.1</v>
      </c>
      <c r="AP82" s="23">
        <v>187.1</v>
      </c>
      <c r="AQ82" s="23">
        <v>189.1</v>
      </c>
      <c r="AR82" s="23">
        <v>191.1</v>
      </c>
      <c r="AS82" s="23">
        <v>194.7</v>
      </c>
      <c r="AT82" s="23">
        <v>198.3</v>
      </c>
      <c r="AU82" s="23">
        <v>201.8</v>
      </c>
      <c r="AV82" s="23">
        <v>206.2</v>
      </c>
      <c r="AW82" s="23">
        <v>210.5</v>
      </c>
      <c r="AX82" s="23">
        <v>214.8</v>
      </c>
      <c r="AY82" s="23">
        <v>223.1</v>
      </c>
      <c r="AZ82" s="23">
        <v>231.3</v>
      </c>
      <c r="BA82" s="23">
        <v>239.5</v>
      </c>
      <c r="BB82" s="23">
        <v>240.9</v>
      </c>
      <c r="BC82" s="23">
        <v>242.2</v>
      </c>
      <c r="BD82" s="23">
        <v>243</v>
      </c>
      <c r="BE82" s="23">
        <v>243.4</v>
      </c>
      <c r="BF82" s="23">
        <v>244.9</v>
      </c>
      <c r="BG82" s="23">
        <v>245.7</v>
      </c>
      <c r="BH82" s="23">
        <v>246.2</v>
      </c>
      <c r="BI82" s="23">
        <v>246.2</v>
      </c>
      <c r="BJ82" s="23">
        <v>246.1</v>
      </c>
      <c r="BK82" s="23">
        <v>245.9</v>
      </c>
      <c r="BL82" s="23">
        <v>245.8</v>
      </c>
      <c r="BM82" s="23">
        <v>245.7</v>
      </c>
      <c r="BN82" s="23">
        <v>245.6</v>
      </c>
      <c r="BO82" s="23">
        <v>245.2</v>
      </c>
      <c r="BP82" s="23">
        <v>244.9</v>
      </c>
      <c r="BQ82" s="23">
        <v>238.2</v>
      </c>
      <c r="BR82" s="23">
        <v>241</v>
      </c>
      <c r="BS82" s="23">
        <v>241.5</v>
      </c>
      <c r="BT82" s="23">
        <v>242.3</v>
      </c>
      <c r="BU82" s="23">
        <v>244.7</v>
      </c>
      <c r="BV82" s="23">
        <v>247.3</v>
      </c>
      <c r="BW82" s="23">
        <v>249.6</v>
      </c>
      <c r="BX82" s="23">
        <v>251.9</v>
      </c>
      <c r="BY82" s="23">
        <v>253.9</v>
      </c>
      <c r="BZ82" s="23">
        <v>255.8</v>
      </c>
      <c r="CA82" s="23">
        <v>257.60000000000002</v>
      </c>
      <c r="CB82" s="23">
        <v>259.39999999999998</v>
      </c>
      <c r="CC82" s="23">
        <v>261.2</v>
      </c>
      <c r="CD82" s="23">
        <v>263.10000000000002</v>
      </c>
      <c r="CE82" s="23">
        <v>264.89999999999998</v>
      </c>
      <c r="CF82" s="23">
        <v>266.5</v>
      </c>
      <c r="CG82" s="23">
        <v>268.2</v>
      </c>
      <c r="CH82" s="23">
        <v>269.8</v>
      </c>
      <c r="CI82" s="23">
        <v>271.5</v>
      </c>
      <c r="CJ82" s="23">
        <v>273</v>
      </c>
      <c r="CK82" s="23">
        <v>274.39999999999998</v>
      </c>
      <c r="CL82" s="23">
        <v>275.7</v>
      </c>
      <c r="CM82" s="23">
        <v>276.89999999999998</v>
      </c>
      <c r="CN82" s="23">
        <v>278.10000000000002</v>
      </c>
      <c r="CO82" s="23">
        <v>279.10000000000002</v>
      </c>
      <c r="CP82" s="23">
        <v>280.10000000000002</v>
      </c>
      <c r="CQ82" s="23">
        <v>281.10000000000002</v>
      </c>
      <c r="CR82" s="23">
        <v>281.8</v>
      </c>
      <c r="CS82" s="23">
        <v>282.39999999999998</v>
      </c>
    </row>
    <row r="83" spans="1:97" x14ac:dyDescent="0.25">
      <c r="A83" t="s">
        <v>23</v>
      </c>
      <c r="B83" t="s">
        <v>390</v>
      </c>
      <c r="D83" t="s">
        <v>337</v>
      </c>
      <c r="E83" s="24" t="s">
        <v>383</v>
      </c>
      <c r="AA83" s="23">
        <v>1307</v>
      </c>
      <c r="AB83" s="23">
        <v>1304</v>
      </c>
      <c r="AC83" s="23">
        <v>1314</v>
      </c>
      <c r="AD83" s="23">
        <v>1377</v>
      </c>
      <c r="AE83" s="23">
        <v>1254</v>
      </c>
      <c r="AF83" s="23">
        <v>1274</v>
      </c>
      <c r="AG83" s="23">
        <v>1333</v>
      </c>
      <c r="AH83" s="23">
        <v>1350</v>
      </c>
      <c r="AI83" s="23">
        <v>1423</v>
      </c>
      <c r="AJ83" s="23">
        <v>1488</v>
      </c>
      <c r="AK83" s="23">
        <v>1434</v>
      </c>
      <c r="AL83" s="23">
        <v>1453</v>
      </c>
      <c r="AM83" s="23">
        <v>1445</v>
      </c>
      <c r="AN83" s="23">
        <v>1440</v>
      </c>
      <c r="AO83" s="23">
        <v>1609</v>
      </c>
      <c r="AP83" s="23">
        <v>1677</v>
      </c>
      <c r="AQ83" s="23">
        <v>1823</v>
      </c>
      <c r="AR83" s="23">
        <v>1899</v>
      </c>
      <c r="AS83" s="23">
        <v>1978</v>
      </c>
      <c r="AT83" s="23">
        <v>1981</v>
      </c>
      <c r="AU83" s="23">
        <v>2046</v>
      </c>
      <c r="AV83" s="23">
        <v>1916</v>
      </c>
      <c r="AW83" s="23">
        <v>1945</v>
      </c>
      <c r="AX83" s="23">
        <v>1986</v>
      </c>
      <c r="AY83" s="23">
        <v>2075</v>
      </c>
      <c r="AZ83" s="23">
        <v>2141</v>
      </c>
      <c r="BA83" s="23">
        <v>2206</v>
      </c>
      <c r="BB83" s="23">
        <v>2300</v>
      </c>
      <c r="BC83" s="23">
        <v>2275</v>
      </c>
      <c r="BD83" s="23">
        <v>2483</v>
      </c>
      <c r="BE83" s="23">
        <v>2554</v>
      </c>
      <c r="BF83" s="23">
        <v>2397</v>
      </c>
      <c r="BG83" s="23">
        <v>2229</v>
      </c>
      <c r="BH83" s="23">
        <v>2260</v>
      </c>
      <c r="BI83" s="23">
        <v>2456</v>
      </c>
      <c r="BJ83" s="23">
        <v>2532</v>
      </c>
      <c r="BK83" s="23">
        <v>2511</v>
      </c>
      <c r="BL83" s="23">
        <v>2509</v>
      </c>
      <c r="BM83" s="23">
        <v>2396</v>
      </c>
      <c r="BN83" s="23">
        <v>2127</v>
      </c>
      <c r="BO83" s="23">
        <v>2148</v>
      </c>
      <c r="BP83" s="23">
        <v>2162</v>
      </c>
      <c r="BQ83" s="23">
        <v>2471.8000000000002</v>
      </c>
      <c r="BR83" s="23">
        <v>2478.3000000000002</v>
      </c>
      <c r="BS83" s="23">
        <v>2501.1999999999998</v>
      </c>
      <c r="BT83" s="23">
        <v>2522.6</v>
      </c>
      <c r="BU83" s="23">
        <v>2542.9</v>
      </c>
      <c r="BV83" s="23">
        <v>2560.6999999999998</v>
      </c>
      <c r="BW83" s="23">
        <v>2574.6</v>
      </c>
      <c r="BX83" s="23">
        <v>2586.8000000000002</v>
      </c>
      <c r="BY83" s="23">
        <v>2597.3000000000002</v>
      </c>
      <c r="BZ83" s="23">
        <v>2608.8000000000002</v>
      </c>
      <c r="CA83" s="23">
        <v>2621.1999999999998</v>
      </c>
      <c r="CB83" s="23">
        <v>2633.3</v>
      </c>
      <c r="CC83" s="23">
        <v>2644.2</v>
      </c>
      <c r="CD83" s="23">
        <v>2654.4</v>
      </c>
      <c r="CE83" s="23">
        <v>2663.2</v>
      </c>
      <c r="CF83" s="23">
        <v>2670</v>
      </c>
      <c r="CG83" s="23">
        <v>2676.1</v>
      </c>
      <c r="CH83" s="23">
        <v>2680.9</v>
      </c>
      <c r="CI83" s="23">
        <v>2685</v>
      </c>
      <c r="CJ83" s="23">
        <v>2688.3</v>
      </c>
      <c r="CK83" s="23">
        <v>2690.8</v>
      </c>
      <c r="CL83" s="23">
        <v>2692.4</v>
      </c>
      <c r="CM83" s="23">
        <v>2692.8</v>
      </c>
      <c r="CN83" s="23">
        <v>2692.5</v>
      </c>
      <c r="CO83" s="23">
        <v>2694.6</v>
      </c>
      <c r="CP83" s="23">
        <v>2696.5</v>
      </c>
      <c r="CQ83" s="23">
        <v>2698.2</v>
      </c>
      <c r="CR83" s="23">
        <v>2699.3</v>
      </c>
      <c r="CS83" s="23">
        <v>2700.6</v>
      </c>
    </row>
    <row r="84" spans="1:97" x14ac:dyDescent="0.25">
      <c r="A84" t="s">
        <v>23</v>
      </c>
      <c r="B84" t="s">
        <v>391</v>
      </c>
      <c r="D84" t="s">
        <v>337</v>
      </c>
      <c r="E84" s="24" t="s">
        <v>383</v>
      </c>
      <c r="BQ84" s="23">
        <v>703.6</v>
      </c>
      <c r="BR84" s="23">
        <v>658.9</v>
      </c>
      <c r="BS84" s="23">
        <v>665.5</v>
      </c>
      <c r="BT84" s="23">
        <v>652.20000000000005</v>
      </c>
      <c r="BU84" s="23">
        <v>644.20000000000005</v>
      </c>
      <c r="BV84" s="23">
        <v>640.4</v>
      </c>
      <c r="BW84" s="23">
        <v>639.29999999999995</v>
      </c>
      <c r="BX84" s="23">
        <v>639</v>
      </c>
      <c r="BY84" s="23">
        <v>638.6</v>
      </c>
      <c r="BZ84" s="23">
        <v>638.29999999999995</v>
      </c>
      <c r="CA84" s="23">
        <v>638</v>
      </c>
      <c r="CB84" s="23">
        <v>637.6</v>
      </c>
      <c r="CC84" s="23">
        <v>641.5</v>
      </c>
      <c r="CD84" s="23">
        <v>648.1</v>
      </c>
      <c r="CE84" s="23">
        <v>654.9</v>
      </c>
      <c r="CF84" s="23">
        <v>661.8</v>
      </c>
      <c r="CG84" s="23">
        <v>668.8</v>
      </c>
      <c r="CH84" s="23">
        <v>676</v>
      </c>
      <c r="CI84" s="23">
        <v>683.3</v>
      </c>
      <c r="CJ84" s="23">
        <v>690.7</v>
      </c>
      <c r="CK84" s="23">
        <v>698.3</v>
      </c>
      <c r="CL84" s="23">
        <v>706.1</v>
      </c>
      <c r="CM84" s="23">
        <v>714</v>
      </c>
      <c r="CN84" s="23">
        <v>722.2</v>
      </c>
      <c r="CO84" s="23">
        <v>730.4</v>
      </c>
      <c r="CP84" s="23">
        <v>738.9</v>
      </c>
      <c r="CQ84" s="23">
        <v>747.5</v>
      </c>
      <c r="CR84" s="23">
        <v>756.2</v>
      </c>
      <c r="CS84" s="23">
        <v>765.1</v>
      </c>
    </row>
    <row r="85" spans="1:97" x14ac:dyDescent="0.25">
      <c r="A85" t="s">
        <v>23</v>
      </c>
      <c r="B85" t="s">
        <v>392</v>
      </c>
      <c r="D85" t="s">
        <v>337</v>
      </c>
      <c r="E85" s="24" t="s">
        <v>383</v>
      </c>
      <c r="BQ85" s="23">
        <v>118.6</v>
      </c>
      <c r="BR85" s="23">
        <v>114.8</v>
      </c>
      <c r="BS85" s="23">
        <v>116.7</v>
      </c>
      <c r="BT85" s="23">
        <v>118.1</v>
      </c>
      <c r="BU85" s="23">
        <v>119.3</v>
      </c>
      <c r="BV85" s="23">
        <v>120.1</v>
      </c>
      <c r="BW85" s="23">
        <v>120.3</v>
      </c>
      <c r="BX85" s="23">
        <v>120.2</v>
      </c>
      <c r="BY85" s="23">
        <v>120.1</v>
      </c>
      <c r="BZ85" s="23">
        <v>119.9</v>
      </c>
      <c r="CA85" s="23">
        <v>119.8</v>
      </c>
      <c r="CB85" s="23">
        <v>119.8</v>
      </c>
      <c r="CC85" s="23">
        <v>119.8</v>
      </c>
      <c r="CD85" s="23">
        <v>120</v>
      </c>
      <c r="CE85" s="23">
        <v>120.3</v>
      </c>
      <c r="CF85" s="23">
        <v>120.7</v>
      </c>
      <c r="CG85" s="23">
        <v>121</v>
      </c>
      <c r="CH85" s="23">
        <v>121.3</v>
      </c>
      <c r="CI85" s="23">
        <v>121.4</v>
      </c>
      <c r="CJ85" s="23">
        <v>121.6</v>
      </c>
      <c r="CK85" s="23">
        <v>121.6</v>
      </c>
      <c r="CL85" s="23">
        <v>121.7</v>
      </c>
      <c r="CM85" s="23">
        <v>121.8</v>
      </c>
      <c r="CN85" s="23">
        <v>121.8</v>
      </c>
      <c r="CO85" s="23">
        <v>122</v>
      </c>
      <c r="CP85" s="23">
        <v>122.1</v>
      </c>
      <c r="CQ85" s="23">
        <v>122.3</v>
      </c>
      <c r="CR85" s="23">
        <v>122.5</v>
      </c>
      <c r="CS85" s="23">
        <v>122.7</v>
      </c>
    </row>
    <row r="86" spans="1:97" x14ac:dyDescent="0.25">
      <c r="A86" t="s">
        <v>23</v>
      </c>
      <c r="B86" t="s">
        <v>393</v>
      </c>
      <c r="D86" t="s">
        <v>337</v>
      </c>
      <c r="E86" s="24" t="s">
        <v>383</v>
      </c>
      <c r="AA86" s="23">
        <v>990.5</v>
      </c>
      <c r="AB86" s="23">
        <v>1012.5</v>
      </c>
      <c r="AC86" s="23">
        <v>1037.9000000000001</v>
      </c>
      <c r="AD86" s="23">
        <v>997</v>
      </c>
      <c r="AE86" s="23">
        <v>933</v>
      </c>
      <c r="AF86" s="23">
        <v>840</v>
      </c>
      <c r="AG86" s="23">
        <v>803</v>
      </c>
      <c r="AH86" s="23">
        <v>786</v>
      </c>
      <c r="AI86" s="23">
        <v>784</v>
      </c>
      <c r="AJ86" s="23">
        <v>860</v>
      </c>
      <c r="AK86" s="23">
        <v>896</v>
      </c>
      <c r="AL86" s="23">
        <v>904</v>
      </c>
      <c r="AM86" s="23">
        <v>855</v>
      </c>
      <c r="AN86" s="23">
        <v>740</v>
      </c>
      <c r="AO86" s="23">
        <v>782</v>
      </c>
      <c r="AP86" s="23">
        <v>755</v>
      </c>
      <c r="AQ86" s="23">
        <v>735</v>
      </c>
      <c r="AR86" s="23">
        <v>772</v>
      </c>
      <c r="AS86" s="23">
        <v>874</v>
      </c>
      <c r="AT86" s="23">
        <v>890</v>
      </c>
      <c r="AU86" s="23">
        <v>923</v>
      </c>
      <c r="AV86" s="23">
        <v>860</v>
      </c>
      <c r="AW86" s="23">
        <v>846</v>
      </c>
      <c r="AX86" s="23">
        <v>885</v>
      </c>
      <c r="AY86" s="23">
        <v>951</v>
      </c>
      <c r="AZ86" s="23">
        <v>967</v>
      </c>
      <c r="BA86" s="23">
        <v>979</v>
      </c>
      <c r="BB86" s="23">
        <v>1022</v>
      </c>
      <c r="BC86" s="23">
        <v>897</v>
      </c>
      <c r="BD86" s="23">
        <v>908</v>
      </c>
      <c r="BE86" s="23">
        <v>904</v>
      </c>
      <c r="BF86" s="23">
        <v>886</v>
      </c>
      <c r="BG86" s="23">
        <v>931</v>
      </c>
      <c r="BH86" s="23">
        <v>850</v>
      </c>
      <c r="BI86" s="23">
        <v>822</v>
      </c>
      <c r="BJ86" s="23">
        <v>842</v>
      </c>
      <c r="BK86" s="23">
        <v>842</v>
      </c>
      <c r="BL86" s="23">
        <v>882</v>
      </c>
      <c r="BM86" s="23">
        <v>911</v>
      </c>
      <c r="BN86" s="23">
        <v>934</v>
      </c>
      <c r="BO86" s="23">
        <v>939</v>
      </c>
      <c r="BP86" s="23">
        <v>949</v>
      </c>
      <c r="BQ86" s="23">
        <v>730.8</v>
      </c>
      <c r="BR86" s="23">
        <v>725</v>
      </c>
      <c r="BS86" s="23">
        <v>730</v>
      </c>
      <c r="BT86" s="23">
        <v>707.9</v>
      </c>
      <c r="BU86" s="23">
        <v>697.2</v>
      </c>
      <c r="BV86" s="23">
        <v>703</v>
      </c>
      <c r="BW86" s="23">
        <v>713.4</v>
      </c>
      <c r="BX86" s="23">
        <v>727.8</v>
      </c>
      <c r="BY86" s="23">
        <v>741</v>
      </c>
      <c r="BZ86" s="23">
        <v>749.6</v>
      </c>
      <c r="CA86" s="23">
        <v>753.9</v>
      </c>
      <c r="CB86" s="23">
        <v>756.9</v>
      </c>
      <c r="CC86" s="23">
        <v>759.6</v>
      </c>
      <c r="CD86" s="23">
        <v>764.9</v>
      </c>
      <c r="CE86" s="23">
        <v>776.5</v>
      </c>
      <c r="CF86" s="23">
        <v>788.1</v>
      </c>
      <c r="CG86" s="23">
        <v>801.2</v>
      </c>
      <c r="CH86" s="23">
        <v>810.7</v>
      </c>
      <c r="CI86" s="23">
        <v>819.3</v>
      </c>
      <c r="CJ86" s="23">
        <v>823.6</v>
      </c>
      <c r="CK86" s="23">
        <v>826.5</v>
      </c>
      <c r="CL86" s="23">
        <v>829.6</v>
      </c>
      <c r="CM86" s="23">
        <v>832.4</v>
      </c>
      <c r="CN86" s="23">
        <v>834.2</v>
      </c>
      <c r="CO86" s="23">
        <v>832.3</v>
      </c>
      <c r="CP86" s="23">
        <v>833.8</v>
      </c>
      <c r="CQ86" s="23">
        <v>838.4</v>
      </c>
      <c r="CR86" s="23">
        <v>842.5</v>
      </c>
      <c r="CS86" s="23">
        <v>846.3</v>
      </c>
    </row>
    <row r="87" spans="1:97" x14ac:dyDescent="0.25">
      <c r="A87" s="37" t="s">
        <v>113</v>
      </c>
      <c r="B87" s="37" t="s">
        <v>353</v>
      </c>
      <c r="C87" s="37"/>
      <c r="D87" s="37" t="s">
        <v>337</v>
      </c>
      <c r="E87" s="44" t="s">
        <v>424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>
        <v>2.3130000000000002</v>
      </c>
      <c r="AB87" s="14">
        <v>2.0939999999999999</v>
      </c>
      <c r="AC87" s="14">
        <v>2.073</v>
      </c>
      <c r="AD87" s="14">
        <v>2.056</v>
      </c>
      <c r="AE87" s="14">
        <v>1.9019999999999999</v>
      </c>
      <c r="AF87" s="14">
        <v>1.806</v>
      </c>
      <c r="AG87" s="14">
        <v>1.889</v>
      </c>
      <c r="AH87" s="14">
        <v>1.8080000000000001</v>
      </c>
      <c r="AI87" s="14">
        <v>1.4550000000000001</v>
      </c>
      <c r="AJ87" s="14">
        <v>2.052</v>
      </c>
      <c r="AK87" s="14">
        <v>1.639</v>
      </c>
      <c r="AL87" s="14">
        <v>1.282</v>
      </c>
      <c r="AM87" s="14">
        <v>1.3069999999999999</v>
      </c>
      <c r="AN87" s="14">
        <v>1.712</v>
      </c>
      <c r="AO87" s="14">
        <v>4.4320000000000004</v>
      </c>
      <c r="AP87" s="14">
        <v>6.6820000000000004</v>
      </c>
      <c r="AQ87" s="14">
        <v>7.1580000000000004</v>
      </c>
      <c r="AR87" s="14">
        <v>7.23</v>
      </c>
      <c r="AS87" s="14">
        <v>7.6219999999999999</v>
      </c>
      <c r="AT87" s="14">
        <v>150.779</v>
      </c>
      <c r="AU87" s="14">
        <v>211.208</v>
      </c>
      <c r="AV87" s="14">
        <v>246.53100000000001</v>
      </c>
      <c r="AW87" s="14">
        <v>282.73899999999998</v>
      </c>
      <c r="AX87" s="14">
        <v>288.16399999999999</v>
      </c>
      <c r="AY87" s="14">
        <v>300.73099999999999</v>
      </c>
      <c r="AZ87" s="14">
        <v>315.69099999999997</v>
      </c>
      <c r="BA87" s="14">
        <v>323.779</v>
      </c>
      <c r="BB87" s="14">
        <v>338.96899999999999</v>
      </c>
      <c r="BC87" s="14">
        <v>332.19799999999998</v>
      </c>
      <c r="BD87" s="14">
        <v>331.80099999999999</v>
      </c>
      <c r="BE87" s="14">
        <v>330.08199999999999</v>
      </c>
      <c r="BF87" s="14">
        <v>227.67699999999999</v>
      </c>
      <c r="BG87" s="14">
        <v>256.892</v>
      </c>
      <c r="BH87" s="14">
        <v>248.65100000000001</v>
      </c>
      <c r="BI87" s="14">
        <v>230.12299999999999</v>
      </c>
      <c r="BJ87" s="14">
        <v>230.09399999999999</v>
      </c>
      <c r="BK87" s="14">
        <v>240.684</v>
      </c>
      <c r="BL87" s="14">
        <v>245.10300000000001</v>
      </c>
      <c r="BM87" s="14">
        <v>266.95499999999998</v>
      </c>
      <c r="BN87" s="14">
        <v>271.63900000000001</v>
      </c>
      <c r="BO87" s="14">
        <v>280.76499999999999</v>
      </c>
      <c r="BP87" s="14">
        <v>278.55099999999999</v>
      </c>
      <c r="BQ87" s="14">
        <v>290.37400000000002</v>
      </c>
      <c r="BR87" s="14">
        <v>285.17399999999998</v>
      </c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</row>
    <row r="88" spans="1:97" x14ac:dyDescent="0.25">
      <c r="A88" s="19" t="s">
        <v>345</v>
      </c>
      <c r="B88" s="19" t="s">
        <v>20</v>
      </c>
      <c r="C88" s="19"/>
      <c r="D88" s="19" t="s">
        <v>337</v>
      </c>
      <c r="E88" s="20" t="s">
        <v>342</v>
      </c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1">
        <v>0</v>
      </c>
      <c r="AU88" s="21">
        <v>0</v>
      </c>
      <c r="AV88" s="21">
        <v>0</v>
      </c>
      <c r="AW88" s="21">
        <v>0</v>
      </c>
      <c r="AX88" s="21">
        <v>0</v>
      </c>
      <c r="AY88" s="21">
        <v>0</v>
      </c>
      <c r="AZ88" s="21">
        <v>0</v>
      </c>
      <c r="BA88" s="21">
        <v>0</v>
      </c>
      <c r="BB88" s="21">
        <v>0</v>
      </c>
      <c r="BC88" s="21">
        <v>0</v>
      </c>
      <c r="BD88" s="21">
        <v>0</v>
      </c>
      <c r="BE88" s="21">
        <v>0</v>
      </c>
      <c r="BF88" s="21">
        <v>0</v>
      </c>
      <c r="BG88" s="21">
        <v>0</v>
      </c>
      <c r="BH88" s="21">
        <v>0</v>
      </c>
      <c r="BI88" s="21">
        <v>0</v>
      </c>
      <c r="BJ88" s="21">
        <v>0</v>
      </c>
      <c r="BK88" s="21">
        <v>0</v>
      </c>
      <c r="BL88" s="21">
        <v>0</v>
      </c>
      <c r="BM88" s="21">
        <v>0</v>
      </c>
      <c r="BN88" s="21">
        <v>0</v>
      </c>
      <c r="BO88" s="21">
        <v>0.16</v>
      </c>
      <c r="BP88" s="21">
        <v>0.49</v>
      </c>
      <c r="BQ88" s="21">
        <v>0.51</v>
      </c>
      <c r="BR88" s="21">
        <v>0.6</v>
      </c>
    </row>
    <row r="89" spans="1:97" x14ac:dyDescent="0.25">
      <c r="A89" s="19" t="s">
        <v>345</v>
      </c>
      <c r="B89" s="19" t="s">
        <v>354</v>
      </c>
      <c r="D89" s="19" t="s">
        <v>337</v>
      </c>
      <c r="E89" s="20" t="s">
        <v>347</v>
      </c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1">
        <v>9.10359386884E-3</v>
      </c>
      <c r="AO89" s="21">
        <v>2.2144799178700002E-2</v>
      </c>
      <c r="AP89" s="21">
        <v>1.966076007206E-2</v>
      </c>
      <c r="AQ89" s="21">
        <v>1.4293461288070001E-2</v>
      </c>
      <c r="AR89" s="21">
        <v>1.2082393511830001E-2</v>
      </c>
      <c r="AS89" s="21">
        <v>2.9719753597300001E-3</v>
      </c>
      <c r="AT89" s="21">
        <v>7.2065898446500904</v>
      </c>
      <c r="AU89" s="21">
        <v>9.5150981494179998</v>
      </c>
      <c r="AV89" s="21">
        <v>10.06906275519013</v>
      </c>
      <c r="AW89" s="21">
        <v>9.8526374358824906</v>
      </c>
      <c r="AX89" s="21">
        <v>10.256307439278011</v>
      </c>
      <c r="AY89" s="21">
        <v>11.76202412204767</v>
      </c>
      <c r="AZ89" s="21">
        <v>10.796879389152391</v>
      </c>
      <c r="BA89" s="21">
        <v>11.035101469192471</v>
      </c>
      <c r="BB89" s="21">
        <v>11.219241104397049</v>
      </c>
      <c r="BC89" s="21">
        <v>10.324103281324479</v>
      </c>
      <c r="BD89" s="21">
        <v>15.313684811156739</v>
      </c>
      <c r="BE89" s="21">
        <v>19.084998705555432</v>
      </c>
      <c r="BF89" s="21">
        <v>22.988727580189533</v>
      </c>
      <c r="BG89" s="21">
        <v>35.330269836676401</v>
      </c>
      <c r="BH89" s="21">
        <v>38.173232121376103</v>
      </c>
      <c r="BI89" s="21">
        <v>48.260444057896201</v>
      </c>
      <c r="BJ89" s="21">
        <v>60.772119108196499</v>
      </c>
      <c r="BK89" s="21">
        <v>90.725911499898203</v>
      </c>
      <c r="BL89" s="21">
        <v>117.54804030358591</v>
      </c>
      <c r="BM89" s="21">
        <v>188.906738275853</v>
      </c>
      <c r="BN89" s="21">
        <v>252.1092235028496</v>
      </c>
      <c r="BO89" s="21">
        <v>322.91204948217342</v>
      </c>
      <c r="BP89" s="21">
        <v>409.86952352306702</v>
      </c>
      <c r="BQ89" s="21">
        <v>480.25449863838105</v>
      </c>
      <c r="BR89" s="21">
        <v>571.76267772837309</v>
      </c>
      <c r="BS89" s="23">
        <v>1623.5420000000001</v>
      </c>
      <c r="BT89" s="23">
        <v>1927.1309999999999</v>
      </c>
      <c r="BU89" s="23">
        <v>2112.9730000000004</v>
      </c>
      <c r="BV89" s="23">
        <v>2113.21</v>
      </c>
      <c r="BW89" s="23">
        <v>2113.1820000000002</v>
      </c>
      <c r="BX89" s="23">
        <v>2113.2660000000001</v>
      </c>
      <c r="BY89" s="23">
        <v>2113.337</v>
      </c>
      <c r="BZ89" s="23">
        <v>2113.3130000000001</v>
      </c>
      <c r="CA89" s="23">
        <v>2113.7530000000002</v>
      </c>
      <c r="CB89" s="23">
        <v>2113.614</v>
      </c>
      <c r="CC89" s="23">
        <v>2113.674</v>
      </c>
      <c r="CD89" s="23">
        <v>2114.1969999999997</v>
      </c>
      <c r="CE89" s="23">
        <v>2116.027</v>
      </c>
      <c r="CF89" s="23">
        <v>2118.0070000000001</v>
      </c>
      <c r="CG89" s="23">
        <v>2120.7930000000001</v>
      </c>
      <c r="CH89" s="23">
        <v>2124.4939999999997</v>
      </c>
      <c r="CI89" s="23">
        <v>2128.2629999999999</v>
      </c>
      <c r="CJ89" s="23">
        <v>2132.462</v>
      </c>
      <c r="CK89" s="23">
        <v>2136.3430000000003</v>
      </c>
      <c r="CL89" s="23">
        <v>2142.2819999999997</v>
      </c>
      <c r="CM89" s="23">
        <v>2153.768</v>
      </c>
      <c r="CN89" s="23">
        <v>2187.0520000000001</v>
      </c>
      <c r="CO89" s="23">
        <v>2240.0039999999999</v>
      </c>
      <c r="CP89" s="23">
        <v>2284.759</v>
      </c>
      <c r="CQ89" s="23">
        <v>2335.5540000000001</v>
      </c>
      <c r="CR89" s="23">
        <v>2376.3119999999999</v>
      </c>
      <c r="CS89" s="23">
        <v>2409.62</v>
      </c>
    </row>
    <row r="90" spans="1:97" x14ac:dyDescent="0.25">
      <c r="A90" s="19" t="s">
        <v>345</v>
      </c>
      <c r="B90" s="19" t="s">
        <v>21</v>
      </c>
      <c r="C90" s="19"/>
      <c r="D90" s="19" t="s">
        <v>337</v>
      </c>
      <c r="E90" s="20" t="s">
        <v>346</v>
      </c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1">
        <v>0</v>
      </c>
      <c r="AU90" s="21">
        <v>0</v>
      </c>
      <c r="AV90" s="21">
        <v>0</v>
      </c>
      <c r="AW90" s="21">
        <v>0</v>
      </c>
      <c r="AX90" s="21">
        <v>0</v>
      </c>
      <c r="AY90" s="21">
        <v>0</v>
      </c>
      <c r="AZ90" s="21">
        <v>0</v>
      </c>
      <c r="BA90" s="21">
        <v>0</v>
      </c>
      <c r="BB90" s="21">
        <v>0</v>
      </c>
      <c r="BC90" s="21">
        <v>0</v>
      </c>
      <c r="BD90" s="21">
        <v>0</v>
      </c>
      <c r="BE90" s="21">
        <v>0</v>
      </c>
      <c r="BF90" s="21">
        <v>0</v>
      </c>
      <c r="BG90" s="21">
        <v>0</v>
      </c>
      <c r="BH90" s="21">
        <v>0</v>
      </c>
      <c r="BI90" s="21">
        <v>0</v>
      </c>
      <c r="BJ90" s="21">
        <v>0</v>
      </c>
      <c r="BK90" s="21">
        <v>0</v>
      </c>
      <c r="BL90" s="21">
        <v>0</v>
      </c>
      <c r="BM90" s="21">
        <v>0</v>
      </c>
      <c r="BN90" s="21">
        <v>0</v>
      </c>
      <c r="BO90" s="21">
        <v>0</v>
      </c>
      <c r="BP90" s="21">
        <v>0.05</v>
      </c>
      <c r="BQ90" s="21">
        <v>0.18</v>
      </c>
      <c r="BR90" s="21">
        <v>0.33</v>
      </c>
    </row>
    <row r="91" spans="1:97" x14ac:dyDescent="0.25">
      <c r="A91" s="37" t="s">
        <v>425</v>
      </c>
      <c r="B91" s="37" t="s">
        <v>353</v>
      </c>
      <c r="C91" s="37"/>
      <c r="D91" s="37" t="s">
        <v>337</v>
      </c>
      <c r="E91" s="44" t="s">
        <v>424</v>
      </c>
      <c r="F91" s="14">
        <v>5.8029999999999999</v>
      </c>
      <c r="G91" s="14">
        <v>5.4660000000000002</v>
      </c>
      <c r="H91" s="14">
        <v>5.3310000000000004</v>
      </c>
      <c r="I91" s="14">
        <v>6.4349999999999996</v>
      </c>
      <c r="J91" s="14">
        <v>5.0190000000000001</v>
      </c>
      <c r="K91" s="14">
        <v>3.2090000000000001</v>
      </c>
      <c r="L91" s="14">
        <v>3.234</v>
      </c>
      <c r="M91" s="14">
        <v>1.738</v>
      </c>
      <c r="N91" s="14">
        <v>2.008</v>
      </c>
      <c r="O91" s="14">
        <v>1.94</v>
      </c>
      <c r="P91" s="14">
        <v>1.677</v>
      </c>
      <c r="Q91" s="14">
        <v>1.508</v>
      </c>
      <c r="R91" s="14">
        <v>1.339</v>
      </c>
      <c r="S91" s="14">
        <v>1.349</v>
      </c>
      <c r="T91" s="14">
        <v>1.341</v>
      </c>
      <c r="U91" s="14">
        <v>1.5489999999999999</v>
      </c>
      <c r="V91" s="14">
        <v>2.81</v>
      </c>
      <c r="W91" s="14">
        <v>3.4780000000000002</v>
      </c>
      <c r="X91" s="14">
        <v>3.2930000000000001</v>
      </c>
      <c r="Y91" s="14">
        <v>3.9</v>
      </c>
      <c r="Z91" s="14">
        <v>3.3420000000000001</v>
      </c>
      <c r="AA91" s="14">
        <v>1.427</v>
      </c>
      <c r="AB91" s="14">
        <v>1.167</v>
      </c>
      <c r="AC91" s="14">
        <v>1.3580000000000001</v>
      </c>
      <c r="AD91" s="14">
        <v>1.355</v>
      </c>
      <c r="AE91" s="14">
        <v>0.71599999999999997</v>
      </c>
      <c r="AF91" s="14">
        <v>0.183</v>
      </c>
      <c r="AG91" s="14">
        <v>0.875</v>
      </c>
      <c r="AH91" s="14">
        <v>3.21</v>
      </c>
      <c r="AI91" s="14">
        <v>2.0430000000000001</v>
      </c>
      <c r="AJ91" s="14">
        <v>3.1040000000000001</v>
      </c>
      <c r="AK91" s="14">
        <v>2.8610000000000002</v>
      </c>
      <c r="AL91" s="14">
        <v>2.5630000000000002</v>
      </c>
      <c r="AM91" s="14">
        <v>2.048</v>
      </c>
      <c r="AN91" s="14">
        <v>2.2709999999999999</v>
      </c>
      <c r="AO91" s="14">
        <v>4.8170000000000002</v>
      </c>
      <c r="AP91" s="14">
        <v>7.7649999999999997</v>
      </c>
      <c r="AQ91" s="14">
        <v>5.1340000000000003</v>
      </c>
      <c r="AR91" s="14">
        <v>8.1590000000000007</v>
      </c>
      <c r="AS91" s="14">
        <v>9.6630000000000003</v>
      </c>
      <c r="AT91" s="14">
        <v>344.584</v>
      </c>
      <c r="AU91" s="14">
        <v>442.30700000000002</v>
      </c>
      <c r="AV91" s="14">
        <v>424.64</v>
      </c>
      <c r="AW91" s="14">
        <v>480.54700000000003</v>
      </c>
      <c r="AX91" s="14">
        <v>485.16399999999999</v>
      </c>
      <c r="AY91" s="14">
        <v>498.447</v>
      </c>
      <c r="AZ91" s="14">
        <v>479.899</v>
      </c>
      <c r="BA91" s="14">
        <v>512.72199999999998</v>
      </c>
      <c r="BB91" s="14">
        <v>484.32100000000003</v>
      </c>
      <c r="BC91" s="14">
        <v>474.57299999999998</v>
      </c>
      <c r="BD91" s="14">
        <v>490.18799999999999</v>
      </c>
      <c r="BE91" s="14">
        <v>495.83300000000003</v>
      </c>
      <c r="BF91" s="14">
        <v>486.01600000000002</v>
      </c>
      <c r="BG91" s="14">
        <v>605.05499999999995</v>
      </c>
      <c r="BH91" s="14">
        <v>519.29200000000003</v>
      </c>
      <c r="BI91" s="14">
        <v>344.13400000000001</v>
      </c>
      <c r="BJ91" s="14">
        <v>355.25</v>
      </c>
      <c r="BK91" s="14">
        <v>350.07400000000001</v>
      </c>
      <c r="BL91" s="14">
        <v>353.02499999999998</v>
      </c>
      <c r="BM91" s="14">
        <v>338.786</v>
      </c>
      <c r="BN91" s="14">
        <v>320.44400000000002</v>
      </c>
      <c r="BO91" s="14">
        <v>349.53</v>
      </c>
      <c r="BP91" s="14">
        <v>347.62299999999999</v>
      </c>
      <c r="BQ91" s="14">
        <v>390.34199999999998</v>
      </c>
      <c r="BR91" s="14">
        <v>379.98500000000001</v>
      </c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</row>
  </sheetData>
  <autoFilter ref="A1:CS32">
    <sortState ref="A2:CS91">
      <sortCondition ref="A1:A32"/>
    </sortState>
  </autoFilter>
  <hyperlinks>
    <hyperlink ref="E12" r:id="rId1" display="\\www.google.com\url?q=http:\\www.eia.gov\totalenergy\data\browser\xls.cfm?tbl=T02.02"/>
    <hyperlink ref="E63" r:id="rId2" display="//www.google.com/url?q=http%3A%2F%2Fwww.eia.gov%2Ftotalenergy%2Fdata%2Fbrowser%2Fxls.cfm%3Ftbl%3DT02.02"/>
    <hyperlink ref="E73" r:id="rId3" display="//www.google.com/url?q=http%3A%2F%2Fwww.eia.gov%2Ftotalenergy%2Fdata%2Fbrowser%2Fxls.cfm%3Ftbl%3DT02.02"/>
    <hyperlink ref="E6" r:id="rId4" display="//www.google.com/url?q=http%3A%2F%2Fwww.eia.gov%2Ftotalenergy%2Fdata%2Fbrowser%2Fxls.cfm%3Ftbl%3DT02.02"/>
    <hyperlink ref="E8" r:id="rId5" display="//www.google.com/url?q=http%3A%2F%2Fwww.eia.gov%2Ftotalenergy%2Fdata%2Fbrowser%2Fxls.cfm%3Ftbl%3DT02.03"/>
    <hyperlink ref="E31" r:id="rId6" display="//www.google.com/url?q=http%3A%2F%2Fwww.eia.gov%2Ftotalenergy%2Fdata%2Fbrowser%2Fxls.cfm%3Ftbl%3DT02.03"/>
    <hyperlink ref="E40" r:id="rId7" display="//www.google.com/url?q=http%3A%2F%2Fwww.eia.gov%2Ftotalenergy%2Fdata%2Fbrowser%2Fxls.cfm%3Ftbl%3DT02.03"/>
    <hyperlink ref="E37" r:id="rId8" display="//www.google.com/url?q=http%3A%2F%2Fwww.eia.gov%2Ftotalenergy%2Fdata%2Fbrowser%2Fxls.cfm%3Ftbl%3DT02.03"/>
    <hyperlink ref="E70" r:id="rId9" display="//www.google.com/url?q=http%3A%2F%2Fwww.eia.gov%2Ftotalenergy%2Fdata%2Fbrowser%2Fxls.cfm%3Ftbl%3DT02.03"/>
    <hyperlink ref="E88" r:id="rId10" display="//www.google.com/url?q=http%3A%2F%2Fwww.eia.gov%2Ftotalenergy%2Fdata%2Fbrowser%2Fxls.cfm%3Ftbl%3DT02.03"/>
    <hyperlink ref="E4" r:id="rId11" display="//www.google.com/url?q=http%3A%2F%2Fwww.eia.gov%2Ftotalenergy%2Fdata%2Fbrowser%2Fxls.cfm%3Ftbl%3DT02.03"/>
    <hyperlink ref="E11" r:id="rId12" display="//www.google.com/url?q=http%3A%2F%2Fwww.eia.gov%2Ftotalenergy%2Fdata%2Fbrowser%2Fxls.cfm%3Ftbl%3DT02.04"/>
    <hyperlink ref="E34" r:id="rId13" display="//www.google.com/url?q=http%3A%2F%2Fwww.eia.gov%2Ftotalenergy%2Fdata%2Fbrowser%2Fxls.cfm%3Ftbl%3DT02.04"/>
    <hyperlink ref="E62" r:id="rId14" display="//www.google.com/url?q=http%3A%2F%2Fwww.eia.gov%2Ftotalenergy%2Fdata%2Fbrowser%2Fxls.cfm%3Ftbl%3DT02.04"/>
    <hyperlink ref="E42" r:id="rId15" display="//www.google.com/url?q=http%3A%2F%2Fwww.eia.gov%2Ftotalenergy%2Fdata%2Fbrowser%2Fxls.cfm%3Ftbl%3DT02.04"/>
    <hyperlink ref="E39" r:id="rId16" display="//www.google.com/url?q=http%3A%2F%2Fwww.eia.gov%2Ftotalenergy%2Fdata%2Fbrowser%2Fxls.cfm%3Ftbl%3DT02.04"/>
    <hyperlink ref="E72" r:id="rId17" display="//www.google.com/url?q=http%3A%2F%2Fwww.eia.gov%2Ftotalenergy%2Fdata%2Fbrowser%2Fxls.cfm%3Ftbl%3DT02.04"/>
    <hyperlink ref="E90" r:id="rId18" display="//www.google.com/url?q=http%3A%2F%2Fwww.eia.gov%2Ftotalenergy%2Fdata%2Fbrowser%2Fxls.cfm%3Ftbl%3DT02.04"/>
    <hyperlink ref="E5" r:id="rId19" display="//www.google.com/url?q=http%3A%2F%2Fwww.eia.gov%2Ftotalenergy%2Fdata%2Fbrowser%2Fxls.cfm%3Ftbl%3DT02.04"/>
    <hyperlink ref="E41" r:id="rId20" display="//www.google.com/url?q=http%3A%2F%2Fwww.eia.gov%2Ftotalenergy%2Fdata%2Fbrowser%2Fxls.cfm%3Ftbl%3DT07.02B"/>
    <hyperlink ref="E38" r:id="rId21" display="//www.google.com/url?q=http%3A%2F%2Fwww.eia.gov%2Ftotalenergy%2Fdata%2Fbrowser%2Fxls.cfm%3Ftbl%3DT07.02B"/>
    <hyperlink ref="E71" r:id="rId22" display="//www.google.com/url?q=http%3A%2F%2Fwww.eia.gov%2Ftotalenergy%2Fdata%2Fbrowser%2Fxls.cfm%3Ftbl%3DT07.02B"/>
    <hyperlink ref="E89" r:id="rId23" display="//www.google.com/url?q=http%3A%2F%2Fwww.eia.gov%2Ftotalenergy%2Fdata%2Fbrowser%2Fxls.cfm%3Ftbl%3DT07.02B"/>
    <hyperlink ref="E33:E52" r:id="rId24" display="http://www.eia.gov/totalenergy/data/browser/xls.cfm?tbl=T07.01"/>
    <hyperlink ref="E15" r:id="rId25"/>
    <hyperlink ref="E67:E74" r:id="rId26" display="http://www.eia.gov/consumption/commercial/data/2003/"/>
    <hyperlink ref="E46" r:id="rId27"/>
    <hyperlink ref="E76:E80" r:id="rId28" display="http://www.eia.gov/consumption/manufacturing/data/2010/"/>
    <hyperlink ref="E76" r:id="rId29"/>
    <hyperlink ref="E82:E91" r:id="rId30" display="http://cta.ornl.gov/data/spreadsheets.shtml"/>
    <hyperlink ref="E63:E65" r:id="rId31" display="http://www.eia.gov/totalenergy/data/browser/xls.cfm?tbl=T07.01"/>
    <hyperlink ref="E65" r:id="rId32" display="http://www.eia.gov/totalenergy/data/browser/xls.cfm?tbl=T07.01"/>
  </hyperlinks>
  <pageMargins left="0.7" right="0.7" top="0.75" bottom="0.75" header="0.3" footer="0.3"/>
  <pageSetup orientation="portrait" r:id="rId3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S129"/>
  <sheetViews>
    <sheetView workbookViewId="0">
      <pane xSplit="4" ySplit="1" topLeftCell="CK2" activePane="bottomRight" state="frozen"/>
      <selection pane="topRight" activeCell="E1" sqref="E1"/>
      <selection pane="bottomLeft" activeCell="A2" sqref="A2"/>
      <selection pane="bottomRight" sqref="A1:CS1048576"/>
    </sheetView>
  </sheetViews>
  <sheetFormatPr defaultRowHeight="15" x14ac:dyDescent="0.25"/>
  <cols>
    <col min="1" max="1" width="36.28515625" bestFit="1" customWidth="1"/>
    <col min="2" max="2" width="24.140625" bestFit="1" customWidth="1"/>
    <col min="3" max="3" width="14.140625" bestFit="1" customWidth="1"/>
    <col min="4" max="4" width="18" bestFit="1" customWidth="1"/>
    <col min="5" max="5" width="162.42578125" bestFit="1" customWidth="1"/>
    <col min="6" max="67" width="13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hidden="1" x14ac:dyDescent="0.25">
      <c r="A2" s="5" t="s">
        <v>70</v>
      </c>
      <c r="B2" s="5" t="s">
        <v>19</v>
      </c>
      <c r="C2" s="5"/>
      <c r="D2" s="5" t="s">
        <v>71</v>
      </c>
      <c r="E2" s="6" t="s">
        <v>72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>
        <v>0.50634999999999997</v>
      </c>
      <c r="BQ2" s="5">
        <v>0.50725100000000001</v>
      </c>
      <c r="BR2" s="5">
        <v>0.50023700000000004</v>
      </c>
      <c r="BS2" s="5">
        <v>0.47594999999999998</v>
      </c>
      <c r="BT2" s="5">
        <v>0.45599299999999998</v>
      </c>
      <c r="BU2" s="5">
        <v>0.45053599999999999</v>
      </c>
      <c r="BV2" s="5">
        <v>0.44395499999999999</v>
      </c>
      <c r="BW2" s="5">
        <v>0.43708900000000001</v>
      </c>
      <c r="BX2" s="5">
        <v>0.43069400000000002</v>
      </c>
      <c r="BY2" s="5">
        <v>0.42479699999999998</v>
      </c>
      <c r="BZ2" s="5">
        <v>0.41914099999999999</v>
      </c>
      <c r="CA2" s="5">
        <v>0.41373300000000002</v>
      </c>
      <c r="CB2" s="5">
        <v>0.40872399999999998</v>
      </c>
      <c r="CC2" s="5">
        <v>0.40408500000000003</v>
      </c>
      <c r="CD2" s="5">
        <v>0.39945700000000001</v>
      </c>
      <c r="CE2" s="5">
        <v>0.39495400000000003</v>
      </c>
      <c r="CF2" s="5">
        <v>0.39063500000000001</v>
      </c>
      <c r="CG2" s="5">
        <v>0.38649499999999998</v>
      </c>
      <c r="CH2" s="5">
        <v>0.382552</v>
      </c>
      <c r="CI2" s="5">
        <v>0.378826</v>
      </c>
      <c r="CJ2" s="5">
        <v>0.37526999999999999</v>
      </c>
      <c r="CK2" s="5">
        <v>0.37169200000000002</v>
      </c>
      <c r="CL2" s="5">
        <v>0.36823099999999998</v>
      </c>
      <c r="CM2" s="5">
        <v>0.36472300000000002</v>
      </c>
      <c r="CN2" s="5">
        <v>0.36152800000000002</v>
      </c>
      <c r="CO2" s="5">
        <v>0.35848099999999999</v>
      </c>
      <c r="CP2" s="5">
        <v>0.35566300000000001</v>
      </c>
      <c r="CQ2" s="5">
        <v>0.352993</v>
      </c>
      <c r="CR2" s="5">
        <v>0.35042200000000001</v>
      </c>
      <c r="CS2" s="5">
        <v>0.34792499999999998</v>
      </c>
    </row>
    <row r="3" spans="1:97" hidden="1" x14ac:dyDescent="0.25">
      <c r="A3" s="5" t="s">
        <v>73</v>
      </c>
      <c r="B3" s="5" t="s">
        <v>19</v>
      </c>
      <c r="C3" s="5"/>
      <c r="D3" s="5" t="s">
        <v>71</v>
      </c>
      <c r="E3" s="6" t="s">
        <v>162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>
        <v>1.8530000000000001E-2</v>
      </c>
      <c r="BQ3" s="5">
        <v>5.7299999999999999E-3</v>
      </c>
      <c r="BR3" s="5">
        <v>5.4279999999999997E-3</v>
      </c>
      <c r="BS3" s="5">
        <v>5.4099999999999999E-3</v>
      </c>
      <c r="BT3" s="5">
        <v>4.731E-3</v>
      </c>
      <c r="BU3" s="5">
        <v>4.509E-3</v>
      </c>
      <c r="BV3" s="5">
        <v>4.3839999999999999E-3</v>
      </c>
      <c r="BW3" s="5">
        <v>4.3200000000000001E-3</v>
      </c>
      <c r="BX3" s="5">
        <v>4.2399999999999998E-3</v>
      </c>
      <c r="BY3" s="5">
        <v>4.1539999999999997E-3</v>
      </c>
      <c r="BZ3" s="5">
        <v>4.0670000000000003E-3</v>
      </c>
      <c r="CA3" s="5">
        <v>3.9820000000000003E-3</v>
      </c>
      <c r="CB3" s="5">
        <v>3.901E-3</v>
      </c>
      <c r="CC3" s="5">
        <v>3.823E-3</v>
      </c>
      <c r="CD3" s="5">
        <v>3.7490000000000002E-3</v>
      </c>
      <c r="CE3" s="5">
        <v>3.6809999999999998E-3</v>
      </c>
      <c r="CF3" s="5">
        <v>3.6129999999999999E-3</v>
      </c>
      <c r="CG3" s="5">
        <v>3.5500000000000002E-3</v>
      </c>
      <c r="CH3" s="5">
        <v>3.4870000000000001E-3</v>
      </c>
      <c r="CI3" s="5">
        <v>3.4259999999999998E-3</v>
      </c>
      <c r="CJ3" s="5">
        <v>3.3649999999999999E-3</v>
      </c>
      <c r="CK3" s="5">
        <v>3.3019999999999998E-3</v>
      </c>
      <c r="CL3" s="5">
        <v>3.241E-3</v>
      </c>
      <c r="CM3" s="5">
        <v>3.1809999999999998E-3</v>
      </c>
      <c r="CN3" s="5">
        <v>3.124E-3</v>
      </c>
      <c r="CO3" s="5">
        <v>3.068E-3</v>
      </c>
      <c r="CP3" s="5">
        <v>3.0140000000000002E-3</v>
      </c>
      <c r="CQ3" s="5">
        <v>2.96E-3</v>
      </c>
      <c r="CR3" s="5">
        <v>2.9060000000000002E-3</v>
      </c>
      <c r="CS3" s="5">
        <v>2.8519999999999999E-3</v>
      </c>
    </row>
    <row r="4" spans="1:97" hidden="1" x14ac:dyDescent="0.25">
      <c r="A4" s="5" t="s">
        <v>74</v>
      </c>
      <c r="B4" s="5" t="s">
        <v>19</v>
      </c>
      <c r="C4" s="5"/>
      <c r="D4" s="5" t="s">
        <v>71</v>
      </c>
      <c r="E4" s="6" t="s">
        <v>163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>
        <v>0.52566000000000002</v>
      </c>
      <c r="BQ4" s="5">
        <v>0.50658599999999998</v>
      </c>
      <c r="BR4" s="5">
        <v>0.54845900000000003</v>
      </c>
      <c r="BS4" s="5">
        <v>0.54405199999999998</v>
      </c>
      <c r="BT4" s="5">
        <v>0.50419800000000004</v>
      </c>
      <c r="BU4" s="5">
        <v>0.49719000000000002</v>
      </c>
      <c r="BV4" s="5">
        <v>0.48907400000000001</v>
      </c>
      <c r="BW4" s="5">
        <v>0.47982999999999998</v>
      </c>
      <c r="BX4" s="5">
        <v>0.46956700000000001</v>
      </c>
      <c r="BY4" s="5">
        <v>0.45910800000000002</v>
      </c>
      <c r="BZ4" s="5">
        <v>0.44883899999999999</v>
      </c>
      <c r="CA4" s="5">
        <v>0.43898300000000001</v>
      </c>
      <c r="CB4" s="5">
        <v>0.42961300000000002</v>
      </c>
      <c r="CC4" s="5">
        <v>0.420821</v>
      </c>
      <c r="CD4" s="5">
        <v>0.41212700000000002</v>
      </c>
      <c r="CE4" s="5">
        <v>0.40379300000000001</v>
      </c>
      <c r="CF4" s="5">
        <v>0.395511</v>
      </c>
      <c r="CG4" s="5">
        <v>0.387521</v>
      </c>
      <c r="CH4" s="5">
        <v>0.37965199999999999</v>
      </c>
      <c r="CI4" s="5">
        <v>0.37206699999999998</v>
      </c>
      <c r="CJ4" s="5">
        <v>0.36482399999999998</v>
      </c>
      <c r="CK4" s="5">
        <v>0.35773199999999999</v>
      </c>
      <c r="CL4" s="5">
        <v>0.350935</v>
      </c>
      <c r="CM4" s="5">
        <v>0.34437600000000002</v>
      </c>
      <c r="CN4" s="5">
        <v>0.33822200000000002</v>
      </c>
      <c r="CO4" s="5">
        <v>0.33228099999999999</v>
      </c>
      <c r="CP4" s="5">
        <v>0.32667200000000002</v>
      </c>
      <c r="CQ4" s="5">
        <v>0.321293</v>
      </c>
      <c r="CR4" s="5">
        <v>0.316054</v>
      </c>
      <c r="CS4" s="5">
        <v>0.31099599999999999</v>
      </c>
    </row>
    <row r="5" spans="1:97" hidden="1" x14ac:dyDescent="0.25">
      <c r="A5" s="5" t="s">
        <v>75</v>
      </c>
      <c r="B5" s="5" t="s">
        <v>19</v>
      </c>
      <c r="C5" s="5"/>
      <c r="D5" s="5" t="s">
        <v>71</v>
      </c>
      <c r="E5" s="6" t="s">
        <v>164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>
        <v>1.05054</v>
      </c>
      <c r="BQ5" s="5">
        <v>1.0195669999999999</v>
      </c>
      <c r="BR5" s="5">
        <v>1.0541240000000001</v>
      </c>
      <c r="BS5" s="5">
        <v>1.025412</v>
      </c>
      <c r="BT5" s="5">
        <v>0.96492199999999995</v>
      </c>
      <c r="BU5" s="5">
        <v>0.95223500000000005</v>
      </c>
      <c r="BV5" s="5">
        <v>0.93741300000000005</v>
      </c>
      <c r="BW5" s="5">
        <v>0.92123999999999995</v>
      </c>
      <c r="BX5" s="5">
        <v>0.904501</v>
      </c>
      <c r="BY5" s="5">
        <v>0.88805800000000001</v>
      </c>
      <c r="BZ5" s="5">
        <v>0.87204800000000005</v>
      </c>
      <c r="CA5" s="5">
        <v>0.85669799999999996</v>
      </c>
      <c r="CB5" s="5">
        <v>0.84223800000000004</v>
      </c>
      <c r="CC5" s="5">
        <v>0.82872800000000002</v>
      </c>
      <c r="CD5" s="5">
        <v>0.81533299999999997</v>
      </c>
      <c r="CE5" s="5">
        <v>0.802427</v>
      </c>
      <c r="CF5" s="5">
        <v>0.78975899999999999</v>
      </c>
      <c r="CG5" s="5">
        <v>0.77756499999999995</v>
      </c>
      <c r="CH5" s="5">
        <v>0.76568999999999998</v>
      </c>
      <c r="CI5" s="5">
        <v>0.75431899999999996</v>
      </c>
      <c r="CJ5" s="5">
        <v>0.74345799999999995</v>
      </c>
      <c r="CK5" s="5">
        <v>0.73272599999999999</v>
      </c>
      <c r="CL5" s="5">
        <v>0.72240800000000005</v>
      </c>
      <c r="CM5" s="5">
        <v>0.71228000000000002</v>
      </c>
      <c r="CN5" s="5">
        <v>0.702874</v>
      </c>
      <c r="CO5" s="5">
        <v>0.69382999999999995</v>
      </c>
      <c r="CP5" s="5">
        <v>0.68534899999999999</v>
      </c>
      <c r="CQ5" s="5">
        <v>0.67724600000000001</v>
      </c>
      <c r="CR5" s="5">
        <v>0.66938200000000003</v>
      </c>
      <c r="CS5" s="5">
        <v>0.66177299999999994</v>
      </c>
    </row>
    <row r="6" spans="1:97" hidden="1" x14ac:dyDescent="0.25">
      <c r="A6" s="5" t="s">
        <v>76</v>
      </c>
      <c r="B6" s="5" t="s">
        <v>19</v>
      </c>
      <c r="C6" s="5"/>
      <c r="D6" s="5" t="s">
        <v>71</v>
      </c>
      <c r="E6" s="6" t="s">
        <v>165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>
        <v>4.8176100000000002</v>
      </c>
      <c r="BQ6" s="5">
        <v>4.2604139999999999</v>
      </c>
      <c r="BR6" s="5">
        <v>4.919422</v>
      </c>
      <c r="BS6" s="5">
        <v>4.7724880000000001</v>
      </c>
      <c r="BT6" s="5">
        <v>4.6027329999999997</v>
      </c>
      <c r="BU6" s="5">
        <v>4.6086669999999996</v>
      </c>
      <c r="BV6" s="5">
        <v>4.6057459999999999</v>
      </c>
      <c r="BW6" s="5">
        <v>4.584727</v>
      </c>
      <c r="BX6" s="5">
        <v>4.5652970000000002</v>
      </c>
      <c r="BY6" s="5">
        <v>4.5570950000000003</v>
      </c>
      <c r="BZ6" s="5">
        <v>4.5475899999999996</v>
      </c>
      <c r="CA6" s="5">
        <v>4.5381619999999998</v>
      </c>
      <c r="CB6" s="5">
        <v>4.5271420000000004</v>
      </c>
      <c r="CC6" s="5">
        <v>4.5141689999999999</v>
      </c>
      <c r="CD6" s="5">
        <v>4.5006640000000004</v>
      </c>
      <c r="CE6" s="5">
        <v>4.4902800000000003</v>
      </c>
      <c r="CF6" s="5">
        <v>4.4799429999999996</v>
      </c>
      <c r="CG6" s="5">
        <v>4.466907</v>
      </c>
      <c r="CH6" s="5">
        <v>4.4490340000000002</v>
      </c>
      <c r="CI6" s="5">
        <v>4.4277519999999999</v>
      </c>
      <c r="CJ6" s="5">
        <v>4.4087930000000002</v>
      </c>
      <c r="CK6" s="5">
        <v>4.3909979999999997</v>
      </c>
      <c r="CL6" s="5">
        <v>4.3714779999999998</v>
      </c>
      <c r="CM6" s="5">
        <v>4.3459620000000001</v>
      </c>
      <c r="CN6" s="5">
        <v>4.3201590000000003</v>
      </c>
      <c r="CO6" s="5">
        <v>4.2917329999999998</v>
      </c>
      <c r="CP6" s="5">
        <v>4.2680670000000003</v>
      </c>
      <c r="CQ6" s="5">
        <v>4.2487079999999997</v>
      </c>
      <c r="CR6" s="5">
        <v>4.2280480000000003</v>
      </c>
      <c r="CS6" s="5">
        <v>4.2061289999999998</v>
      </c>
    </row>
    <row r="7" spans="1:97" hidden="1" x14ac:dyDescent="0.25">
      <c r="A7" s="5" t="s">
        <v>77</v>
      </c>
      <c r="B7" s="5" t="s">
        <v>19</v>
      </c>
      <c r="C7" s="5"/>
      <c r="D7" s="5" t="s">
        <v>71</v>
      </c>
      <c r="E7" s="6" t="s">
        <v>166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>
        <v>0.53766800000000003</v>
      </c>
      <c r="BQ7" s="5">
        <v>0.45158500000000001</v>
      </c>
      <c r="BR7" s="5">
        <v>0.57629699999999995</v>
      </c>
      <c r="BS7" s="5">
        <v>0.54230599999999995</v>
      </c>
      <c r="BT7" s="5">
        <v>0.49865300000000001</v>
      </c>
      <c r="BU7" s="5">
        <v>0.47988500000000001</v>
      </c>
      <c r="BV7" s="5">
        <v>0.46771099999999999</v>
      </c>
      <c r="BW7" s="5">
        <v>0.461478</v>
      </c>
      <c r="BX7" s="5">
        <v>0.45900400000000002</v>
      </c>
      <c r="BY7" s="5">
        <v>0.45812399999999998</v>
      </c>
      <c r="BZ7" s="5">
        <v>0.457596</v>
      </c>
      <c r="CA7" s="5">
        <v>0.456986</v>
      </c>
      <c r="CB7" s="5">
        <v>0.45604</v>
      </c>
      <c r="CC7" s="5">
        <v>0.45485100000000001</v>
      </c>
      <c r="CD7" s="5">
        <v>0.45334400000000002</v>
      </c>
      <c r="CE7" s="5">
        <v>0.451372</v>
      </c>
      <c r="CF7" s="5">
        <v>0.44950499999999999</v>
      </c>
      <c r="CG7" s="5">
        <v>0.44708199999999998</v>
      </c>
      <c r="CH7" s="5">
        <v>0.44455600000000001</v>
      </c>
      <c r="CI7" s="5">
        <v>0.44167400000000001</v>
      </c>
      <c r="CJ7" s="5">
        <v>0.438913</v>
      </c>
      <c r="CK7" s="5">
        <v>0.436197</v>
      </c>
      <c r="CL7" s="5">
        <v>0.43361100000000002</v>
      </c>
      <c r="CM7" s="5">
        <v>0.43194900000000003</v>
      </c>
      <c r="CN7" s="5">
        <v>0.429761</v>
      </c>
      <c r="CO7" s="5">
        <v>0.427035</v>
      </c>
      <c r="CP7" s="5">
        <v>0.42417500000000002</v>
      </c>
      <c r="CQ7" s="5">
        <v>0.42128199999999999</v>
      </c>
      <c r="CR7" s="5">
        <v>0.418798</v>
      </c>
      <c r="CS7" s="5">
        <v>0.41664600000000002</v>
      </c>
    </row>
    <row r="8" spans="1:97" x14ac:dyDescent="0.25">
      <c r="A8" s="5" t="s">
        <v>78</v>
      </c>
      <c r="B8" s="5" t="s">
        <v>19</v>
      </c>
      <c r="C8" s="5"/>
      <c r="D8" s="5" t="s">
        <v>71</v>
      </c>
      <c r="E8" s="6" t="s">
        <v>167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>
        <v>4.85459</v>
      </c>
      <c r="BQ8" s="5">
        <v>4.6901149999999996</v>
      </c>
      <c r="BR8" s="5">
        <v>4.7070860000000003</v>
      </c>
      <c r="BS8" s="5">
        <v>4.6849059999999998</v>
      </c>
      <c r="BT8" s="5">
        <v>4.7443549999999997</v>
      </c>
      <c r="BU8" s="5">
        <v>4.7637109999999998</v>
      </c>
      <c r="BV8" s="5">
        <v>4.7970689999999996</v>
      </c>
      <c r="BW8" s="5">
        <v>4.826524</v>
      </c>
      <c r="BX8" s="5">
        <v>4.8576670000000002</v>
      </c>
      <c r="BY8" s="5">
        <v>4.8387510000000002</v>
      </c>
      <c r="BZ8" s="5">
        <v>4.8582210000000003</v>
      </c>
      <c r="CA8" s="5">
        <v>4.8924640000000004</v>
      </c>
      <c r="CB8" s="5">
        <v>4.9317080000000004</v>
      </c>
      <c r="CC8" s="5">
        <v>4.9704119999999996</v>
      </c>
      <c r="CD8" s="5">
        <v>5.0039009999999999</v>
      </c>
      <c r="CE8" s="5">
        <v>5.0428379999999997</v>
      </c>
      <c r="CF8" s="5">
        <v>5.0831150000000003</v>
      </c>
      <c r="CG8" s="5">
        <v>5.1262040000000004</v>
      </c>
      <c r="CH8" s="5">
        <v>5.1714830000000003</v>
      </c>
      <c r="CI8" s="5">
        <v>5.2068430000000001</v>
      </c>
      <c r="CJ8" s="5">
        <v>5.2417030000000002</v>
      </c>
      <c r="CK8" s="5">
        <v>5.2792339999999998</v>
      </c>
      <c r="CL8" s="5">
        <v>5.321542</v>
      </c>
      <c r="CM8" s="5">
        <v>5.3650770000000003</v>
      </c>
      <c r="CN8" s="5">
        <v>5.4092019999999996</v>
      </c>
      <c r="CO8" s="5">
        <v>5.453144</v>
      </c>
      <c r="CP8" s="5">
        <v>5.4991649999999996</v>
      </c>
      <c r="CQ8" s="5">
        <v>5.5494120000000002</v>
      </c>
      <c r="CR8" s="5">
        <v>5.6007410000000002</v>
      </c>
      <c r="CS8" s="5">
        <v>5.6523029999999999</v>
      </c>
    </row>
    <row r="9" spans="1:97" hidden="1" x14ac:dyDescent="0.25">
      <c r="A9" s="5" t="s">
        <v>79</v>
      </c>
      <c r="B9" s="5" t="s">
        <v>19</v>
      </c>
      <c r="C9" s="5" t="s">
        <v>12</v>
      </c>
      <c r="D9" s="5" t="s">
        <v>71</v>
      </c>
      <c r="E9" s="6" t="s">
        <v>168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>
        <v>11.260408</v>
      </c>
      <c r="BQ9" s="5">
        <v>10.42168</v>
      </c>
      <c r="BR9" s="5">
        <v>11.256929</v>
      </c>
      <c r="BS9" s="5">
        <v>11.025111000000001</v>
      </c>
      <c r="BT9" s="5">
        <v>10.810662000000001</v>
      </c>
      <c r="BU9" s="5">
        <v>10.804497</v>
      </c>
      <c r="BV9" s="5">
        <v>10.807938</v>
      </c>
      <c r="BW9" s="5">
        <v>10.793969000000001</v>
      </c>
      <c r="BX9" s="5">
        <v>10.78647</v>
      </c>
      <c r="BY9" s="5">
        <v>10.742025999999999</v>
      </c>
      <c r="BZ9" s="5">
        <v>10.735455</v>
      </c>
      <c r="CA9" s="5">
        <v>10.744308999999999</v>
      </c>
      <c r="CB9" s="5">
        <v>10.757127000000001</v>
      </c>
      <c r="CC9" s="5">
        <v>10.76816</v>
      </c>
      <c r="CD9" s="5">
        <v>10.773242</v>
      </c>
      <c r="CE9" s="5">
        <v>10.786917000000001</v>
      </c>
      <c r="CF9" s="5">
        <v>10.802320999999999</v>
      </c>
      <c r="CG9" s="5">
        <v>10.817758</v>
      </c>
      <c r="CH9" s="5">
        <v>10.830764</v>
      </c>
      <c r="CI9" s="5">
        <v>10.830588000000001</v>
      </c>
      <c r="CJ9" s="5">
        <v>10.832867999999999</v>
      </c>
      <c r="CK9" s="5">
        <v>10.839155999999999</v>
      </c>
      <c r="CL9" s="5">
        <v>10.849038</v>
      </c>
      <c r="CM9" s="5">
        <v>10.855267</v>
      </c>
      <c r="CN9" s="5">
        <v>10.861996</v>
      </c>
      <c r="CO9" s="5">
        <v>10.865743</v>
      </c>
      <c r="CP9" s="5">
        <v>10.876758000000001</v>
      </c>
      <c r="CQ9" s="5">
        <v>10.896647</v>
      </c>
      <c r="CR9" s="5">
        <v>10.916969</v>
      </c>
      <c r="CS9" s="5">
        <v>10.936851000000001</v>
      </c>
    </row>
    <row r="10" spans="1:97" hidden="1" x14ac:dyDescent="0.25">
      <c r="A10" s="5" t="s">
        <v>19</v>
      </c>
      <c r="B10" s="5" t="s">
        <v>80</v>
      </c>
      <c r="C10" s="5" t="s">
        <v>19</v>
      </c>
      <c r="D10" s="5" t="s">
        <v>71</v>
      </c>
      <c r="E10" s="6" t="s">
        <v>169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>
        <v>10.131798</v>
      </c>
      <c r="BQ10" s="5">
        <v>9.6772650000000002</v>
      </c>
      <c r="BR10" s="5">
        <v>9.7412589999999994</v>
      </c>
      <c r="BS10" s="5">
        <v>9.7032989999999995</v>
      </c>
      <c r="BT10" s="5">
        <v>9.7391939999999995</v>
      </c>
      <c r="BU10" s="5">
        <v>9.6107030000000009</v>
      </c>
      <c r="BV10" s="5">
        <v>9.6105180000000008</v>
      </c>
      <c r="BW10" s="5">
        <v>9.6596899999999994</v>
      </c>
      <c r="BX10" s="5">
        <v>9.7117299999999993</v>
      </c>
      <c r="BY10" s="5">
        <v>9.6412230000000001</v>
      </c>
      <c r="BZ10" s="5">
        <v>9.6546559999999992</v>
      </c>
      <c r="CA10" s="5">
        <v>9.6777759999999997</v>
      </c>
      <c r="CB10" s="5">
        <v>9.7168890000000001</v>
      </c>
      <c r="CC10" s="5">
        <v>9.7668049999999997</v>
      </c>
      <c r="CD10" s="5">
        <v>9.8094280000000005</v>
      </c>
      <c r="CE10" s="5">
        <v>9.8333490000000001</v>
      </c>
      <c r="CF10" s="5">
        <v>9.869097</v>
      </c>
      <c r="CG10" s="5">
        <v>9.9100660000000005</v>
      </c>
      <c r="CH10" s="5">
        <v>9.9609020000000008</v>
      </c>
      <c r="CI10" s="5">
        <v>10.000724999999999</v>
      </c>
      <c r="CJ10" s="5">
        <v>10.031032</v>
      </c>
      <c r="CK10" s="5">
        <v>10.060065</v>
      </c>
      <c r="CL10" s="5">
        <v>10.113543</v>
      </c>
      <c r="CM10" s="5">
        <v>10.173102</v>
      </c>
      <c r="CN10" s="5">
        <v>10.224086</v>
      </c>
      <c r="CO10" s="5">
        <v>10.277626</v>
      </c>
      <c r="CP10" s="5">
        <v>10.333358</v>
      </c>
      <c r="CQ10" s="5">
        <v>10.401038</v>
      </c>
      <c r="CR10" s="5">
        <v>10.470407</v>
      </c>
      <c r="CS10" s="5">
        <v>10.546246999999999</v>
      </c>
    </row>
    <row r="11" spans="1:97" hidden="1" x14ac:dyDescent="0.25">
      <c r="A11" s="5" t="s">
        <v>81</v>
      </c>
      <c r="B11" s="5" t="s">
        <v>19</v>
      </c>
      <c r="C11" s="5" t="s">
        <v>12</v>
      </c>
      <c r="D11" s="5" t="s">
        <v>71</v>
      </c>
      <c r="E11" s="6" t="s">
        <v>170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>
        <v>21.392206000000002</v>
      </c>
      <c r="BQ11" s="5">
        <v>20.098946000000002</v>
      </c>
      <c r="BR11" s="5">
        <v>20.998187999999999</v>
      </c>
      <c r="BS11" s="5">
        <v>20.728408999999999</v>
      </c>
      <c r="BT11" s="5">
        <v>20.549855999999998</v>
      </c>
      <c r="BU11" s="5">
        <v>20.415199000000001</v>
      </c>
      <c r="BV11" s="5">
        <v>20.418457</v>
      </c>
      <c r="BW11" s="5">
        <v>20.453658999999998</v>
      </c>
      <c r="BX11" s="5">
        <v>20.498199</v>
      </c>
      <c r="BY11" s="5">
        <v>20.383248999999999</v>
      </c>
      <c r="BZ11" s="5">
        <v>20.39011</v>
      </c>
      <c r="CA11" s="5">
        <v>20.422084999999999</v>
      </c>
      <c r="CB11" s="5">
        <v>20.474015999999999</v>
      </c>
      <c r="CC11" s="5">
        <v>20.534966000000001</v>
      </c>
      <c r="CD11" s="5">
        <v>20.58267</v>
      </c>
      <c r="CE11" s="5">
        <v>20.620266000000001</v>
      </c>
      <c r="CF11" s="5">
        <v>20.671417000000002</v>
      </c>
      <c r="CG11" s="5">
        <v>20.727823000000001</v>
      </c>
      <c r="CH11" s="5">
        <v>20.791665999999999</v>
      </c>
      <c r="CI11" s="5">
        <v>20.831313999999999</v>
      </c>
      <c r="CJ11" s="5">
        <v>20.863899</v>
      </c>
      <c r="CK11" s="5">
        <v>20.899221000000001</v>
      </c>
      <c r="CL11" s="5">
        <v>20.962582000000001</v>
      </c>
      <c r="CM11" s="5">
        <v>21.028369999999999</v>
      </c>
      <c r="CN11" s="5">
        <v>21.086082000000001</v>
      </c>
      <c r="CO11" s="5">
        <v>21.143367999999999</v>
      </c>
      <c r="CP11" s="5">
        <v>21.210114999999998</v>
      </c>
      <c r="CQ11" s="5">
        <v>21.297685999999999</v>
      </c>
      <c r="CR11" s="5">
        <v>21.387374999999999</v>
      </c>
      <c r="CS11" s="5">
        <v>21.483097000000001</v>
      </c>
    </row>
    <row r="12" spans="1:97" hidden="1" x14ac:dyDescent="0.25">
      <c r="A12" s="5" t="s">
        <v>70</v>
      </c>
      <c r="B12" s="5" t="s">
        <v>20</v>
      </c>
      <c r="C12" s="5"/>
      <c r="D12" s="5" t="s">
        <v>71</v>
      </c>
      <c r="E12" s="6" t="s">
        <v>171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>
        <v>0.14649999999999999</v>
      </c>
      <c r="BQ12" s="5">
        <v>0.14674000000000001</v>
      </c>
      <c r="BR12" s="5">
        <v>0.15162</v>
      </c>
      <c r="BS12" s="5">
        <v>0.15415999999999999</v>
      </c>
      <c r="BT12" s="5">
        <v>0.157752</v>
      </c>
      <c r="BU12" s="5">
        <v>0.15910199999999999</v>
      </c>
      <c r="BV12" s="5">
        <v>0.15842999999999999</v>
      </c>
      <c r="BW12" s="5">
        <v>0.15849099999999999</v>
      </c>
      <c r="BX12" s="5">
        <v>0.15933800000000001</v>
      </c>
      <c r="BY12" s="5">
        <v>0.160464</v>
      </c>
      <c r="BZ12" s="5">
        <v>0.16106500000000001</v>
      </c>
      <c r="CA12" s="5">
        <v>0.16186800000000001</v>
      </c>
      <c r="CB12" s="5">
        <v>0.16283</v>
      </c>
      <c r="CC12" s="5">
        <v>0.16356699999999999</v>
      </c>
      <c r="CD12" s="5">
        <v>0.164135</v>
      </c>
      <c r="CE12" s="5">
        <v>0.16480300000000001</v>
      </c>
      <c r="CF12" s="5">
        <v>0.165433</v>
      </c>
      <c r="CG12" s="5">
        <v>0.16617699999999999</v>
      </c>
      <c r="CH12" s="5">
        <v>0.16683100000000001</v>
      </c>
      <c r="CI12" s="5">
        <v>0.167542</v>
      </c>
      <c r="CJ12" s="5">
        <v>0.16825799999999999</v>
      </c>
      <c r="CK12" s="5">
        <v>0.16900999999999999</v>
      </c>
      <c r="CL12" s="5">
        <v>0.169793</v>
      </c>
      <c r="CM12" s="5">
        <v>0.17016300000000001</v>
      </c>
      <c r="CN12" s="5">
        <v>0.17127500000000001</v>
      </c>
      <c r="CO12" s="5">
        <v>0.17241699999999999</v>
      </c>
      <c r="CP12" s="5">
        <v>0.173739</v>
      </c>
      <c r="CQ12" s="5">
        <v>0.175176</v>
      </c>
      <c r="CR12" s="5">
        <v>0.17633499999999999</v>
      </c>
      <c r="CS12" s="5">
        <v>0.17732000000000001</v>
      </c>
    </row>
    <row r="13" spans="1:97" hidden="1" x14ac:dyDescent="0.25">
      <c r="A13" s="5" t="s">
        <v>84</v>
      </c>
      <c r="B13" s="5" t="s">
        <v>20</v>
      </c>
      <c r="C13" s="5"/>
      <c r="D13" s="5" t="s">
        <v>71</v>
      </c>
      <c r="E13" s="6" t="s">
        <v>172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>
        <v>4.5310000000000003E-2</v>
      </c>
      <c r="BQ13" s="5">
        <v>4.5190000000000001E-2</v>
      </c>
      <c r="BR13" s="5">
        <v>4.3090000000000003E-2</v>
      </c>
      <c r="BS13" s="5">
        <v>4.1780999999999999E-2</v>
      </c>
      <c r="BT13" s="5">
        <v>4.0550000000000003E-2</v>
      </c>
      <c r="BU13" s="5">
        <v>4.1568000000000001E-2</v>
      </c>
      <c r="BV13" s="5">
        <v>4.2451999999999997E-2</v>
      </c>
      <c r="BW13" s="5">
        <v>4.3229999999999998E-2</v>
      </c>
      <c r="BX13" s="5">
        <v>4.3943000000000003E-2</v>
      </c>
      <c r="BY13" s="5">
        <v>4.4484999999999997E-2</v>
      </c>
      <c r="BZ13" s="5">
        <v>4.5002E-2</v>
      </c>
      <c r="CA13" s="5">
        <v>4.5468000000000001E-2</v>
      </c>
      <c r="CB13" s="5">
        <v>4.5900999999999997E-2</v>
      </c>
      <c r="CC13" s="5">
        <v>4.6358000000000003E-2</v>
      </c>
      <c r="CD13" s="5">
        <v>4.6851999999999998E-2</v>
      </c>
      <c r="CE13" s="5">
        <v>4.7345999999999999E-2</v>
      </c>
      <c r="CF13" s="5">
        <v>4.7742E-2</v>
      </c>
      <c r="CG13" s="5">
        <v>4.8263E-2</v>
      </c>
      <c r="CH13" s="5">
        <v>4.8688000000000002E-2</v>
      </c>
      <c r="CI13" s="5">
        <v>4.9120999999999998E-2</v>
      </c>
      <c r="CJ13" s="5">
        <v>4.9539E-2</v>
      </c>
      <c r="CK13" s="5">
        <v>4.9981999999999999E-2</v>
      </c>
      <c r="CL13" s="5">
        <v>5.0472000000000003E-2</v>
      </c>
      <c r="CM13" s="5">
        <v>5.0827999999999998E-2</v>
      </c>
      <c r="CN13" s="5">
        <v>5.1428000000000001E-2</v>
      </c>
      <c r="CO13" s="5">
        <v>5.1990000000000001E-2</v>
      </c>
      <c r="CP13" s="5">
        <v>5.2557E-2</v>
      </c>
      <c r="CQ13" s="5">
        <v>5.3149000000000002E-2</v>
      </c>
      <c r="CR13" s="5">
        <v>5.3615999999999997E-2</v>
      </c>
      <c r="CS13" s="5">
        <v>5.4035E-2</v>
      </c>
    </row>
    <row r="14" spans="1:97" hidden="1" x14ac:dyDescent="0.25">
      <c r="A14" s="5" t="s">
        <v>73</v>
      </c>
      <c r="B14" s="5" t="s">
        <v>20</v>
      </c>
      <c r="C14" s="5"/>
      <c r="D14" s="5" t="s">
        <v>71</v>
      </c>
      <c r="E14" s="6" t="s">
        <v>173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>
        <v>3.1800000000000001E-3</v>
      </c>
      <c r="BQ14" s="5">
        <v>9.8999999999999999E-4</v>
      </c>
      <c r="BR14" s="5">
        <v>1.01E-3</v>
      </c>
      <c r="BS14" s="5">
        <v>1.253E-3</v>
      </c>
      <c r="BT14" s="5">
        <v>1E-3</v>
      </c>
      <c r="BU14" s="5">
        <v>1.142E-3</v>
      </c>
      <c r="BV14" s="5">
        <v>1.2949999999999999E-3</v>
      </c>
      <c r="BW14" s="5">
        <v>1.4430000000000001E-3</v>
      </c>
      <c r="BX14" s="5">
        <v>1.575E-3</v>
      </c>
      <c r="BY14" s="5">
        <v>1.7030000000000001E-3</v>
      </c>
      <c r="BZ14" s="5">
        <v>1.8220000000000001E-3</v>
      </c>
      <c r="CA14" s="5">
        <v>1.9300000000000001E-3</v>
      </c>
      <c r="CB14" s="5">
        <v>2.0370000000000002E-3</v>
      </c>
      <c r="CC14" s="5">
        <v>2.1359999999999999E-3</v>
      </c>
      <c r="CD14" s="5">
        <v>2.2330000000000002E-3</v>
      </c>
      <c r="CE14" s="5">
        <v>2.3310000000000002E-3</v>
      </c>
      <c r="CF14" s="5">
        <v>2.4169999999999999E-3</v>
      </c>
      <c r="CG14" s="5">
        <v>2.5110000000000002E-3</v>
      </c>
      <c r="CH14" s="5">
        <v>2.5959999999999998E-3</v>
      </c>
      <c r="CI14" s="5">
        <v>2.6840000000000002E-3</v>
      </c>
      <c r="CJ14" s="5">
        <v>2.7699999999999999E-3</v>
      </c>
      <c r="CK14" s="5">
        <v>2.859E-3</v>
      </c>
      <c r="CL14" s="5">
        <v>2.9559999999999999E-3</v>
      </c>
      <c r="CM14" s="5">
        <v>3.052E-3</v>
      </c>
      <c r="CN14" s="5">
        <v>3.1649999999999998E-3</v>
      </c>
      <c r="CO14" s="5">
        <v>3.2810000000000001E-3</v>
      </c>
      <c r="CP14" s="5">
        <v>3.3999999999999998E-3</v>
      </c>
      <c r="CQ14" s="5">
        <v>3.516E-3</v>
      </c>
      <c r="CR14" s="5">
        <v>3.617E-3</v>
      </c>
      <c r="CS14" s="5">
        <v>3.7109999999999999E-3</v>
      </c>
    </row>
    <row r="15" spans="1:97" hidden="1" x14ac:dyDescent="0.25">
      <c r="A15" s="5" t="s">
        <v>74</v>
      </c>
      <c r="B15" s="5" t="s">
        <v>20</v>
      </c>
      <c r="C15" s="5"/>
      <c r="D15" s="5" t="s">
        <v>71</v>
      </c>
      <c r="E15" s="6" t="s">
        <v>174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>
        <v>0.41721000000000003</v>
      </c>
      <c r="BQ15" s="5">
        <v>0.40207999999999999</v>
      </c>
      <c r="BR15" s="5">
        <v>0.38179999999999997</v>
      </c>
      <c r="BS15" s="5">
        <v>0.38294400000000001</v>
      </c>
      <c r="BT15" s="5">
        <v>0.38720399999999999</v>
      </c>
      <c r="BU15" s="5">
        <v>0.39526899999999998</v>
      </c>
      <c r="BV15" s="5">
        <v>0.39914500000000003</v>
      </c>
      <c r="BW15" s="5">
        <v>0.399252</v>
      </c>
      <c r="BX15" s="5">
        <v>0.39772099999999999</v>
      </c>
      <c r="BY15" s="5">
        <v>0.39557999999999999</v>
      </c>
      <c r="BZ15" s="5">
        <v>0.39327299999999998</v>
      </c>
      <c r="CA15" s="5">
        <v>0.390955</v>
      </c>
      <c r="CB15" s="5">
        <v>0.38887100000000002</v>
      </c>
      <c r="CC15" s="5">
        <v>0.387015</v>
      </c>
      <c r="CD15" s="5">
        <v>0.385218</v>
      </c>
      <c r="CE15" s="5">
        <v>0.383608</v>
      </c>
      <c r="CF15" s="5">
        <v>0.381915</v>
      </c>
      <c r="CG15" s="5">
        <v>0.38051800000000002</v>
      </c>
      <c r="CH15" s="5">
        <v>0.37911499999999998</v>
      </c>
      <c r="CI15" s="5">
        <v>0.377857</v>
      </c>
      <c r="CJ15" s="5">
        <v>0.37655</v>
      </c>
      <c r="CK15" s="5">
        <v>0.37523200000000001</v>
      </c>
      <c r="CL15" s="5">
        <v>0.37399300000000002</v>
      </c>
      <c r="CM15" s="5">
        <v>0.37226100000000001</v>
      </c>
      <c r="CN15" s="5">
        <v>0.37106299999999998</v>
      </c>
      <c r="CO15" s="5">
        <v>0.37013800000000002</v>
      </c>
      <c r="CP15" s="5">
        <v>0.36941499999999999</v>
      </c>
      <c r="CQ15" s="5">
        <v>0.36876799999999998</v>
      </c>
      <c r="CR15" s="5">
        <v>0.36770199999999997</v>
      </c>
      <c r="CS15" s="5">
        <v>0.366228</v>
      </c>
    </row>
    <row r="16" spans="1:97" hidden="1" x14ac:dyDescent="0.25">
      <c r="A16" s="5" t="s">
        <v>82</v>
      </c>
      <c r="B16" s="5" t="s">
        <v>20</v>
      </c>
      <c r="C16" s="5"/>
      <c r="D16" s="5" t="s">
        <v>71</v>
      </c>
      <c r="E16" s="6" t="s">
        <v>175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>
        <v>5.3949999999999998E-2</v>
      </c>
      <c r="BQ16" s="5">
        <v>3.9892999999999998E-2</v>
      </c>
      <c r="BR16" s="5">
        <v>4.5769999999999998E-2</v>
      </c>
      <c r="BS16" s="5">
        <v>6.3381000000000007E-2</v>
      </c>
      <c r="BT16" s="5">
        <v>7.6758000000000007E-2</v>
      </c>
      <c r="BU16" s="5">
        <v>7.8559000000000004E-2</v>
      </c>
      <c r="BV16" s="5">
        <v>7.9841999999999996E-2</v>
      </c>
      <c r="BW16" s="5">
        <v>8.0229999999999996E-2</v>
      </c>
      <c r="BX16" s="5">
        <v>8.0128000000000005E-2</v>
      </c>
      <c r="BY16" s="5">
        <v>7.9791000000000001E-2</v>
      </c>
      <c r="BZ16" s="5">
        <v>7.9499E-2</v>
      </c>
      <c r="CA16" s="5">
        <v>7.8749E-2</v>
      </c>
      <c r="CB16" s="5">
        <v>7.8519000000000005E-2</v>
      </c>
      <c r="CC16" s="5">
        <v>7.8432000000000002E-2</v>
      </c>
      <c r="CD16" s="5">
        <v>7.8326999999999994E-2</v>
      </c>
      <c r="CE16" s="5">
        <v>7.7813999999999994E-2</v>
      </c>
      <c r="CF16" s="5">
        <v>7.7313999999999994E-2</v>
      </c>
      <c r="CG16" s="5">
        <v>7.7496999999999996E-2</v>
      </c>
      <c r="CH16" s="5">
        <v>7.6884999999999995E-2</v>
      </c>
      <c r="CI16" s="5">
        <v>7.6834E-2</v>
      </c>
      <c r="CJ16" s="5">
        <v>7.6648999999999995E-2</v>
      </c>
      <c r="CK16" s="5">
        <v>7.6543E-2</v>
      </c>
      <c r="CL16" s="5">
        <v>7.6575000000000004E-2</v>
      </c>
      <c r="CM16" s="5">
        <v>7.6517000000000002E-2</v>
      </c>
      <c r="CN16" s="5">
        <v>7.6902999999999999E-2</v>
      </c>
      <c r="CO16" s="5">
        <v>7.7105999999999994E-2</v>
      </c>
      <c r="CP16" s="5">
        <v>7.7240000000000003E-2</v>
      </c>
      <c r="CQ16" s="5">
        <v>7.7488000000000001E-2</v>
      </c>
      <c r="CR16" s="5">
        <v>7.7437000000000006E-2</v>
      </c>
      <c r="CS16" s="5">
        <v>7.7247999999999997E-2</v>
      </c>
    </row>
    <row r="17" spans="1:97" hidden="1" x14ac:dyDescent="0.25">
      <c r="A17" s="5" t="s">
        <v>75</v>
      </c>
      <c r="B17" s="5" t="s">
        <v>20</v>
      </c>
      <c r="C17" s="5"/>
      <c r="D17" s="5" t="s">
        <v>71</v>
      </c>
      <c r="E17" s="6" t="s">
        <v>176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>
        <v>0.66615000000000002</v>
      </c>
      <c r="BQ17" s="5">
        <v>0.63489300000000004</v>
      </c>
      <c r="BR17" s="5">
        <v>0.62329000000000001</v>
      </c>
      <c r="BS17" s="5">
        <v>0.64351899999999995</v>
      </c>
      <c r="BT17" s="5">
        <v>0.66326399999999996</v>
      </c>
      <c r="BU17" s="5">
        <v>0.67564100000000005</v>
      </c>
      <c r="BV17" s="5">
        <v>0.68116299999999996</v>
      </c>
      <c r="BW17" s="5">
        <v>0.68264499999999995</v>
      </c>
      <c r="BX17" s="5">
        <v>0.68270500000000001</v>
      </c>
      <c r="BY17" s="5">
        <v>0.68202200000000002</v>
      </c>
      <c r="BZ17" s="5">
        <v>0.68066099999999996</v>
      </c>
      <c r="CA17" s="5">
        <v>0.67896999999999996</v>
      </c>
      <c r="CB17" s="5">
        <v>0.67815899999999996</v>
      </c>
      <c r="CC17" s="5">
        <v>0.677508</v>
      </c>
      <c r="CD17" s="5">
        <v>0.67676499999999995</v>
      </c>
      <c r="CE17" s="5">
        <v>0.675902</v>
      </c>
      <c r="CF17" s="5">
        <v>0.67482200000000003</v>
      </c>
      <c r="CG17" s="5">
        <v>0.67496599999999995</v>
      </c>
      <c r="CH17" s="5">
        <v>0.67411399999999999</v>
      </c>
      <c r="CI17" s="5">
        <v>0.67403800000000003</v>
      </c>
      <c r="CJ17" s="5">
        <v>0.67376499999999995</v>
      </c>
      <c r="CK17" s="5">
        <v>0.67362599999999995</v>
      </c>
      <c r="CL17" s="5">
        <v>0.67378899999999997</v>
      </c>
      <c r="CM17" s="5">
        <v>0.67281999999999997</v>
      </c>
      <c r="CN17" s="5">
        <v>0.67383400000000004</v>
      </c>
      <c r="CO17" s="5">
        <v>0.67493199999999998</v>
      </c>
      <c r="CP17" s="5">
        <v>0.67635199999999995</v>
      </c>
      <c r="CQ17" s="5">
        <v>0.67809699999999995</v>
      </c>
      <c r="CR17" s="5">
        <v>0.67870699999999995</v>
      </c>
      <c r="CS17" s="5">
        <v>0.67854300000000001</v>
      </c>
    </row>
    <row r="18" spans="1:97" hidden="1" x14ac:dyDescent="0.25">
      <c r="A18" s="5" t="s">
        <v>76</v>
      </c>
      <c r="B18" s="5" t="s">
        <v>20</v>
      </c>
      <c r="C18" s="5"/>
      <c r="D18" s="5" t="s">
        <v>71</v>
      </c>
      <c r="E18" s="6" t="s">
        <v>177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>
        <v>3.2246899999999998</v>
      </c>
      <c r="BQ18" s="5">
        <v>2.96299</v>
      </c>
      <c r="BR18" s="5">
        <v>3.2606109999999999</v>
      </c>
      <c r="BS18" s="5">
        <v>3.2323780000000002</v>
      </c>
      <c r="BT18" s="5">
        <v>3.1760030000000001</v>
      </c>
      <c r="BU18" s="5">
        <v>3.2003720000000002</v>
      </c>
      <c r="BV18" s="5">
        <v>3.2187950000000001</v>
      </c>
      <c r="BW18" s="5">
        <v>3.2171949999999998</v>
      </c>
      <c r="BX18" s="5">
        <v>3.2191969999999999</v>
      </c>
      <c r="BY18" s="5">
        <v>3.2342279999999999</v>
      </c>
      <c r="BZ18" s="5">
        <v>3.2475489999999998</v>
      </c>
      <c r="CA18" s="5">
        <v>3.2610320000000002</v>
      </c>
      <c r="CB18" s="5">
        <v>3.2722250000000002</v>
      </c>
      <c r="CC18" s="5">
        <v>3.2797879999999999</v>
      </c>
      <c r="CD18" s="5">
        <v>3.288268</v>
      </c>
      <c r="CE18" s="5">
        <v>3.3015810000000001</v>
      </c>
      <c r="CF18" s="5">
        <v>3.3176459999999999</v>
      </c>
      <c r="CG18" s="5">
        <v>3.3337210000000002</v>
      </c>
      <c r="CH18" s="5">
        <v>3.3445550000000002</v>
      </c>
      <c r="CI18" s="5">
        <v>3.353396</v>
      </c>
      <c r="CJ18" s="5">
        <v>3.3699370000000002</v>
      </c>
      <c r="CK18" s="5">
        <v>3.3975909999999998</v>
      </c>
      <c r="CL18" s="5">
        <v>3.4271090000000002</v>
      </c>
      <c r="CM18" s="5">
        <v>3.4521299999999999</v>
      </c>
      <c r="CN18" s="5">
        <v>3.4795189999999998</v>
      </c>
      <c r="CO18" s="5">
        <v>3.5061979999999999</v>
      </c>
      <c r="CP18" s="5">
        <v>3.5405929999999999</v>
      </c>
      <c r="CQ18" s="5">
        <v>3.580797</v>
      </c>
      <c r="CR18" s="5">
        <v>3.6169760000000002</v>
      </c>
      <c r="CS18" s="5">
        <v>3.6478640000000002</v>
      </c>
    </row>
    <row r="19" spans="1:97" hidden="1" x14ac:dyDescent="0.25">
      <c r="A19" s="5" t="s">
        <v>5</v>
      </c>
      <c r="B19" s="5" t="s">
        <v>20</v>
      </c>
      <c r="C19" s="5"/>
      <c r="D19" s="5" t="s">
        <v>71</v>
      </c>
      <c r="E19" s="6" t="s">
        <v>178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>
        <v>6.1719999999999997E-2</v>
      </c>
      <c r="BQ19" s="5">
        <v>4.3299999999999998E-2</v>
      </c>
      <c r="BR19" s="5">
        <v>4.3380000000000002E-2</v>
      </c>
      <c r="BS19" s="5">
        <v>4.3409000000000003E-2</v>
      </c>
      <c r="BT19" s="5">
        <v>4.3317000000000001E-2</v>
      </c>
      <c r="BU19" s="5">
        <v>4.3282000000000001E-2</v>
      </c>
      <c r="BV19" s="5">
        <v>4.3270999999999997E-2</v>
      </c>
      <c r="BW19" s="5">
        <v>4.3221000000000002E-2</v>
      </c>
      <c r="BX19" s="5">
        <v>4.3188999999999998E-2</v>
      </c>
      <c r="BY19" s="5">
        <v>4.3165000000000002E-2</v>
      </c>
      <c r="BZ19" s="5">
        <v>4.3154999999999999E-2</v>
      </c>
      <c r="CA19" s="5">
        <v>4.3144000000000002E-2</v>
      </c>
      <c r="CB19" s="5">
        <v>4.3129000000000001E-2</v>
      </c>
      <c r="CC19" s="5">
        <v>4.3110000000000002E-2</v>
      </c>
      <c r="CD19" s="5">
        <v>4.3091999999999998E-2</v>
      </c>
      <c r="CE19" s="5">
        <v>4.3070999999999998E-2</v>
      </c>
      <c r="CF19" s="5">
        <v>4.3049999999999998E-2</v>
      </c>
      <c r="CG19" s="5">
        <v>4.3027000000000003E-2</v>
      </c>
      <c r="CH19" s="5">
        <v>4.3006999999999997E-2</v>
      </c>
      <c r="CI19" s="5">
        <v>4.2977000000000001E-2</v>
      </c>
      <c r="CJ19" s="5">
        <v>4.2958999999999997E-2</v>
      </c>
      <c r="CK19" s="5">
        <v>4.2937999999999997E-2</v>
      </c>
      <c r="CL19" s="5">
        <v>4.292E-2</v>
      </c>
      <c r="CM19" s="5">
        <v>4.2903999999999998E-2</v>
      </c>
      <c r="CN19" s="5">
        <v>4.2886000000000001E-2</v>
      </c>
      <c r="CO19" s="5">
        <v>4.2866000000000001E-2</v>
      </c>
      <c r="CP19" s="5">
        <v>4.2847000000000003E-2</v>
      </c>
      <c r="CQ19" s="5">
        <v>4.283E-2</v>
      </c>
      <c r="CR19" s="5">
        <v>4.2805999999999997E-2</v>
      </c>
      <c r="CS19" s="5">
        <v>4.2778999999999998E-2</v>
      </c>
    </row>
    <row r="20" spans="1:97" hidden="1" x14ac:dyDescent="0.25">
      <c r="A20" s="5" t="s">
        <v>77</v>
      </c>
      <c r="B20" s="5" t="s">
        <v>20</v>
      </c>
      <c r="C20" s="5"/>
      <c r="D20" s="5" t="s">
        <v>71</v>
      </c>
      <c r="E20" s="6" t="s">
        <v>179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>
        <v>0.11169999999999999</v>
      </c>
      <c r="BQ20" s="5">
        <v>0.13333999999999999</v>
      </c>
      <c r="BR20" s="5">
        <v>0.13333999999999999</v>
      </c>
      <c r="BS20" s="5">
        <v>0.13333999999999999</v>
      </c>
      <c r="BT20" s="5">
        <v>0.13333999999999999</v>
      </c>
      <c r="BU20" s="5">
        <v>0.13333999999999999</v>
      </c>
      <c r="BV20" s="5">
        <v>0.13333999999999999</v>
      </c>
      <c r="BW20" s="5">
        <v>0.13333999999999999</v>
      </c>
      <c r="BX20" s="5">
        <v>0.13333900000000001</v>
      </c>
      <c r="BY20" s="5">
        <v>0.13333999999999999</v>
      </c>
      <c r="BZ20" s="5">
        <v>0.13333999999999999</v>
      </c>
      <c r="CA20" s="5">
        <v>0.13333999999999999</v>
      </c>
      <c r="CB20" s="5">
        <v>0.13333900000000001</v>
      </c>
      <c r="CC20" s="5">
        <v>0.13333999999999999</v>
      </c>
      <c r="CD20" s="5">
        <v>0.13333999999999999</v>
      </c>
      <c r="CE20" s="5">
        <v>0.13333999999999999</v>
      </c>
      <c r="CF20" s="5">
        <v>0.13333999999999999</v>
      </c>
      <c r="CG20" s="5">
        <v>0.13333999999999999</v>
      </c>
      <c r="CH20" s="5">
        <v>0.13333999999999999</v>
      </c>
      <c r="CI20" s="5">
        <v>0.13333999999999999</v>
      </c>
      <c r="CJ20" s="5">
        <v>0.13333999999999999</v>
      </c>
      <c r="CK20" s="5">
        <v>0.13333999999999999</v>
      </c>
      <c r="CL20" s="5">
        <v>0.13333999999999999</v>
      </c>
      <c r="CM20" s="5">
        <v>0.13333999999999999</v>
      </c>
      <c r="CN20" s="5">
        <v>0.13333999999999999</v>
      </c>
      <c r="CO20" s="5">
        <v>0.13333999999999999</v>
      </c>
      <c r="CP20" s="5">
        <v>0.13333999999999999</v>
      </c>
      <c r="CQ20" s="5">
        <v>0.13333999999999999</v>
      </c>
      <c r="CR20" s="5">
        <v>0.13333999999999999</v>
      </c>
      <c r="CS20" s="5">
        <v>0.13333900000000001</v>
      </c>
    </row>
    <row r="21" spans="1:97" x14ac:dyDescent="0.25">
      <c r="A21" s="5" t="s">
        <v>78</v>
      </c>
      <c r="B21" s="5" t="s">
        <v>20</v>
      </c>
      <c r="C21" s="5"/>
      <c r="D21" s="5" t="s">
        <v>71</v>
      </c>
      <c r="E21" s="6" t="s">
        <v>180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>
        <v>4.5313400000000001</v>
      </c>
      <c r="BQ21" s="5">
        <v>4.5169600000000001</v>
      </c>
      <c r="BR21" s="5">
        <v>4.5276100000000001</v>
      </c>
      <c r="BS21" s="5">
        <v>4.4705409999999999</v>
      </c>
      <c r="BT21" s="5">
        <v>4.509252</v>
      </c>
      <c r="BU21" s="5">
        <v>4.5327000000000002</v>
      </c>
      <c r="BV21" s="5">
        <v>4.5672180000000004</v>
      </c>
      <c r="BW21" s="5">
        <v>4.6054769999999996</v>
      </c>
      <c r="BX21" s="5">
        <v>4.6461319999999997</v>
      </c>
      <c r="BY21" s="5">
        <v>4.6872829999999999</v>
      </c>
      <c r="BZ21" s="5">
        <v>4.7352550000000004</v>
      </c>
      <c r="CA21" s="5">
        <v>4.790438</v>
      </c>
      <c r="CB21" s="5">
        <v>4.8461179999999997</v>
      </c>
      <c r="CC21" s="5">
        <v>4.8942379999999996</v>
      </c>
      <c r="CD21" s="5">
        <v>4.9421590000000002</v>
      </c>
      <c r="CE21" s="5">
        <v>4.9917600000000002</v>
      </c>
      <c r="CF21" s="5">
        <v>5.0394569999999996</v>
      </c>
      <c r="CG21" s="5">
        <v>5.0889749999999996</v>
      </c>
      <c r="CH21" s="5">
        <v>5.1386139999999996</v>
      </c>
      <c r="CI21" s="5">
        <v>5.1771599999999998</v>
      </c>
      <c r="CJ21" s="5">
        <v>5.2158790000000002</v>
      </c>
      <c r="CK21" s="5">
        <v>5.2611879999999998</v>
      </c>
      <c r="CL21" s="5">
        <v>5.3126600000000002</v>
      </c>
      <c r="CM21" s="5">
        <v>5.3654669999999998</v>
      </c>
      <c r="CN21" s="5">
        <v>5.4195479999999998</v>
      </c>
      <c r="CO21" s="5">
        <v>5.4756999999999998</v>
      </c>
      <c r="CP21" s="5">
        <v>5.5346500000000001</v>
      </c>
      <c r="CQ21" s="5">
        <v>5.5972390000000001</v>
      </c>
      <c r="CR21" s="5">
        <v>5.6594259999999998</v>
      </c>
      <c r="CS21" s="5">
        <v>5.7158889999999998</v>
      </c>
    </row>
    <row r="22" spans="1:97" hidden="1" x14ac:dyDescent="0.25">
      <c r="A22" s="5" t="s">
        <v>79</v>
      </c>
      <c r="B22" s="5" t="s">
        <v>20</v>
      </c>
      <c r="C22" s="5" t="s">
        <v>12</v>
      </c>
      <c r="D22" s="5" t="s">
        <v>71</v>
      </c>
      <c r="E22" s="6" t="s">
        <v>181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>
        <v>8.5956010000000003</v>
      </c>
      <c r="BQ22" s="5">
        <v>8.2914829999999995</v>
      </c>
      <c r="BR22" s="5">
        <v>8.5882310000000004</v>
      </c>
      <c r="BS22" s="5">
        <v>8.5231890000000003</v>
      </c>
      <c r="BT22" s="5">
        <v>8.5251750000000008</v>
      </c>
      <c r="BU22" s="5">
        <v>8.5853350000000006</v>
      </c>
      <c r="BV22" s="5">
        <v>8.6437860000000004</v>
      </c>
      <c r="BW22" s="5">
        <v>8.6818770000000001</v>
      </c>
      <c r="BX22" s="5">
        <v>8.7245609999999996</v>
      </c>
      <c r="BY22" s="5">
        <v>8.7800370000000001</v>
      </c>
      <c r="BZ22" s="5">
        <v>8.8399579999999993</v>
      </c>
      <c r="CA22" s="5">
        <v>8.9069230000000008</v>
      </c>
      <c r="CB22" s="5">
        <v>8.9729709999999994</v>
      </c>
      <c r="CC22" s="5">
        <v>9.0279819999999997</v>
      </c>
      <c r="CD22" s="5">
        <v>9.0836240000000004</v>
      </c>
      <c r="CE22" s="5">
        <v>9.1456549999999996</v>
      </c>
      <c r="CF22" s="5">
        <v>9.2083150000000007</v>
      </c>
      <c r="CG22" s="5">
        <v>9.2740290000000005</v>
      </c>
      <c r="CH22" s="5">
        <v>9.3336310000000005</v>
      </c>
      <c r="CI22" s="5">
        <v>9.3809109999999993</v>
      </c>
      <c r="CJ22" s="5">
        <v>9.4358789999999999</v>
      </c>
      <c r="CK22" s="5">
        <v>9.5086820000000003</v>
      </c>
      <c r="CL22" s="5">
        <v>9.589817</v>
      </c>
      <c r="CM22" s="5">
        <v>9.6666589999999992</v>
      </c>
      <c r="CN22" s="5">
        <v>9.7491269999999997</v>
      </c>
      <c r="CO22" s="5">
        <v>9.8330359999999999</v>
      </c>
      <c r="CP22" s="5">
        <v>9.9277820000000006</v>
      </c>
      <c r="CQ22" s="5">
        <v>10.032301</v>
      </c>
      <c r="CR22" s="5">
        <v>10.131254999999999</v>
      </c>
      <c r="CS22" s="5">
        <v>10.218417000000001</v>
      </c>
    </row>
    <row r="23" spans="1:97" hidden="1" x14ac:dyDescent="0.25">
      <c r="A23" s="5" t="s">
        <v>20</v>
      </c>
      <c r="B23" s="5" t="s">
        <v>80</v>
      </c>
      <c r="C23" s="5" t="s">
        <v>20</v>
      </c>
      <c r="D23" s="5" t="s">
        <v>71</v>
      </c>
      <c r="E23" s="6" t="s">
        <v>182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>
        <v>9.4571570000000005</v>
      </c>
      <c r="BQ23" s="5">
        <v>9.3199889999999996</v>
      </c>
      <c r="BR23" s="5">
        <v>9.3698359999999994</v>
      </c>
      <c r="BS23" s="5">
        <v>9.2593099999999993</v>
      </c>
      <c r="BT23" s="5">
        <v>9.2565749999999998</v>
      </c>
      <c r="BU23" s="5">
        <v>9.144641</v>
      </c>
      <c r="BV23" s="5">
        <v>9.1500330000000005</v>
      </c>
      <c r="BW23" s="5">
        <v>9.2172920000000005</v>
      </c>
      <c r="BX23" s="5">
        <v>9.2888149999999996</v>
      </c>
      <c r="BY23" s="5">
        <v>9.3394220000000008</v>
      </c>
      <c r="BZ23" s="5">
        <v>9.4102879999999995</v>
      </c>
      <c r="CA23" s="5">
        <v>9.4759589999999996</v>
      </c>
      <c r="CB23" s="5">
        <v>9.5482519999999997</v>
      </c>
      <c r="CC23" s="5">
        <v>9.6171220000000002</v>
      </c>
      <c r="CD23" s="5">
        <v>9.6883900000000001</v>
      </c>
      <c r="CE23" s="5">
        <v>9.7337489999999995</v>
      </c>
      <c r="CF23" s="5">
        <v>9.7843330000000002</v>
      </c>
      <c r="CG23" s="5">
        <v>9.8380949999999991</v>
      </c>
      <c r="CH23" s="5">
        <v>9.8975930000000005</v>
      </c>
      <c r="CI23" s="5">
        <v>9.9437139999999999</v>
      </c>
      <c r="CJ23" s="5">
        <v>9.9816129999999994</v>
      </c>
      <c r="CK23" s="5">
        <v>10.025675</v>
      </c>
      <c r="CL23" s="5">
        <v>10.096662</v>
      </c>
      <c r="CM23" s="5">
        <v>10.173840999999999</v>
      </c>
      <c r="CN23" s="5">
        <v>10.243641</v>
      </c>
      <c r="CO23" s="5">
        <v>10.320138999999999</v>
      </c>
      <c r="CP23" s="5">
        <v>10.400039</v>
      </c>
      <c r="CQ23" s="5">
        <v>10.490679</v>
      </c>
      <c r="CR23" s="5">
        <v>10.580117</v>
      </c>
      <c r="CS23" s="5">
        <v>10.664887999999999</v>
      </c>
    </row>
    <row r="24" spans="1:97" hidden="1" x14ac:dyDescent="0.25">
      <c r="A24" s="5" t="s">
        <v>81</v>
      </c>
      <c r="B24" s="5" t="s">
        <v>20</v>
      </c>
      <c r="C24" s="5" t="s">
        <v>12</v>
      </c>
      <c r="D24" s="5" t="s">
        <v>71</v>
      </c>
      <c r="E24" s="6" t="s">
        <v>183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>
        <v>18.052757</v>
      </c>
      <c r="BQ24" s="5">
        <v>17.611473</v>
      </c>
      <c r="BR24" s="5">
        <v>17.958067</v>
      </c>
      <c r="BS24" s="5">
        <v>17.782496999999999</v>
      </c>
      <c r="BT24" s="5">
        <v>17.781749999999999</v>
      </c>
      <c r="BU24" s="5">
        <v>17.729977000000002</v>
      </c>
      <c r="BV24" s="5">
        <v>17.793818999999999</v>
      </c>
      <c r="BW24" s="5">
        <v>17.899170000000002</v>
      </c>
      <c r="BX24" s="5">
        <v>18.013376000000001</v>
      </c>
      <c r="BY24" s="5">
        <v>18.119458999999999</v>
      </c>
      <c r="BZ24" s="5">
        <v>18.250246000000001</v>
      </c>
      <c r="CA24" s="5">
        <v>18.382881000000001</v>
      </c>
      <c r="CB24" s="5">
        <v>18.521222999999999</v>
      </c>
      <c r="CC24" s="5">
        <v>18.645102999999999</v>
      </c>
      <c r="CD24" s="5">
        <v>18.772015</v>
      </c>
      <c r="CE24" s="5">
        <v>18.879404000000001</v>
      </c>
      <c r="CF24" s="5">
        <v>18.992649</v>
      </c>
      <c r="CG24" s="5">
        <v>19.112123</v>
      </c>
      <c r="CH24" s="5">
        <v>19.231224000000001</v>
      </c>
      <c r="CI24" s="5">
        <v>19.324625000000001</v>
      </c>
      <c r="CJ24" s="5">
        <v>19.417491999999999</v>
      </c>
      <c r="CK24" s="5">
        <v>19.534357</v>
      </c>
      <c r="CL24" s="5">
        <v>19.686478000000001</v>
      </c>
      <c r="CM24" s="5">
        <v>19.840499999999999</v>
      </c>
      <c r="CN24" s="5">
        <v>19.992767000000001</v>
      </c>
      <c r="CO24" s="5">
        <v>20.153175000000001</v>
      </c>
      <c r="CP24" s="5">
        <v>20.327819999999999</v>
      </c>
      <c r="CQ24" s="5">
        <v>20.52298</v>
      </c>
      <c r="CR24" s="5">
        <v>20.711372000000001</v>
      </c>
      <c r="CS24" s="5">
        <v>20.883305</v>
      </c>
    </row>
    <row r="25" spans="1:97" hidden="1" x14ac:dyDescent="0.25">
      <c r="A25" s="5" t="s">
        <v>83</v>
      </c>
      <c r="B25" s="5" t="s">
        <v>21</v>
      </c>
      <c r="C25" s="5"/>
      <c r="D25" s="5" t="s">
        <v>71</v>
      </c>
      <c r="E25" s="6" t="s">
        <v>184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>
        <v>2.2497400000000001</v>
      </c>
      <c r="BQ25" s="5">
        <v>2.2517999999999998</v>
      </c>
      <c r="BR25" s="5">
        <v>2.3208000000000002</v>
      </c>
      <c r="BS25" s="5">
        <v>2.3779020000000002</v>
      </c>
      <c r="BT25" s="5">
        <v>2.491501</v>
      </c>
      <c r="BU25" s="5">
        <v>2.6099929999999998</v>
      </c>
      <c r="BV25" s="5">
        <v>2.6977229999999999</v>
      </c>
      <c r="BW25" s="5">
        <v>2.769514</v>
      </c>
      <c r="BX25" s="5">
        <v>2.8410989999999998</v>
      </c>
      <c r="BY25" s="5">
        <v>2.8969070000000001</v>
      </c>
      <c r="BZ25" s="5">
        <v>2.9252199999999999</v>
      </c>
      <c r="CA25" s="5">
        <v>2.9704860000000002</v>
      </c>
      <c r="CB25" s="5">
        <v>3.0127769999999998</v>
      </c>
      <c r="CC25" s="5">
        <v>3.038319</v>
      </c>
      <c r="CD25" s="5">
        <v>3.050192</v>
      </c>
      <c r="CE25" s="5">
        <v>3.0463040000000001</v>
      </c>
      <c r="CF25" s="5">
        <v>3.0521379999999998</v>
      </c>
      <c r="CG25" s="5">
        <v>3.0713499999999998</v>
      </c>
      <c r="CH25" s="5">
        <v>3.0598269999999999</v>
      </c>
      <c r="CI25" s="5">
        <v>3.0471789999999999</v>
      </c>
      <c r="CJ25" s="5">
        <v>3.0393810000000001</v>
      </c>
      <c r="CK25" s="5">
        <v>3.0321380000000002</v>
      </c>
      <c r="CL25" s="5">
        <v>3.0157409999999998</v>
      </c>
      <c r="CM25" s="5">
        <v>2.9800909999999998</v>
      </c>
      <c r="CN25" s="5">
        <v>2.968086</v>
      </c>
      <c r="CO25" s="5">
        <v>2.9489999999999998</v>
      </c>
      <c r="CP25" s="5">
        <v>2.9528530000000002</v>
      </c>
      <c r="CQ25" s="5">
        <v>2.9429129999999999</v>
      </c>
      <c r="CR25" s="5">
        <v>2.9263330000000001</v>
      </c>
      <c r="CS25" s="5">
        <v>2.8999709999999999</v>
      </c>
    </row>
    <row r="26" spans="1:97" hidden="1" x14ac:dyDescent="0.25">
      <c r="A26" s="5" t="s">
        <v>84</v>
      </c>
      <c r="B26" s="5" t="s">
        <v>21</v>
      </c>
      <c r="C26" s="5"/>
      <c r="D26" s="5" t="s">
        <v>71</v>
      </c>
      <c r="E26" s="6" t="s">
        <v>185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>
        <v>0.26167000000000001</v>
      </c>
      <c r="BQ26" s="5">
        <v>0.26100000000000001</v>
      </c>
      <c r="BR26" s="5">
        <v>0.26</v>
      </c>
      <c r="BS26" s="5">
        <v>0.272235</v>
      </c>
      <c r="BT26" s="5">
        <v>0.28090799999999999</v>
      </c>
      <c r="BU26" s="5">
        <v>0.28959299999999999</v>
      </c>
      <c r="BV26" s="5">
        <v>0.29367100000000002</v>
      </c>
      <c r="BW26" s="5">
        <v>0.29646499999999998</v>
      </c>
      <c r="BX26" s="5">
        <v>0.29681999999999997</v>
      </c>
      <c r="BY26" s="5">
        <v>0.29730499999999999</v>
      </c>
      <c r="BZ26" s="5">
        <v>0.297213</v>
      </c>
      <c r="CA26" s="5">
        <v>0.29770200000000002</v>
      </c>
      <c r="CB26" s="5">
        <v>0.297678</v>
      </c>
      <c r="CC26" s="5">
        <v>0.29748999999999998</v>
      </c>
      <c r="CD26" s="5">
        <v>0.29799100000000001</v>
      </c>
      <c r="CE26" s="5">
        <v>0.29750100000000002</v>
      </c>
      <c r="CF26" s="5">
        <v>0.29708200000000001</v>
      </c>
      <c r="CG26" s="5">
        <v>0.29655399999999998</v>
      </c>
      <c r="CH26" s="5">
        <v>0.29608099999999998</v>
      </c>
      <c r="CI26" s="5">
        <v>0.29609600000000003</v>
      </c>
      <c r="CJ26" s="5">
        <v>0.29544199999999998</v>
      </c>
      <c r="CK26" s="5">
        <v>0.29572500000000002</v>
      </c>
      <c r="CL26" s="5">
        <v>0.29538500000000001</v>
      </c>
      <c r="CM26" s="5">
        <v>0.295373</v>
      </c>
      <c r="CN26" s="5">
        <v>0.29478199999999999</v>
      </c>
      <c r="CO26" s="5">
        <v>0.29442299999999999</v>
      </c>
      <c r="CP26" s="5">
        <v>0.29454599999999997</v>
      </c>
      <c r="CQ26" s="5">
        <v>0.29387999999999997</v>
      </c>
      <c r="CR26" s="5">
        <v>0.29397400000000001</v>
      </c>
      <c r="CS26" s="5">
        <v>0.294014</v>
      </c>
    </row>
    <row r="27" spans="1:97" hidden="1" x14ac:dyDescent="0.25">
      <c r="A27" s="5" t="s">
        <v>74</v>
      </c>
      <c r="B27" s="5" t="s">
        <v>21</v>
      </c>
      <c r="C27" s="5"/>
      <c r="D27" s="5" t="s">
        <v>71</v>
      </c>
      <c r="E27" s="6" t="s">
        <v>186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>
        <v>1.24248</v>
      </c>
      <c r="BQ27" s="5">
        <v>1.1974</v>
      </c>
      <c r="BR27" s="5">
        <v>1.2313000000000001</v>
      </c>
      <c r="BS27" s="5">
        <v>1.284449</v>
      </c>
      <c r="BT27" s="5">
        <v>1.343556</v>
      </c>
      <c r="BU27" s="5">
        <v>1.379513</v>
      </c>
      <c r="BV27" s="5">
        <v>1.389472</v>
      </c>
      <c r="BW27" s="5">
        <v>1.3902110000000001</v>
      </c>
      <c r="BX27" s="5">
        <v>1.3934280000000001</v>
      </c>
      <c r="BY27" s="5">
        <v>1.395008</v>
      </c>
      <c r="BZ27" s="5">
        <v>1.3944620000000001</v>
      </c>
      <c r="CA27" s="5">
        <v>1.3958740000000001</v>
      </c>
      <c r="CB27" s="5">
        <v>1.397991</v>
      </c>
      <c r="CC27" s="5">
        <v>1.4006179999999999</v>
      </c>
      <c r="CD27" s="5">
        <v>1.40608</v>
      </c>
      <c r="CE27" s="5">
        <v>1.4074329999999999</v>
      </c>
      <c r="CF27" s="5">
        <v>1.407664</v>
      </c>
      <c r="CG27" s="5">
        <v>1.4057029999999999</v>
      </c>
      <c r="CH27" s="5">
        <v>1.405308</v>
      </c>
      <c r="CI27" s="5">
        <v>1.408344</v>
      </c>
      <c r="CJ27" s="5">
        <v>1.407902</v>
      </c>
      <c r="CK27" s="5">
        <v>1.4058820000000001</v>
      </c>
      <c r="CL27" s="5">
        <v>1.404817</v>
      </c>
      <c r="CM27" s="5">
        <v>1.4076230000000001</v>
      </c>
      <c r="CN27" s="5">
        <v>1.409405</v>
      </c>
      <c r="CO27" s="5">
        <v>1.4113849999999999</v>
      </c>
      <c r="CP27" s="5">
        <v>1.413508</v>
      </c>
      <c r="CQ27" s="5">
        <v>1.4135420000000001</v>
      </c>
      <c r="CR27" s="5">
        <v>1.4148019999999999</v>
      </c>
      <c r="CS27" s="5">
        <v>1.416825</v>
      </c>
    </row>
    <row r="28" spans="1:97" hidden="1" x14ac:dyDescent="0.25">
      <c r="A28" s="5" t="s">
        <v>82</v>
      </c>
      <c r="B28" s="5" t="s">
        <v>21</v>
      </c>
      <c r="C28" s="5"/>
      <c r="D28" s="5" t="s">
        <v>71</v>
      </c>
      <c r="E28" s="6" t="s">
        <v>187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>
        <v>0.134959</v>
      </c>
      <c r="BQ28" s="5">
        <v>0.1002</v>
      </c>
      <c r="BR28" s="5">
        <v>9.3399999999999997E-2</v>
      </c>
      <c r="BS28" s="5">
        <v>9.9749000000000004E-2</v>
      </c>
      <c r="BT28" s="5">
        <v>0.113646</v>
      </c>
      <c r="BU28" s="5">
        <v>0.123519</v>
      </c>
      <c r="BV28" s="5">
        <v>0.13387399999999999</v>
      </c>
      <c r="BW28" s="5">
        <v>0.14427899999999999</v>
      </c>
      <c r="BX28" s="5">
        <v>0.14496500000000001</v>
      </c>
      <c r="BY28" s="5">
        <v>0.14151</v>
      </c>
      <c r="BZ28" s="5">
        <v>0.14274400000000001</v>
      </c>
      <c r="CA28" s="5">
        <v>0.14141699999999999</v>
      </c>
      <c r="CB28" s="5">
        <v>0.141981</v>
      </c>
      <c r="CC28" s="5">
        <v>0.143979</v>
      </c>
      <c r="CD28" s="5">
        <v>0.144729</v>
      </c>
      <c r="CE28" s="5">
        <v>0.144514</v>
      </c>
      <c r="CF28" s="5">
        <v>0.14411199999999999</v>
      </c>
      <c r="CG28" s="5">
        <v>0.14446100000000001</v>
      </c>
      <c r="CH28" s="5">
        <v>0.14493200000000001</v>
      </c>
      <c r="CI28" s="5">
        <v>0.146369</v>
      </c>
      <c r="CJ28" s="5">
        <v>0.14601800000000001</v>
      </c>
      <c r="CK28" s="5">
        <v>0.145458</v>
      </c>
      <c r="CL28" s="5">
        <v>0.14610899999999999</v>
      </c>
      <c r="CM28" s="5">
        <v>0.14597199999999999</v>
      </c>
      <c r="CN28" s="5">
        <v>0.14668200000000001</v>
      </c>
      <c r="CO28" s="5">
        <v>0.147675</v>
      </c>
      <c r="CP28" s="5">
        <v>0.14693800000000001</v>
      </c>
      <c r="CQ28" s="5">
        <v>0.14652000000000001</v>
      </c>
      <c r="CR28" s="5">
        <v>0.14706900000000001</v>
      </c>
      <c r="CS28" s="5">
        <v>0.147871</v>
      </c>
    </row>
    <row r="29" spans="1:97" hidden="1" x14ac:dyDescent="0.25">
      <c r="A29" s="5" t="s">
        <v>85</v>
      </c>
      <c r="B29" s="5" t="s">
        <v>21</v>
      </c>
      <c r="C29" s="5"/>
      <c r="D29" s="5" t="s">
        <v>71</v>
      </c>
      <c r="E29" s="6" t="s">
        <v>188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>
        <v>0.87585000000000002</v>
      </c>
      <c r="BQ29" s="5">
        <v>0.74880000000000002</v>
      </c>
      <c r="BR29" s="5">
        <v>0.74760000000000004</v>
      </c>
      <c r="BS29" s="5">
        <v>0.79596299999999998</v>
      </c>
      <c r="BT29" s="5">
        <v>0.83557400000000004</v>
      </c>
      <c r="BU29" s="5">
        <v>0.90303900000000004</v>
      </c>
      <c r="BV29" s="5">
        <v>1.001676</v>
      </c>
      <c r="BW29" s="5">
        <v>1.106063</v>
      </c>
      <c r="BX29" s="5">
        <v>1.1954579999999999</v>
      </c>
      <c r="BY29" s="5">
        <v>1.2735430000000001</v>
      </c>
      <c r="BZ29" s="5">
        <v>1.340263</v>
      </c>
      <c r="CA29" s="5">
        <v>1.381928</v>
      </c>
      <c r="CB29" s="5">
        <v>1.4178809999999999</v>
      </c>
      <c r="CC29" s="5">
        <v>1.469797</v>
      </c>
      <c r="CD29" s="5">
        <v>1.518535</v>
      </c>
      <c r="CE29" s="5">
        <v>1.5510459999999999</v>
      </c>
      <c r="CF29" s="5">
        <v>1.597056</v>
      </c>
      <c r="CG29" s="5">
        <v>1.6239950000000001</v>
      </c>
      <c r="CH29" s="5">
        <v>1.6202000000000001</v>
      </c>
      <c r="CI29" s="5">
        <v>1.619845</v>
      </c>
      <c r="CJ29" s="5">
        <v>1.6226290000000001</v>
      </c>
      <c r="CK29" s="5">
        <v>1.6284829999999999</v>
      </c>
      <c r="CL29" s="5">
        <v>1.624155</v>
      </c>
      <c r="CM29" s="5">
        <v>1.636485</v>
      </c>
      <c r="CN29" s="5">
        <v>1.6248849999999999</v>
      </c>
      <c r="CO29" s="5">
        <v>1.6157319999999999</v>
      </c>
      <c r="CP29" s="5">
        <v>1.6199239999999999</v>
      </c>
      <c r="CQ29" s="5">
        <v>1.633086</v>
      </c>
      <c r="CR29" s="5">
        <v>1.615415</v>
      </c>
      <c r="CS29" s="5">
        <v>1.594425</v>
      </c>
    </row>
    <row r="30" spans="1:97" hidden="1" x14ac:dyDescent="0.25">
      <c r="A30" s="5" t="s">
        <v>86</v>
      </c>
      <c r="B30" s="5" t="s">
        <v>21</v>
      </c>
      <c r="C30" s="5"/>
      <c r="D30" s="5" t="s">
        <v>71</v>
      </c>
      <c r="E30" s="6" t="s">
        <v>189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>
        <v>3.3628689999999999</v>
      </c>
      <c r="BQ30" s="5">
        <v>3.499209</v>
      </c>
      <c r="BR30" s="5">
        <v>3.4662090000000001</v>
      </c>
      <c r="BS30" s="5">
        <v>3.4506269999999999</v>
      </c>
      <c r="BT30" s="5">
        <v>3.493522</v>
      </c>
      <c r="BU30" s="5">
        <v>3.5358070000000001</v>
      </c>
      <c r="BV30" s="5">
        <v>3.5684490000000002</v>
      </c>
      <c r="BW30" s="5">
        <v>3.5712329999999999</v>
      </c>
      <c r="BX30" s="5">
        <v>3.564543</v>
      </c>
      <c r="BY30" s="5">
        <v>3.5574539999999999</v>
      </c>
      <c r="BZ30" s="5">
        <v>3.5513520000000001</v>
      </c>
      <c r="CA30" s="5">
        <v>3.5353460000000001</v>
      </c>
      <c r="CB30" s="5">
        <v>3.5269219999999999</v>
      </c>
      <c r="CC30" s="5">
        <v>3.5228169999999999</v>
      </c>
      <c r="CD30" s="5">
        <v>3.532098</v>
      </c>
      <c r="CE30" s="5">
        <v>3.5422220000000002</v>
      </c>
      <c r="CF30" s="5">
        <v>3.552603</v>
      </c>
      <c r="CG30" s="5">
        <v>3.5518779999999999</v>
      </c>
      <c r="CH30" s="5">
        <v>3.5614080000000001</v>
      </c>
      <c r="CI30" s="5">
        <v>3.5815619999999999</v>
      </c>
      <c r="CJ30" s="5">
        <v>3.5946920000000002</v>
      </c>
      <c r="CK30" s="5">
        <v>3.5993930000000001</v>
      </c>
      <c r="CL30" s="5">
        <v>3.6029930000000001</v>
      </c>
      <c r="CM30" s="5">
        <v>3.6142069999999999</v>
      </c>
      <c r="CN30" s="5">
        <v>3.6348690000000001</v>
      </c>
      <c r="CO30" s="5">
        <v>3.6594250000000001</v>
      </c>
      <c r="CP30" s="5">
        <v>3.6811180000000001</v>
      </c>
      <c r="CQ30" s="5">
        <v>3.7064210000000002</v>
      </c>
      <c r="CR30" s="5">
        <v>3.7266810000000001</v>
      </c>
      <c r="CS30" s="5">
        <v>3.7462430000000002</v>
      </c>
    </row>
    <row r="31" spans="1:97" hidden="1" x14ac:dyDescent="0.25">
      <c r="A31" s="5" t="s">
        <v>75</v>
      </c>
      <c r="B31" s="5" t="s">
        <v>21</v>
      </c>
      <c r="C31" s="5"/>
      <c r="D31" s="5" t="s">
        <v>71</v>
      </c>
      <c r="E31" s="6" t="s">
        <v>190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>
        <v>8.1275680000000001</v>
      </c>
      <c r="BQ31" s="5">
        <v>8.0584089999999993</v>
      </c>
      <c r="BR31" s="5">
        <v>8.1193080000000002</v>
      </c>
      <c r="BS31" s="5">
        <v>8.2809249999999999</v>
      </c>
      <c r="BT31" s="5">
        <v>8.5587070000000001</v>
      </c>
      <c r="BU31" s="5">
        <v>8.8414640000000002</v>
      </c>
      <c r="BV31" s="5">
        <v>9.0848639999999996</v>
      </c>
      <c r="BW31" s="5">
        <v>9.2777650000000005</v>
      </c>
      <c r="BX31" s="5">
        <v>9.4363130000000002</v>
      </c>
      <c r="BY31" s="5">
        <v>9.5617260000000002</v>
      </c>
      <c r="BZ31" s="5">
        <v>9.6512550000000008</v>
      </c>
      <c r="CA31" s="5">
        <v>9.7227530000000009</v>
      </c>
      <c r="CB31" s="5">
        <v>9.7952300000000001</v>
      </c>
      <c r="CC31" s="5">
        <v>9.8730200000000004</v>
      </c>
      <c r="CD31" s="5">
        <v>9.9496230000000008</v>
      </c>
      <c r="CE31" s="5">
        <v>9.9890220000000003</v>
      </c>
      <c r="CF31" s="5">
        <v>10.050654</v>
      </c>
      <c r="CG31" s="5">
        <v>10.09394</v>
      </c>
      <c r="CH31" s="5">
        <v>10.087755</v>
      </c>
      <c r="CI31" s="5">
        <v>10.099394</v>
      </c>
      <c r="CJ31" s="5">
        <v>10.106064</v>
      </c>
      <c r="CK31" s="5">
        <v>10.10708</v>
      </c>
      <c r="CL31" s="5">
        <v>10.0892</v>
      </c>
      <c r="CM31" s="5">
        <v>10.079749</v>
      </c>
      <c r="CN31" s="5">
        <v>10.078709</v>
      </c>
      <c r="CO31" s="5">
        <v>10.077641</v>
      </c>
      <c r="CP31" s="5">
        <v>10.108888</v>
      </c>
      <c r="CQ31" s="5">
        <v>10.136362999999999</v>
      </c>
      <c r="CR31" s="5">
        <v>10.124274</v>
      </c>
      <c r="CS31" s="5">
        <v>10.099348000000001</v>
      </c>
    </row>
    <row r="32" spans="1:97" hidden="1" x14ac:dyDescent="0.25">
      <c r="A32" s="5" t="s">
        <v>76</v>
      </c>
      <c r="B32" s="5" t="s">
        <v>21</v>
      </c>
      <c r="C32" s="5"/>
      <c r="D32" s="5" t="s">
        <v>71</v>
      </c>
      <c r="E32" s="6" t="s">
        <v>191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>
        <v>7.0554600000000001</v>
      </c>
      <c r="BQ32" s="5">
        <v>7.2947009999999999</v>
      </c>
      <c r="BR32" s="5">
        <v>7.5152999999999999</v>
      </c>
      <c r="BS32" s="5">
        <v>7.5660379999999998</v>
      </c>
      <c r="BT32" s="5">
        <v>7.8660379999999996</v>
      </c>
      <c r="BU32" s="5">
        <v>8.0035860000000003</v>
      </c>
      <c r="BV32" s="5">
        <v>8.0836469999999991</v>
      </c>
      <c r="BW32" s="5">
        <v>8.1084139999999998</v>
      </c>
      <c r="BX32" s="5">
        <v>8.1650089999999995</v>
      </c>
      <c r="BY32" s="5">
        <v>8.2644319999999993</v>
      </c>
      <c r="BZ32" s="5">
        <v>8.3436859999999999</v>
      </c>
      <c r="CA32" s="5">
        <v>8.4303419999999996</v>
      </c>
      <c r="CB32" s="5">
        <v>8.4915160000000007</v>
      </c>
      <c r="CC32" s="5">
        <v>8.54589</v>
      </c>
      <c r="CD32" s="5">
        <v>8.5924999999999994</v>
      </c>
      <c r="CE32" s="5">
        <v>8.6337419999999998</v>
      </c>
      <c r="CF32" s="5">
        <v>8.6838320000000007</v>
      </c>
      <c r="CG32" s="5">
        <v>8.7127540000000003</v>
      </c>
      <c r="CH32" s="5">
        <v>8.7043610000000005</v>
      </c>
      <c r="CI32" s="5">
        <v>8.7120669999999993</v>
      </c>
      <c r="CJ32" s="5">
        <v>8.7301950000000001</v>
      </c>
      <c r="CK32" s="5">
        <v>8.7510100000000008</v>
      </c>
      <c r="CL32" s="5">
        <v>8.7561710000000001</v>
      </c>
      <c r="CM32" s="5">
        <v>8.7700779999999998</v>
      </c>
      <c r="CN32" s="5">
        <v>8.7818339999999999</v>
      </c>
      <c r="CO32" s="5">
        <v>8.7855609999999995</v>
      </c>
      <c r="CP32" s="5">
        <v>8.8189480000000007</v>
      </c>
      <c r="CQ32" s="5">
        <v>8.8514569999999999</v>
      </c>
      <c r="CR32" s="5">
        <v>8.8659149999999993</v>
      </c>
      <c r="CS32" s="5">
        <v>8.8721460000000008</v>
      </c>
    </row>
    <row r="33" spans="1:97" hidden="1" x14ac:dyDescent="0.25">
      <c r="A33" s="5" t="s">
        <v>88</v>
      </c>
      <c r="B33" s="5" t="s">
        <v>21</v>
      </c>
      <c r="C33" s="5"/>
      <c r="D33" s="5" t="s">
        <v>71</v>
      </c>
      <c r="E33" s="6" t="s">
        <v>192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>
        <v>1.351979</v>
      </c>
      <c r="BQ33" s="5">
        <v>1.4522839999999999</v>
      </c>
      <c r="BR33" s="5">
        <v>1.4351179999999999</v>
      </c>
      <c r="BS33" s="5">
        <v>1.4421010000000001</v>
      </c>
      <c r="BT33" s="5">
        <v>1.4335979999999999</v>
      </c>
      <c r="BU33" s="5">
        <v>1.4666840000000001</v>
      </c>
      <c r="BV33" s="5">
        <v>1.5370470000000001</v>
      </c>
      <c r="BW33" s="5">
        <v>1.6207279999999999</v>
      </c>
      <c r="BX33" s="5">
        <v>1.708855</v>
      </c>
      <c r="BY33" s="5">
        <v>1.7746869999999999</v>
      </c>
      <c r="BZ33" s="5">
        <v>1.8224130000000001</v>
      </c>
      <c r="CA33" s="5">
        <v>1.849294</v>
      </c>
      <c r="CB33" s="5">
        <v>1.9139379999999999</v>
      </c>
      <c r="CC33" s="5">
        <v>1.9639709999999999</v>
      </c>
      <c r="CD33" s="5">
        <v>1.9906470000000001</v>
      </c>
      <c r="CE33" s="5">
        <v>2.0239660000000002</v>
      </c>
      <c r="CF33" s="5">
        <v>2.0615079999999999</v>
      </c>
      <c r="CG33" s="5">
        <v>2.098433</v>
      </c>
      <c r="CH33" s="5">
        <v>2.1255799999999998</v>
      </c>
      <c r="CI33" s="5">
        <v>2.1574040000000001</v>
      </c>
      <c r="CJ33" s="5">
        <v>2.1760259999999998</v>
      </c>
      <c r="CK33" s="5">
        <v>2.2065380000000001</v>
      </c>
      <c r="CL33" s="5">
        <v>2.2372420000000002</v>
      </c>
      <c r="CM33" s="5">
        <v>2.26423</v>
      </c>
      <c r="CN33" s="5">
        <v>2.292856</v>
      </c>
      <c r="CO33" s="5">
        <v>2.3199990000000001</v>
      </c>
      <c r="CP33" s="5">
        <v>2.3465750000000001</v>
      </c>
      <c r="CQ33" s="5">
        <v>2.369777</v>
      </c>
      <c r="CR33" s="5">
        <v>2.3907419999999999</v>
      </c>
      <c r="CS33" s="5">
        <v>2.4058769999999998</v>
      </c>
    </row>
    <row r="34" spans="1:97" hidden="1" x14ac:dyDescent="0.25">
      <c r="A34" s="5" t="s">
        <v>89</v>
      </c>
      <c r="B34" s="5" t="s">
        <v>21</v>
      </c>
      <c r="C34" s="5"/>
      <c r="D34" s="5" t="s">
        <v>71</v>
      </c>
      <c r="E34" s="6" t="s">
        <v>193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>
        <v>8.4074399999999994</v>
      </c>
      <c r="BQ34" s="5">
        <v>8.7469839999999994</v>
      </c>
      <c r="BR34" s="5">
        <v>8.9504180000000009</v>
      </c>
      <c r="BS34" s="5">
        <v>9.0081389999999999</v>
      </c>
      <c r="BT34" s="5">
        <v>9.2996359999999996</v>
      </c>
      <c r="BU34" s="5">
        <v>9.4702699999999993</v>
      </c>
      <c r="BV34" s="5">
        <v>9.6206929999999993</v>
      </c>
      <c r="BW34" s="5">
        <v>9.7291419999999995</v>
      </c>
      <c r="BX34" s="5">
        <v>9.8738630000000001</v>
      </c>
      <c r="BY34" s="5">
        <v>10.039118999999999</v>
      </c>
      <c r="BZ34" s="5">
        <v>10.166099000000001</v>
      </c>
      <c r="CA34" s="5">
        <v>10.279636</v>
      </c>
      <c r="CB34" s="5">
        <v>10.405454000000001</v>
      </c>
      <c r="CC34" s="5">
        <v>10.509861000000001</v>
      </c>
      <c r="CD34" s="5">
        <v>10.583147</v>
      </c>
      <c r="CE34" s="5">
        <v>10.657708</v>
      </c>
      <c r="CF34" s="5">
        <v>10.745340000000001</v>
      </c>
      <c r="CG34" s="5">
        <v>10.811188</v>
      </c>
      <c r="CH34" s="5">
        <v>10.829941</v>
      </c>
      <c r="CI34" s="5">
        <v>10.869471000000001</v>
      </c>
      <c r="CJ34" s="5">
        <v>10.906221</v>
      </c>
      <c r="CK34" s="5">
        <v>10.957547999999999</v>
      </c>
      <c r="CL34" s="5">
        <v>10.993413</v>
      </c>
      <c r="CM34" s="5">
        <v>11.034307</v>
      </c>
      <c r="CN34" s="5">
        <v>11.07469</v>
      </c>
      <c r="CO34" s="5">
        <v>11.105560000000001</v>
      </c>
      <c r="CP34" s="5">
        <v>11.165523</v>
      </c>
      <c r="CQ34" s="5">
        <v>11.221233</v>
      </c>
      <c r="CR34" s="5">
        <v>11.256658</v>
      </c>
      <c r="CS34" s="5">
        <v>11.278022999999999</v>
      </c>
    </row>
    <row r="35" spans="1:97" hidden="1" x14ac:dyDescent="0.25">
      <c r="A35" s="5" t="s">
        <v>90</v>
      </c>
      <c r="B35" s="5" t="s">
        <v>21</v>
      </c>
      <c r="C35" s="5"/>
      <c r="D35" s="5" t="s">
        <v>71</v>
      </c>
      <c r="E35" s="6" t="s">
        <v>194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>
        <v>0.56399999999999995</v>
      </c>
      <c r="BQ35" s="5">
        <v>0.54579999999999995</v>
      </c>
      <c r="BR35" s="5">
        <v>0.54510000000000003</v>
      </c>
      <c r="BS35" s="5">
        <v>0.55509799999999998</v>
      </c>
      <c r="BT35" s="5">
        <v>0.57021599999999995</v>
      </c>
      <c r="BU35" s="5">
        <v>0.58219699999999996</v>
      </c>
      <c r="BV35" s="5">
        <v>0.58781799999999995</v>
      </c>
      <c r="BW35" s="5">
        <v>0.58555500000000005</v>
      </c>
      <c r="BX35" s="5">
        <v>0.57893300000000003</v>
      </c>
      <c r="BY35" s="5">
        <v>0.57649399999999995</v>
      </c>
      <c r="BZ35" s="5">
        <v>0.57780799999999999</v>
      </c>
      <c r="CA35" s="5">
        <v>0.57865800000000001</v>
      </c>
      <c r="CB35" s="5">
        <v>0.57913000000000003</v>
      </c>
      <c r="CC35" s="5">
        <v>0.58028199999999996</v>
      </c>
      <c r="CD35" s="5">
        <v>0.58279400000000003</v>
      </c>
      <c r="CE35" s="5">
        <v>0.58153699999999997</v>
      </c>
      <c r="CF35" s="5">
        <v>0.57522799999999996</v>
      </c>
      <c r="CG35" s="5">
        <v>0.56691899999999995</v>
      </c>
      <c r="CH35" s="5">
        <v>0.55824499999999999</v>
      </c>
      <c r="CI35" s="5">
        <v>0.54897300000000004</v>
      </c>
      <c r="CJ35" s="5">
        <v>0.54030400000000001</v>
      </c>
      <c r="CK35" s="5">
        <v>0.53169999999999995</v>
      </c>
      <c r="CL35" s="5">
        <v>0.52277899999999999</v>
      </c>
      <c r="CM35" s="5">
        <v>0.51394399999999996</v>
      </c>
      <c r="CN35" s="5">
        <v>0.50456199999999995</v>
      </c>
      <c r="CO35" s="5">
        <v>0.49585400000000002</v>
      </c>
      <c r="CP35" s="5">
        <v>0.487618</v>
      </c>
      <c r="CQ35" s="5">
        <v>0.48407600000000001</v>
      </c>
      <c r="CR35" s="5">
        <v>0.478877</v>
      </c>
      <c r="CS35" s="5">
        <v>0.47248400000000002</v>
      </c>
    </row>
    <row r="36" spans="1:97" hidden="1" x14ac:dyDescent="0.25">
      <c r="A36" s="5" t="s">
        <v>91</v>
      </c>
      <c r="B36" s="5" t="s">
        <v>21</v>
      </c>
      <c r="C36" s="5"/>
      <c r="D36" s="5" t="s">
        <v>71</v>
      </c>
      <c r="E36" s="6" t="s">
        <v>195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>
        <v>0.94958799999999999</v>
      </c>
      <c r="BQ36" s="5">
        <v>0.93410300000000002</v>
      </c>
      <c r="BR36" s="5">
        <v>0.90291200000000005</v>
      </c>
      <c r="BS36" s="5">
        <v>0.91447299999999998</v>
      </c>
      <c r="BT36" s="5">
        <v>0.94687100000000002</v>
      </c>
      <c r="BU36" s="5">
        <v>0.96897900000000003</v>
      </c>
      <c r="BV36" s="5">
        <v>0.98041999999999996</v>
      </c>
      <c r="BW36" s="5">
        <v>0.98262700000000003</v>
      </c>
      <c r="BX36" s="5">
        <v>0.98465199999999997</v>
      </c>
      <c r="BY36" s="5">
        <v>0.98721899999999996</v>
      </c>
      <c r="BZ36" s="5">
        <v>0.99043999999999999</v>
      </c>
      <c r="CA36" s="5">
        <v>0.99316400000000005</v>
      </c>
      <c r="CB36" s="5">
        <v>0.99511700000000003</v>
      </c>
      <c r="CC36" s="5">
        <v>0.99681900000000001</v>
      </c>
      <c r="CD36" s="5">
        <v>0.99932299999999996</v>
      </c>
      <c r="CE36" s="5">
        <v>1.001614</v>
      </c>
      <c r="CF36" s="5">
        <v>1.0014700000000001</v>
      </c>
      <c r="CG36" s="5">
        <v>0.99916499999999997</v>
      </c>
      <c r="CH36" s="5">
        <v>0.99785900000000005</v>
      </c>
      <c r="CI36" s="5">
        <v>0.99748000000000003</v>
      </c>
      <c r="CJ36" s="5">
        <v>0.99706700000000004</v>
      </c>
      <c r="CK36" s="5">
        <v>0.99294099999999996</v>
      </c>
      <c r="CL36" s="5">
        <v>0.99241299999999999</v>
      </c>
      <c r="CM36" s="5">
        <v>0.99442799999999998</v>
      </c>
      <c r="CN36" s="5">
        <v>0.99690299999999998</v>
      </c>
      <c r="CO36" s="5">
        <v>0.99915799999999999</v>
      </c>
      <c r="CP36" s="5">
        <v>1.0013989999999999</v>
      </c>
      <c r="CQ36" s="5">
        <v>1.0052479999999999</v>
      </c>
      <c r="CR36" s="5">
        <v>1.007755</v>
      </c>
      <c r="CS36" s="5">
        <v>1.010883</v>
      </c>
    </row>
    <row r="37" spans="1:97" hidden="1" x14ac:dyDescent="0.25">
      <c r="A37" s="5" t="s">
        <v>92</v>
      </c>
      <c r="B37" s="5" t="s">
        <v>21</v>
      </c>
      <c r="C37" s="5"/>
      <c r="D37" s="5" t="s">
        <v>71</v>
      </c>
      <c r="E37" s="6" t="s">
        <v>196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>
        <v>6.8999999999999997E-4</v>
      </c>
      <c r="BQ37" s="5">
        <v>6.6799999999999997E-4</v>
      </c>
      <c r="BR37" s="5">
        <v>6.6799999999999997E-4</v>
      </c>
      <c r="BS37" s="5">
        <v>6.6799999999999997E-4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</row>
    <row r="38" spans="1:97" hidden="1" x14ac:dyDescent="0.25">
      <c r="A38" s="5" t="s">
        <v>93</v>
      </c>
      <c r="B38" s="5" t="s">
        <v>21</v>
      </c>
      <c r="C38" s="5"/>
      <c r="D38" s="5" t="s">
        <v>71</v>
      </c>
      <c r="E38" s="6" t="s">
        <v>197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>
        <v>1.11E-2</v>
      </c>
      <c r="BQ38" s="5">
        <v>4.0000000000000001E-3</v>
      </c>
      <c r="BR38" s="5">
        <v>9.7000000000000003E-3</v>
      </c>
      <c r="BS38" s="5">
        <v>1.3507E-2</v>
      </c>
      <c r="BT38" s="5">
        <v>1.3015000000000001E-2</v>
      </c>
      <c r="BU38" s="5">
        <v>1.2075000000000001E-2</v>
      </c>
      <c r="BV38" s="5">
        <v>1.0408000000000001E-2</v>
      </c>
      <c r="BW38" s="5">
        <v>8.0280000000000004E-3</v>
      </c>
      <c r="BX38" s="5">
        <v>5.4520000000000002E-3</v>
      </c>
      <c r="BY38" s="5">
        <v>3.1489999999999999E-3</v>
      </c>
      <c r="BZ38" s="5">
        <v>1.031E-3</v>
      </c>
      <c r="CA38" s="5">
        <v>-1.2899999999999999E-3</v>
      </c>
      <c r="CB38" s="5">
        <v>-3.8110000000000002E-3</v>
      </c>
      <c r="CC38" s="5">
        <v>-6.476E-3</v>
      </c>
      <c r="CD38" s="5">
        <v>-9.2770000000000005E-3</v>
      </c>
      <c r="CE38" s="5">
        <v>-1.2422000000000001E-2</v>
      </c>
      <c r="CF38" s="5">
        <v>-1.5962E-2</v>
      </c>
      <c r="CG38" s="5">
        <v>-1.9619999999999999E-2</v>
      </c>
      <c r="CH38" s="5">
        <v>-2.3342000000000002E-2</v>
      </c>
      <c r="CI38" s="5">
        <v>-2.7122E-2</v>
      </c>
      <c r="CJ38" s="5">
        <v>-3.0942000000000001E-2</v>
      </c>
      <c r="CK38" s="5">
        <v>-3.4814999999999999E-2</v>
      </c>
      <c r="CL38" s="5">
        <v>-3.8733999999999998E-2</v>
      </c>
      <c r="CM38" s="5">
        <v>-4.2694999999999997E-2</v>
      </c>
      <c r="CN38" s="5">
        <v>-4.6656000000000003E-2</v>
      </c>
      <c r="CO38" s="5">
        <v>-5.0651000000000002E-2</v>
      </c>
      <c r="CP38" s="5">
        <v>-5.3777999999999999E-2</v>
      </c>
      <c r="CQ38" s="5">
        <v>-5.1848999999999999E-2</v>
      </c>
      <c r="CR38" s="5">
        <v>-4.9779999999999998E-2</v>
      </c>
      <c r="CS38" s="5">
        <v>-4.7667000000000001E-2</v>
      </c>
    </row>
    <row r="39" spans="1:97" hidden="1" x14ac:dyDescent="0.25">
      <c r="A39" s="5" t="s">
        <v>94</v>
      </c>
      <c r="B39" s="5" t="s">
        <v>21</v>
      </c>
      <c r="C39" s="5"/>
      <c r="D39" s="5" t="s">
        <v>71</v>
      </c>
      <c r="E39" s="6" t="s">
        <v>198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>
        <v>1.5253779999999999</v>
      </c>
      <c r="BQ39" s="5">
        <v>1.4845710000000001</v>
      </c>
      <c r="BR39" s="5">
        <v>1.45838</v>
      </c>
      <c r="BS39" s="5">
        <v>1.4837469999999999</v>
      </c>
      <c r="BT39" s="5">
        <v>1.5301020000000001</v>
      </c>
      <c r="BU39" s="5">
        <v>1.5632509999999999</v>
      </c>
      <c r="BV39" s="5">
        <v>1.5786450000000001</v>
      </c>
      <c r="BW39" s="5">
        <v>1.5762100000000001</v>
      </c>
      <c r="BX39" s="5">
        <v>1.569037</v>
      </c>
      <c r="BY39" s="5">
        <v>1.566862</v>
      </c>
      <c r="BZ39" s="5">
        <v>1.5692790000000001</v>
      </c>
      <c r="CA39" s="5">
        <v>1.570532</v>
      </c>
      <c r="CB39" s="5">
        <v>1.5704359999999999</v>
      </c>
      <c r="CC39" s="5">
        <v>1.5706249999999999</v>
      </c>
      <c r="CD39" s="5">
        <v>1.57284</v>
      </c>
      <c r="CE39" s="5">
        <v>1.570729</v>
      </c>
      <c r="CF39" s="5">
        <v>1.560737</v>
      </c>
      <c r="CG39" s="5">
        <v>1.5464640000000001</v>
      </c>
      <c r="CH39" s="5">
        <v>1.532762</v>
      </c>
      <c r="CI39" s="5">
        <v>1.5193300000000001</v>
      </c>
      <c r="CJ39" s="5">
        <v>1.506429</v>
      </c>
      <c r="CK39" s="5">
        <v>1.4898260000000001</v>
      </c>
      <c r="CL39" s="5">
        <v>1.476459</v>
      </c>
      <c r="CM39" s="5">
        <v>1.4656769999999999</v>
      </c>
      <c r="CN39" s="5">
        <v>1.454809</v>
      </c>
      <c r="CO39" s="5">
        <v>1.444361</v>
      </c>
      <c r="CP39" s="5">
        <v>1.4352389999999999</v>
      </c>
      <c r="CQ39" s="5">
        <v>1.437476</v>
      </c>
      <c r="CR39" s="5">
        <v>1.4368510000000001</v>
      </c>
      <c r="CS39" s="5">
        <v>1.4357</v>
      </c>
    </row>
    <row r="40" spans="1:97" hidden="1" x14ac:dyDescent="0.25">
      <c r="A40" s="5" t="s">
        <v>95</v>
      </c>
      <c r="B40" s="5" t="s">
        <v>21</v>
      </c>
      <c r="C40" s="5"/>
      <c r="D40" s="5" t="s">
        <v>71</v>
      </c>
      <c r="E40" s="6" t="s">
        <v>199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>
        <v>0.46185100000000001</v>
      </c>
      <c r="BQ40" s="5">
        <v>0.51824499999999996</v>
      </c>
      <c r="BR40" s="5">
        <v>0.52876800000000002</v>
      </c>
      <c r="BS40" s="5">
        <v>0.48588500000000001</v>
      </c>
      <c r="BT40" s="5">
        <v>0.70970500000000003</v>
      </c>
      <c r="BU40" s="5">
        <v>0.715642</v>
      </c>
      <c r="BV40" s="5">
        <v>0.728603</v>
      </c>
      <c r="BW40" s="5">
        <v>0.74268999999999996</v>
      </c>
      <c r="BX40" s="5">
        <v>0.75200599999999995</v>
      </c>
      <c r="BY40" s="5">
        <v>0.76279200000000003</v>
      </c>
      <c r="BZ40" s="5">
        <v>0.77432100000000004</v>
      </c>
      <c r="CA40" s="5">
        <v>0.78239000000000003</v>
      </c>
      <c r="CB40" s="5">
        <v>0.78666999999999998</v>
      </c>
      <c r="CC40" s="5">
        <v>0.78672600000000004</v>
      </c>
      <c r="CD40" s="5">
        <v>0.78666700000000001</v>
      </c>
      <c r="CE40" s="5">
        <v>0.78665799999999997</v>
      </c>
      <c r="CF40" s="5">
        <v>0.78729800000000005</v>
      </c>
      <c r="CG40" s="5">
        <v>0.78777699999999995</v>
      </c>
      <c r="CH40" s="5">
        <v>0.78779299999999997</v>
      </c>
      <c r="CI40" s="5">
        <v>0.78778700000000002</v>
      </c>
      <c r="CJ40" s="5">
        <v>0.787825</v>
      </c>
      <c r="CK40" s="5">
        <v>0.78783999999999998</v>
      </c>
      <c r="CL40" s="5">
        <v>0.78784299999999996</v>
      </c>
      <c r="CM40" s="5">
        <v>0.78784299999999996</v>
      </c>
      <c r="CN40" s="5">
        <v>0.78617499999999996</v>
      </c>
      <c r="CO40" s="5">
        <v>0.78289399999999998</v>
      </c>
      <c r="CP40" s="5">
        <v>0.78063800000000005</v>
      </c>
      <c r="CQ40" s="5">
        <v>0.781775</v>
      </c>
      <c r="CR40" s="5">
        <v>0.78727199999999997</v>
      </c>
      <c r="CS40" s="5">
        <v>0.78659999999999997</v>
      </c>
    </row>
    <row r="41" spans="1:97" hidden="1" x14ac:dyDescent="0.25">
      <c r="A41" s="5" t="s">
        <v>77</v>
      </c>
      <c r="B41" s="5" t="s">
        <v>21</v>
      </c>
      <c r="C41" s="5"/>
      <c r="D41" s="5" t="s">
        <v>71</v>
      </c>
      <c r="E41" s="6" t="s">
        <v>200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1.4929479999999999</v>
      </c>
      <c r="BQ41" s="5">
        <v>1.4797389999999999</v>
      </c>
      <c r="BR41" s="5">
        <v>1.4721679999999999</v>
      </c>
      <c r="BS41" s="5">
        <v>1.511026</v>
      </c>
      <c r="BT41" s="5">
        <v>1.5817950000000001</v>
      </c>
      <c r="BU41" s="5">
        <v>1.629758</v>
      </c>
      <c r="BV41" s="5">
        <v>1.658072</v>
      </c>
      <c r="BW41" s="5">
        <v>1.679298</v>
      </c>
      <c r="BX41" s="5">
        <v>1.705298</v>
      </c>
      <c r="BY41" s="5">
        <v>1.7365409999999999</v>
      </c>
      <c r="BZ41" s="5">
        <v>1.7697449999999999</v>
      </c>
      <c r="CA41" s="5">
        <v>1.7995939999999999</v>
      </c>
      <c r="CB41" s="5">
        <v>1.8287530000000001</v>
      </c>
      <c r="CC41" s="5">
        <v>1.853091</v>
      </c>
      <c r="CD41" s="5">
        <v>1.881316</v>
      </c>
      <c r="CE41" s="5">
        <v>1.913054</v>
      </c>
      <c r="CF41" s="5">
        <v>1.935311</v>
      </c>
      <c r="CG41" s="5">
        <v>1.9570540000000001</v>
      </c>
      <c r="CH41" s="5">
        <v>1.980974</v>
      </c>
      <c r="CI41" s="5">
        <v>2.0066139999999999</v>
      </c>
      <c r="CJ41" s="5">
        <v>2.0321349999999998</v>
      </c>
      <c r="CK41" s="5">
        <v>2.0484429999999998</v>
      </c>
      <c r="CL41" s="5">
        <v>2.0722740000000002</v>
      </c>
      <c r="CM41" s="5">
        <v>2.1028769999999999</v>
      </c>
      <c r="CN41" s="5">
        <v>2.1325959999999999</v>
      </c>
      <c r="CO41" s="5">
        <v>2.164174</v>
      </c>
      <c r="CP41" s="5">
        <v>2.1937739999999999</v>
      </c>
      <c r="CQ41" s="5">
        <v>2.2234340000000001</v>
      </c>
      <c r="CR41" s="5">
        <v>2.2510780000000001</v>
      </c>
      <c r="CS41" s="5">
        <v>2.2789630000000001</v>
      </c>
    </row>
    <row r="42" spans="1:97" x14ac:dyDescent="0.25">
      <c r="A42" s="5" t="s">
        <v>78</v>
      </c>
      <c r="B42" s="5" t="s">
        <v>21</v>
      </c>
      <c r="C42" s="5"/>
      <c r="D42" s="5" t="s">
        <v>71</v>
      </c>
      <c r="E42" s="6" t="s">
        <v>201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>
        <v>3.3823799999999999</v>
      </c>
      <c r="BQ42" s="5">
        <v>3.3466010000000002</v>
      </c>
      <c r="BR42" s="5">
        <v>3.3193000000000001</v>
      </c>
      <c r="BS42" s="5">
        <v>3.4513790000000002</v>
      </c>
      <c r="BT42" s="5">
        <v>3.5893860000000002</v>
      </c>
      <c r="BU42" s="5">
        <v>3.7371750000000001</v>
      </c>
      <c r="BV42" s="5">
        <v>3.870806</v>
      </c>
      <c r="BW42" s="5">
        <v>3.9568430000000001</v>
      </c>
      <c r="BX42" s="5">
        <v>3.991822</v>
      </c>
      <c r="BY42" s="5">
        <v>4.0412239999999997</v>
      </c>
      <c r="BZ42" s="5">
        <v>4.0946020000000001</v>
      </c>
      <c r="CA42" s="5">
        <v>4.1483610000000004</v>
      </c>
      <c r="CB42" s="5">
        <v>4.1978119999999999</v>
      </c>
      <c r="CC42" s="5">
        <v>4.2350289999999999</v>
      </c>
      <c r="CD42" s="5">
        <v>4.2748860000000004</v>
      </c>
      <c r="CE42" s="5">
        <v>4.3034470000000002</v>
      </c>
      <c r="CF42" s="5">
        <v>4.3228939999999998</v>
      </c>
      <c r="CG42" s="5">
        <v>4.335852</v>
      </c>
      <c r="CH42" s="5">
        <v>4.3350530000000003</v>
      </c>
      <c r="CI42" s="5">
        <v>4.3348829999999996</v>
      </c>
      <c r="CJ42" s="5">
        <v>4.3305030000000002</v>
      </c>
      <c r="CK42" s="5">
        <v>4.3226180000000003</v>
      </c>
      <c r="CL42" s="5">
        <v>4.3165649999999998</v>
      </c>
      <c r="CM42" s="5">
        <v>4.3170739999999999</v>
      </c>
      <c r="CN42" s="5">
        <v>4.3166770000000003</v>
      </c>
      <c r="CO42" s="5">
        <v>4.3205330000000002</v>
      </c>
      <c r="CP42" s="5">
        <v>4.3278249999999998</v>
      </c>
      <c r="CQ42" s="5">
        <v>4.3361850000000004</v>
      </c>
      <c r="CR42" s="5">
        <v>4.341107</v>
      </c>
      <c r="CS42" s="5">
        <v>4.343502</v>
      </c>
    </row>
    <row r="43" spans="1:97" hidden="1" x14ac:dyDescent="0.25">
      <c r="A43" s="5" t="s">
        <v>79</v>
      </c>
      <c r="B43" s="5" t="s">
        <v>21</v>
      </c>
      <c r="C43" s="5" t="s">
        <v>12</v>
      </c>
      <c r="D43" s="5" t="s">
        <v>71</v>
      </c>
      <c r="E43" s="6" t="s">
        <v>202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>
        <v>23.397566000000001</v>
      </c>
      <c r="BQ43" s="5">
        <v>23.634547999999999</v>
      </c>
      <c r="BR43" s="5">
        <v>23.848344999999998</v>
      </c>
      <c r="BS43" s="5">
        <v>24.221098000000001</v>
      </c>
      <c r="BT43" s="5">
        <v>25.269333</v>
      </c>
      <c r="BU43" s="5">
        <v>25.957557999999999</v>
      </c>
      <c r="BV43" s="5">
        <v>26.541681000000001</v>
      </c>
      <c r="BW43" s="5">
        <v>26.961948</v>
      </c>
      <c r="BX43" s="5">
        <v>27.328341999999999</v>
      </c>
      <c r="BY43" s="5">
        <v>27.708262999999999</v>
      </c>
      <c r="BZ43" s="5">
        <v>28.025300999999999</v>
      </c>
      <c r="CA43" s="5">
        <v>28.303267999999999</v>
      </c>
      <c r="CB43" s="5">
        <v>28.584356</v>
      </c>
      <c r="CC43" s="5">
        <v>28.828347999999998</v>
      </c>
      <c r="CD43" s="5">
        <v>29.048479</v>
      </c>
      <c r="CE43" s="5">
        <v>29.220617000000001</v>
      </c>
      <c r="CF43" s="5">
        <v>29.402232999999999</v>
      </c>
      <c r="CG43" s="5">
        <v>29.532274000000001</v>
      </c>
      <c r="CH43" s="5">
        <v>29.554279000000001</v>
      </c>
      <c r="CI43" s="5">
        <v>29.617477000000001</v>
      </c>
      <c r="CJ43" s="5">
        <v>29.669176</v>
      </c>
      <c r="CK43" s="5">
        <v>29.713353999999999</v>
      </c>
      <c r="CL43" s="5">
        <v>29.735754</v>
      </c>
      <c r="CM43" s="5">
        <v>29.787531000000001</v>
      </c>
      <c r="CN43" s="5">
        <v>29.843654999999998</v>
      </c>
      <c r="CO43" s="5">
        <v>29.895161000000002</v>
      </c>
      <c r="CP43" s="5">
        <v>30.011884999999999</v>
      </c>
      <c r="CQ43" s="5">
        <v>30.136462999999999</v>
      </c>
      <c r="CR43" s="5">
        <v>30.197239</v>
      </c>
      <c r="CS43" s="5">
        <v>30.222134</v>
      </c>
    </row>
    <row r="44" spans="1:97" hidden="1" x14ac:dyDescent="0.25">
      <c r="A44" s="5" t="s">
        <v>21</v>
      </c>
      <c r="B44" s="5" t="s">
        <v>80</v>
      </c>
      <c r="C44" s="5" t="s">
        <v>21</v>
      </c>
      <c r="D44" s="5" t="s">
        <v>71</v>
      </c>
      <c r="E44" s="6" t="s">
        <v>203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>
        <v>7.0592139999999999</v>
      </c>
      <c r="BQ44" s="5">
        <v>6.9051479999999996</v>
      </c>
      <c r="BR44" s="5">
        <v>6.8692529999999996</v>
      </c>
      <c r="BS44" s="5">
        <v>7.1484389999999998</v>
      </c>
      <c r="BT44" s="5">
        <v>7.368277</v>
      </c>
      <c r="BU44" s="5">
        <v>7.5396850000000004</v>
      </c>
      <c r="BV44" s="5">
        <v>7.754829</v>
      </c>
      <c r="BW44" s="5">
        <v>7.91913</v>
      </c>
      <c r="BX44" s="5">
        <v>7.9806819999999998</v>
      </c>
      <c r="BY44" s="5">
        <v>8.0521480000000007</v>
      </c>
      <c r="BZ44" s="5">
        <v>8.1371289999999998</v>
      </c>
      <c r="CA44" s="5">
        <v>8.2058669999999996</v>
      </c>
      <c r="CB44" s="5">
        <v>8.2709019999999995</v>
      </c>
      <c r="CC44" s="5">
        <v>8.3217850000000002</v>
      </c>
      <c r="CD44" s="5">
        <v>8.3802990000000008</v>
      </c>
      <c r="CE44" s="5">
        <v>8.3915649999999999</v>
      </c>
      <c r="CF44" s="5">
        <v>8.3930930000000004</v>
      </c>
      <c r="CG44" s="5">
        <v>8.3821449999999995</v>
      </c>
      <c r="CH44" s="5">
        <v>8.3498380000000001</v>
      </c>
      <c r="CI44" s="5">
        <v>8.3259620000000005</v>
      </c>
      <c r="CJ44" s="5">
        <v>8.2872710000000005</v>
      </c>
      <c r="CK44" s="5">
        <v>8.2371449999999999</v>
      </c>
      <c r="CL44" s="5">
        <v>8.2035920000000004</v>
      </c>
      <c r="CM44" s="5">
        <v>8.1859090000000005</v>
      </c>
      <c r="CN44" s="5">
        <v>8.1590729999999994</v>
      </c>
      <c r="CO44" s="5">
        <v>8.1429770000000001</v>
      </c>
      <c r="CP44" s="5">
        <v>8.1323190000000007</v>
      </c>
      <c r="CQ44" s="5">
        <v>8.1271360000000001</v>
      </c>
      <c r="CR44" s="5">
        <v>8.1155609999999996</v>
      </c>
      <c r="CS44" s="5">
        <v>8.1042439999999996</v>
      </c>
    </row>
    <row r="45" spans="1:97" hidden="1" x14ac:dyDescent="0.25">
      <c r="A45" s="5" t="s">
        <v>81</v>
      </c>
      <c r="B45" s="5" t="s">
        <v>21</v>
      </c>
      <c r="C45" s="5" t="s">
        <v>12</v>
      </c>
      <c r="D45" s="5" t="s">
        <v>71</v>
      </c>
      <c r="E45" s="6" t="s">
        <v>204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>
        <v>30.456779000000001</v>
      </c>
      <c r="BQ45" s="5">
        <v>30.539695999999999</v>
      </c>
      <c r="BR45" s="5">
        <v>30.717597999999999</v>
      </c>
      <c r="BS45" s="5">
        <v>31.369537000000001</v>
      </c>
      <c r="BT45" s="5">
        <v>32.637611</v>
      </c>
      <c r="BU45" s="5">
        <v>33.497242</v>
      </c>
      <c r="BV45" s="5">
        <v>34.296509</v>
      </c>
      <c r="BW45" s="5">
        <v>34.881076999999998</v>
      </c>
      <c r="BX45" s="5">
        <v>35.309024999999998</v>
      </c>
      <c r="BY45" s="5">
        <v>35.76041</v>
      </c>
      <c r="BZ45" s="5">
        <v>36.162430000000001</v>
      </c>
      <c r="CA45" s="5">
        <v>36.509135999999998</v>
      </c>
      <c r="CB45" s="5">
        <v>36.855258999999997</v>
      </c>
      <c r="CC45" s="5">
        <v>37.150131000000002</v>
      </c>
      <c r="CD45" s="5">
        <v>37.428780000000003</v>
      </c>
      <c r="CE45" s="5">
        <v>37.612183000000002</v>
      </c>
      <c r="CF45" s="5">
        <v>37.795326000000003</v>
      </c>
      <c r="CG45" s="5">
        <v>37.914420999999997</v>
      </c>
      <c r="CH45" s="5">
        <v>37.904117999999997</v>
      </c>
      <c r="CI45" s="5">
        <v>37.943438999999998</v>
      </c>
      <c r="CJ45" s="5">
        <v>37.956448000000002</v>
      </c>
      <c r="CK45" s="5">
        <v>37.950499999999998</v>
      </c>
      <c r="CL45" s="5">
        <v>37.939346</v>
      </c>
      <c r="CM45" s="5">
        <v>37.973441999999999</v>
      </c>
      <c r="CN45" s="5">
        <v>38.002727999999998</v>
      </c>
      <c r="CO45" s="5">
        <v>38.038139000000001</v>
      </c>
      <c r="CP45" s="5">
        <v>38.144202999999997</v>
      </c>
      <c r="CQ45" s="5">
        <v>38.263598999999999</v>
      </c>
      <c r="CR45" s="5">
        <v>38.312801</v>
      </c>
      <c r="CS45" s="5">
        <v>38.326377999999998</v>
      </c>
    </row>
    <row r="46" spans="1:97" hidden="1" x14ac:dyDescent="0.25">
      <c r="A46" s="5" t="s">
        <v>70</v>
      </c>
      <c r="B46" s="5" t="s">
        <v>23</v>
      </c>
      <c r="C46" s="5"/>
      <c r="D46" s="5" t="s">
        <v>71</v>
      </c>
      <c r="E46" s="6" t="s">
        <v>205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>
        <v>5.0708999999999997E-2</v>
      </c>
      <c r="BQ46" s="5">
        <v>5.0286999999999998E-2</v>
      </c>
      <c r="BR46" s="5">
        <v>4.9459999999999997E-2</v>
      </c>
      <c r="BS46" s="5">
        <v>4.8434999999999999E-2</v>
      </c>
      <c r="BT46" s="5">
        <v>4.7534E-2</v>
      </c>
      <c r="BU46" s="5">
        <v>4.7044999999999997E-2</v>
      </c>
      <c r="BV46" s="5">
        <v>4.6400999999999998E-2</v>
      </c>
      <c r="BW46" s="5">
        <v>4.6260000000000003E-2</v>
      </c>
      <c r="BX46" s="5">
        <v>4.6299E-2</v>
      </c>
      <c r="BY46" s="5">
        <v>4.6887999999999999E-2</v>
      </c>
      <c r="BZ46" s="5">
        <v>4.7613999999999997E-2</v>
      </c>
      <c r="CA46" s="5">
        <v>4.8704999999999998E-2</v>
      </c>
      <c r="CB46" s="5">
        <v>4.9750000000000003E-2</v>
      </c>
      <c r="CC46" s="5">
        <v>5.0618000000000003E-2</v>
      </c>
      <c r="CD46" s="5">
        <v>5.1450000000000003E-2</v>
      </c>
      <c r="CE46" s="5">
        <v>5.2441000000000002E-2</v>
      </c>
      <c r="CF46" s="5">
        <v>5.3677999999999997E-2</v>
      </c>
      <c r="CG46" s="5">
        <v>5.4508000000000001E-2</v>
      </c>
      <c r="CH46" s="5">
        <v>5.5503999999999998E-2</v>
      </c>
      <c r="CI46" s="5">
        <v>5.6498E-2</v>
      </c>
      <c r="CJ46" s="5">
        <v>5.7585999999999998E-2</v>
      </c>
      <c r="CK46" s="5">
        <v>5.8592999999999999E-2</v>
      </c>
      <c r="CL46" s="5">
        <v>5.9603999999999997E-2</v>
      </c>
      <c r="CM46" s="5">
        <v>6.0928999999999997E-2</v>
      </c>
      <c r="CN46" s="5">
        <v>6.1936999999999999E-2</v>
      </c>
      <c r="CO46" s="5">
        <v>6.2974000000000002E-2</v>
      </c>
      <c r="CP46" s="5">
        <v>6.3843999999999998E-2</v>
      </c>
      <c r="CQ46" s="5">
        <v>6.4865000000000006E-2</v>
      </c>
      <c r="CR46" s="5">
        <v>6.6091999999999998E-2</v>
      </c>
      <c r="CS46" s="5">
        <v>6.7380999999999996E-2</v>
      </c>
    </row>
    <row r="47" spans="1:97" hidden="1" x14ac:dyDescent="0.25">
      <c r="A47" s="5" t="s">
        <v>84</v>
      </c>
      <c r="B47" s="5" t="s">
        <v>23</v>
      </c>
      <c r="C47" s="5"/>
      <c r="D47" s="5" t="s">
        <v>71</v>
      </c>
      <c r="E47" s="6" t="s">
        <v>206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>
        <v>16.36598</v>
      </c>
      <c r="BQ47" s="5">
        <v>16.332370999999998</v>
      </c>
      <c r="BR47" s="5">
        <v>16.277588000000002</v>
      </c>
      <c r="BS47" s="5">
        <v>16.041222000000001</v>
      </c>
      <c r="BT47" s="5">
        <v>15.851077999999999</v>
      </c>
      <c r="BU47" s="5">
        <v>15.751092999999999</v>
      </c>
      <c r="BV47" s="5">
        <v>15.625651</v>
      </c>
      <c r="BW47" s="5">
        <v>15.450305999999999</v>
      </c>
      <c r="BX47" s="5">
        <v>15.229774000000001</v>
      </c>
      <c r="BY47" s="5">
        <v>15.001256</v>
      </c>
      <c r="BZ47" s="5">
        <v>14.762757000000001</v>
      </c>
      <c r="CA47" s="5">
        <v>14.510154999999999</v>
      </c>
      <c r="CB47" s="5">
        <v>14.248972</v>
      </c>
      <c r="CC47" s="5">
        <v>13.978885</v>
      </c>
      <c r="CD47" s="5">
        <v>13.694198</v>
      </c>
      <c r="CE47" s="5">
        <v>13.438978000000001</v>
      </c>
      <c r="CF47" s="5">
        <v>13.210438999999999</v>
      </c>
      <c r="CG47" s="5">
        <v>13.015421999999999</v>
      </c>
      <c r="CH47" s="5">
        <v>12.843095</v>
      </c>
      <c r="CI47" s="5">
        <v>12.692937000000001</v>
      </c>
      <c r="CJ47" s="5">
        <v>12.56894</v>
      </c>
      <c r="CK47" s="5">
        <v>12.465858000000001</v>
      </c>
      <c r="CL47" s="5">
        <v>12.38165</v>
      </c>
      <c r="CM47" s="5">
        <v>12.305994999999999</v>
      </c>
      <c r="CN47" s="5">
        <v>12.242400999999999</v>
      </c>
      <c r="CO47" s="5">
        <v>12.190992</v>
      </c>
      <c r="CP47" s="5">
        <v>12.152593</v>
      </c>
      <c r="CQ47" s="5">
        <v>12.127428999999999</v>
      </c>
      <c r="CR47" s="5">
        <v>12.109356</v>
      </c>
      <c r="CS47" s="5">
        <v>12.092738000000001</v>
      </c>
    </row>
    <row r="48" spans="1:97" hidden="1" x14ac:dyDescent="0.25">
      <c r="A48" s="5" t="s">
        <v>96</v>
      </c>
      <c r="B48" s="5" t="s">
        <v>23</v>
      </c>
      <c r="C48" s="5"/>
      <c r="D48" s="5" t="s">
        <v>71</v>
      </c>
      <c r="E48" s="6" t="s">
        <v>207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>
        <v>2.738E-3</v>
      </c>
      <c r="BQ48" s="5">
        <v>1.4362E-2</v>
      </c>
      <c r="BR48" s="5">
        <v>1.9109000000000001E-2</v>
      </c>
      <c r="BS48" s="5">
        <v>2.1779E-2</v>
      </c>
      <c r="BT48" s="5">
        <v>1.7554E-2</v>
      </c>
      <c r="BU48" s="5">
        <v>3.6632999999999999E-2</v>
      </c>
      <c r="BV48" s="5">
        <v>7.8047000000000005E-2</v>
      </c>
      <c r="BW48" s="5">
        <v>0.11701300000000001</v>
      </c>
      <c r="BX48" s="5">
        <v>0.15883800000000001</v>
      </c>
      <c r="BY48" s="5">
        <v>0.190969</v>
      </c>
      <c r="BZ48" s="5">
        <v>0.23625299999999999</v>
      </c>
      <c r="CA48" s="5">
        <v>0.29793900000000001</v>
      </c>
      <c r="CB48" s="5">
        <v>0.32430199999999998</v>
      </c>
      <c r="CC48" s="5">
        <v>0.353599</v>
      </c>
      <c r="CD48" s="5">
        <v>0.38246799999999997</v>
      </c>
      <c r="CE48" s="5">
        <v>0.40701999999999999</v>
      </c>
      <c r="CF48" s="5">
        <v>0.42848700000000001</v>
      </c>
      <c r="CG48" s="5">
        <v>0.44509300000000002</v>
      </c>
      <c r="CH48" s="5">
        <v>0.45641999999999999</v>
      </c>
      <c r="CI48" s="5">
        <v>0.46441900000000003</v>
      </c>
      <c r="CJ48" s="5">
        <v>0.46780699999999997</v>
      </c>
      <c r="CK48" s="5">
        <v>0.46485599999999999</v>
      </c>
      <c r="CL48" s="5">
        <v>0.458511</v>
      </c>
      <c r="CM48" s="5">
        <v>0.45165499999999997</v>
      </c>
      <c r="CN48" s="5">
        <v>0.43346499999999999</v>
      </c>
      <c r="CO48" s="5">
        <v>0.41015400000000002</v>
      </c>
      <c r="CP48" s="5">
        <v>0.385405</v>
      </c>
      <c r="CQ48" s="5">
        <v>0.35796299999999998</v>
      </c>
      <c r="CR48" s="5">
        <v>0.34593699999999999</v>
      </c>
      <c r="CS48" s="5">
        <v>0.33240900000000001</v>
      </c>
    </row>
    <row r="49" spans="1:97" hidden="1" x14ac:dyDescent="0.25">
      <c r="A49" s="5" t="s">
        <v>97</v>
      </c>
      <c r="B49" s="5" t="s">
        <v>23</v>
      </c>
      <c r="C49" s="5"/>
      <c r="D49" s="5" t="s">
        <v>71</v>
      </c>
      <c r="E49" s="6" t="s">
        <v>208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>
        <v>3.0080640000000001</v>
      </c>
      <c r="BQ49" s="5">
        <v>3.0021520000000002</v>
      </c>
      <c r="BR49" s="5">
        <v>2.9723459999999999</v>
      </c>
      <c r="BS49" s="5">
        <v>3.0009389999999998</v>
      </c>
      <c r="BT49" s="5">
        <v>3.0122580000000001</v>
      </c>
      <c r="BU49" s="5">
        <v>3.0263620000000002</v>
      </c>
      <c r="BV49" s="5">
        <v>3.0411459999999999</v>
      </c>
      <c r="BW49" s="5">
        <v>3.0541740000000002</v>
      </c>
      <c r="BX49" s="5">
        <v>3.06609</v>
      </c>
      <c r="BY49" s="5">
        <v>3.0762870000000002</v>
      </c>
      <c r="BZ49" s="5">
        <v>3.087548</v>
      </c>
      <c r="CA49" s="5">
        <v>3.0996429999999999</v>
      </c>
      <c r="CB49" s="5">
        <v>3.1115029999999999</v>
      </c>
      <c r="CC49" s="5">
        <v>3.1254219999999999</v>
      </c>
      <c r="CD49" s="5">
        <v>3.1408659999999999</v>
      </c>
      <c r="CE49" s="5">
        <v>3.1549969999999998</v>
      </c>
      <c r="CF49" s="5">
        <v>3.1672639999999999</v>
      </c>
      <c r="CG49" s="5">
        <v>3.1788949999999998</v>
      </c>
      <c r="CH49" s="5">
        <v>3.1893989999999999</v>
      </c>
      <c r="CI49" s="5">
        <v>3.19929</v>
      </c>
      <c r="CJ49" s="5">
        <v>3.2084570000000001</v>
      </c>
      <c r="CK49" s="5">
        <v>3.2169509999999999</v>
      </c>
      <c r="CL49" s="5">
        <v>3.224669</v>
      </c>
      <c r="CM49" s="5">
        <v>3.2314099999999999</v>
      </c>
      <c r="CN49" s="5">
        <v>3.2374499999999999</v>
      </c>
      <c r="CO49" s="5">
        <v>3.2461389999999999</v>
      </c>
      <c r="CP49" s="5">
        <v>3.2547220000000001</v>
      </c>
      <c r="CQ49" s="5">
        <v>3.2631770000000002</v>
      </c>
      <c r="CR49" s="5">
        <v>3.2711990000000002</v>
      </c>
      <c r="CS49" s="5">
        <v>3.279601</v>
      </c>
    </row>
    <row r="50" spans="1:97" hidden="1" x14ac:dyDescent="0.25">
      <c r="A50" s="5" t="s">
        <v>74</v>
      </c>
      <c r="B50" s="5" t="s">
        <v>23</v>
      </c>
      <c r="C50" s="5"/>
      <c r="D50" s="5" t="s">
        <v>71</v>
      </c>
      <c r="E50" s="6" t="s">
        <v>209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>
        <v>6.0399399999999996</v>
      </c>
      <c r="BQ50" s="5">
        <v>5.8209609999999996</v>
      </c>
      <c r="BR50" s="5">
        <v>5.9855720000000003</v>
      </c>
      <c r="BS50" s="5">
        <v>6.1014670000000004</v>
      </c>
      <c r="BT50" s="5">
        <v>6.271217</v>
      </c>
      <c r="BU50" s="5">
        <v>6.4303739999999996</v>
      </c>
      <c r="BV50" s="5">
        <v>6.5301210000000003</v>
      </c>
      <c r="BW50" s="5">
        <v>6.5838049999999999</v>
      </c>
      <c r="BX50" s="5">
        <v>6.6377819999999996</v>
      </c>
      <c r="BY50" s="5">
        <v>6.695335</v>
      </c>
      <c r="BZ50" s="5">
        <v>6.759379</v>
      </c>
      <c r="CA50" s="5">
        <v>6.8293990000000004</v>
      </c>
      <c r="CB50" s="5">
        <v>6.9010400000000001</v>
      </c>
      <c r="CC50" s="5">
        <v>6.9624119999999996</v>
      </c>
      <c r="CD50" s="5">
        <v>7.0354070000000002</v>
      </c>
      <c r="CE50" s="5">
        <v>7.0961369999999997</v>
      </c>
      <c r="CF50" s="5">
        <v>7.1463989999999997</v>
      </c>
      <c r="CG50" s="5">
        <v>7.173603</v>
      </c>
      <c r="CH50" s="5">
        <v>7.2082259999999998</v>
      </c>
      <c r="CI50" s="5">
        <v>7.2503760000000002</v>
      </c>
      <c r="CJ50" s="5">
        <v>7.2863720000000001</v>
      </c>
      <c r="CK50" s="5">
        <v>7.3105359999999999</v>
      </c>
      <c r="CL50" s="5">
        <v>7.340757</v>
      </c>
      <c r="CM50" s="5">
        <v>7.3916769999999996</v>
      </c>
      <c r="CN50" s="5">
        <v>7.4399249999999997</v>
      </c>
      <c r="CO50" s="5">
        <v>7.4683729999999997</v>
      </c>
      <c r="CP50" s="5">
        <v>7.4918089999999999</v>
      </c>
      <c r="CQ50" s="5">
        <v>7.5158550000000002</v>
      </c>
      <c r="CR50" s="5">
        <v>7.5349019999999998</v>
      </c>
      <c r="CS50" s="5">
        <v>7.5358340000000004</v>
      </c>
    </row>
    <row r="51" spans="1:97" hidden="1" x14ac:dyDescent="0.25">
      <c r="A51" s="5" t="s">
        <v>82</v>
      </c>
      <c r="B51" s="5" t="s">
        <v>23</v>
      </c>
      <c r="C51" s="5"/>
      <c r="D51" s="5" t="s">
        <v>71</v>
      </c>
      <c r="E51" s="6" t="s">
        <v>210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>
        <v>0.77634000000000003</v>
      </c>
      <c r="BQ51" s="5">
        <v>0.57624900000000001</v>
      </c>
      <c r="BR51" s="5">
        <v>0.53902000000000005</v>
      </c>
      <c r="BS51" s="5">
        <v>0.55871899999999997</v>
      </c>
      <c r="BT51" s="5">
        <v>0.57801199999999997</v>
      </c>
      <c r="BU51" s="5">
        <v>0.57904100000000003</v>
      </c>
      <c r="BV51" s="5">
        <v>0.57996700000000001</v>
      </c>
      <c r="BW51" s="5">
        <v>0.58090299999999995</v>
      </c>
      <c r="BX51" s="5">
        <v>0.58186300000000002</v>
      </c>
      <c r="BY51" s="5">
        <v>0.58274999999999999</v>
      </c>
      <c r="BZ51" s="5">
        <v>0.58350999999999997</v>
      </c>
      <c r="CA51" s="5">
        <v>0.58433400000000002</v>
      </c>
      <c r="CB51" s="5">
        <v>0.58524399999999999</v>
      </c>
      <c r="CC51" s="5">
        <v>0.58621400000000001</v>
      </c>
      <c r="CD51" s="5">
        <v>0.58728999999999998</v>
      </c>
      <c r="CE51" s="5">
        <v>0.58839799999999998</v>
      </c>
      <c r="CF51" s="5">
        <v>0.58945999999999998</v>
      </c>
      <c r="CG51" s="5">
        <v>0.590534</v>
      </c>
      <c r="CH51" s="5">
        <v>0.59162599999999999</v>
      </c>
      <c r="CI51" s="5">
        <v>0.59276399999999996</v>
      </c>
      <c r="CJ51" s="5">
        <v>0.59385600000000005</v>
      </c>
      <c r="CK51" s="5">
        <v>0.59498700000000004</v>
      </c>
      <c r="CL51" s="5">
        <v>0.596078</v>
      </c>
      <c r="CM51" s="5">
        <v>0.59714</v>
      </c>
      <c r="CN51" s="5">
        <v>0.59816999999999998</v>
      </c>
      <c r="CO51" s="5">
        <v>0.59926000000000001</v>
      </c>
      <c r="CP51" s="5">
        <v>0.60035899999999998</v>
      </c>
      <c r="CQ51" s="5">
        <v>0.60133099999999995</v>
      </c>
      <c r="CR51" s="5">
        <v>0.60224299999999997</v>
      </c>
      <c r="CS51" s="5">
        <v>0.60310399999999997</v>
      </c>
    </row>
    <row r="52" spans="1:97" hidden="1" x14ac:dyDescent="0.25">
      <c r="A52" s="5" t="s">
        <v>86</v>
      </c>
      <c r="B52" s="5" t="s">
        <v>23</v>
      </c>
      <c r="C52" s="5"/>
      <c r="D52" s="5" t="s">
        <v>71</v>
      </c>
      <c r="E52" s="6" t="s">
        <v>211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>
        <v>0.16048999999999999</v>
      </c>
      <c r="BQ52" s="5">
        <v>0.14560200000000001</v>
      </c>
      <c r="BR52" s="5">
        <v>0.141678</v>
      </c>
      <c r="BS52" s="5">
        <v>0.143516</v>
      </c>
      <c r="BT52" s="5">
        <v>0.14485799999999999</v>
      </c>
      <c r="BU52" s="5">
        <v>0.146032</v>
      </c>
      <c r="BV52" s="5">
        <v>0.14677599999999999</v>
      </c>
      <c r="BW52" s="5">
        <v>0.147005</v>
      </c>
      <c r="BX52" s="5">
        <v>0.14690400000000001</v>
      </c>
      <c r="BY52" s="5">
        <v>0.14671699999999999</v>
      </c>
      <c r="BZ52" s="5">
        <v>0.146567</v>
      </c>
      <c r="CA52" s="5">
        <v>0.146456</v>
      </c>
      <c r="CB52" s="5">
        <v>0.146395</v>
      </c>
      <c r="CC52" s="5">
        <v>0.14639199999999999</v>
      </c>
      <c r="CD52" s="5">
        <v>0.146561</v>
      </c>
      <c r="CE52" s="5">
        <v>0.14686099999999999</v>
      </c>
      <c r="CF52" s="5">
        <v>0.147256</v>
      </c>
      <c r="CG52" s="5">
        <v>0.147595</v>
      </c>
      <c r="CH52" s="5">
        <v>0.14785000000000001</v>
      </c>
      <c r="CI52" s="5">
        <v>0.14801800000000001</v>
      </c>
      <c r="CJ52" s="5">
        <v>0.14812</v>
      </c>
      <c r="CK52" s="5">
        <v>0.148204</v>
      </c>
      <c r="CL52" s="5">
        <v>0.148254</v>
      </c>
      <c r="CM52" s="5">
        <v>0.148314</v>
      </c>
      <c r="CN52" s="5">
        <v>0.148399</v>
      </c>
      <c r="CO52" s="5">
        <v>0.14852299999999999</v>
      </c>
      <c r="CP52" s="5">
        <v>0.148678</v>
      </c>
      <c r="CQ52" s="5">
        <v>0.14885899999999999</v>
      </c>
      <c r="CR52" s="5">
        <v>0.14904999999999999</v>
      </c>
      <c r="CS52" s="5">
        <v>0.14921699999999999</v>
      </c>
    </row>
    <row r="53" spans="1:97" hidden="1" x14ac:dyDescent="0.25">
      <c r="A53" s="5" t="s">
        <v>75</v>
      </c>
      <c r="B53" s="5" t="s">
        <v>23</v>
      </c>
      <c r="C53" s="5"/>
      <c r="D53" s="5" t="s">
        <v>71</v>
      </c>
      <c r="E53" s="6" t="s">
        <v>212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>
        <v>26.401522</v>
      </c>
      <c r="BQ53" s="5">
        <v>25.927624000000002</v>
      </c>
      <c r="BR53" s="5">
        <v>25.965664</v>
      </c>
      <c r="BS53" s="5">
        <v>25.894297000000002</v>
      </c>
      <c r="BT53" s="5">
        <v>25.904957</v>
      </c>
      <c r="BU53" s="5">
        <v>25.979946000000002</v>
      </c>
      <c r="BV53" s="5">
        <v>25.97006</v>
      </c>
      <c r="BW53" s="5">
        <v>25.862455000000001</v>
      </c>
      <c r="BX53" s="5">
        <v>25.708711999999998</v>
      </c>
      <c r="BY53" s="5">
        <v>25.549232</v>
      </c>
      <c r="BZ53" s="5">
        <v>25.387374999999999</v>
      </c>
      <c r="CA53" s="5">
        <v>25.218691</v>
      </c>
      <c r="CB53" s="5">
        <v>25.042905999999999</v>
      </c>
      <c r="CC53" s="5">
        <v>24.849945000000002</v>
      </c>
      <c r="CD53" s="5">
        <v>24.655771000000001</v>
      </c>
      <c r="CE53" s="5">
        <v>24.477810000000002</v>
      </c>
      <c r="CF53" s="5">
        <v>24.314499000000001</v>
      </c>
      <c r="CG53" s="5">
        <v>24.160557000000001</v>
      </c>
      <c r="CH53" s="5">
        <v>24.035698</v>
      </c>
      <c r="CI53" s="5">
        <v>23.939882000000001</v>
      </c>
      <c r="CJ53" s="5">
        <v>23.863330999999999</v>
      </c>
      <c r="CK53" s="5">
        <v>23.795126</v>
      </c>
      <c r="CL53" s="5">
        <v>23.751013</v>
      </c>
      <c r="CM53" s="5">
        <v>23.735464</v>
      </c>
      <c r="CN53" s="5">
        <v>23.728280999999999</v>
      </c>
      <c r="CO53" s="5">
        <v>23.716263000000001</v>
      </c>
      <c r="CP53" s="5">
        <v>23.712001999999998</v>
      </c>
      <c r="CQ53" s="5">
        <v>23.721518</v>
      </c>
      <c r="CR53" s="5">
        <v>23.732842999999999</v>
      </c>
      <c r="CS53" s="5">
        <v>23.727875000000001</v>
      </c>
    </row>
    <row r="54" spans="1:97" hidden="1" x14ac:dyDescent="0.25">
      <c r="A54" s="5" t="s">
        <v>98</v>
      </c>
      <c r="B54" s="5" t="s">
        <v>23</v>
      </c>
      <c r="C54" s="5"/>
      <c r="D54" s="5" t="s">
        <v>71</v>
      </c>
      <c r="E54" s="6" t="s">
        <v>213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>
        <v>0.69875500000000001</v>
      </c>
      <c r="BQ54" s="5">
        <v>0.73078600000000005</v>
      </c>
      <c r="BR54" s="5">
        <v>0.72503899999999999</v>
      </c>
      <c r="BS54" s="5">
        <v>0.73003499999999999</v>
      </c>
      <c r="BT54" s="5">
        <v>0.70791800000000005</v>
      </c>
      <c r="BU54" s="5">
        <v>0.697214</v>
      </c>
      <c r="BV54" s="5">
        <v>0.70297900000000002</v>
      </c>
      <c r="BW54" s="5">
        <v>0.71337899999999999</v>
      </c>
      <c r="BX54" s="5">
        <v>0.72783200000000003</v>
      </c>
      <c r="BY54" s="5">
        <v>0.74100200000000005</v>
      </c>
      <c r="BZ54" s="5">
        <v>0.74964500000000001</v>
      </c>
      <c r="CA54" s="5">
        <v>0.75390999999999997</v>
      </c>
      <c r="CB54" s="5">
        <v>0.75693100000000002</v>
      </c>
      <c r="CC54" s="5">
        <v>0.75963899999999995</v>
      </c>
      <c r="CD54" s="5">
        <v>0.76492099999999996</v>
      </c>
      <c r="CE54" s="5">
        <v>0.77645299999999995</v>
      </c>
      <c r="CF54" s="5">
        <v>0.78807700000000003</v>
      </c>
      <c r="CG54" s="5">
        <v>0.80115499999999995</v>
      </c>
      <c r="CH54" s="5">
        <v>0.81069000000000002</v>
      </c>
      <c r="CI54" s="5">
        <v>0.81928500000000004</v>
      </c>
      <c r="CJ54" s="5">
        <v>0.82360800000000001</v>
      </c>
      <c r="CK54" s="5">
        <v>0.82647999999999999</v>
      </c>
      <c r="CL54" s="5">
        <v>0.829592</v>
      </c>
      <c r="CM54" s="5">
        <v>0.832422</v>
      </c>
      <c r="CN54" s="5">
        <v>0.834179</v>
      </c>
      <c r="CO54" s="5">
        <v>0.832287</v>
      </c>
      <c r="CP54" s="5">
        <v>0.83375200000000005</v>
      </c>
      <c r="CQ54" s="5">
        <v>0.83841100000000002</v>
      </c>
      <c r="CR54" s="5">
        <v>0.84249600000000002</v>
      </c>
      <c r="CS54" s="5">
        <v>0.84631500000000004</v>
      </c>
    </row>
    <row r="55" spans="1:97" hidden="1" x14ac:dyDescent="0.25">
      <c r="A55" s="5" t="s">
        <v>99</v>
      </c>
      <c r="B55" s="5" t="s">
        <v>23</v>
      </c>
      <c r="C55" s="5"/>
      <c r="D55" s="5" t="s">
        <v>71</v>
      </c>
      <c r="E55" s="6" t="s">
        <v>214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>
        <v>3.9988000000000003E-2</v>
      </c>
      <c r="BQ55" s="5">
        <v>4.2846000000000002E-2</v>
      </c>
      <c r="BR55" s="5">
        <v>5.5206999999999999E-2</v>
      </c>
      <c r="BS55" s="5">
        <v>6.0630999999999997E-2</v>
      </c>
      <c r="BT55" s="5">
        <v>6.4818000000000001E-2</v>
      </c>
      <c r="BU55" s="5">
        <v>6.8427000000000002E-2</v>
      </c>
      <c r="BV55" s="5">
        <v>7.0956000000000005E-2</v>
      </c>
      <c r="BW55" s="5">
        <v>7.3635000000000006E-2</v>
      </c>
      <c r="BX55" s="5">
        <v>7.6898999999999995E-2</v>
      </c>
      <c r="BY55" s="5">
        <v>8.0965999999999996E-2</v>
      </c>
      <c r="BZ55" s="5">
        <v>8.7401000000000006E-2</v>
      </c>
      <c r="CA55" s="5">
        <v>9.6401000000000001E-2</v>
      </c>
      <c r="CB55" s="5">
        <v>0.107057</v>
      </c>
      <c r="CC55" s="5">
        <v>0.12241</v>
      </c>
      <c r="CD55" s="5">
        <v>0.14024200000000001</v>
      </c>
      <c r="CE55" s="5">
        <v>0.16020200000000001</v>
      </c>
      <c r="CF55" s="5">
        <v>0.18040300000000001</v>
      </c>
      <c r="CG55" s="5">
        <v>0.211899</v>
      </c>
      <c r="CH55" s="5">
        <v>0.243751</v>
      </c>
      <c r="CI55" s="5">
        <v>0.27876899999999999</v>
      </c>
      <c r="CJ55" s="5">
        <v>0.31383499999999998</v>
      </c>
      <c r="CK55" s="5">
        <v>0.351412</v>
      </c>
      <c r="CL55" s="5">
        <v>0.39196799999999998</v>
      </c>
      <c r="CM55" s="5">
        <v>0.43455100000000002</v>
      </c>
      <c r="CN55" s="5">
        <v>0.48405900000000002</v>
      </c>
      <c r="CO55" s="5">
        <v>0.55839099999999997</v>
      </c>
      <c r="CP55" s="5">
        <v>0.62800999999999996</v>
      </c>
      <c r="CQ55" s="5">
        <v>0.70183099999999998</v>
      </c>
      <c r="CR55" s="5">
        <v>0.76997099999999996</v>
      </c>
      <c r="CS55" s="5">
        <v>0.86253299999999999</v>
      </c>
    </row>
    <row r="56" spans="1:97" hidden="1" x14ac:dyDescent="0.25">
      <c r="A56" s="5" t="s">
        <v>100</v>
      </c>
      <c r="B56" s="5" t="s">
        <v>23</v>
      </c>
      <c r="C56" s="5"/>
      <c r="D56" s="5" t="s">
        <v>71</v>
      </c>
      <c r="E56" s="6" t="s">
        <v>215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>
        <v>0</v>
      </c>
      <c r="BQ56" s="5">
        <v>0</v>
      </c>
      <c r="BR56" s="5">
        <v>0</v>
      </c>
      <c r="BS56" s="5">
        <v>0</v>
      </c>
      <c r="BT56" s="5">
        <v>1.44E-4</v>
      </c>
      <c r="BU56" s="5">
        <v>2.9100000000000003E-4</v>
      </c>
      <c r="BV56" s="5">
        <v>4.08E-4</v>
      </c>
      <c r="BW56" s="5">
        <v>6.5899999999999997E-4</v>
      </c>
      <c r="BX56" s="5">
        <v>8.92E-4</v>
      </c>
      <c r="BY56" s="5">
        <v>1.1069999999999999E-3</v>
      </c>
      <c r="BZ56" s="5">
        <v>1.325E-3</v>
      </c>
      <c r="CA56" s="5">
        <v>1.524E-3</v>
      </c>
      <c r="CB56" s="5">
        <v>1.7060000000000001E-3</v>
      </c>
      <c r="CC56" s="5">
        <v>1.913E-3</v>
      </c>
      <c r="CD56" s="5">
        <v>2.1050000000000001E-3</v>
      </c>
      <c r="CE56" s="5">
        <v>2.2899999999999999E-3</v>
      </c>
      <c r="CF56" s="5">
        <v>2.4780000000000002E-3</v>
      </c>
      <c r="CG56" s="5">
        <v>2.6580000000000002E-3</v>
      </c>
      <c r="CH56" s="5">
        <v>2.8279999999999998E-3</v>
      </c>
      <c r="CI56" s="5">
        <v>2.9910000000000002E-3</v>
      </c>
      <c r="CJ56" s="5">
        <v>3.1470000000000001E-3</v>
      </c>
      <c r="CK56" s="5">
        <v>3.2959999999999999E-3</v>
      </c>
      <c r="CL56" s="5">
        <v>3.437E-3</v>
      </c>
      <c r="CM56" s="5">
        <v>3.5699999999999998E-3</v>
      </c>
      <c r="CN56" s="5">
        <v>3.6979999999999999E-3</v>
      </c>
      <c r="CO56" s="5">
        <v>3.8219999999999999E-3</v>
      </c>
      <c r="CP56" s="5">
        <v>3.9439999999999996E-3</v>
      </c>
      <c r="CQ56" s="5">
        <v>4.0679999999999996E-3</v>
      </c>
      <c r="CR56" s="5">
        <v>4.1939999999999998E-3</v>
      </c>
      <c r="CS56" s="5">
        <v>4.3210000000000002E-3</v>
      </c>
    </row>
    <row r="57" spans="1:97" x14ac:dyDescent="0.25">
      <c r="A57" s="5" t="s">
        <v>78</v>
      </c>
      <c r="B57" s="5" t="s">
        <v>23</v>
      </c>
      <c r="C57" s="5"/>
      <c r="D57" s="5" t="s">
        <v>71</v>
      </c>
      <c r="E57" s="6" t="s">
        <v>216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>
        <v>2.2380000000000001E-2</v>
      </c>
      <c r="BQ57" s="5">
        <v>2.3342000000000002E-2</v>
      </c>
      <c r="BR57" s="5">
        <v>2.4258999999999999E-2</v>
      </c>
      <c r="BS57" s="5">
        <v>2.5548000000000001E-2</v>
      </c>
      <c r="BT57" s="5">
        <v>2.6915999999999999E-2</v>
      </c>
      <c r="BU57" s="5">
        <v>2.8069E-2</v>
      </c>
      <c r="BV57" s="5">
        <v>2.9159000000000001E-2</v>
      </c>
      <c r="BW57" s="5">
        <v>3.0168E-2</v>
      </c>
      <c r="BX57" s="5">
        <v>3.1014E-2</v>
      </c>
      <c r="BY57" s="5">
        <v>3.1772000000000002E-2</v>
      </c>
      <c r="BZ57" s="5">
        <v>3.2461999999999998E-2</v>
      </c>
      <c r="CA57" s="5">
        <v>3.3189999999999997E-2</v>
      </c>
      <c r="CB57" s="5">
        <v>3.3960999999999998E-2</v>
      </c>
      <c r="CC57" s="5">
        <v>3.4823E-2</v>
      </c>
      <c r="CD57" s="5">
        <v>3.5812999999999998E-2</v>
      </c>
      <c r="CE57" s="5">
        <v>3.6979999999999999E-2</v>
      </c>
      <c r="CF57" s="5">
        <v>3.8300000000000001E-2</v>
      </c>
      <c r="CG57" s="5">
        <v>3.9822999999999997E-2</v>
      </c>
      <c r="CH57" s="5">
        <v>4.1468999999999999E-2</v>
      </c>
      <c r="CI57" s="5">
        <v>4.3202999999999998E-2</v>
      </c>
      <c r="CJ57" s="5">
        <v>4.5057E-2</v>
      </c>
      <c r="CK57" s="5">
        <v>4.6954999999999997E-2</v>
      </c>
      <c r="CL57" s="5">
        <v>4.8915E-2</v>
      </c>
      <c r="CM57" s="5">
        <v>5.0837E-2</v>
      </c>
      <c r="CN57" s="5">
        <v>5.2720000000000003E-2</v>
      </c>
      <c r="CO57" s="5">
        <v>5.4628999999999997E-2</v>
      </c>
      <c r="CP57" s="5">
        <v>5.6543999999999997E-2</v>
      </c>
      <c r="CQ57" s="5">
        <v>5.8430999999999997E-2</v>
      </c>
      <c r="CR57" s="5">
        <v>6.0276000000000003E-2</v>
      </c>
      <c r="CS57" s="5">
        <v>6.2080000000000003E-2</v>
      </c>
    </row>
    <row r="58" spans="1:97" hidden="1" x14ac:dyDescent="0.25">
      <c r="A58" s="5" t="s">
        <v>79</v>
      </c>
      <c r="B58" s="5" t="s">
        <v>23</v>
      </c>
      <c r="C58" s="5" t="s">
        <v>12</v>
      </c>
      <c r="D58" s="5" t="s">
        <v>71</v>
      </c>
      <c r="E58" s="6" t="s">
        <v>217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>
        <v>27.162642999999999</v>
      </c>
      <c r="BQ58" s="5">
        <v>26.724598</v>
      </c>
      <c r="BR58" s="5">
        <v>26.770168000000002</v>
      </c>
      <c r="BS58" s="5">
        <v>26.710512000000001</v>
      </c>
      <c r="BT58" s="5">
        <v>26.704751999999999</v>
      </c>
      <c r="BU58" s="5">
        <v>26.773949000000002</v>
      </c>
      <c r="BV58" s="5">
        <v>26.773562999999999</v>
      </c>
      <c r="BW58" s="5">
        <v>26.680295999999998</v>
      </c>
      <c r="BX58" s="5">
        <v>26.545349000000002</v>
      </c>
      <c r="BY58" s="5">
        <v>26.404078999999999</v>
      </c>
      <c r="BZ58" s="5">
        <v>26.258206999999999</v>
      </c>
      <c r="CA58" s="5">
        <v>26.103718000000001</v>
      </c>
      <c r="CB58" s="5">
        <v>25.942561999999999</v>
      </c>
      <c r="CC58" s="5">
        <v>25.768727999999999</v>
      </c>
      <c r="CD58" s="5">
        <v>25.598852000000001</v>
      </c>
      <c r="CE58" s="5">
        <v>25.453735000000002</v>
      </c>
      <c r="CF58" s="5">
        <v>25.323758999999999</v>
      </c>
      <c r="CG58" s="5">
        <v>25.216090999999999</v>
      </c>
      <c r="CH58" s="5">
        <v>25.134436000000001</v>
      </c>
      <c r="CI58" s="5">
        <v>25.084129000000001</v>
      </c>
      <c r="CJ58" s="5">
        <v>25.048978999999999</v>
      </c>
      <c r="CK58" s="5">
        <v>25.023268000000002</v>
      </c>
      <c r="CL58" s="5">
        <v>25.024925</v>
      </c>
      <c r="CM58" s="5">
        <v>25.056844999999999</v>
      </c>
      <c r="CN58" s="5">
        <v>25.102936</v>
      </c>
      <c r="CO58" s="5">
        <v>25.165392000000001</v>
      </c>
      <c r="CP58" s="5">
        <v>25.234251</v>
      </c>
      <c r="CQ58" s="5">
        <v>25.324261</v>
      </c>
      <c r="CR58" s="5">
        <v>25.409782</v>
      </c>
      <c r="CS58" s="5">
        <v>25.503124</v>
      </c>
    </row>
    <row r="59" spans="1:97" hidden="1" x14ac:dyDescent="0.25">
      <c r="A59" s="5" t="s">
        <v>23</v>
      </c>
      <c r="B59" s="5" t="s">
        <v>80</v>
      </c>
      <c r="C59" s="5" t="s">
        <v>23</v>
      </c>
      <c r="D59" s="5" t="s">
        <v>71</v>
      </c>
      <c r="E59" s="6" t="s">
        <v>218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>
        <v>4.6708E-2</v>
      </c>
      <c r="BQ59" s="5">
        <v>4.8162000000000003E-2</v>
      </c>
      <c r="BR59" s="5">
        <v>5.0202999999999998E-2</v>
      </c>
      <c r="BS59" s="5">
        <v>5.2914999999999997E-2</v>
      </c>
      <c r="BT59" s="5">
        <v>5.5252000000000002E-2</v>
      </c>
      <c r="BU59" s="5">
        <v>5.6628999999999999E-2</v>
      </c>
      <c r="BV59" s="5">
        <v>5.8417999999999998E-2</v>
      </c>
      <c r="BW59" s="5">
        <v>6.0378000000000001E-2</v>
      </c>
      <c r="BX59" s="5">
        <v>6.2004999999999998E-2</v>
      </c>
      <c r="BY59" s="5">
        <v>6.3306000000000001E-2</v>
      </c>
      <c r="BZ59" s="5">
        <v>6.4509999999999998E-2</v>
      </c>
      <c r="CA59" s="5">
        <v>6.5654000000000004E-2</v>
      </c>
      <c r="CB59" s="5">
        <v>6.6914000000000001E-2</v>
      </c>
      <c r="CC59" s="5">
        <v>6.8426000000000001E-2</v>
      </c>
      <c r="CD59" s="5">
        <v>7.0205000000000004E-2</v>
      </c>
      <c r="CE59" s="5">
        <v>7.2109999999999994E-2</v>
      </c>
      <c r="CF59" s="5">
        <v>7.4361999999999998E-2</v>
      </c>
      <c r="CG59" s="5">
        <v>7.6985999999999999E-2</v>
      </c>
      <c r="CH59" s="5">
        <v>7.9874000000000001E-2</v>
      </c>
      <c r="CI59" s="5">
        <v>8.2978999999999997E-2</v>
      </c>
      <c r="CJ59" s="5">
        <v>8.6224999999999996E-2</v>
      </c>
      <c r="CK59" s="5">
        <v>8.9477000000000001E-2</v>
      </c>
      <c r="CL59" s="5">
        <v>9.2962000000000003E-2</v>
      </c>
      <c r="CM59" s="5">
        <v>9.6395999999999996E-2</v>
      </c>
      <c r="CN59" s="5">
        <v>9.9648E-2</v>
      </c>
      <c r="CO59" s="5">
        <v>0.10296</v>
      </c>
      <c r="CP59" s="5">
        <v>0.106251</v>
      </c>
      <c r="CQ59" s="5">
        <v>0.109514</v>
      </c>
      <c r="CR59" s="5">
        <v>0.11268499999999999</v>
      </c>
      <c r="CS59" s="5">
        <v>0.11583</v>
      </c>
    </row>
    <row r="60" spans="1:97" hidden="1" x14ac:dyDescent="0.25">
      <c r="A60" s="5" t="s">
        <v>81</v>
      </c>
      <c r="B60" s="5" t="s">
        <v>23</v>
      </c>
      <c r="C60" s="5" t="s">
        <v>12</v>
      </c>
      <c r="D60" s="5" t="s">
        <v>71</v>
      </c>
      <c r="E60" s="6" t="s">
        <v>219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>
        <v>27.209351000000002</v>
      </c>
      <c r="BQ60" s="5">
        <v>26.772760000000002</v>
      </c>
      <c r="BR60" s="5">
        <v>26.820371999999999</v>
      </c>
      <c r="BS60" s="5">
        <v>26.763425999999999</v>
      </c>
      <c r="BT60" s="5">
        <v>26.760003999999999</v>
      </c>
      <c r="BU60" s="5">
        <v>26.830577999999999</v>
      </c>
      <c r="BV60" s="5">
        <v>26.831982</v>
      </c>
      <c r="BW60" s="5">
        <v>26.740673000000001</v>
      </c>
      <c r="BX60" s="5">
        <v>26.607353</v>
      </c>
      <c r="BY60" s="5">
        <v>26.467386000000001</v>
      </c>
      <c r="BZ60" s="5">
        <v>26.322717999999998</v>
      </c>
      <c r="CA60" s="5">
        <v>26.169371000000002</v>
      </c>
      <c r="CB60" s="5">
        <v>26.009475999999999</v>
      </c>
      <c r="CC60" s="5">
        <v>25.837154000000002</v>
      </c>
      <c r="CD60" s="5">
        <v>25.669058</v>
      </c>
      <c r="CE60" s="5">
        <v>25.525845</v>
      </c>
      <c r="CF60" s="5">
        <v>25.398121</v>
      </c>
      <c r="CG60" s="5">
        <v>25.293077</v>
      </c>
      <c r="CH60" s="5">
        <v>25.214310000000001</v>
      </c>
      <c r="CI60" s="5">
        <v>25.167109</v>
      </c>
      <c r="CJ60" s="5">
        <v>25.135204000000002</v>
      </c>
      <c r="CK60" s="5">
        <v>25.112745</v>
      </c>
      <c r="CL60" s="5">
        <v>25.117887</v>
      </c>
      <c r="CM60" s="5">
        <v>25.15324</v>
      </c>
      <c r="CN60" s="5">
        <v>25.202583000000001</v>
      </c>
      <c r="CO60" s="5">
        <v>25.268353000000001</v>
      </c>
      <c r="CP60" s="5">
        <v>25.340502000000001</v>
      </c>
      <c r="CQ60" s="5">
        <v>25.433775000000001</v>
      </c>
      <c r="CR60" s="5">
        <v>25.522466999999999</v>
      </c>
      <c r="CS60" s="5">
        <v>25.618953999999999</v>
      </c>
    </row>
    <row r="61" spans="1:97" hidden="1" x14ac:dyDescent="0.25">
      <c r="A61" s="5" t="s">
        <v>83</v>
      </c>
      <c r="B61" s="5" t="s">
        <v>79</v>
      </c>
      <c r="C61" s="5"/>
      <c r="D61" s="5" t="s">
        <v>71</v>
      </c>
      <c r="E61" s="6" t="s">
        <v>220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>
        <v>2.9532989999999999</v>
      </c>
      <c r="BQ61" s="5">
        <v>2.9560780000000002</v>
      </c>
      <c r="BR61" s="5">
        <v>3.0221170000000002</v>
      </c>
      <c r="BS61" s="5">
        <v>3.0564480000000001</v>
      </c>
      <c r="BT61" s="5">
        <v>3.1527810000000001</v>
      </c>
      <c r="BU61" s="5">
        <v>3.2666759999999999</v>
      </c>
      <c r="BV61" s="5">
        <v>3.3465090000000002</v>
      </c>
      <c r="BW61" s="5">
        <v>3.4113540000000002</v>
      </c>
      <c r="BX61" s="5">
        <v>3.47743</v>
      </c>
      <c r="BY61" s="5">
        <v>3.5290550000000001</v>
      </c>
      <c r="BZ61" s="5">
        <v>3.5530400000000002</v>
      </c>
      <c r="CA61" s="5">
        <v>3.594792</v>
      </c>
      <c r="CB61" s="5">
        <v>3.6340810000000001</v>
      </c>
      <c r="CC61" s="5">
        <v>3.6565889999999999</v>
      </c>
      <c r="CD61" s="5">
        <v>3.6652339999999999</v>
      </c>
      <c r="CE61" s="5">
        <v>3.6585030000000001</v>
      </c>
      <c r="CF61" s="5">
        <v>3.6618840000000001</v>
      </c>
      <c r="CG61" s="5">
        <v>3.6785290000000002</v>
      </c>
      <c r="CH61" s="5">
        <v>3.664714</v>
      </c>
      <c r="CI61" s="5">
        <v>3.650045</v>
      </c>
      <c r="CJ61" s="5">
        <v>3.6404939999999999</v>
      </c>
      <c r="CK61" s="5">
        <v>3.6314329999999999</v>
      </c>
      <c r="CL61" s="5">
        <v>3.6133700000000002</v>
      </c>
      <c r="CM61" s="5">
        <v>3.575904</v>
      </c>
      <c r="CN61" s="5">
        <v>3.5628259999999998</v>
      </c>
      <c r="CO61" s="5">
        <v>3.542872</v>
      </c>
      <c r="CP61" s="5">
        <v>3.5460980000000002</v>
      </c>
      <c r="CQ61" s="5">
        <v>3.5359470000000002</v>
      </c>
      <c r="CR61" s="5">
        <v>3.5191819999999998</v>
      </c>
      <c r="CS61" s="5">
        <v>3.4925980000000001</v>
      </c>
    </row>
    <row r="62" spans="1:97" hidden="1" x14ac:dyDescent="0.25">
      <c r="A62" s="5" t="s">
        <v>84</v>
      </c>
      <c r="B62" s="5" t="s">
        <v>79</v>
      </c>
      <c r="C62" s="5"/>
      <c r="D62" s="5" t="s">
        <v>71</v>
      </c>
      <c r="E62" s="6" t="s">
        <v>221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>
        <v>16.67296</v>
      </c>
      <c r="BQ62" s="5">
        <v>16.638563000000001</v>
      </c>
      <c r="BR62" s="5">
        <v>16.580677000000001</v>
      </c>
      <c r="BS62" s="5">
        <v>16.355238</v>
      </c>
      <c r="BT62" s="5">
        <v>16.172536999999998</v>
      </c>
      <c r="BU62" s="5">
        <v>16.082253000000001</v>
      </c>
      <c r="BV62" s="5">
        <v>15.961773000000001</v>
      </c>
      <c r="BW62" s="5">
        <v>15.790001</v>
      </c>
      <c r="BX62" s="5">
        <v>15.570539</v>
      </c>
      <c r="BY62" s="5">
        <v>15.343047</v>
      </c>
      <c r="BZ62" s="5">
        <v>15.104971000000001</v>
      </c>
      <c r="CA62" s="5">
        <v>14.853325999999999</v>
      </c>
      <c r="CB62" s="5">
        <v>14.592552</v>
      </c>
      <c r="CC62" s="5">
        <v>14.322730999999999</v>
      </c>
      <c r="CD62" s="5">
        <v>14.03904</v>
      </c>
      <c r="CE62" s="5">
        <v>13.783825</v>
      </c>
      <c r="CF62" s="5">
        <v>13.555263999999999</v>
      </c>
      <c r="CG62" s="5">
        <v>13.360239</v>
      </c>
      <c r="CH62" s="5">
        <v>13.187866</v>
      </c>
      <c r="CI62" s="5">
        <v>13.038154</v>
      </c>
      <c r="CJ62" s="5">
        <v>12.913919999999999</v>
      </c>
      <c r="CK62" s="5">
        <v>12.811565</v>
      </c>
      <c r="CL62" s="5">
        <v>12.727508</v>
      </c>
      <c r="CM62" s="5">
        <v>12.652195000000001</v>
      </c>
      <c r="CN62" s="5">
        <v>12.588609999999999</v>
      </c>
      <c r="CO62" s="5">
        <v>12.537406000000001</v>
      </c>
      <c r="CP62" s="5">
        <v>12.499694999999999</v>
      </c>
      <c r="CQ62" s="5">
        <v>12.474458</v>
      </c>
      <c r="CR62" s="5">
        <v>12.456946</v>
      </c>
      <c r="CS62" s="5">
        <v>12.440785999999999</v>
      </c>
    </row>
    <row r="63" spans="1:97" hidden="1" x14ac:dyDescent="0.25">
      <c r="A63" s="5" t="s">
        <v>96</v>
      </c>
      <c r="B63" s="5" t="s">
        <v>79</v>
      </c>
      <c r="C63" s="5"/>
      <c r="D63" s="5" t="s">
        <v>71</v>
      </c>
      <c r="E63" s="6" t="s">
        <v>222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>
        <v>2.738E-3</v>
      </c>
      <c r="BQ63" s="5">
        <v>1.4362E-2</v>
      </c>
      <c r="BR63" s="5">
        <v>1.9109000000000001E-2</v>
      </c>
      <c r="BS63" s="5">
        <v>2.1779E-2</v>
      </c>
      <c r="BT63" s="5">
        <v>1.7554E-2</v>
      </c>
      <c r="BU63" s="5">
        <v>3.6632999999999999E-2</v>
      </c>
      <c r="BV63" s="5">
        <v>7.8047000000000005E-2</v>
      </c>
      <c r="BW63" s="5">
        <v>0.11701300000000001</v>
      </c>
      <c r="BX63" s="5">
        <v>0.15883800000000001</v>
      </c>
      <c r="BY63" s="5">
        <v>0.190969</v>
      </c>
      <c r="BZ63" s="5">
        <v>0.23625299999999999</v>
      </c>
      <c r="CA63" s="5">
        <v>0.29793900000000001</v>
      </c>
      <c r="CB63" s="5">
        <v>0.32430199999999998</v>
      </c>
      <c r="CC63" s="5">
        <v>0.353599</v>
      </c>
      <c r="CD63" s="5">
        <v>0.38246799999999997</v>
      </c>
      <c r="CE63" s="5">
        <v>0.40701999999999999</v>
      </c>
      <c r="CF63" s="5">
        <v>0.42848700000000001</v>
      </c>
      <c r="CG63" s="5">
        <v>0.44509300000000002</v>
      </c>
      <c r="CH63" s="5">
        <v>0.45641999999999999</v>
      </c>
      <c r="CI63" s="5">
        <v>0.46441900000000003</v>
      </c>
      <c r="CJ63" s="5">
        <v>0.46780699999999997</v>
      </c>
      <c r="CK63" s="5">
        <v>0.46485599999999999</v>
      </c>
      <c r="CL63" s="5">
        <v>0.458511</v>
      </c>
      <c r="CM63" s="5">
        <v>0.45165499999999997</v>
      </c>
      <c r="CN63" s="5">
        <v>0.43346499999999999</v>
      </c>
      <c r="CO63" s="5">
        <v>0.41015400000000002</v>
      </c>
      <c r="CP63" s="5">
        <v>0.385405</v>
      </c>
      <c r="CQ63" s="5">
        <v>0.35796299999999998</v>
      </c>
      <c r="CR63" s="5">
        <v>0.34593699999999999</v>
      </c>
      <c r="CS63" s="5">
        <v>0.33240900000000001</v>
      </c>
    </row>
    <row r="64" spans="1:97" hidden="1" x14ac:dyDescent="0.25">
      <c r="A64" s="5" t="s">
        <v>97</v>
      </c>
      <c r="B64" s="5" t="s">
        <v>79</v>
      </c>
      <c r="C64" s="5"/>
      <c r="D64" s="5" t="s">
        <v>71</v>
      </c>
      <c r="E64" s="6" t="s">
        <v>223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>
        <v>3.0080640000000001</v>
      </c>
      <c r="BQ64" s="5">
        <v>3.0021520000000002</v>
      </c>
      <c r="BR64" s="5">
        <v>2.9723459999999999</v>
      </c>
      <c r="BS64" s="5">
        <v>3.0009389999999998</v>
      </c>
      <c r="BT64" s="5">
        <v>3.0122580000000001</v>
      </c>
      <c r="BU64" s="5">
        <v>3.0263620000000002</v>
      </c>
      <c r="BV64" s="5">
        <v>3.0411459999999999</v>
      </c>
      <c r="BW64" s="5">
        <v>3.0541740000000002</v>
      </c>
      <c r="BX64" s="5">
        <v>3.06609</v>
      </c>
      <c r="BY64" s="5">
        <v>3.0762870000000002</v>
      </c>
      <c r="BZ64" s="5">
        <v>3.087548</v>
      </c>
      <c r="CA64" s="5">
        <v>3.0996429999999999</v>
      </c>
      <c r="CB64" s="5">
        <v>3.1115029999999999</v>
      </c>
      <c r="CC64" s="5">
        <v>3.1254219999999999</v>
      </c>
      <c r="CD64" s="5">
        <v>3.1408659999999999</v>
      </c>
      <c r="CE64" s="5">
        <v>3.1549969999999998</v>
      </c>
      <c r="CF64" s="5">
        <v>3.1672639999999999</v>
      </c>
      <c r="CG64" s="5">
        <v>3.1788949999999998</v>
      </c>
      <c r="CH64" s="5">
        <v>3.1893989999999999</v>
      </c>
      <c r="CI64" s="5">
        <v>3.19929</v>
      </c>
      <c r="CJ64" s="5">
        <v>3.2084570000000001</v>
      </c>
      <c r="CK64" s="5">
        <v>3.2169509999999999</v>
      </c>
      <c r="CL64" s="5">
        <v>3.224669</v>
      </c>
      <c r="CM64" s="5">
        <v>3.2314099999999999</v>
      </c>
      <c r="CN64" s="5">
        <v>3.2374499999999999</v>
      </c>
      <c r="CO64" s="5">
        <v>3.2461389999999999</v>
      </c>
      <c r="CP64" s="5">
        <v>3.2547220000000001</v>
      </c>
      <c r="CQ64" s="5">
        <v>3.2631770000000002</v>
      </c>
      <c r="CR64" s="5">
        <v>3.2711990000000002</v>
      </c>
      <c r="CS64" s="5">
        <v>3.279601</v>
      </c>
    </row>
    <row r="65" spans="1:97" hidden="1" x14ac:dyDescent="0.25">
      <c r="A65" s="5" t="s">
        <v>73</v>
      </c>
      <c r="B65" s="5" t="s">
        <v>79</v>
      </c>
      <c r="C65" s="5"/>
      <c r="D65" s="5" t="s">
        <v>71</v>
      </c>
      <c r="E65" s="6" t="s">
        <v>224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>
        <v>2.5319999999999999E-2</v>
      </c>
      <c r="BQ65" s="5">
        <v>7.8200000000000006E-3</v>
      </c>
      <c r="BR65" s="5">
        <v>9.3380000000000008E-3</v>
      </c>
      <c r="BS65" s="5">
        <v>9.7050000000000001E-3</v>
      </c>
      <c r="BT65" s="5">
        <v>8.9149999999999993E-3</v>
      </c>
      <c r="BU65" s="5">
        <v>8.9770000000000006E-3</v>
      </c>
      <c r="BV65" s="5">
        <v>9.1459999999999996E-3</v>
      </c>
      <c r="BW65" s="5">
        <v>9.3729999999999994E-3</v>
      </c>
      <c r="BX65" s="5">
        <v>9.4249999999999994E-3</v>
      </c>
      <c r="BY65" s="5">
        <v>9.4669999999999997E-3</v>
      </c>
      <c r="BZ65" s="5">
        <v>9.4990000000000005E-3</v>
      </c>
      <c r="CA65" s="5">
        <v>9.5219999999999992E-3</v>
      </c>
      <c r="CB65" s="5">
        <v>9.5479999999999992E-3</v>
      </c>
      <c r="CC65" s="5">
        <v>9.5700000000000004E-3</v>
      </c>
      <c r="CD65" s="5">
        <v>9.5919999999999998E-3</v>
      </c>
      <c r="CE65" s="5">
        <v>9.6220000000000003E-3</v>
      </c>
      <c r="CF65" s="5">
        <v>9.6399999999999993E-3</v>
      </c>
      <c r="CG65" s="5">
        <v>9.6710000000000008E-3</v>
      </c>
      <c r="CH65" s="5">
        <v>9.6919999999999992E-3</v>
      </c>
      <c r="CI65" s="5">
        <v>9.7199999999999995E-3</v>
      </c>
      <c r="CJ65" s="5">
        <v>9.7439999999999992E-3</v>
      </c>
      <c r="CK65" s="5">
        <v>9.7710000000000002E-3</v>
      </c>
      <c r="CL65" s="5">
        <v>9.8080000000000007E-3</v>
      </c>
      <c r="CM65" s="5">
        <v>9.8429999999999993E-3</v>
      </c>
      <c r="CN65" s="5">
        <v>9.9000000000000008E-3</v>
      </c>
      <c r="CO65" s="5">
        <v>9.9590000000000008E-3</v>
      </c>
      <c r="CP65" s="5">
        <v>1.0024E-2</v>
      </c>
      <c r="CQ65" s="5">
        <v>1.0085999999999999E-2</v>
      </c>
      <c r="CR65" s="5">
        <v>1.0133E-2</v>
      </c>
      <c r="CS65" s="5">
        <v>1.0173E-2</v>
      </c>
    </row>
    <row r="66" spans="1:97" hidden="1" x14ac:dyDescent="0.25">
      <c r="A66" s="5" t="s">
        <v>74</v>
      </c>
      <c r="B66" s="5" t="s">
        <v>79</v>
      </c>
      <c r="C66" s="5"/>
      <c r="D66" s="5" t="s">
        <v>71</v>
      </c>
      <c r="E66" s="6" t="s">
        <v>225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>
        <v>8.2252910000000004</v>
      </c>
      <c r="BQ66" s="5">
        <v>7.927028</v>
      </c>
      <c r="BR66" s="5">
        <v>8.1471309999999999</v>
      </c>
      <c r="BS66" s="5">
        <v>8.3129109999999997</v>
      </c>
      <c r="BT66" s="5">
        <v>8.5061750000000007</v>
      </c>
      <c r="BU66" s="5">
        <v>8.7023469999999996</v>
      </c>
      <c r="BV66" s="5">
        <v>8.8078109999999992</v>
      </c>
      <c r="BW66" s="5">
        <v>8.8530979999999992</v>
      </c>
      <c r="BX66" s="5">
        <v>8.898498</v>
      </c>
      <c r="BY66" s="5">
        <v>8.9450299999999991</v>
      </c>
      <c r="BZ66" s="5">
        <v>8.9959520000000008</v>
      </c>
      <c r="CA66" s="5">
        <v>9.0552109999999999</v>
      </c>
      <c r="CB66" s="5">
        <v>9.1175139999999999</v>
      </c>
      <c r="CC66" s="5">
        <v>9.1708639999999999</v>
      </c>
      <c r="CD66" s="5">
        <v>9.2388320000000004</v>
      </c>
      <c r="CE66" s="5">
        <v>9.2909710000000008</v>
      </c>
      <c r="CF66" s="5">
        <v>9.3314889999999995</v>
      </c>
      <c r="CG66" s="5">
        <v>9.3473459999999999</v>
      </c>
      <c r="CH66" s="5">
        <v>9.3723010000000002</v>
      </c>
      <c r="CI66" s="5">
        <v>9.4086440000000007</v>
      </c>
      <c r="CJ66" s="5">
        <v>9.4356489999999997</v>
      </c>
      <c r="CK66" s="5">
        <v>9.4493819999999999</v>
      </c>
      <c r="CL66" s="5">
        <v>9.4705010000000005</v>
      </c>
      <c r="CM66" s="5">
        <v>9.5159350000000007</v>
      </c>
      <c r="CN66" s="5">
        <v>9.5586149999999996</v>
      </c>
      <c r="CO66" s="5">
        <v>9.5821769999999997</v>
      </c>
      <c r="CP66" s="5">
        <v>9.6014029999999995</v>
      </c>
      <c r="CQ66" s="5">
        <v>9.6194590000000009</v>
      </c>
      <c r="CR66" s="5">
        <v>9.6334599999999995</v>
      </c>
      <c r="CS66" s="5">
        <v>9.6298840000000006</v>
      </c>
    </row>
    <row r="67" spans="1:97" hidden="1" x14ac:dyDescent="0.25">
      <c r="A67" s="5" t="s">
        <v>82</v>
      </c>
      <c r="B67" s="5" t="s">
        <v>79</v>
      </c>
      <c r="C67" s="5"/>
      <c r="D67" s="5" t="s">
        <v>71</v>
      </c>
      <c r="E67" s="6" t="s">
        <v>226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>
        <v>0.96524900000000002</v>
      </c>
      <c r="BQ67" s="5">
        <v>0.71634200000000003</v>
      </c>
      <c r="BR67" s="5">
        <v>0.67818999999999996</v>
      </c>
      <c r="BS67" s="5">
        <v>0.72184800000000005</v>
      </c>
      <c r="BT67" s="5">
        <v>0.76841499999999996</v>
      </c>
      <c r="BU67" s="5">
        <v>0.78111900000000001</v>
      </c>
      <c r="BV67" s="5">
        <v>0.79368300000000003</v>
      </c>
      <c r="BW67" s="5">
        <v>0.80541300000000005</v>
      </c>
      <c r="BX67" s="5">
        <v>0.80695600000000001</v>
      </c>
      <c r="BY67" s="5">
        <v>0.80405099999999996</v>
      </c>
      <c r="BZ67" s="5">
        <v>0.80575399999999997</v>
      </c>
      <c r="CA67" s="5">
        <v>0.80449999999999999</v>
      </c>
      <c r="CB67" s="5">
        <v>0.80574400000000002</v>
      </c>
      <c r="CC67" s="5">
        <v>0.80862500000000004</v>
      </c>
      <c r="CD67" s="5">
        <v>0.81034700000000004</v>
      </c>
      <c r="CE67" s="5">
        <v>0.81072599999999995</v>
      </c>
      <c r="CF67" s="5">
        <v>0.810886</v>
      </c>
      <c r="CG67" s="5">
        <v>0.81249099999999996</v>
      </c>
      <c r="CH67" s="5">
        <v>0.813442</v>
      </c>
      <c r="CI67" s="5">
        <v>0.815967</v>
      </c>
      <c r="CJ67" s="5">
        <v>0.816523</v>
      </c>
      <c r="CK67" s="5">
        <v>0.81698700000000002</v>
      </c>
      <c r="CL67" s="5">
        <v>0.81876300000000002</v>
      </c>
      <c r="CM67" s="5">
        <v>0.81962800000000002</v>
      </c>
      <c r="CN67" s="5">
        <v>0.82175500000000001</v>
      </c>
      <c r="CO67" s="5">
        <v>0.82403999999999999</v>
      </c>
      <c r="CP67" s="5">
        <v>0.82453799999999999</v>
      </c>
      <c r="CQ67" s="5">
        <v>0.82533800000000002</v>
      </c>
      <c r="CR67" s="5">
        <v>0.82674899999999996</v>
      </c>
      <c r="CS67" s="5">
        <v>0.82822399999999996</v>
      </c>
    </row>
    <row r="68" spans="1:97" hidden="1" x14ac:dyDescent="0.25">
      <c r="A68" s="5" t="s">
        <v>85</v>
      </c>
      <c r="B68" s="5" t="s">
        <v>79</v>
      </c>
      <c r="C68" s="5"/>
      <c r="D68" s="5" t="s">
        <v>71</v>
      </c>
      <c r="E68" s="6" t="s">
        <v>227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>
        <v>0.87585000000000002</v>
      </c>
      <c r="BQ68" s="5">
        <v>0.74880000000000002</v>
      </c>
      <c r="BR68" s="5">
        <v>0.74760000000000004</v>
      </c>
      <c r="BS68" s="5">
        <v>0.79596299999999998</v>
      </c>
      <c r="BT68" s="5">
        <v>0.83557400000000004</v>
      </c>
      <c r="BU68" s="5">
        <v>0.90303900000000004</v>
      </c>
      <c r="BV68" s="5">
        <v>1.001676</v>
      </c>
      <c r="BW68" s="5">
        <v>1.106063</v>
      </c>
      <c r="BX68" s="5">
        <v>1.1954579999999999</v>
      </c>
      <c r="BY68" s="5">
        <v>1.2735430000000001</v>
      </c>
      <c r="BZ68" s="5">
        <v>1.340263</v>
      </c>
      <c r="CA68" s="5">
        <v>1.381928</v>
      </c>
      <c r="CB68" s="5">
        <v>1.4178809999999999</v>
      </c>
      <c r="CC68" s="5">
        <v>1.469797</v>
      </c>
      <c r="CD68" s="5">
        <v>1.518535</v>
      </c>
      <c r="CE68" s="5">
        <v>1.5510459999999999</v>
      </c>
      <c r="CF68" s="5">
        <v>1.597056</v>
      </c>
      <c r="CG68" s="5">
        <v>1.6239950000000001</v>
      </c>
      <c r="CH68" s="5">
        <v>1.6202000000000001</v>
      </c>
      <c r="CI68" s="5">
        <v>1.619845</v>
      </c>
      <c r="CJ68" s="5">
        <v>1.6226290000000001</v>
      </c>
      <c r="CK68" s="5">
        <v>1.6284829999999999</v>
      </c>
      <c r="CL68" s="5">
        <v>1.624155</v>
      </c>
      <c r="CM68" s="5">
        <v>1.636485</v>
      </c>
      <c r="CN68" s="5">
        <v>1.6248849999999999</v>
      </c>
      <c r="CO68" s="5">
        <v>1.6157319999999999</v>
      </c>
      <c r="CP68" s="5">
        <v>1.6199239999999999</v>
      </c>
      <c r="CQ68" s="5">
        <v>1.633086</v>
      </c>
      <c r="CR68" s="5">
        <v>1.615415</v>
      </c>
      <c r="CS68" s="5">
        <v>1.594425</v>
      </c>
    </row>
    <row r="69" spans="1:97" hidden="1" x14ac:dyDescent="0.25">
      <c r="A69" s="5" t="s">
        <v>86</v>
      </c>
      <c r="B69" s="5" t="s">
        <v>79</v>
      </c>
      <c r="C69" s="5"/>
      <c r="D69" s="5" t="s">
        <v>71</v>
      </c>
      <c r="E69" s="6" t="s">
        <v>228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>
        <v>3.519749</v>
      </c>
      <c r="BQ69" s="5">
        <v>3.6437119999999998</v>
      </c>
      <c r="BR69" s="5">
        <v>3.6049869999999999</v>
      </c>
      <c r="BS69" s="5">
        <v>3.5911010000000001</v>
      </c>
      <c r="BT69" s="5">
        <v>3.635195</v>
      </c>
      <c r="BU69" s="5">
        <v>3.6785130000000001</v>
      </c>
      <c r="BV69" s="5">
        <v>3.7117559999999998</v>
      </c>
      <c r="BW69" s="5">
        <v>3.7146279999999998</v>
      </c>
      <c r="BX69" s="5">
        <v>3.7078380000000002</v>
      </c>
      <c r="BY69" s="5">
        <v>3.700561</v>
      </c>
      <c r="BZ69" s="5">
        <v>3.6943090000000001</v>
      </c>
      <c r="CA69" s="5">
        <v>3.678191</v>
      </c>
      <c r="CB69" s="5">
        <v>3.669708</v>
      </c>
      <c r="CC69" s="5">
        <v>3.6655989999999998</v>
      </c>
      <c r="CD69" s="5">
        <v>3.675049</v>
      </c>
      <c r="CE69" s="5">
        <v>3.6854740000000001</v>
      </c>
      <c r="CF69" s="5">
        <v>3.6962489999999999</v>
      </c>
      <c r="CG69" s="5">
        <v>3.6958630000000001</v>
      </c>
      <c r="CH69" s="5">
        <v>3.7056480000000001</v>
      </c>
      <c r="CI69" s="5">
        <v>3.7259699999999998</v>
      </c>
      <c r="CJ69" s="5">
        <v>3.7392020000000001</v>
      </c>
      <c r="CK69" s="5">
        <v>3.7439870000000002</v>
      </c>
      <c r="CL69" s="5">
        <v>3.7476370000000001</v>
      </c>
      <c r="CM69" s="5">
        <v>3.758912</v>
      </c>
      <c r="CN69" s="5">
        <v>3.7796569999999998</v>
      </c>
      <c r="CO69" s="5">
        <v>3.804338</v>
      </c>
      <c r="CP69" s="5">
        <v>3.8261850000000002</v>
      </c>
      <c r="CQ69" s="5">
        <v>3.8516710000000001</v>
      </c>
      <c r="CR69" s="5">
        <v>3.8721209999999999</v>
      </c>
      <c r="CS69" s="5">
        <v>3.8918490000000001</v>
      </c>
    </row>
    <row r="70" spans="1:97" hidden="1" x14ac:dyDescent="0.25">
      <c r="A70" s="5" t="s">
        <v>75</v>
      </c>
      <c r="B70" s="5" t="s">
        <v>79</v>
      </c>
      <c r="C70" s="5"/>
      <c r="D70" s="5" t="s">
        <v>71</v>
      </c>
      <c r="E70" s="6" t="s">
        <v>229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>
        <v>36.245781000000001</v>
      </c>
      <c r="BQ70" s="5">
        <v>35.640495000000001</v>
      </c>
      <c r="BR70" s="5">
        <v>35.762385999999999</v>
      </c>
      <c r="BS70" s="5">
        <v>35.844154000000003</v>
      </c>
      <c r="BT70" s="5">
        <v>36.091850000000001</v>
      </c>
      <c r="BU70" s="5">
        <v>36.449283999999999</v>
      </c>
      <c r="BV70" s="5">
        <v>36.673499999999997</v>
      </c>
      <c r="BW70" s="5">
        <v>36.744101999999998</v>
      </c>
      <c r="BX70" s="5">
        <v>36.732230999999999</v>
      </c>
      <c r="BY70" s="5">
        <v>36.681041999999998</v>
      </c>
      <c r="BZ70" s="5">
        <v>36.591335000000001</v>
      </c>
      <c r="CA70" s="5">
        <v>36.477116000000002</v>
      </c>
      <c r="CB70" s="5">
        <v>36.358531999999997</v>
      </c>
      <c r="CC70" s="5">
        <v>36.229197999999997</v>
      </c>
      <c r="CD70" s="5">
        <v>36.097496</v>
      </c>
      <c r="CE70" s="5">
        <v>35.945163999999998</v>
      </c>
      <c r="CF70" s="5">
        <v>35.829734999999999</v>
      </c>
      <c r="CG70" s="5">
        <v>35.707031000000001</v>
      </c>
      <c r="CH70" s="5">
        <v>35.563259000000002</v>
      </c>
      <c r="CI70" s="5">
        <v>35.467632000000002</v>
      </c>
      <c r="CJ70" s="5">
        <v>35.386615999999997</v>
      </c>
      <c r="CK70" s="5">
        <v>35.308559000000002</v>
      </c>
      <c r="CL70" s="5">
        <v>35.236407999999997</v>
      </c>
      <c r="CM70" s="5">
        <v>35.200313999999999</v>
      </c>
      <c r="CN70" s="5">
        <v>35.183692999999998</v>
      </c>
      <c r="CO70" s="5">
        <v>35.162663000000002</v>
      </c>
      <c r="CP70" s="5">
        <v>35.182589999999998</v>
      </c>
      <c r="CQ70" s="5">
        <v>35.213219000000002</v>
      </c>
      <c r="CR70" s="5">
        <v>35.205204000000002</v>
      </c>
      <c r="CS70" s="5">
        <v>35.167538</v>
      </c>
    </row>
    <row r="71" spans="1:97" hidden="1" x14ac:dyDescent="0.25">
      <c r="A71" s="5" t="s">
        <v>76</v>
      </c>
      <c r="B71" s="5" t="s">
        <v>79</v>
      </c>
      <c r="C71" s="5"/>
      <c r="D71" s="5" t="s">
        <v>71</v>
      </c>
      <c r="E71" s="6" t="s">
        <v>230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>
        <v>15.137748999999999</v>
      </c>
      <c r="BQ71" s="5">
        <v>14.560950999999999</v>
      </c>
      <c r="BR71" s="5">
        <v>15.750541999999999</v>
      </c>
      <c r="BS71" s="5">
        <v>15.631534</v>
      </c>
      <c r="BT71" s="5">
        <v>15.709592000000001</v>
      </c>
      <c r="BU71" s="5">
        <v>15.881053</v>
      </c>
      <c r="BV71" s="5">
        <v>15.979143000000001</v>
      </c>
      <c r="BW71" s="5">
        <v>15.983969999999999</v>
      </c>
      <c r="BX71" s="5">
        <v>16.026402000000001</v>
      </c>
      <c r="BY71" s="5">
        <v>16.136721000000001</v>
      </c>
      <c r="BZ71" s="5">
        <v>16.226227000000002</v>
      </c>
      <c r="CA71" s="5">
        <v>16.325935000000001</v>
      </c>
      <c r="CB71" s="5">
        <v>16.397938</v>
      </c>
      <c r="CC71" s="5">
        <v>16.462254999999999</v>
      </c>
      <c r="CD71" s="5">
        <v>16.521673</v>
      </c>
      <c r="CE71" s="5">
        <v>16.585802000000001</v>
      </c>
      <c r="CF71" s="5">
        <v>16.661822999999998</v>
      </c>
      <c r="CG71" s="5">
        <v>16.725276999999998</v>
      </c>
      <c r="CH71" s="5">
        <v>16.741699000000001</v>
      </c>
      <c r="CI71" s="5">
        <v>16.771984</v>
      </c>
      <c r="CJ71" s="5">
        <v>16.822759999999999</v>
      </c>
      <c r="CK71" s="5">
        <v>16.891012</v>
      </c>
      <c r="CL71" s="5">
        <v>16.946726000000002</v>
      </c>
      <c r="CM71" s="5">
        <v>17.00272</v>
      </c>
      <c r="CN71" s="5">
        <v>17.065567000000001</v>
      </c>
      <c r="CO71" s="5">
        <v>17.141884000000001</v>
      </c>
      <c r="CP71" s="5">
        <v>17.255617000000001</v>
      </c>
      <c r="CQ71" s="5">
        <v>17.382795000000002</v>
      </c>
      <c r="CR71" s="5">
        <v>17.480913000000001</v>
      </c>
      <c r="CS71" s="5">
        <v>17.588673</v>
      </c>
    </row>
    <row r="72" spans="1:97" hidden="1" x14ac:dyDescent="0.25">
      <c r="A72" s="5" t="s">
        <v>87</v>
      </c>
      <c r="B72" s="5" t="s">
        <v>79</v>
      </c>
      <c r="C72" s="5"/>
      <c r="D72" s="5" t="s">
        <v>71</v>
      </c>
      <c r="E72" s="6" t="s">
        <v>231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>
        <v>0</v>
      </c>
      <c r="BQ72" s="5">
        <v>0</v>
      </c>
      <c r="BR72" s="5">
        <v>0</v>
      </c>
      <c r="BS72" s="5">
        <v>0</v>
      </c>
      <c r="BT72" s="5">
        <v>0</v>
      </c>
      <c r="BU72" s="5">
        <v>0</v>
      </c>
      <c r="BV72" s="5">
        <v>0</v>
      </c>
      <c r="BW72" s="5">
        <v>0</v>
      </c>
      <c r="BX72" s="5">
        <v>0</v>
      </c>
      <c r="BY72" s="5">
        <v>0</v>
      </c>
      <c r="BZ72" s="5">
        <v>0</v>
      </c>
      <c r="CA72" s="5">
        <v>0</v>
      </c>
      <c r="CB72" s="5">
        <v>0</v>
      </c>
      <c r="CC72" s="5">
        <v>0</v>
      </c>
      <c r="CD72" s="5">
        <v>0</v>
      </c>
      <c r="CE72" s="5">
        <v>0</v>
      </c>
      <c r="CF72" s="5">
        <v>0</v>
      </c>
      <c r="CG72" s="5">
        <v>0</v>
      </c>
      <c r="CH72" s="5">
        <v>0</v>
      </c>
      <c r="CI72" s="5">
        <v>0</v>
      </c>
      <c r="CJ72" s="5">
        <v>0</v>
      </c>
      <c r="CK72" s="5">
        <v>0</v>
      </c>
      <c r="CL72" s="5">
        <v>0</v>
      </c>
      <c r="CM72" s="5">
        <v>0</v>
      </c>
      <c r="CN72" s="5">
        <v>0</v>
      </c>
      <c r="CO72" s="5">
        <v>0</v>
      </c>
      <c r="CP72" s="5">
        <v>0</v>
      </c>
      <c r="CQ72" s="5">
        <v>0</v>
      </c>
      <c r="CR72" s="5">
        <v>0</v>
      </c>
      <c r="CS72" s="5">
        <v>0</v>
      </c>
    </row>
    <row r="73" spans="1:97" hidden="1" x14ac:dyDescent="0.25">
      <c r="A73" s="5" t="s">
        <v>88</v>
      </c>
      <c r="B73" s="5" t="s">
        <v>79</v>
      </c>
      <c r="C73" s="5"/>
      <c r="D73" s="5" t="s">
        <v>71</v>
      </c>
      <c r="E73" s="6" t="s">
        <v>232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>
        <v>1.351979</v>
      </c>
      <c r="BQ73" s="5">
        <v>1.4522839999999999</v>
      </c>
      <c r="BR73" s="5">
        <v>1.4351179999999999</v>
      </c>
      <c r="BS73" s="5">
        <v>1.4421010000000001</v>
      </c>
      <c r="BT73" s="5">
        <v>1.4335979999999999</v>
      </c>
      <c r="BU73" s="5">
        <v>1.4666840000000001</v>
      </c>
      <c r="BV73" s="5">
        <v>1.5370470000000001</v>
      </c>
      <c r="BW73" s="5">
        <v>1.6207279999999999</v>
      </c>
      <c r="BX73" s="5">
        <v>1.708855</v>
      </c>
      <c r="BY73" s="5">
        <v>1.7746869999999999</v>
      </c>
      <c r="BZ73" s="5">
        <v>1.8224130000000001</v>
      </c>
      <c r="CA73" s="5">
        <v>1.849294</v>
      </c>
      <c r="CB73" s="5">
        <v>1.9139379999999999</v>
      </c>
      <c r="CC73" s="5">
        <v>1.9639709999999999</v>
      </c>
      <c r="CD73" s="5">
        <v>1.9906470000000001</v>
      </c>
      <c r="CE73" s="5">
        <v>2.0239660000000002</v>
      </c>
      <c r="CF73" s="5">
        <v>2.0615079999999999</v>
      </c>
      <c r="CG73" s="5">
        <v>2.098433</v>
      </c>
      <c r="CH73" s="5">
        <v>2.1255799999999998</v>
      </c>
      <c r="CI73" s="5">
        <v>2.1574040000000001</v>
      </c>
      <c r="CJ73" s="5">
        <v>2.1760259999999998</v>
      </c>
      <c r="CK73" s="5">
        <v>2.2065380000000001</v>
      </c>
      <c r="CL73" s="5">
        <v>2.2372420000000002</v>
      </c>
      <c r="CM73" s="5">
        <v>2.26423</v>
      </c>
      <c r="CN73" s="5">
        <v>2.292856</v>
      </c>
      <c r="CO73" s="5">
        <v>2.3199990000000001</v>
      </c>
      <c r="CP73" s="5">
        <v>2.3465750000000001</v>
      </c>
      <c r="CQ73" s="5">
        <v>2.369777</v>
      </c>
      <c r="CR73" s="5">
        <v>2.3907419999999999</v>
      </c>
      <c r="CS73" s="5">
        <v>2.4058769999999998</v>
      </c>
    </row>
    <row r="74" spans="1:97" hidden="1" x14ac:dyDescent="0.25">
      <c r="A74" s="5" t="s">
        <v>98</v>
      </c>
      <c r="B74" s="5" t="s">
        <v>79</v>
      </c>
      <c r="C74" s="5"/>
      <c r="D74" s="5" t="s">
        <v>71</v>
      </c>
      <c r="E74" s="6" t="s">
        <v>233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>
        <v>0.69875500000000001</v>
      </c>
      <c r="BQ74" s="5">
        <v>0.73078600000000005</v>
      </c>
      <c r="BR74" s="5">
        <v>0.72503899999999999</v>
      </c>
      <c r="BS74" s="5">
        <v>0.73003499999999999</v>
      </c>
      <c r="BT74" s="5">
        <v>0.70791800000000005</v>
      </c>
      <c r="BU74" s="5">
        <v>0.697214</v>
      </c>
      <c r="BV74" s="5">
        <v>0.70297900000000002</v>
      </c>
      <c r="BW74" s="5">
        <v>0.71337899999999999</v>
      </c>
      <c r="BX74" s="5">
        <v>0.72783200000000003</v>
      </c>
      <c r="BY74" s="5">
        <v>0.74100200000000005</v>
      </c>
      <c r="BZ74" s="5">
        <v>0.74964500000000001</v>
      </c>
      <c r="CA74" s="5">
        <v>0.75390999999999997</v>
      </c>
      <c r="CB74" s="5">
        <v>0.75693100000000002</v>
      </c>
      <c r="CC74" s="5">
        <v>0.75963899999999995</v>
      </c>
      <c r="CD74" s="5">
        <v>0.76492099999999996</v>
      </c>
      <c r="CE74" s="5">
        <v>0.77645299999999995</v>
      </c>
      <c r="CF74" s="5">
        <v>0.78807700000000003</v>
      </c>
      <c r="CG74" s="5">
        <v>0.80115499999999995</v>
      </c>
      <c r="CH74" s="5">
        <v>0.81069000000000002</v>
      </c>
      <c r="CI74" s="5">
        <v>0.81928500000000004</v>
      </c>
      <c r="CJ74" s="5">
        <v>0.82360800000000001</v>
      </c>
      <c r="CK74" s="5">
        <v>0.82647999999999999</v>
      </c>
      <c r="CL74" s="5">
        <v>0.829592</v>
      </c>
      <c r="CM74" s="5">
        <v>0.832422</v>
      </c>
      <c r="CN74" s="5">
        <v>0.834179</v>
      </c>
      <c r="CO74" s="5">
        <v>0.832287</v>
      </c>
      <c r="CP74" s="5">
        <v>0.83375200000000005</v>
      </c>
      <c r="CQ74" s="5">
        <v>0.83841100000000002</v>
      </c>
      <c r="CR74" s="5">
        <v>0.84249600000000002</v>
      </c>
      <c r="CS74" s="5">
        <v>0.84631500000000004</v>
      </c>
    </row>
    <row r="75" spans="1:97" hidden="1" x14ac:dyDescent="0.25">
      <c r="A75" s="5" t="s">
        <v>89</v>
      </c>
      <c r="B75" s="5" t="s">
        <v>79</v>
      </c>
      <c r="C75" s="5"/>
      <c r="D75" s="5" t="s">
        <v>71</v>
      </c>
      <c r="E75" s="6" t="s">
        <v>234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>
        <v>17.188483999999999</v>
      </c>
      <c r="BQ75" s="5">
        <v>16.744022000000001</v>
      </c>
      <c r="BR75" s="5">
        <v>17.910698</v>
      </c>
      <c r="BS75" s="5">
        <v>17.803671000000001</v>
      </c>
      <c r="BT75" s="5">
        <v>17.851109000000001</v>
      </c>
      <c r="BU75" s="5">
        <v>18.044951999999999</v>
      </c>
      <c r="BV75" s="5">
        <v>18.219169999999998</v>
      </c>
      <c r="BW75" s="5">
        <v>18.318076999999999</v>
      </c>
      <c r="BX75" s="5">
        <v>18.463089</v>
      </c>
      <c r="BY75" s="5">
        <v>18.652408999999999</v>
      </c>
      <c r="BZ75" s="5">
        <v>18.798285</v>
      </c>
      <c r="CA75" s="5">
        <v>18.92914</v>
      </c>
      <c r="CB75" s="5">
        <v>19.068805999999999</v>
      </c>
      <c r="CC75" s="5">
        <v>19.185863000000001</v>
      </c>
      <c r="CD75" s="5">
        <v>19.277241</v>
      </c>
      <c r="CE75" s="5">
        <v>19.386220999999999</v>
      </c>
      <c r="CF75" s="5">
        <v>19.511410000000001</v>
      </c>
      <c r="CG75" s="5">
        <v>19.624865</v>
      </c>
      <c r="CH75" s="5">
        <v>19.677969000000001</v>
      </c>
      <c r="CI75" s="5">
        <v>19.748671999999999</v>
      </c>
      <c r="CJ75" s="5">
        <v>19.822395</v>
      </c>
      <c r="CK75" s="5">
        <v>19.924029999999998</v>
      </c>
      <c r="CL75" s="5">
        <v>20.013559000000001</v>
      </c>
      <c r="CM75" s="5">
        <v>20.099373</v>
      </c>
      <c r="CN75" s="5">
        <v>20.192602000000001</v>
      </c>
      <c r="CO75" s="5">
        <v>20.294170000000001</v>
      </c>
      <c r="CP75" s="5">
        <v>20.435943999999999</v>
      </c>
      <c r="CQ75" s="5">
        <v>20.590983999999999</v>
      </c>
      <c r="CR75" s="5">
        <v>20.714151000000001</v>
      </c>
      <c r="CS75" s="5">
        <v>20.840865999999998</v>
      </c>
    </row>
    <row r="76" spans="1:97" hidden="1" x14ac:dyDescent="0.25">
      <c r="A76" s="5" t="s">
        <v>90</v>
      </c>
      <c r="B76" s="5" t="s">
        <v>79</v>
      </c>
      <c r="C76" s="5"/>
      <c r="D76" s="5" t="s">
        <v>71</v>
      </c>
      <c r="E76" s="6" t="s">
        <v>235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>
        <v>0.56399999999999995</v>
      </c>
      <c r="BQ76" s="5">
        <v>0.54579999999999995</v>
      </c>
      <c r="BR76" s="5">
        <v>0.54510000000000003</v>
      </c>
      <c r="BS76" s="5">
        <v>0.55509799999999998</v>
      </c>
      <c r="BT76" s="5">
        <v>0.57021599999999995</v>
      </c>
      <c r="BU76" s="5">
        <v>0.58219699999999996</v>
      </c>
      <c r="BV76" s="5">
        <v>0.58781799999999995</v>
      </c>
      <c r="BW76" s="5">
        <v>0.58555500000000005</v>
      </c>
      <c r="BX76" s="5">
        <v>0.57893300000000003</v>
      </c>
      <c r="BY76" s="5">
        <v>0.57649399999999995</v>
      </c>
      <c r="BZ76" s="5">
        <v>0.57780799999999999</v>
      </c>
      <c r="CA76" s="5">
        <v>0.57865800000000001</v>
      </c>
      <c r="CB76" s="5">
        <v>0.57913000000000003</v>
      </c>
      <c r="CC76" s="5">
        <v>0.58028199999999996</v>
      </c>
      <c r="CD76" s="5">
        <v>0.58279400000000003</v>
      </c>
      <c r="CE76" s="5">
        <v>0.58153699999999997</v>
      </c>
      <c r="CF76" s="5">
        <v>0.57522799999999996</v>
      </c>
      <c r="CG76" s="5">
        <v>0.56691899999999995</v>
      </c>
      <c r="CH76" s="5">
        <v>0.55824499999999999</v>
      </c>
      <c r="CI76" s="5">
        <v>0.54897300000000004</v>
      </c>
      <c r="CJ76" s="5">
        <v>0.54030400000000001</v>
      </c>
      <c r="CK76" s="5">
        <v>0.53169999999999995</v>
      </c>
      <c r="CL76" s="5">
        <v>0.52277899999999999</v>
      </c>
      <c r="CM76" s="5">
        <v>0.51394399999999996</v>
      </c>
      <c r="CN76" s="5">
        <v>0.50456199999999995</v>
      </c>
      <c r="CO76" s="5">
        <v>0.49585400000000002</v>
      </c>
      <c r="CP76" s="5">
        <v>0.487618</v>
      </c>
      <c r="CQ76" s="5">
        <v>0.48407600000000001</v>
      </c>
      <c r="CR76" s="5">
        <v>0.478877</v>
      </c>
      <c r="CS76" s="5">
        <v>0.47248400000000002</v>
      </c>
    </row>
    <row r="77" spans="1:97" hidden="1" x14ac:dyDescent="0.25">
      <c r="A77" s="5" t="s">
        <v>101</v>
      </c>
      <c r="B77" s="5" t="s">
        <v>79</v>
      </c>
      <c r="C77" s="5"/>
      <c r="D77" s="5" t="s">
        <v>71</v>
      </c>
      <c r="E77" s="6" t="s">
        <v>236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>
        <v>1.011309</v>
      </c>
      <c r="BQ77" s="5">
        <v>0.97740400000000005</v>
      </c>
      <c r="BR77" s="5">
        <v>0.94629200000000002</v>
      </c>
      <c r="BS77" s="5">
        <v>0.95788300000000004</v>
      </c>
      <c r="BT77" s="5">
        <v>0.99018899999999999</v>
      </c>
      <c r="BU77" s="5">
        <v>1.0122629999999999</v>
      </c>
      <c r="BV77" s="5">
        <v>1.023692</v>
      </c>
      <c r="BW77" s="5">
        <v>1.025847</v>
      </c>
      <c r="BX77" s="5">
        <v>1.0278419999999999</v>
      </c>
      <c r="BY77" s="5">
        <v>1.030383</v>
      </c>
      <c r="BZ77" s="5">
        <v>1.033593</v>
      </c>
      <c r="CA77" s="5">
        <v>1.0363089999999999</v>
      </c>
      <c r="CB77" s="5">
        <v>1.0382480000000001</v>
      </c>
      <c r="CC77" s="5">
        <v>1.039927</v>
      </c>
      <c r="CD77" s="5">
        <v>1.042416</v>
      </c>
      <c r="CE77" s="5">
        <v>1.0446839999999999</v>
      </c>
      <c r="CF77" s="5">
        <v>1.0445199999999999</v>
      </c>
      <c r="CG77" s="5">
        <v>1.0421929999999999</v>
      </c>
      <c r="CH77" s="5">
        <v>1.040867</v>
      </c>
      <c r="CI77" s="5">
        <v>1.040457</v>
      </c>
      <c r="CJ77" s="5">
        <v>1.0400259999999999</v>
      </c>
      <c r="CK77" s="5">
        <v>1.035879</v>
      </c>
      <c r="CL77" s="5">
        <v>1.035334</v>
      </c>
      <c r="CM77" s="5">
        <v>1.0373330000000001</v>
      </c>
      <c r="CN77" s="5">
        <v>1.0397909999999999</v>
      </c>
      <c r="CO77" s="5">
        <v>1.042025</v>
      </c>
      <c r="CP77" s="5">
        <v>1.0442450000000001</v>
      </c>
      <c r="CQ77" s="5">
        <v>1.0480750000000001</v>
      </c>
      <c r="CR77" s="5">
        <v>1.0505599999999999</v>
      </c>
      <c r="CS77" s="5">
        <v>1.0536639999999999</v>
      </c>
    </row>
    <row r="78" spans="1:97" hidden="1" x14ac:dyDescent="0.25">
      <c r="A78" s="5" t="s">
        <v>92</v>
      </c>
      <c r="B78" s="5" t="s">
        <v>79</v>
      </c>
      <c r="C78" s="5"/>
      <c r="D78" s="5" t="s">
        <v>71</v>
      </c>
      <c r="E78" s="6" t="s">
        <v>237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>
        <v>6.8999999999999997E-4</v>
      </c>
      <c r="BQ78" s="5">
        <v>6.6799999999999997E-4</v>
      </c>
      <c r="BR78" s="5">
        <v>6.6799999999999997E-4</v>
      </c>
      <c r="BS78" s="5">
        <v>6.6799999999999997E-4</v>
      </c>
      <c r="BT78" s="5">
        <v>0</v>
      </c>
      <c r="BU78" s="5">
        <v>0</v>
      </c>
      <c r="BV78" s="5">
        <v>0</v>
      </c>
      <c r="BW78" s="5">
        <v>0</v>
      </c>
      <c r="BX78" s="5">
        <v>0</v>
      </c>
      <c r="BY78" s="5">
        <v>0</v>
      </c>
      <c r="BZ78" s="5">
        <v>0</v>
      </c>
      <c r="CA78" s="5">
        <v>0</v>
      </c>
      <c r="CB78" s="5">
        <v>0</v>
      </c>
      <c r="CC78" s="5">
        <v>0</v>
      </c>
      <c r="CD78" s="5">
        <v>0</v>
      </c>
      <c r="CE78" s="5">
        <v>0</v>
      </c>
      <c r="CF78" s="5">
        <v>0</v>
      </c>
      <c r="CG78" s="5">
        <v>0</v>
      </c>
      <c r="CH78" s="5">
        <v>0</v>
      </c>
      <c r="CI78" s="5">
        <v>0</v>
      </c>
      <c r="CJ78" s="5">
        <v>0</v>
      </c>
      <c r="CK78" s="5">
        <v>0</v>
      </c>
      <c r="CL78" s="5">
        <v>0</v>
      </c>
      <c r="CM78" s="5">
        <v>0</v>
      </c>
      <c r="CN78" s="5">
        <v>0</v>
      </c>
      <c r="CO78" s="5">
        <v>0</v>
      </c>
      <c r="CP78" s="5">
        <v>0</v>
      </c>
      <c r="CQ78" s="5">
        <v>0</v>
      </c>
      <c r="CR78" s="5">
        <v>0</v>
      </c>
      <c r="CS78" s="5">
        <v>0</v>
      </c>
    </row>
    <row r="79" spans="1:97" hidden="1" x14ac:dyDescent="0.25">
      <c r="A79" s="5" t="s">
        <v>93</v>
      </c>
      <c r="B79" s="5" t="s">
        <v>79</v>
      </c>
      <c r="C79" s="5"/>
      <c r="D79" s="5" t="s">
        <v>71</v>
      </c>
      <c r="E79" s="6" t="s">
        <v>238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>
        <v>1.11E-2</v>
      </c>
      <c r="BQ79" s="5">
        <v>4.0000000000000001E-3</v>
      </c>
      <c r="BR79" s="5">
        <v>9.7000000000000003E-3</v>
      </c>
      <c r="BS79" s="5">
        <v>1.3507E-2</v>
      </c>
      <c r="BT79" s="5">
        <v>1.3015000000000001E-2</v>
      </c>
      <c r="BU79" s="5">
        <v>1.2075000000000001E-2</v>
      </c>
      <c r="BV79" s="5">
        <v>1.0408000000000001E-2</v>
      </c>
      <c r="BW79" s="5">
        <v>8.0280000000000004E-3</v>
      </c>
      <c r="BX79" s="5">
        <v>5.4520000000000002E-3</v>
      </c>
      <c r="BY79" s="5">
        <v>3.1489999999999999E-3</v>
      </c>
      <c r="BZ79" s="5">
        <v>1.031E-3</v>
      </c>
      <c r="CA79" s="5">
        <v>-1.2899999999999999E-3</v>
      </c>
      <c r="CB79" s="5">
        <v>-3.8110000000000002E-3</v>
      </c>
      <c r="CC79" s="5">
        <v>-6.476E-3</v>
      </c>
      <c r="CD79" s="5">
        <v>-9.2770000000000005E-3</v>
      </c>
      <c r="CE79" s="5">
        <v>-1.2422000000000001E-2</v>
      </c>
      <c r="CF79" s="5">
        <v>-1.5962E-2</v>
      </c>
      <c r="CG79" s="5">
        <v>-1.9619999999999999E-2</v>
      </c>
      <c r="CH79" s="5">
        <v>-2.3342000000000002E-2</v>
      </c>
      <c r="CI79" s="5">
        <v>-2.7122E-2</v>
      </c>
      <c r="CJ79" s="5">
        <v>-3.0942000000000001E-2</v>
      </c>
      <c r="CK79" s="5">
        <v>-3.4814999999999999E-2</v>
      </c>
      <c r="CL79" s="5">
        <v>-3.8733999999999998E-2</v>
      </c>
      <c r="CM79" s="5">
        <v>-4.2694999999999997E-2</v>
      </c>
      <c r="CN79" s="5">
        <v>-4.6656000000000003E-2</v>
      </c>
      <c r="CO79" s="5">
        <v>-5.0651000000000002E-2</v>
      </c>
      <c r="CP79" s="5">
        <v>-5.3777999999999999E-2</v>
      </c>
      <c r="CQ79" s="5">
        <v>-5.1848999999999999E-2</v>
      </c>
      <c r="CR79" s="5">
        <v>-4.9779999999999998E-2</v>
      </c>
      <c r="CS79" s="5">
        <v>-4.7667000000000001E-2</v>
      </c>
    </row>
    <row r="80" spans="1:97" hidden="1" x14ac:dyDescent="0.25">
      <c r="A80" s="5" t="s">
        <v>94</v>
      </c>
      <c r="B80" s="5" t="s">
        <v>79</v>
      </c>
      <c r="C80" s="5"/>
      <c r="D80" s="5" t="s">
        <v>71</v>
      </c>
      <c r="E80" s="6" t="s">
        <v>239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>
        <v>1.587099</v>
      </c>
      <c r="BQ80" s="5">
        <v>1.5278719999999999</v>
      </c>
      <c r="BR80" s="5">
        <v>1.50176</v>
      </c>
      <c r="BS80" s="5">
        <v>1.527156</v>
      </c>
      <c r="BT80" s="5">
        <v>1.57342</v>
      </c>
      <c r="BU80" s="5">
        <v>1.606535</v>
      </c>
      <c r="BV80" s="5">
        <v>1.6219170000000001</v>
      </c>
      <c r="BW80" s="5">
        <v>1.619429</v>
      </c>
      <c r="BX80" s="5">
        <v>1.6122270000000001</v>
      </c>
      <c r="BY80" s="5">
        <v>1.610025</v>
      </c>
      <c r="BZ80" s="5">
        <v>1.6124320000000001</v>
      </c>
      <c r="CA80" s="5">
        <v>1.613677</v>
      </c>
      <c r="CB80" s="5">
        <v>1.613567</v>
      </c>
      <c r="CC80" s="5">
        <v>1.6137330000000001</v>
      </c>
      <c r="CD80" s="5">
        <v>1.6159330000000001</v>
      </c>
      <c r="CE80" s="5">
        <v>1.613799</v>
      </c>
      <c r="CF80" s="5">
        <v>1.6037859999999999</v>
      </c>
      <c r="CG80" s="5">
        <v>1.5894919999999999</v>
      </c>
      <c r="CH80" s="5">
        <v>1.5757699999999999</v>
      </c>
      <c r="CI80" s="5">
        <v>1.5623069999999999</v>
      </c>
      <c r="CJ80" s="5">
        <v>1.549388</v>
      </c>
      <c r="CK80" s="5">
        <v>1.532764</v>
      </c>
      <c r="CL80" s="5">
        <v>1.519379</v>
      </c>
      <c r="CM80" s="5">
        <v>1.5085820000000001</v>
      </c>
      <c r="CN80" s="5">
        <v>1.497698</v>
      </c>
      <c r="CO80" s="5">
        <v>1.487228</v>
      </c>
      <c r="CP80" s="5">
        <v>1.4780850000000001</v>
      </c>
      <c r="CQ80" s="5">
        <v>1.4803029999999999</v>
      </c>
      <c r="CR80" s="5">
        <v>1.479657</v>
      </c>
      <c r="CS80" s="5">
        <v>1.47848</v>
      </c>
    </row>
    <row r="81" spans="1:97" hidden="1" x14ac:dyDescent="0.25">
      <c r="A81" s="5" t="s">
        <v>95</v>
      </c>
      <c r="B81" s="5" t="s">
        <v>79</v>
      </c>
      <c r="C81" s="5"/>
      <c r="D81" s="5" t="s">
        <v>71</v>
      </c>
      <c r="E81" s="6" t="s">
        <v>240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>
        <v>0.46185100000000001</v>
      </c>
      <c r="BQ81" s="5">
        <v>0.51824499999999996</v>
      </c>
      <c r="BR81" s="5">
        <v>0.52876800000000002</v>
      </c>
      <c r="BS81" s="5">
        <v>0.48588500000000001</v>
      </c>
      <c r="BT81" s="5">
        <v>0.70970500000000003</v>
      </c>
      <c r="BU81" s="5">
        <v>0.715642</v>
      </c>
      <c r="BV81" s="5">
        <v>0.728603</v>
      </c>
      <c r="BW81" s="5">
        <v>0.74268999999999996</v>
      </c>
      <c r="BX81" s="5">
        <v>0.75200599999999995</v>
      </c>
      <c r="BY81" s="5">
        <v>0.76279200000000003</v>
      </c>
      <c r="BZ81" s="5">
        <v>0.77432100000000004</v>
      </c>
      <c r="CA81" s="5">
        <v>0.78239000000000003</v>
      </c>
      <c r="CB81" s="5">
        <v>0.78666999999999998</v>
      </c>
      <c r="CC81" s="5">
        <v>0.78672600000000004</v>
      </c>
      <c r="CD81" s="5">
        <v>0.78666700000000001</v>
      </c>
      <c r="CE81" s="5">
        <v>0.78665799999999997</v>
      </c>
      <c r="CF81" s="5">
        <v>0.78729800000000005</v>
      </c>
      <c r="CG81" s="5">
        <v>0.78777699999999995</v>
      </c>
      <c r="CH81" s="5">
        <v>0.78779299999999997</v>
      </c>
      <c r="CI81" s="5">
        <v>0.78778700000000002</v>
      </c>
      <c r="CJ81" s="5">
        <v>0.787825</v>
      </c>
      <c r="CK81" s="5">
        <v>0.78783999999999998</v>
      </c>
      <c r="CL81" s="5">
        <v>0.78784299999999996</v>
      </c>
      <c r="CM81" s="5">
        <v>0.78784299999999996</v>
      </c>
      <c r="CN81" s="5">
        <v>0.78617499999999996</v>
      </c>
      <c r="CO81" s="5">
        <v>0.78289399999999998</v>
      </c>
      <c r="CP81" s="5">
        <v>0.78063800000000005</v>
      </c>
      <c r="CQ81" s="5">
        <v>0.781775</v>
      </c>
      <c r="CR81" s="5">
        <v>0.78727199999999997</v>
      </c>
      <c r="CS81" s="5">
        <v>0.78659999999999997</v>
      </c>
    </row>
    <row r="82" spans="1:97" hidden="1" x14ac:dyDescent="0.25">
      <c r="A82" s="5" t="s">
        <v>77</v>
      </c>
      <c r="B82" s="5" t="s">
        <v>79</v>
      </c>
      <c r="C82" s="5"/>
      <c r="D82" s="5" t="s">
        <v>71</v>
      </c>
      <c r="E82" s="6" t="s">
        <v>241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>
        <v>2.142315</v>
      </c>
      <c r="BQ82" s="5">
        <v>2.0646629999999999</v>
      </c>
      <c r="BR82" s="5">
        <v>2.1818040000000001</v>
      </c>
      <c r="BS82" s="5">
        <v>2.186671</v>
      </c>
      <c r="BT82" s="5">
        <v>2.2137880000000001</v>
      </c>
      <c r="BU82" s="5">
        <v>2.242982</v>
      </c>
      <c r="BV82" s="5">
        <v>2.2591220000000001</v>
      </c>
      <c r="BW82" s="5">
        <v>2.2741159999999998</v>
      </c>
      <c r="BX82" s="5">
        <v>2.2976420000000002</v>
      </c>
      <c r="BY82" s="5">
        <v>2.3280050000000001</v>
      </c>
      <c r="BZ82" s="5">
        <v>2.360681</v>
      </c>
      <c r="CA82" s="5">
        <v>2.38992</v>
      </c>
      <c r="CB82" s="5">
        <v>2.4181330000000001</v>
      </c>
      <c r="CC82" s="5">
        <v>2.4412820000000002</v>
      </c>
      <c r="CD82" s="5">
        <v>2.4679989999999998</v>
      </c>
      <c r="CE82" s="5">
        <v>2.4977659999999999</v>
      </c>
      <c r="CF82" s="5">
        <v>2.518157</v>
      </c>
      <c r="CG82" s="5">
        <v>2.5374750000000001</v>
      </c>
      <c r="CH82" s="5">
        <v>2.5588700000000002</v>
      </c>
      <c r="CI82" s="5">
        <v>2.5816270000000001</v>
      </c>
      <c r="CJ82" s="5">
        <v>2.604387</v>
      </c>
      <c r="CK82" s="5">
        <v>2.6179800000000002</v>
      </c>
      <c r="CL82" s="5">
        <v>2.639224</v>
      </c>
      <c r="CM82" s="5">
        <v>2.6681650000000001</v>
      </c>
      <c r="CN82" s="5">
        <v>2.6956959999999999</v>
      </c>
      <c r="CO82" s="5">
        <v>2.7245490000000001</v>
      </c>
      <c r="CP82" s="5">
        <v>2.7512880000000002</v>
      </c>
      <c r="CQ82" s="5">
        <v>2.7780550000000002</v>
      </c>
      <c r="CR82" s="5">
        <v>2.8032159999999999</v>
      </c>
      <c r="CS82" s="5">
        <v>2.828948</v>
      </c>
    </row>
    <row r="83" spans="1:97" hidden="1" x14ac:dyDescent="0.25">
      <c r="A83" s="5" t="s">
        <v>100</v>
      </c>
      <c r="B83" s="5" t="s">
        <v>79</v>
      </c>
      <c r="C83" s="5"/>
      <c r="D83" s="5" t="s">
        <v>71</v>
      </c>
      <c r="E83" s="6" t="s">
        <v>242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>
        <v>0</v>
      </c>
      <c r="BQ83" s="5">
        <v>0</v>
      </c>
      <c r="BR83" s="5">
        <v>0</v>
      </c>
      <c r="BS83" s="5">
        <v>0</v>
      </c>
      <c r="BT83" s="5">
        <v>1.44E-4</v>
      </c>
      <c r="BU83" s="5">
        <v>2.9100000000000003E-4</v>
      </c>
      <c r="BV83" s="5">
        <v>4.08E-4</v>
      </c>
      <c r="BW83" s="5">
        <v>6.5899999999999997E-4</v>
      </c>
      <c r="BX83" s="5">
        <v>8.92E-4</v>
      </c>
      <c r="BY83" s="5">
        <v>1.1069999999999999E-3</v>
      </c>
      <c r="BZ83" s="5">
        <v>1.325E-3</v>
      </c>
      <c r="CA83" s="5">
        <v>1.524E-3</v>
      </c>
      <c r="CB83" s="5">
        <v>1.7060000000000001E-3</v>
      </c>
      <c r="CC83" s="5">
        <v>1.913E-3</v>
      </c>
      <c r="CD83" s="5">
        <v>2.1050000000000001E-3</v>
      </c>
      <c r="CE83" s="5">
        <v>2.2899999999999999E-3</v>
      </c>
      <c r="CF83" s="5">
        <v>2.4780000000000002E-3</v>
      </c>
      <c r="CG83" s="5">
        <v>2.6580000000000002E-3</v>
      </c>
      <c r="CH83" s="5">
        <v>2.8279999999999998E-3</v>
      </c>
      <c r="CI83" s="5">
        <v>2.9910000000000002E-3</v>
      </c>
      <c r="CJ83" s="5">
        <v>3.1470000000000001E-3</v>
      </c>
      <c r="CK83" s="5">
        <v>3.2959999999999999E-3</v>
      </c>
      <c r="CL83" s="5">
        <v>3.437E-3</v>
      </c>
      <c r="CM83" s="5">
        <v>3.5699999999999998E-3</v>
      </c>
      <c r="CN83" s="5">
        <v>3.6979999999999999E-3</v>
      </c>
      <c r="CO83" s="5">
        <v>3.8219999999999999E-3</v>
      </c>
      <c r="CP83" s="5">
        <v>3.9439999999999996E-3</v>
      </c>
      <c r="CQ83" s="5">
        <v>4.0679999999999996E-3</v>
      </c>
      <c r="CR83" s="5">
        <v>4.1939999999999998E-3</v>
      </c>
      <c r="CS83" s="5">
        <v>4.3210000000000002E-3</v>
      </c>
    </row>
    <row r="84" spans="1:97" x14ac:dyDescent="0.25">
      <c r="A84" s="5" t="s">
        <v>78</v>
      </c>
      <c r="B84" s="5" t="s">
        <v>79</v>
      </c>
      <c r="C84" s="5"/>
      <c r="D84" s="5" t="s">
        <v>71</v>
      </c>
      <c r="E84" s="6" t="s">
        <v>243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>
        <v>12.79069</v>
      </c>
      <c r="BQ84" s="5">
        <v>12.577018000000001</v>
      </c>
      <c r="BR84" s="5">
        <v>12.578256</v>
      </c>
      <c r="BS84" s="5">
        <v>12.632374</v>
      </c>
      <c r="BT84" s="5">
        <v>12.869907</v>
      </c>
      <c r="BU84" s="5">
        <v>13.061655</v>
      </c>
      <c r="BV84" s="5">
        <v>13.264251</v>
      </c>
      <c r="BW84" s="5">
        <v>13.419013</v>
      </c>
      <c r="BX84" s="5">
        <v>13.526634</v>
      </c>
      <c r="BY84" s="5">
        <v>13.599030000000001</v>
      </c>
      <c r="BZ84" s="5">
        <v>13.72054</v>
      </c>
      <c r="CA84" s="5">
        <v>13.864451000000001</v>
      </c>
      <c r="CB84" s="5">
        <v>14.009601</v>
      </c>
      <c r="CC84" s="5">
        <v>14.134501999999999</v>
      </c>
      <c r="CD84" s="5">
        <v>14.256759000000001</v>
      </c>
      <c r="CE84" s="5">
        <v>14.375026</v>
      </c>
      <c r="CF84" s="5">
        <v>14.483768</v>
      </c>
      <c r="CG84" s="5">
        <v>14.590854999999999</v>
      </c>
      <c r="CH84" s="5">
        <v>14.68662</v>
      </c>
      <c r="CI84" s="5">
        <v>14.762091</v>
      </c>
      <c r="CJ84" s="5">
        <v>14.833142</v>
      </c>
      <c r="CK84" s="5">
        <v>14.909996</v>
      </c>
      <c r="CL84" s="5">
        <v>14.999681000000001</v>
      </c>
      <c r="CM84" s="5">
        <v>15.098452999999999</v>
      </c>
      <c r="CN84" s="5">
        <v>15.198147000000001</v>
      </c>
      <c r="CO84" s="5">
        <v>15.304005999999999</v>
      </c>
      <c r="CP84" s="5">
        <v>15.418184</v>
      </c>
      <c r="CQ84" s="5">
        <v>15.541266</v>
      </c>
      <c r="CR84" s="5">
        <v>15.661550999999999</v>
      </c>
      <c r="CS84" s="5">
        <v>15.773774</v>
      </c>
    </row>
    <row r="85" spans="1:97" hidden="1" x14ac:dyDescent="0.25">
      <c r="A85" s="5" t="s">
        <v>81</v>
      </c>
      <c r="B85" s="5" t="s">
        <v>79</v>
      </c>
      <c r="C85" s="5" t="s">
        <v>12</v>
      </c>
      <c r="D85" s="5" t="s">
        <v>71</v>
      </c>
      <c r="E85" s="6" t="s">
        <v>244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>
        <v>70.416222000000005</v>
      </c>
      <c r="BQ85" s="5">
        <v>69.072310999999999</v>
      </c>
      <c r="BR85" s="5">
        <v>70.463668999999996</v>
      </c>
      <c r="BS85" s="5">
        <v>70.479911999999999</v>
      </c>
      <c r="BT85" s="5">
        <v>71.309921000000003</v>
      </c>
      <c r="BU85" s="5">
        <v>72.121337999999994</v>
      </c>
      <c r="BV85" s="5">
        <v>72.766968000000006</v>
      </c>
      <c r="BW85" s="5">
        <v>73.118088</v>
      </c>
      <c r="BX85" s="5">
        <v>73.384720000000002</v>
      </c>
      <c r="BY85" s="5">
        <v>73.634406999999996</v>
      </c>
      <c r="BZ85" s="5">
        <v>73.858917000000005</v>
      </c>
      <c r="CA85" s="5">
        <v>74.058220000000006</v>
      </c>
      <c r="CB85" s="5">
        <v>74.257011000000006</v>
      </c>
      <c r="CC85" s="5">
        <v>74.393219000000002</v>
      </c>
      <c r="CD85" s="5">
        <v>74.504195999999993</v>
      </c>
      <c r="CE85" s="5">
        <v>74.606917999999993</v>
      </c>
      <c r="CF85" s="5">
        <v>74.736632999999998</v>
      </c>
      <c r="CG85" s="5">
        <v>74.840148999999997</v>
      </c>
      <c r="CH85" s="5">
        <v>74.853104000000002</v>
      </c>
      <c r="CI85" s="5">
        <v>74.913109000000006</v>
      </c>
      <c r="CJ85" s="5">
        <v>74.986900000000006</v>
      </c>
      <c r="CK85" s="5">
        <v>75.084464999999994</v>
      </c>
      <c r="CL85" s="5">
        <v>75.199539000000001</v>
      </c>
      <c r="CM85" s="5">
        <v>75.366302000000005</v>
      </c>
      <c r="CN85" s="5">
        <v>75.557709000000003</v>
      </c>
      <c r="CO85" s="5">
        <v>75.759331000000003</v>
      </c>
      <c r="CP85" s="5">
        <v>76.050674000000001</v>
      </c>
      <c r="CQ85" s="5">
        <v>76.389671000000007</v>
      </c>
      <c r="CR85" s="5">
        <v>76.655242999999999</v>
      </c>
      <c r="CS85" s="5">
        <v>76.880523999999994</v>
      </c>
    </row>
    <row r="86" spans="1:97" hidden="1" x14ac:dyDescent="0.25">
      <c r="A86" s="5" t="s">
        <v>81</v>
      </c>
      <c r="B86" s="5" t="s">
        <v>80</v>
      </c>
      <c r="C86" s="5" t="s">
        <v>12</v>
      </c>
      <c r="D86" s="5" t="s">
        <v>71</v>
      </c>
      <c r="E86" s="6" t="s">
        <v>245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>
        <v>26.694877999999999</v>
      </c>
      <c r="BQ86" s="5">
        <v>25.950565000000001</v>
      </c>
      <c r="BR86" s="5">
        <v>26.030552</v>
      </c>
      <c r="BS86" s="5">
        <v>26.163962999999999</v>
      </c>
      <c r="BT86" s="5">
        <v>26.419295999999999</v>
      </c>
      <c r="BU86" s="5">
        <v>26.351655999999998</v>
      </c>
      <c r="BV86" s="5">
        <v>26.573795</v>
      </c>
      <c r="BW86" s="5">
        <v>26.856490999999998</v>
      </c>
      <c r="BX86" s="5">
        <v>27.043232</v>
      </c>
      <c r="BY86" s="5">
        <v>27.0961</v>
      </c>
      <c r="BZ86" s="5">
        <v>27.266586</v>
      </c>
      <c r="CA86" s="5">
        <v>27.425250999999999</v>
      </c>
      <c r="CB86" s="5">
        <v>27.602958999999998</v>
      </c>
      <c r="CC86" s="5">
        <v>27.774139000000002</v>
      </c>
      <c r="CD86" s="5">
        <v>27.948322000000001</v>
      </c>
      <c r="CE86" s="5">
        <v>28.030777</v>
      </c>
      <c r="CF86" s="5">
        <v>28.120888000000001</v>
      </c>
      <c r="CG86" s="5">
        <v>28.207294000000001</v>
      </c>
      <c r="CH86" s="5">
        <v>28.288208000000001</v>
      </c>
      <c r="CI86" s="5">
        <v>28.353383999999998</v>
      </c>
      <c r="CJ86" s="5">
        <v>28.386143000000001</v>
      </c>
      <c r="CK86" s="5">
        <v>28.412365000000001</v>
      </c>
      <c r="CL86" s="5">
        <v>28.506758000000001</v>
      </c>
      <c r="CM86" s="5">
        <v>28.629245999999998</v>
      </c>
      <c r="CN86" s="5">
        <v>28.726448000000001</v>
      </c>
      <c r="CO86" s="5">
        <v>28.843699999999998</v>
      </c>
      <c r="CP86" s="5">
        <v>28.971968</v>
      </c>
      <c r="CQ86" s="5">
        <v>29.128367999999998</v>
      </c>
      <c r="CR86" s="5">
        <v>29.278769</v>
      </c>
      <c r="CS86" s="5">
        <v>29.43121</v>
      </c>
    </row>
    <row r="87" spans="1:97" hidden="1" x14ac:dyDescent="0.25">
      <c r="A87" s="5" t="s">
        <v>74</v>
      </c>
      <c r="B87" s="5" t="s">
        <v>78</v>
      </c>
      <c r="C87" s="5"/>
      <c r="D87" s="5" t="s">
        <v>71</v>
      </c>
      <c r="E87" s="6" t="s">
        <v>246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>
        <v>6.386E-2</v>
      </c>
      <c r="BQ87" s="5">
        <v>5.2540000000000003E-2</v>
      </c>
      <c r="BR87" s="5">
        <v>8.8039000000000006E-2</v>
      </c>
      <c r="BS87" s="5">
        <v>8.9303999999999994E-2</v>
      </c>
      <c r="BT87" s="5">
        <v>8.8414000000000006E-2</v>
      </c>
      <c r="BU87" s="5">
        <v>8.4408999999999998E-2</v>
      </c>
      <c r="BV87" s="5">
        <v>8.6047999999999999E-2</v>
      </c>
      <c r="BW87" s="5">
        <v>8.7846999999999995E-2</v>
      </c>
      <c r="BX87" s="5">
        <v>8.9057999999999998E-2</v>
      </c>
      <c r="BY87" s="5">
        <v>8.9163999999999993E-2</v>
      </c>
      <c r="BZ87" s="5">
        <v>8.9818999999999996E-2</v>
      </c>
      <c r="CA87" s="5">
        <v>9.0384000000000006E-2</v>
      </c>
      <c r="CB87" s="5">
        <v>9.0934000000000001E-2</v>
      </c>
      <c r="CC87" s="5">
        <v>9.2121999999999996E-2</v>
      </c>
      <c r="CD87" s="5">
        <v>9.2374999999999999E-2</v>
      </c>
      <c r="CE87" s="5">
        <v>9.0179999999999996E-2</v>
      </c>
      <c r="CF87" s="5">
        <v>8.9054999999999995E-2</v>
      </c>
      <c r="CG87" s="5">
        <v>8.8582999999999995E-2</v>
      </c>
      <c r="CH87" s="5">
        <v>8.8575000000000001E-2</v>
      </c>
      <c r="CI87" s="5">
        <v>8.8751999999999998E-2</v>
      </c>
      <c r="CJ87" s="5">
        <v>8.6058999999999997E-2</v>
      </c>
      <c r="CK87" s="5">
        <v>8.5819000000000006E-2</v>
      </c>
      <c r="CL87" s="5">
        <v>8.5546999999999998E-2</v>
      </c>
      <c r="CM87" s="5">
        <v>8.5736999999999994E-2</v>
      </c>
      <c r="CN87" s="5">
        <v>8.5681999999999994E-2</v>
      </c>
      <c r="CO87" s="5">
        <v>8.5790000000000005E-2</v>
      </c>
      <c r="CP87" s="5">
        <v>8.5797999999999999E-2</v>
      </c>
      <c r="CQ87" s="5">
        <v>8.5842000000000002E-2</v>
      </c>
      <c r="CR87" s="5">
        <v>8.5957000000000006E-2</v>
      </c>
      <c r="CS87" s="5">
        <v>8.5944000000000007E-2</v>
      </c>
    </row>
    <row r="88" spans="1:97" hidden="1" x14ac:dyDescent="0.25">
      <c r="A88" s="5" t="s">
        <v>82</v>
      </c>
      <c r="B88" s="5" t="s">
        <v>78</v>
      </c>
      <c r="C88" s="5"/>
      <c r="D88" s="5" t="s">
        <v>71</v>
      </c>
      <c r="E88" s="6" t="s">
        <v>247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>
        <v>0.25223000000000001</v>
      </c>
      <c r="BQ88" s="5">
        <v>0.17868999999999999</v>
      </c>
      <c r="BR88" s="5">
        <v>0.116024</v>
      </c>
      <c r="BS88" s="5">
        <v>0.115715</v>
      </c>
      <c r="BT88" s="5">
        <v>0.11629200000000001</v>
      </c>
      <c r="BU88" s="5">
        <v>0.114332</v>
      </c>
      <c r="BV88" s="5">
        <v>8.8589000000000001E-2</v>
      </c>
      <c r="BW88" s="5">
        <v>8.9643E-2</v>
      </c>
      <c r="BX88" s="5">
        <v>8.7637000000000007E-2</v>
      </c>
      <c r="BY88" s="5">
        <v>8.8030999999999998E-2</v>
      </c>
      <c r="BZ88" s="5">
        <v>8.8887999999999995E-2</v>
      </c>
      <c r="CA88" s="5">
        <v>8.9582999999999996E-2</v>
      </c>
      <c r="CB88" s="5">
        <v>9.0379000000000001E-2</v>
      </c>
      <c r="CC88" s="5">
        <v>9.1082999999999997E-2</v>
      </c>
      <c r="CD88" s="5">
        <v>9.0817999999999996E-2</v>
      </c>
      <c r="CE88" s="5">
        <v>9.0491000000000002E-2</v>
      </c>
      <c r="CF88" s="5">
        <v>9.1228000000000004E-2</v>
      </c>
      <c r="CG88" s="5">
        <v>9.1953999999999994E-2</v>
      </c>
      <c r="CH88" s="5">
        <v>9.2661999999999994E-2</v>
      </c>
      <c r="CI88" s="5">
        <v>9.3218999999999996E-2</v>
      </c>
      <c r="CJ88" s="5">
        <v>9.3564999999999995E-2</v>
      </c>
      <c r="CK88" s="5">
        <v>9.3945000000000001E-2</v>
      </c>
      <c r="CL88" s="5">
        <v>9.4574000000000005E-2</v>
      </c>
      <c r="CM88" s="5">
        <v>9.5323000000000005E-2</v>
      </c>
      <c r="CN88" s="5">
        <v>9.5975000000000005E-2</v>
      </c>
      <c r="CO88" s="5">
        <v>9.6658999999999995E-2</v>
      </c>
      <c r="CP88" s="5">
        <v>9.7335000000000005E-2</v>
      </c>
      <c r="CQ88" s="5">
        <v>9.8169999999999993E-2</v>
      </c>
      <c r="CR88" s="5">
        <v>9.9002999999999994E-2</v>
      </c>
      <c r="CS88" s="5">
        <v>9.9911E-2</v>
      </c>
    </row>
    <row r="89" spans="1:97" hidden="1" x14ac:dyDescent="0.25">
      <c r="A89" s="5" t="s">
        <v>75</v>
      </c>
      <c r="B89" s="5" t="s">
        <v>78</v>
      </c>
      <c r="C89" s="5"/>
      <c r="D89" s="5" t="s">
        <v>71</v>
      </c>
      <c r="E89" s="6" t="s">
        <v>248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>
        <v>0.31608999999999998</v>
      </c>
      <c r="BQ89" s="5">
        <v>0.23122999999999999</v>
      </c>
      <c r="BR89" s="5">
        <v>0.20406299999999999</v>
      </c>
      <c r="BS89" s="5">
        <v>0.20501900000000001</v>
      </c>
      <c r="BT89" s="5">
        <v>0.204706</v>
      </c>
      <c r="BU89" s="5">
        <v>0.19874</v>
      </c>
      <c r="BV89" s="5">
        <v>0.17463699999999999</v>
      </c>
      <c r="BW89" s="5">
        <v>0.17748900000000001</v>
      </c>
      <c r="BX89" s="5">
        <v>0.17669399999999999</v>
      </c>
      <c r="BY89" s="5">
        <v>0.17719499999999999</v>
      </c>
      <c r="BZ89" s="5">
        <v>0.178706</v>
      </c>
      <c r="CA89" s="5">
        <v>0.17996699999999999</v>
      </c>
      <c r="CB89" s="5">
        <v>0.181312</v>
      </c>
      <c r="CC89" s="5">
        <v>0.18320500000000001</v>
      </c>
      <c r="CD89" s="5">
        <v>0.18319299999999999</v>
      </c>
      <c r="CE89" s="5">
        <v>0.180672</v>
      </c>
      <c r="CF89" s="5">
        <v>0.180283</v>
      </c>
      <c r="CG89" s="5">
        <v>0.180537</v>
      </c>
      <c r="CH89" s="5">
        <v>0.18123700000000001</v>
      </c>
      <c r="CI89" s="5">
        <v>0.18197099999999999</v>
      </c>
      <c r="CJ89" s="5">
        <v>0.179623</v>
      </c>
      <c r="CK89" s="5">
        <v>0.17976400000000001</v>
      </c>
      <c r="CL89" s="5">
        <v>0.180121</v>
      </c>
      <c r="CM89" s="5">
        <v>0.18106</v>
      </c>
      <c r="CN89" s="5">
        <v>0.18165600000000001</v>
      </c>
      <c r="CO89" s="5">
        <v>0.182448</v>
      </c>
      <c r="CP89" s="5">
        <v>0.18313299999999999</v>
      </c>
      <c r="CQ89" s="5">
        <v>0.18401200000000001</v>
      </c>
      <c r="CR89" s="5">
        <v>0.18496000000000001</v>
      </c>
      <c r="CS89" s="5">
        <v>0.18585599999999999</v>
      </c>
    </row>
    <row r="90" spans="1:97" hidden="1" x14ac:dyDescent="0.25">
      <c r="A90" s="5" t="s">
        <v>76</v>
      </c>
      <c r="B90" s="5" t="s">
        <v>78</v>
      </c>
      <c r="C90" s="5"/>
      <c r="D90" s="5" t="s">
        <v>71</v>
      </c>
      <c r="E90" s="6" t="s">
        <v>249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>
        <v>7.71997</v>
      </c>
      <c r="BQ90" s="5">
        <v>9.4559990000000003</v>
      </c>
      <c r="BR90" s="5">
        <v>8.3071230000000007</v>
      </c>
      <c r="BS90" s="5">
        <v>7.9534560000000001</v>
      </c>
      <c r="BT90" s="5">
        <v>8.2152849999999997</v>
      </c>
      <c r="BU90" s="5">
        <v>8.8673680000000008</v>
      </c>
      <c r="BV90" s="5">
        <v>8.6660889999999995</v>
      </c>
      <c r="BW90" s="5">
        <v>8.7026690000000002</v>
      </c>
      <c r="BX90" s="5">
        <v>8.8076380000000007</v>
      </c>
      <c r="BY90" s="5">
        <v>9.0018700000000003</v>
      </c>
      <c r="BZ90" s="5">
        <v>9.100085</v>
      </c>
      <c r="CA90" s="5">
        <v>9.2746569999999995</v>
      </c>
      <c r="CB90" s="5">
        <v>9.486815</v>
      </c>
      <c r="CC90" s="5">
        <v>9.5726370000000003</v>
      </c>
      <c r="CD90" s="5">
        <v>9.6947159999999997</v>
      </c>
      <c r="CE90" s="5">
        <v>9.8666309999999999</v>
      </c>
      <c r="CF90" s="5">
        <v>9.975543</v>
      </c>
      <c r="CG90" s="5">
        <v>10.110115</v>
      </c>
      <c r="CH90" s="5">
        <v>10.180339999999999</v>
      </c>
      <c r="CI90" s="5">
        <v>10.281919</v>
      </c>
      <c r="CJ90" s="5">
        <v>10.342059000000001</v>
      </c>
      <c r="CK90" s="5">
        <v>10.419384000000001</v>
      </c>
      <c r="CL90" s="5">
        <v>10.580252</v>
      </c>
      <c r="CM90" s="5">
        <v>10.760588</v>
      </c>
      <c r="CN90" s="5">
        <v>10.908785999999999</v>
      </c>
      <c r="CO90" s="5">
        <v>10.988925</v>
      </c>
      <c r="CP90" s="5">
        <v>11.112867</v>
      </c>
      <c r="CQ90" s="5">
        <v>11.239210999999999</v>
      </c>
      <c r="CR90" s="5">
        <v>11.353282</v>
      </c>
      <c r="CS90" s="5">
        <v>11.478724</v>
      </c>
    </row>
    <row r="91" spans="1:97" hidden="1" x14ac:dyDescent="0.25">
      <c r="A91" s="5" t="s">
        <v>102</v>
      </c>
      <c r="B91" s="5" t="s">
        <v>78</v>
      </c>
      <c r="C91" s="5"/>
      <c r="D91" s="5" t="s">
        <v>71</v>
      </c>
      <c r="E91" s="6" t="s">
        <v>250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>
        <v>18.034962</v>
      </c>
      <c r="BQ91" s="5">
        <v>15.815802</v>
      </c>
      <c r="BR91" s="5">
        <v>16.961292</v>
      </c>
      <c r="BS91" s="5">
        <v>17.327227000000001</v>
      </c>
      <c r="BT91" s="5">
        <v>17.041640999999998</v>
      </c>
      <c r="BU91" s="5">
        <v>16.062909999999999</v>
      </c>
      <c r="BV91" s="5">
        <v>16.453455000000002</v>
      </c>
      <c r="BW91" s="5">
        <v>16.822026999999999</v>
      </c>
      <c r="BX91" s="5">
        <v>16.963854000000001</v>
      </c>
      <c r="BY91" s="5">
        <v>16.947264000000001</v>
      </c>
      <c r="BZ91" s="5">
        <v>17.045349000000002</v>
      </c>
      <c r="CA91" s="5">
        <v>17.137841999999999</v>
      </c>
      <c r="CB91" s="5">
        <v>17.155353999999999</v>
      </c>
      <c r="CC91" s="5">
        <v>17.316521000000002</v>
      </c>
      <c r="CD91" s="5">
        <v>17.410025000000001</v>
      </c>
      <c r="CE91" s="5">
        <v>17.405646999999998</v>
      </c>
      <c r="CF91" s="5">
        <v>17.449031999999999</v>
      </c>
      <c r="CG91" s="5">
        <v>17.454640999999999</v>
      </c>
      <c r="CH91" s="5">
        <v>17.462613999999999</v>
      </c>
      <c r="CI91" s="5">
        <v>17.44462</v>
      </c>
      <c r="CJ91" s="5">
        <v>17.420479</v>
      </c>
      <c r="CK91" s="5">
        <v>17.394563999999999</v>
      </c>
      <c r="CL91" s="5">
        <v>17.380844</v>
      </c>
      <c r="CM91" s="5">
        <v>17.350784000000001</v>
      </c>
      <c r="CN91" s="5">
        <v>17.323156000000001</v>
      </c>
      <c r="CO91" s="5">
        <v>17.326653</v>
      </c>
      <c r="CP91" s="5">
        <v>17.304487000000002</v>
      </c>
      <c r="CQ91" s="5">
        <v>17.297080999999999</v>
      </c>
      <c r="CR91" s="5">
        <v>17.292849</v>
      </c>
      <c r="CS91" s="5">
        <v>17.269321000000001</v>
      </c>
    </row>
    <row r="92" spans="1:97" hidden="1" x14ac:dyDescent="0.25">
      <c r="A92" s="5" t="s">
        <v>103</v>
      </c>
      <c r="B92" s="5" t="s">
        <v>78</v>
      </c>
      <c r="C92" s="5"/>
      <c r="D92" s="5" t="s">
        <v>71</v>
      </c>
      <c r="E92" s="6" t="s">
        <v>251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>
        <v>8.2592119999999998</v>
      </c>
      <c r="BQ92" s="5">
        <v>8.0502909999999996</v>
      </c>
      <c r="BR92" s="5">
        <v>7.93316</v>
      </c>
      <c r="BS92" s="5">
        <v>7.9429809999999996</v>
      </c>
      <c r="BT92" s="5">
        <v>8.0962289999999992</v>
      </c>
      <c r="BU92" s="5">
        <v>8.2071159999999992</v>
      </c>
      <c r="BV92" s="5">
        <v>8.3413590000000006</v>
      </c>
      <c r="BW92" s="5">
        <v>8.3013820000000003</v>
      </c>
      <c r="BX92" s="5">
        <v>8.2810410000000001</v>
      </c>
      <c r="BY92" s="5">
        <v>8.1547110000000007</v>
      </c>
      <c r="BZ92" s="5">
        <v>8.1547110000000007</v>
      </c>
      <c r="CA92" s="5">
        <v>8.1547110000000007</v>
      </c>
      <c r="CB92" s="5">
        <v>8.1547110000000007</v>
      </c>
      <c r="CC92" s="5">
        <v>8.1547110000000007</v>
      </c>
      <c r="CD92" s="5">
        <v>8.1547160000000005</v>
      </c>
      <c r="CE92" s="5">
        <v>8.1547160000000005</v>
      </c>
      <c r="CF92" s="5">
        <v>8.1547110000000007</v>
      </c>
      <c r="CG92" s="5">
        <v>8.163456</v>
      </c>
      <c r="CH92" s="5">
        <v>8.1772489999999998</v>
      </c>
      <c r="CI92" s="5">
        <v>8.1810159999999996</v>
      </c>
      <c r="CJ92" s="5">
        <v>8.1902170000000005</v>
      </c>
      <c r="CK92" s="5">
        <v>8.1925349999999995</v>
      </c>
      <c r="CL92" s="5">
        <v>8.2036289999999994</v>
      </c>
      <c r="CM92" s="5">
        <v>8.2157309999999999</v>
      </c>
      <c r="CN92" s="5">
        <v>8.228396</v>
      </c>
      <c r="CO92" s="5">
        <v>8.2695059999999998</v>
      </c>
      <c r="CP92" s="5">
        <v>8.3190790000000003</v>
      </c>
      <c r="CQ92" s="5">
        <v>8.3707469999999997</v>
      </c>
      <c r="CR92" s="5">
        <v>8.4343540000000008</v>
      </c>
      <c r="CS92" s="5">
        <v>8.4911600000000007</v>
      </c>
    </row>
    <row r="93" spans="1:97" hidden="1" x14ac:dyDescent="0.25">
      <c r="A93" s="5" t="s">
        <v>77</v>
      </c>
      <c r="B93" s="5" t="s">
        <v>78</v>
      </c>
      <c r="C93" s="5"/>
      <c r="D93" s="5" t="s">
        <v>71</v>
      </c>
      <c r="E93" s="6" t="s">
        <v>252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>
        <v>4.8039569999999996</v>
      </c>
      <c r="BQ93" s="5">
        <v>4.5871219999999999</v>
      </c>
      <c r="BR93" s="5">
        <v>4.8159090000000004</v>
      </c>
      <c r="BS93" s="5">
        <v>5.0098659999999997</v>
      </c>
      <c r="BT93" s="5">
        <v>5.3774949999999997</v>
      </c>
      <c r="BU93" s="5">
        <v>5.7203970000000002</v>
      </c>
      <c r="BV93" s="5">
        <v>5.845275</v>
      </c>
      <c r="BW93" s="5">
        <v>5.9293800000000001</v>
      </c>
      <c r="BX93" s="5">
        <v>6.0006329999999997</v>
      </c>
      <c r="BY93" s="5">
        <v>6.0762790000000004</v>
      </c>
      <c r="BZ93" s="5">
        <v>6.1655800000000003</v>
      </c>
      <c r="CA93" s="5">
        <v>6.1931469999999997</v>
      </c>
      <c r="CB93" s="5">
        <v>6.289536</v>
      </c>
      <c r="CC93" s="5">
        <v>6.3400930000000004</v>
      </c>
      <c r="CD93" s="5">
        <v>6.4162660000000002</v>
      </c>
      <c r="CE93" s="5">
        <v>6.4485739999999998</v>
      </c>
      <c r="CF93" s="5">
        <v>6.5005179999999996</v>
      </c>
      <c r="CG93" s="5">
        <v>6.54176</v>
      </c>
      <c r="CH93" s="5">
        <v>6.6198560000000004</v>
      </c>
      <c r="CI93" s="5">
        <v>6.6820729999999999</v>
      </c>
      <c r="CJ93" s="5">
        <v>6.7427469999999996</v>
      </c>
      <c r="CK93" s="5">
        <v>6.7940370000000003</v>
      </c>
      <c r="CL93" s="5">
        <v>6.8246250000000002</v>
      </c>
      <c r="CM93" s="5">
        <v>6.8870060000000004</v>
      </c>
      <c r="CN93" s="5">
        <v>6.9529810000000003</v>
      </c>
      <c r="CO93" s="5">
        <v>7.0481069999999999</v>
      </c>
      <c r="CP93" s="5">
        <v>7.1368130000000001</v>
      </c>
      <c r="CQ93" s="5">
        <v>7.2435070000000001</v>
      </c>
      <c r="CR93" s="5">
        <v>7.3376580000000002</v>
      </c>
      <c r="CS93" s="5">
        <v>7.4364780000000001</v>
      </c>
    </row>
    <row r="94" spans="1:97" hidden="1" x14ac:dyDescent="0.25">
      <c r="A94" s="5" t="s">
        <v>104</v>
      </c>
      <c r="B94" s="5" t="s">
        <v>78</v>
      </c>
      <c r="C94" s="5"/>
      <c r="D94" s="5" t="s">
        <v>71</v>
      </c>
      <c r="E94" s="6" t="s">
        <v>253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>
        <v>0.225214</v>
      </c>
      <c r="BQ94" s="5">
        <v>0.225214</v>
      </c>
      <c r="BR94" s="5">
        <v>0.225214</v>
      </c>
      <c r="BS94" s="5">
        <v>0.225214</v>
      </c>
      <c r="BT94" s="5">
        <v>0.225214</v>
      </c>
      <c r="BU94" s="5">
        <v>0.225214</v>
      </c>
      <c r="BV94" s="5">
        <v>0.225214</v>
      </c>
      <c r="BW94" s="5">
        <v>0.225214</v>
      </c>
      <c r="BX94" s="5">
        <v>0.225214</v>
      </c>
      <c r="BY94" s="5">
        <v>0.225214</v>
      </c>
      <c r="BZ94" s="5">
        <v>0.225214</v>
      </c>
      <c r="CA94" s="5">
        <v>0.225214</v>
      </c>
      <c r="CB94" s="5">
        <v>0.225214</v>
      </c>
      <c r="CC94" s="5">
        <v>0.225214</v>
      </c>
      <c r="CD94" s="5">
        <v>0.225214</v>
      </c>
      <c r="CE94" s="5">
        <v>0.225214</v>
      </c>
      <c r="CF94" s="5">
        <v>0.225214</v>
      </c>
      <c r="CG94" s="5">
        <v>0.225214</v>
      </c>
      <c r="CH94" s="5">
        <v>0.225214</v>
      </c>
      <c r="CI94" s="5">
        <v>0.225214</v>
      </c>
      <c r="CJ94" s="5">
        <v>0.225214</v>
      </c>
      <c r="CK94" s="5">
        <v>0.225214</v>
      </c>
      <c r="CL94" s="5">
        <v>0.225214</v>
      </c>
      <c r="CM94" s="5">
        <v>0.225214</v>
      </c>
      <c r="CN94" s="5">
        <v>0.225214</v>
      </c>
      <c r="CO94" s="5">
        <v>0.225214</v>
      </c>
      <c r="CP94" s="5">
        <v>0.225214</v>
      </c>
      <c r="CQ94" s="5">
        <v>0.225214</v>
      </c>
      <c r="CR94" s="5">
        <v>0.225214</v>
      </c>
      <c r="CS94" s="5">
        <v>0.225214</v>
      </c>
    </row>
    <row r="95" spans="1:97" x14ac:dyDescent="0.25">
      <c r="A95" s="5" t="s">
        <v>105</v>
      </c>
      <c r="B95" s="5" t="s">
        <v>78</v>
      </c>
      <c r="C95" s="5"/>
      <c r="D95" s="5" t="s">
        <v>71</v>
      </c>
      <c r="E95" s="6" t="s">
        <v>254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>
        <v>0.126162</v>
      </c>
      <c r="BQ95" s="5">
        <v>0.16192599999999999</v>
      </c>
      <c r="BR95" s="5">
        <v>0.162046</v>
      </c>
      <c r="BS95" s="5">
        <v>0.132578</v>
      </c>
      <c r="BT95" s="5">
        <v>0.128634</v>
      </c>
      <c r="BU95" s="5">
        <v>0.13156000000000001</v>
      </c>
      <c r="BV95" s="5">
        <v>0.132019</v>
      </c>
      <c r="BW95" s="5">
        <v>0.117345</v>
      </c>
      <c r="BX95" s="5">
        <v>0.11479200000000001</v>
      </c>
      <c r="BY95" s="5">
        <v>0.11260100000000001</v>
      </c>
      <c r="BZ95" s="5">
        <v>0.11748</v>
      </c>
      <c r="CA95" s="5">
        <v>0.124168</v>
      </c>
      <c r="CB95" s="5">
        <v>0.119615</v>
      </c>
      <c r="CC95" s="5">
        <v>0.11626400000000001</v>
      </c>
      <c r="CD95" s="5">
        <v>0.120947</v>
      </c>
      <c r="CE95" s="5">
        <v>0.12435</v>
      </c>
      <c r="CF95" s="5">
        <v>0.119352</v>
      </c>
      <c r="CG95" s="5">
        <v>0.122429</v>
      </c>
      <c r="CH95" s="5">
        <v>0.12831899999999999</v>
      </c>
      <c r="CI95" s="5">
        <v>0.118663</v>
      </c>
      <c r="CJ95" s="5">
        <v>0.118945</v>
      </c>
      <c r="CK95" s="5">
        <v>0.116857</v>
      </c>
      <c r="CL95" s="5">
        <v>0.11175499999999999</v>
      </c>
      <c r="CM95" s="5">
        <v>0.10731499999999999</v>
      </c>
      <c r="CN95" s="5">
        <v>0.104403</v>
      </c>
      <c r="CO95" s="5">
        <v>0.106851</v>
      </c>
      <c r="CP95" s="5">
        <v>0.108559</v>
      </c>
      <c r="CQ95" s="5">
        <v>0.109864</v>
      </c>
      <c r="CR95" s="5">
        <v>0.11200400000000001</v>
      </c>
      <c r="CS95" s="5">
        <v>0.118229</v>
      </c>
    </row>
    <row r="96" spans="1:97" x14ac:dyDescent="0.25">
      <c r="A96" s="5" t="s">
        <v>78</v>
      </c>
      <c r="B96" s="5" t="s">
        <v>81</v>
      </c>
      <c r="C96" s="5" t="s">
        <v>12</v>
      </c>
      <c r="D96" s="5" t="s">
        <v>71</v>
      </c>
      <c r="E96" s="6" t="s">
        <v>255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>
        <v>39.485568999999998</v>
      </c>
      <c r="BQ96" s="5">
        <v>38.527583999999997</v>
      </c>
      <c r="BR96" s="5">
        <v>38.608806999999999</v>
      </c>
      <c r="BS96" s="5">
        <v>38.796337000000001</v>
      </c>
      <c r="BT96" s="5">
        <v>39.289203999999998</v>
      </c>
      <c r="BU96" s="5">
        <v>39.413311</v>
      </c>
      <c r="BV96" s="5">
        <v>39.838047000000003</v>
      </c>
      <c r="BW96" s="5">
        <v>40.275505000000003</v>
      </c>
      <c r="BX96" s="5">
        <v>40.569865999999998</v>
      </c>
      <c r="BY96" s="5">
        <v>40.695129000000001</v>
      </c>
      <c r="BZ96" s="5">
        <v>40.987124999999999</v>
      </c>
      <c r="CA96" s="5">
        <v>41.289703000000003</v>
      </c>
      <c r="CB96" s="5">
        <v>41.612560000000002</v>
      </c>
      <c r="CC96" s="5">
        <v>41.908642</v>
      </c>
      <c r="CD96" s="5">
        <v>42.205081999999997</v>
      </c>
      <c r="CE96" s="5">
        <v>42.405804000000003</v>
      </c>
      <c r="CF96" s="5">
        <v>42.604655999999999</v>
      </c>
      <c r="CG96" s="5">
        <v>42.798149000000002</v>
      </c>
      <c r="CH96" s="5">
        <v>42.974826999999998</v>
      </c>
      <c r="CI96" s="5">
        <v>43.115475000000004</v>
      </c>
      <c r="CJ96" s="5">
        <v>43.219284000000002</v>
      </c>
      <c r="CK96" s="5">
        <v>43.322361000000001</v>
      </c>
      <c r="CL96" s="5">
        <v>43.506439</v>
      </c>
      <c r="CM96" s="5">
        <v>43.727699000000001</v>
      </c>
      <c r="CN96" s="5">
        <v>43.924594999999997</v>
      </c>
      <c r="CO96" s="5">
        <v>44.147705000000002</v>
      </c>
      <c r="CP96" s="5">
        <v>44.390152</v>
      </c>
      <c r="CQ96" s="5">
        <v>44.669635999999997</v>
      </c>
      <c r="CR96" s="5">
        <v>44.940319000000002</v>
      </c>
      <c r="CS96" s="5">
        <v>45.204982999999999</v>
      </c>
    </row>
    <row r="97" spans="1:97" hidden="1" x14ac:dyDescent="0.25">
      <c r="A97" s="5" t="s">
        <v>83</v>
      </c>
      <c r="B97" s="5" t="s">
        <v>81</v>
      </c>
      <c r="C97" s="5"/>
      <c r="D97" s="5" t="s">
        <v>71</v>
      </c>
      <c r="E97" s="6" t="s">
        <v>256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>
        <v>2.9532989999999999</v>
      </c>
      <c r="BQ97" s="5">
        <v>2.9560780000000002</v>
      </c>
      <c r="BR97" s="5">
        <v>3.0221170000000002</v>
      </c>
      <c r="BS97" s="5">
        <v>3.0564480000000001</v>
      </c>
      <c r="BT97" s="5">
        <v>3.1527810000000001</v>
      </c>
      <c r="BU97" s="5">
        <v>3.2666759999999999</v>
      </c>
      <c r="BV97" s="5">
        <v>3.3465090000000002</v>
      </c>
      <c r="BW97" s="5">
        <v>3.4113540000000002</v>
      </c>
      <c r="BX97" s="5">
        <v>3.47743</v>
      </c>
      <c r="BY97" s="5">
        <v>3.5290550000000001</v>
      </c>
      <c r="BZ97" s="5">
        <v>3.5530400000000002</v>
      </c>
      <c r="CA97" s="5">
        <v>3.594792</v>
      </c>
      <c r="CB97" s="5">
        <v>3.6340810000000001</v>
      </c>
      <c r="CC97" s="5">
        <v>3.6565889999999999</v>
      </c>
      <c r="CD97" s="5">
        <v>3.6652339999999999</v>
      </c>
      <c r="CE97" s="5">
        <v>3.6585030000000001</v>
      </c>
      <c r="CF97" s="5">
        <v>3.6618840000000001</v>
      </c>
      <c r="CG97" s="5">
        <v>3.6785290000000002</v>
      </c>
      <c r="CH97" s="5">
        <v>3.664714</v>
      </c>
      <c r="CI97" s="5">
        <v>3.650045</v>
      </c>
      <c r="CJ97" s="5">
        <v>3.6404939999999999</v>
      </c>
      <c r="CK97" s="5">
        <v>3.6314329999999999</v>
      </c>
      <c r="CL97" s="5">
        <v>3.6133700000000002</v>
      </c>
      <c r="CM97" s="5">
        <v>3.575904</v>
      </c>
      <c r="CN97" s="5">
        <v>3.5628259999999998</v>
      </c>
      <c r="CO97" s="5">
        <v>3.542872</v>
      </c>
      <c r="CP97" s="5">
        <v>3.5460980000000002</v>
      </c>
      <c r="CQ97" s="5">
        <v>3.5359470000000002</v>
      </c>
      <c r="CR97" s="5">
        <v>3.5191819999999998</v>
      </c>
      <c r="CS97" s="5">
        <v>3.4925980000000001</v>
      </c>
    </row>
    <row r="98" spans="1:97" hidden="1" x14ac:dyDescent="0.25">
      <c r="A98" s="5" t="s">
        <v>84</v>
      </c>
      <c r="B98" s="5" t="s">
        <v>81</v>
      </c>
      <c r="C98" s="5"/>
      <c r="D98" s="5" t="s">
        <v>71</v>
      </c>
      <c r="E98" s="6" t="s">
        <v>257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>
        <v>16.67296</v>
      </c>
      <c r="BQ98" s="5">
        <v>16.638563000000001</v>
      </c>
      <c r="BR98" s="5">
        <v>16.580677000000001</v>
      </c>
      <c r="BS98" s="5">
        <v>16.355238</v>
      </c>
      <c r="BT98" s="5">
        <v>16.172536999999998</v>
      </c>
      <c r="BU98" s="5">
        <v>16.082253000000001</v>
      </c>
      <c r="BV98" s="5">
        <v>15.961773000000001</v>
      </c>
      <c r="BW98" s="5">
        <v>15.790001</v>
      </c>
      <c r="BX98" s="5">
        <v>15.570539</v>
      </c>
      <c r="BY98" s="5">
        <v>15.343047</v>
      </c>
      <c r="BZ98" s="5">
        <v>15.104971000000001</v>
      </c>
      <c r="CA98" s="5">
        <v>14.853325999999999</v>
      </c>
      <c r="CB98" s="5">
        <v>14.592552</v>
      </c>
      <c r="CC98" s="5">
        <v>14.322730999999999</v>
      </c>
      <c r="CD98" s="5">
        <v>14.03904</v>
      </c>
      <c r="CE98" s="5">
        <v>13.783825</v>
      </c>
      <c r="CF98" s="5">
        <v>13.555263999999999</v>
      </c>
      <c r="CG98" s="5">
        <v>13.360239</v>
      </c>
      <c r="CH98" s="5">
        <v>13.187866</v>
      </c>
      <c r="CI98" s="5">
        <v>13.038154</v>
      </c>
      <c r="CJ98" s="5">
        <v>12.913919999999999</v>
      </c>
      <c r="CK98" s="5">
        <v>12.811565</v>
      </c>
      <c r="CL98" s="5">
        <v>12.727508</v>
      </c>
      <c r="CM98" s="5">
        <v>12.652195000000001</v>
      </c>
      <c r="CN98" s="5">
        <v>12.588609999999999</v>
      </c>
      <c r="CO98" s="5">
        <v>12.537406000000001</v>
      </c>
      <c r="CP98" s="5">
        <v>12.499694999999999</v>
      </c>
      <c r="CQ98" s="5">
        <v>12.474458</v>
      </c>
      <c r="CR98" s="5">
        <v>12.456946</v>
      </c>
      <c r="CS98" s="5">
        <v>12.440785999999999</v>
      </c>
    </row>
    <row r="99" spans="1:97" hidden="1" x14ac:dyDescent="0.25">
      <c r="A99" s="5" t="s">
        <v>96</v>
      </c>
      <c r="B99" s="5" t="s">
        <v>81</v>
      </c>
      <c r="C99" s="5"/>
      <c r="D99" s="5" t="s">
        <v>71</v>
      </c>
      <c r="E99" s="6" t="s">
        <v>258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>
        <v>2.738E-3</v>
      </c>
      <c r="BQ99" s="5">
        <v>1.4362E-2</v>
      </c>
      <c r="BR99" s="5">
        <v>1.9109000000000001E-2</v>
      </c>
      <c r="BS99" s="5">
        <v>2.1779E-2</v>
      </c>
      <c r="BT99" s="5">
        <v>1.7554E-2</v>
      </c>
      <c r="BU99" s="5">
        <v>3.6632999999999999E-2</v>
      </c>
      <c r="BV99" s="5">
        <v>7.8047000000000005E-2</v>
      </c>
      <c r="BW99" s="5">
        <v>0.11701300000000001</v>
      </c>
      <c r="BX99" s="5">
        <v>0.15883800000000001</v>
      </c>
      <c r="BY99" s="5">
        <v>0.190969</v>
      </c>
      <c r="BZ99" s="5">
        <v>0.23625299999999999</v>
      </c>
      <c r="CA99" s="5">
        <v>0.29793900000000001</v>
      </c>
      <c r="CB99" s="5">
        <v>0.32430199999999998</v>
      </c>
      <c r="CC99" s="5">
        <v>0.353599</v>
      </c>
      <c r="CD99" s="5">
        <v>0.38246799999999997</v>
      </c>
      <c r="CE99" s="5">
        <v>0.40701999999999999</v>
      </c>
      <c r="CF99" s="5">
        <v>0.42848700000000001</v>
      </c>
      <c r="CG99" s="5">
        <v>0.44509300000000002</v>
      </c>
      <c r="CH99" s="5">
        <v>0.45641999999999999</v>
      </c>
      <c r="CI99" s="5">
        <v>0.46441900000000003</v>
      </c>
      <c r="CJ99" s="5">
        <v>0.46780699999999997</v>
      </c>
      <c r="CK99" s="5">
        <v>0.46485599999999999</v>
      </c>
      <c r="CL99" s="5">
        <v>0.458511</v>
      </c>
      <c r="CM99" s="5">
        <v>0.45165499999999997</v>
      </c>
      <c r="CN99" s="5">
        <v>0.43346499999999999</v>
      </c>
      <c r="CO99" s="5">
        <v>0.41015400000000002</v>
      </c>
      <c r="CP99" s="5">
        <v>0.385405</v>
      </c>
      <c r="CQ99" s="5">
        <v>0.35796299999999998</v>
      </c>
      <c r="CR99" s="5">
        <v>0.34593699999999999</v>
      </c>
      <c r="CS99" s="5">
        <v>0.33240900000000001</v>
      </c>
    </row>
    <row r="100" spans="1:97" hidden="1" x14ac:dyDescent="0.25">
      <c r="A100" s="5" t="s">
        <v>97</v>
      </c>
      <c r="B100" s="5" t="s">
        <v>81</v>
      </c>
      <c r="C100" s="5"/>
      <c r="D100" s="5" t="s">
        <v>71</v>
      </c>
      <c r="E100" s="6" t="s">
        <v>259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>
        <v>3.0080640000000001</v>
      </c>
      <c r="BQ100" s="5">
        <v>3.0021520000000002</v>
      </c>
      <c r="BR100" s="5">
        <v>2.9723459999999999</v>
      </c>
      <c r="BS100" s="5">
        <v>3.0009389999999998</v>
      </c>
      <c r="BT100" s="5">
        <v>3.0122580000000001</v>
      </c>
      <c r="BU100" s="5">
        <v>3.0263620000000002</v>
      </c>
      <c r="BV100" s="5">
        <v>3.0411459999999999</v>
      </c>
      <c r="BW100" s="5">
        <v>3.0541740000000002</v>
      </c>
      <c r="BX100" s="5">
        <v>3.06609</v>
      </c>
      <c r="BY100" s="5">
        <v>3.0762870000000002</v>
      </c>
      <c r="BZ100" s="5">
        <v>3.087548</v>
      </c>
      <c r="CA100" s="5">
        <v>3.0996429999999999</v>
      </c>
      <c r="CB100" s="5">
        <v>3.1115029999999999</v>
      </c>
      <c r="CC100" s="5">
        <v>3.1254219999999999</v>
      </c>
      <c r="CD100" s="5">
        <v>3.1408659999999999</v>
      </c>
      <c r="CE100" s="5">
        <v>3.1549969999999998</v>
      </c>
      <c r="CF100" s="5">
        <v>3.1672639999999999</v>
      </c>
      <c r="CG100" s="5">
        <v>3.1788949999999998</v>
      </c>
      <c r="CH100" s="5">
        <v>3.1893989999999999</v>
      </c>
      <c r="CI100" s="5">
        <v>3.19929</v>
      </c>
      <c r="CJ100" s="5">
        <v>3.2084570000000001</v>
      </c>
      <c r="CK100" s="5">
        <v>3.2169509999999999</v>
      </c>
      <c r="CL100" s="5">
        <v>3.224669</v>
      </c>
      <c r="CM100" s="5">
        <v>3.2314099999999999</v>
      </c>
      <c r="CN100" s="5">
        <v>3.2374499999999999</v>
      </c>
      <c r="CO100" s="5">
        <v>3.2461389999999999</v>
      </c>
      <c r="CP100" s="5">
        <v>3.2547220000000001</v>
      </c>
      <c r="CQ100" s="5">
        <v>3.2631770000000002</v>
      </c>
      <c r="CR100" s="5">
        <v>3.2711990000000002</v>
      </c>
      <c r="CS100" s="5">
        <v>3.279601</v>
      </c>
    </row>
    <row r="101" spans="1:97" hidden="1" x14ac:dyDescent="0.25">
      <c r="A101" s="5" t="s">
        <v>73</v>
      </c>
      <c r="B101" s="5" t="s">
        <v>81</v>
      </c>
      <c r="C101" s="5"/>
      <c r="D101" s="5" t="s">
        <v>71</v>
      </c>
      <c r="E101" s="6" t="s">
        <v>260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>
        <v>2.5319999999999999E-2</v>
      </c>
      <c r="BQ101" s="5">
        <v>7.8200000000000006E-3</v>
      </c>
      <c r="BR101" s="5">
        <v>9.3380000000000008E-3</v>
      </c>
      <c r="BS101" s="5">
        <v>9.7050000000000001E-3</v>
      </c>
      <c r="BT101" s="5">
        <v>8.9149999999999993E-3</v>
      </c>
      <c r="BU101" s="5">
        <v>8.9770000000000006E-3</v>
      </c>
      <c r="BV101" s="5">
        <v>9.1459999999999996E-3</v>
      </c>
      <c r="BW101" s="5">
        <v>9.3729999999999994E-3</v>
      </c>
      <c r="BX101" s="5">
        <v>9.4249999999999994E-3</v>
      </c>
      <c r="BY101" s="5">
        <v>9.4669999999999997E-3</v>
      </c>
      <c r="BZ101" s="5">
        <v>9.4990000000000005E-3</v>
      </c>
      <c r="CA101" s="5">
        <v>9.5219999999999992E-3</v>
      </c>
      <c r="CB101" s="5">
        <v>9.5479999999999992E-3</v>
      </c>
      <c r="CC101" s="5">
        <v>9.5700000000000004E-3</v>
      </c>
      <c r="CD101" s="5">
        <v>9.5919999999999998E-3</v>
      </c>
      <c r="CE101" s="5">
        <v>9.6220000000000003E-3</v>
      </c>
      <c r="CF101" s="5">
        <v>9.6399999999999993E-3</v>
      </c>
      <c r="CG101" s="5">
        <v>9.6710000000000008E-3</v>
      </c>
      <c r="CH101" s="5">
        <v>9.6919999999999992E-3</v>
      </c>
      <c r="CI101" s="5">
        <v>9.7199999999999995E-3</v>
      </c>
      <c r="CJ101" s="5">
        <v>9.7439999999999992E-3</v>
      </c>
      <c r="CK101" s="5">
        <v>9.7710000000000002E-3</v>
      </c>
      <c r="CL101" s="5">
        <v>9.8080000000000007E-3</v>
      </c>
      <c r="CM101" s="5">
        <v>9.8429999999999993E-3</v>
      </c>
      <c r="CN101" s="5">
        <v>9.9000000000000008E-3</v>
      </c>
      <c r="CO101" s="5">
        <v>9.9590000000000008E-3</v>
      </c>
      <c r="CP101" s="5">
        <v>1.0024E-2</v>
      </c>
      <c r="CQ101" s="5">
        <v>1.0085999999999999E-2</v>
      </c>
      <c r="CR101" s="5">
        <v>1.0133E-2</v>
      </c>
      <c r="CS101" s="5">
        <v>1.0173E-2</v>
      </c>
    </row>
    <row r="102" spans="1:97" hidden="1" x14ac:dyDescent="0.25">
      <c r="A102" s="5" t="s">
        <v>74</v>
      </c>
      <c r="B102" s="5" t="s">
        <v>81</v>
      </c>
      <c r="C102" s="5"/>
      <c r="D102" s="5" t="s">
        <v>71</v>
      </c>
      <c r="E102" s="6" t="s">
        <v>261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>
        <v>8.2891510000000004</v>
      </c>
      <c r="BQ102" s="5">
        <v>7.9795680000000004</v>
      </c>
      <c r="BR102" s="5">
        <v>8.2351690000000008</v>
      </c>
      <c r="BS102" s="5">
        <v>8.402215</v>
      </c>
      <c r="BT102" s="5">
        <v>8.5945889999999991</v>
      </c>
      <c r="BU102" s="5">
        <v>8.7867560000000005</v>
      </c>
      <c r="BV102" s="5">
        <v>8.8938579999999998</v>
      </c>
      <c r="BW102" s="5">
        <v>8.9409449999999993</v>
      </c>
      <c r="BX102" s="5">
        <v>8.9875559999999997</v>
      </c>
      <c r="BY102" s="5">
        <v>9.0341939999999994</v>
      </c>
      <c r="BZ102" s="5">
        <v>9.0857709999999994</v>
      </c>
      <c r="CA102" s="5">
        <v>9.1455950000000001</v>
      </c>
      <c r="CB102" s="5">
        <v>9.2084469999999996</v>
      </c>
      <c r="CC102" s="5">
        <v>9.2629859999999997</v>
      </c>
      <c r="CD102" s="5">
        <v>9.3312069999999991</v>
      </c>
      <c r="CE102" s="5">
        <v>9.3811509999999991</v>
      </c>
      <c r="CF102" s="5">
        <v>9.4205439999999996</v>
      </c>
      <c r="CG102" s="5">
        <v>9.4359289999999998</v>
      </c>
      <c r="CH102" s="5">
        <v>9.4608760000000007</v>
      </c>
      <c r="CI102" s="5">
        <v>9.4973960000000002</v>
      </c>
      <c r="CJ102" s="5">
        <v>9.5217080000000003</v>
      </c>
      <c r="CK102" s="5">
        <v>9.5352010000000007</v>
      </c>
      <c r="CL102" s="5">
        <v>9.5560469999999995</v>
      </c>
      <c r="CM102" s="5">
        <v>9.6016720000000007</v>
      </c>
      <c r="CN102" s="5">
        <v>9.6442969999999999</v>
      </c>
      <c r="CO102" s="5">
        <v>9.6679670000000009</v>
      </c>
      <c r="CP102" s="5">
        <v>9.687201</v>
      </c>
      <c r="CQ102" s="5">
        <v>9.7053010000000004</v>
      </c>
      <c r="CR102" s="5">
        <v>9.7194179999999992</v>
      </c>
      <c r="CS102" s="5">
        <v>9.7158280000000001</v>
      </c>
    </row>
    <row r="103" spans="1:97" hidden="1" x14ac:dyDescent="0.25">
      <c r="A103" s="5" t="s">
        <v>82</v>
      </c>
      <c r="B103" s="5" t="s">
        <v>81</v>
      </c>
      <c r="C103" s="5"/>
      <c r="D103" s="5" t="s">
        <v>71</v>
      </c>
      <c r="E103" s="6" t="s">
        <v>262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>
        <v>1.217479</v>
      </c>
      <c r="BQ103" s="5">
        <v>0.89503200000000005</v>
      </c>
      <c r="BR103" s="5">
        <v>0.79421399999999998</v>
      </c>
      <c r="BS103" s="5">
        <v>0.83756299999999995</v>
      </c>
      <c r="BT103" s="5">
        <v>0.88470800000000005</v>
      </c>
      <c r="BU103" s="5">
        <v>0.895451</v>
      </c>
      <c r="BV103" s="5">
        <v>0.88227199999999995</v>
      </c>
      <c r="BW103" s="5">
        <v>0.89505500000000005</v>
      </c>
      <c r="BX103" s="5">
        <v>0.89459299999999997</v>
      </c>
      <c r="BY103" s="5">
        <v>0.89208200000000004</v>
      </c>
      <c r="BZ103" s="5">
        <v>0.89464100000000002</v>
      </c>
      <c r="CA103" s="5">
        <v>0.89408299999999996</v>
      </c>
      <c r="CB103" s="5">
        <v>0.896123</v>
      </c>
      <c r="CC103" s="5">
        <v>0.89970799999999995</v>
      </c>
      <c r="CD103" s="5">
        <v>0.90116499999999999</v>
      </c>
      <c r="CE103" s="5">
        <v>0.90121700000000005</v>
      </c>
      <c r="CF103" s="5">
        <v>0.902115</v>
      </c>
      <c r="CG103" s="5">
        <v>0.90444500000000005</v>
      </c>
      <c r="CH103" s="5">
        <v>0.90610400000000002</v>
      </c>
      <c r="CI103" s="5">
        <v>0.90918600000000005</v>
      </c>
      <c r="CJ103" s="5">
        <v>0.91008699999999998</v>
      </c>
      <c r="CK103" s="5">
        <v>0.91093199999999996</v>
      </c>
      <c r="CL103" s="5">
        <v>0.91333699999999995</v>
      </c>
      <c r="CM103" s="5">
        <v>0.91495099999999996</v>
      </c>
      <c r="CN103" s="5">
        <v>0.91772900000000002</v>
      </c>
      <c r="CO103" s="5">
        <v>0.92069900000000005</v>
      </c>
      <c r="CP103" s="5">
        <v>0.92187300000000005</v>
      </c>
      <c r="CQ103" s="5">
        <v>0.92350900000000002</v>
      </c>
      <c r="CR103" s="5">
        <v>0.92575200000000002</v>
      </c>
      <c r="CS103" s="5">
        <v>0.92813500000000004</v>
      </c>
    </row>
    <row r="104" spans="1:97" hidden="1" x14ac:dyDescent="0.25">
      <c r="A104" s="5" t="s">
        <v>85</v>
      </c>
      <c r="B104" s="5" t="s">
        <v>81</v>
      </c>
      <c r="C104" s="5"/>
      <c r="D104" s="5" t="s">
        <v>71</v>
      </c>
      <c r="E104" s="6" t="s">
        <v>263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>
        <v>0.87585000000000002</v>
      </c>
      <c r="BQ104" s="5">
        <v>0.74880000000000002</v>
      </c>
      <c r="BR104" s="5">
        <v>0.74760000000000004</v>
      </c>
      <c r="BS104" s="5">
        <v>0.79596299999999998</v>
      </c>
      <c r="BT104" s="5">
        <v>0.83557400000000004</v>
      </c>
      <c r="BU104" s="5">
        <v>0.90303900000000004</v>
      </c>
      <c r="BV104" s="5">
        <v>1.001676</v>
      </c>
      <c r="BW104" s="5">
        <v>1.106063</v>
      </c>
      <c r="BX104" s="5">
        <v>1.1954579999999999</v>
      </c>
      <c r="BY104" s="5">
        <v>1.2735430000000001</v>
      </c>
      <c r="BZ104" s="5">
        <v>1.340263</v>
      </c>
      <c r="CA104" s="5">
        <v>1.381928</v>
      </c>
      <c r="CB104" s="5">
        <v>1.4178809999999999</v>
      </c>
      <c r="CC104" s="5">
        <v>1.469797</v>
      </c>
      <c r="CD104" s="5">
        <v>1.518535</v>
      </c>
      <c r="CE104" s="5">
        <v>1.5510459999999999</v>
      </c>
      <c r="CF104" s="5">
        <v>1.597056</v>
      </c>
      <c r="CG104" s="5">
        <v>1.6239950000000001</v>
      </c>
      <c r="CH104" s="5">
        <v>1.6202000000000001</v>
      </c>
      <c r="CI104" s="5">
        <v>1.619845</v>
      </c>
      <c r="CJ104" s="5">
        <v>1.6226290000000001</v>
      </c>
      <c r="CK104" s="5">
        <v>1.6284829999999999</v>
      </c>
      <c r="CL104" s="5">
        <v>1.624155</v>
      </c>
      <c r="CM104" s="5">
        <v>1.636485</v>
      </c>
      <c r="CN104" s="5">
        <v>1.6248849999999999</v>
      </c>
      <c r="CO104" s="5">
        <v>1.6157319999999999</v>
      </c>
      <c r="CP104" s="5">
        <v>1.6199239999999999</v>
      </c>
      <c r="CQ104" s="5">
        <v>1.633086</v>
      </c>
      <c r="CR104" s="5">
        <v>1.615415</v>
      </c>
      <c r="CS104" s="5">
        <v>1.594425</v>
      </c>
    </row>
    <row r="105" spans="1:97" hidden="1" x14ac:dyDescent="0.25">
      <c r="A105" s="5" t="s">
        <v>86</v>
      </c>
      <c r="B105" s="5" t="s">
        <v>81</v>
      </c>
      <c r="C105" s="5"/>
      <c r="D105" s="5" t="s">
        <v>71</v>
      </c>
      <c r="E105" s="6" t="s">
        <v>264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>
        <v>3.519749</v>
      </c>
      <c r="BQ105" s="5">
        <v>3.6437119999999998</v>
      </c>
      <c r="BR105" s="5">
        <v>3.6049869999999999</v>
      </c>
      <c r="BS105" s="5">
        <v>3.5911010000000001</v>
      </c>
      <c r="BT105" s="5">
        <v>3.635195</v>
      </c>
      <c r="BU105" s="5">
        <v>3.6785130000000001</v>
      </c>
      <c r="BV105" s="5">
        <v>3.7117559999999998</v>
      </c>
      <c r="BW105" s="5">
        <v>3.7146279999999998</v>
      </c>
      <c r="BX105" s="5">
        <v>3.7078380000000002</v>
      </c>
      <c r="BY105" s="5">
        <v>3.700561</v>
      </c>
      <c r="BZ105" s="5">
        <v>3.6943090000000001</v>
      </c>
      <c r="CA105" s="5">
        <v>3.678191</v>
      </c>
      <c r="CB105" s="5">
        <v>3.669708</v>
      </c>
      <c r="CC105" s="5">
        <v>3.6655989999999998</v>
      </c>
      <c r="CD105" s="5">
        <v>3.675049</v>
      </c>
      <c r="CE105" s="5">
        <v>3.6854740000000001</v>
      </c>
      <c r="CF105" s="5">
        <v>3.6962489999999999</v>
      </c>
      <c r="CG105" s="5">
        <v>3.6958630000000001</v>
      </c>
      <c r="CH105" s="5">
        <v>3.7056480000000001</v>
      </c>
      <c r="CI105" s="5">
        <v>3.7259699999999998</v>
      </c>
      <c r="CJ105" s="5">
        <v>3.7392020000000001</v>
      </c>
      <c r="CK105" s="5">
        <v>3.7439870000000002</v>
      </c>
      <c r="CL105" s="5">
        <v>3.7476370000000001</v>
      </c>
      <c r="CM105" s="5">
        <v>3.758912</v>
      </c>
      <c r="CN105" s="5">
        <v>3.7796569999999998</v>
      </c>
      <c r="CO105" s="5">
        <v>3.804338</v>
      </c>
      <c r="CP105" s="5">
        <v>3.8261850000000002</v>
      </c>
      <c r="CQ105" s="5">
        <v>3.8516710000000001</v>
      </c>
      <c r="CR105" s="5">
        <v>3.8721209999999999</v>
      </c>
      <c r="CS105" s="5">
        <v>3.8918490000000001</v>
      </c>
    </row>
    <row r="106" spans="1:97" hidden="1" x14ac:dyDescent="0.25">
      <c r="A106" s="5" t="s">
        <v>75</v>
      </c>
      <c r="B106" s="5" t="s">
        <v>81</v>
      </c>
      <c r="C106" s="5"/>
      <c r="D106" s="5" t="s">
        <v>71</v>
      </c>
      <c r="E106" s="6" t="s">
        <v>265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>
        <v>36.561874000000003</v>
      </c>
      <c r="BQ106" s="5">
        <v>35.871723000000003</v>
      </c>
      <c r="BR106" s="5">
        <v>35.966450000000002</v>
      </c>
      <c r="BS106" s="5">
        <v>36.049171000000001</v>
      </c>
      <c r="BT106" s="5">
        <v>36.296554999999998</v>
      </c>
      <c r="BU106" s="5">
        <v>36.648026000000002</v>
      </c>
      <c r="BV106" s="5">
        <v>36.848137000000001</v>
      </c>
      <c r="BW106" s="5">
        <v>36.921588999999997</v>
      </c>
      <c r="BX106" s="5">
        <v>36.908923999999999</v>
      </c>
      <c r="BY106" s="5">
        <v>36.858238</v>
      </c>
      <c r="BZ106" s="5">
        <v>36.770041999999997</v>
      </c>
      <c r="CA106" s="5">
        <v>36.657077999999998</v>
      </c>
      <c r="CB106" s="5">
        <v>36.539845</v>
      </c>
      <c r="CC106" s="5">
        <v>36.412402999999998</v>
      </c>
      <c r="CD106" s="5">
        <v>36.280689000000002</v>
      </c>
      <c r="CE106" s="5">
        <v>36.125835000000002</v>
      </c>
      <c r="CF106" s="5">
        <v>36.010010000000001</v>
      </c>
      <c r="CG106" s="5">
        <v>35.887566</v>
      </c>
      <c r="CH106" s="5">
        <v>35.744498999999998</v>
      </c>
      <c r="CI106" s="5">
        <v>35.649605000000001</v>
      </c>
      <c r="CJ106" s="5">
        <v>35.566242000000003</v>
      </c>
      <c r="CK106" s="5">
        <v>35.488323000000001</v>
      </c>
      <c r="CL106" s="5">
        <v>35.416530999999999</v>
      </c>
      <c r="CM106" s="5">
        <v>35.381374000000001</v>
      </c>
      <c r="CN106" s="5">
        <v>35.365352999999999</v>
      </c>
      <c r="CO106" s="5">
        <v>35.345115999999997</v>
      </c>
      <c r="CP106" s="5">
        <v>35.365723000000003</v>
      </c>
      <c r="CQ106" s="5">
        <v>35.397232000000002</v>
      </c>
      <c r="CR106" s="5">
        <v>35.390166999999998</v>
      </c>
      <c r="CS106" s="5">
        <v>35.353394000000002</v>
      </c>
    </row>
    <row r="107" spans="1:97" hidden="1" x14ac:dyDescent="0.25">
      <c r="A107" s="5" t="s">
        <v>76</v>
      </c>
      <c r="B107" s="5" t="s">
        <v>81</v>
      </c>
      <c r="C107" s="5"/>
      <c r="D107" s="5" t="s">
        <v>71</v>
      </c>
      <c r="E107" s="6" t="s">
        <v>266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>
        <v>22.857718999999999</v>
      </c>
      <c r="BQ107" s="5">
        <v>24.016950999999999</v>
      </c>
      <c r="BR107" s="5">
        <v>24.057665</v>
      </c>
      <c r="BS107" s="5">
        <v>23.584990000000001</v>
      </c>
      <c r="BT107" s="5">
        <v>23.924876999999999</v>
      </c>
      <c r="BU107" s="5">
        <v>24.748421</v>
      </c>
      <c r="BV107" s="5">
        <v>24.645233000000001</v>
      </c>
      <c r="BW107" s="5">
        <v>24.686640000000001</v>
      </c>
      <c r="BX107" s="5">
        <v>24.834040000000002</v>
      </c>
      <c r="BY107" s="5">
        <v>25.138591999999999</v>
      </c>
      <c r="BZ107" s="5">
        <v>25.326312999999999</v>
      </c>
      <c r="CA107" s="5">
        <v>25.600594000000001</v>
      </c>
      <c r="CB107" s="5">
        <v>25.884754000000001</v>
      </c>
      <c r="CC107" s="5">
        <v>26.034890999999998</v>
      </c>
      <c r="CD107" s="5">
        <v>26.216388999999999</v>
      </c>
      <c r="CE107" s="5">
        <v>26.452432999999999</v>
      </c>
      <c r="CF107" s="5">
        <v>26.637367000000001</v>
      </c>
      <c r="CG107" s="5">
        <v>26.835391999999999</v>
      </c>
      <c r="CH107" s="5">
        <v>26.922039000000002</v>
      </c>
      <c r="CI107" s="5">
        <v>27.053903999999999</v>
      </c>
      <c r="CJ107" s="5">
        <v>27.164818</v>
      </c>
      <c r="CK107" s="5">
        <v>27.310396000000001</v>
      </c>
      <c r="CL107" s="5">
        <v>27.526978</v>
      </c>
      <c r="CM107" s="5">
        <v>27.763307999999999</v>
      </c>
      <c r="CN107" s="5">
        <v>27.974354000000002</v>
      </c>
      <c r="CO107" s="5">
        <v>28.13081</v>
      </c>
      <c r="CP107" s="5">
        <v>28.368483999999999</v>
      </c>
      <c r="CQ107" s="5">
        <v>28.622005000000001</v>
      </c>
      <c r="CR107" s="5">
        <v>28.834194</v>
      </c>
      <c r="CS107" s="5">
        <v>29.067395999999999</v>
      </c>
    </row>
    <row r="108" spans="1:97" hidden="1" x14ac:dyDescent="0.25">
      <c r="A108" s="5" t="s">
        <v>87</v>
      </c>
      <c r="B108" s="5" t="s">
        <v>81</v>
      </c>
      <c r="C108" s="5"/>
      <c r="D108" s="5" t="s">
        <v>71</v>
      </c>
      <c r="E108" s="6" t="s">
        <v>267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>
        <v>0</v>
      </c>
      <c r="BQ108" s="5">
        <v>0</v>
      </c>
      <c r="BR108" s="5">
        <v>0</v>
      </c>
      <c r="BS108" s="5">
        <v>0</v>
      </c>
      <c r="BT108" s="5">
        <v>0</v>
      </c>
      <c r="BU108" s="5">
        <v>0</v>
      </c>
      <c r="BV108" s="5">
        <v>0</v>
      </c>
      <c r="BW108" s="5">
        <v>0</v>
      </c>
      <c r="BX108" s="5">
        <v>0</v>
      </c>
      <c r="BY108" s="5">
        <v>0</v>
      </c>
      <c r="BZ108" s="5">
        <v>0</v>
      </c>
      <c r="CA108" s="5">
        <v>0</v>
      </c>
      <c r="CB108" s="5">
        <v>0</v>
      </c>
      <c r="CC108" s="5">
        <v>0</v>
      </c>
      <c r="CD108" s="5">
        <v>0</v>
      </c>
      <c r="CE108" s="5">
        <v>0</v>
      </c>
      <c r="CF108" s="5">
        <v>0</v>
      </c>
      <c r="CG108" s="5">
        <v>0</v>
      </c>
      <c r="CH108" s="5">
        <v>0</v>
      </c>
      <c r="CI108" s="5">
        <v>0</v>
      </c>
      <c r="CJ108" s="5">
        <v>0</v>
      </c>
      <c r="CK108" s="5">
        <v>0</v>
      </c>
      <c r="CL108" s="5">
        <v>0</v>
      </c>
      <c r="CM108" s="5">
        <v>0</v>
      </c>
      <c r="CN108" s="5">
        <v>0</v>
      </c>
      <c r="CO108" s="5">
        <v>0</v>
      </c>
      <c r="CP108" s="5">
        <v>0</v>
      </c>
      <c r="CQ108" s="5">
        <v>0</v>
      </c>
      <c r="CR108" s="5">
        <v>0</v>
      </c>
      <c r="CS108" s="5">
        <v>0</v>
      </c>
    </row>
    <row r="109" spans="1:97" hidden="1" x14ac:dyDescent="0.25">
      <c r="A109" s="5" t="s">
        <v>88</v>
      </c>
      <c r="B109" s="5" t="s">
        <v>81</v>
      </c>
      <c r="C109" s="5"/>
      <c r="D109" s="5" t="s">
        <v>71</v>
      </c>
      <c r="E109" s="6" t="s">
        <v>268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>
        <v>1.351979</v>
      </c>
      <c r="BQ109" s="5">
        <v>1.4522839999999999</v>
      </c>
      <c r="BR109" s="5">
        <v>1.4351179999999999</v>
      </c>
      <c r="BS109" s="5">
        <v>1.4421010000000001</v>
      </c>
      <c r="BT109" s="5">
        <v>1.4335979999999999</v>
      </c>
      <c r="BU109" s="5">
        <v>1.4666840000000001</v>
      </c>
      <c r="BV109" s="5">
        <v>1.5370470000000001</v>
      </c>
      <c r="BW109" s="5">
        <v>1.6207279999999999</v>
      </c>
      <c r="BX109" s="5">
        <v>1.708855</v>
      </c>
      <c r="BY109" s="5">
        <v>1.7746869999999999</v>
      </c>
      <c r="BZ109" s="5">
        <v>1.8224130000000001</v>
      </c>
      <c r="CA109" s="5">
        <v>1.849294</v>
      </c>
      <c r="CB109" s="5">
        <v>1.9139379999999999</v>
      </c>
      <c r="CC109" s="5">
        <v>1.9639709999999999</v>
      </c>
      <c r="CD109" s="5">
        <v>1.9906470000000001</v>
      </c>
      <c r="CE109" s="5">
        <v>2.0239660000000002</v>
      </c>
      <c r="CF109" s="5">
        <v>2.0615079999999999</v>
      </c>
      <c r="CG109" s="5">
        <v>2.098433</v>
      </c>
      <c r="CH109" s="5">
        <v>2.1255799999999998</v>
      </c>
      <c r="CI109" s="5">
        <v>2.1574040000000001</v>
      </c>
      <c r="CJ109" s="5">
        <v>2.1760259999999998</v>
      </c>
      <c r="CK109" s="5">
        <v>2.2065380000000001</v>
      </c>
      <c r="CL109" s="5">
        <v>2.2372420000000002</v>
      </c>
      <c r="CM109" s="5">
        <v>2.26423</v>
      </c>
      <c r="CN109" s="5">
        <v>2.292856</v>
      </c>
      <c r="CO109" s="5">
        <v>2.3199990000000001</v>
      </c>
      <c r="CP109" s="5">
        <v>2.3465750000000001</v>
      </c>
      <c r="CQ109" s="5">
        <v>2.369777</v>
      </c>
      <c r="CR109" s="5">
        <v>2.3907419999999999</v>
      </c>
      <c r="CS109" s="5">
        <v>2.4058769999999998</v>
      </c>
    </row>
    <row r="110" spans="1:97" hidden="1" x14ac:dyDescent="0.25">
      <c r="A110" s="5" t="s">
        <v>98</v>
      </c>
      <c r="B110" s="5" t="s">
        <v>81</v>
      </c>
      <c r="C110" s="5"/>
      <c r="D110" s="5" t="s">
        <v>71</v>
      </c>
      <c r="E110" s="6" t="s">
        <v>269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>
        <v>0.69875500000000001</v>
      </c>
      <c r="BQ110" s="5">
        <v>0.73078600000000005</v>
      </c>
      <c r="BR110" s="5">
        <v>0.72503899999999999</v>
      </c>
      <c r="BS110" s="5">
        <v>0.73003499999999999</v>
      </c>
      <c r="BT110" s="5">
        <v>0.70791800000000005</v>
      </c>
      <c r="BU110" s="5">
        <v>0.697214</v>
      </c>
      <c r="BV110" s="5">
        <v>0.70297900000000002</v>
      </c>
      <c r="BW110" s="5">
        <v>0.71337899999999999</v>
      </c>
      <c r="BX110" s="5">
        <v>0.72783200000000003</v>
      </c>
      <c r="BY110" s="5">
        <v>0.74100200000000005</v>
      </c>
      <c r="BZ110" s="5">
        <v>0.74964500000000001</v>
      </c>
      <c r="CA110" s="5">
        <v>0.75390999999999997</v>
      </c>
      <c r="CB110" s="5">
        <v>0.75693100000000002</v>
      </c>
      <c r="CC110" s="5">
        <v>0.75963899999999995</v>
      </c>
      <c r="CD110" s="5">
        <v>0.76492099999999996</v>
      </c>
      <c r="CE110" s="5">
        <v>0.77645299999999995</v>
      </c>
      <c r="CF110" s="5">
        <v>0.78807700000000003</v>
      </c>
      <c r="CG110" s="5">
        <v>0.80115499999999995</v>
      </c>
      <c r="CH110" s="5">
        <v>0.81069000000000002</v>
      </c>
      <c r="CI110" s="5">
        <v>0.81928500000000004</v>
      </c>
      <c r="CJ110" s="5">
        <v>0.82360800000000001</v>
      </c>
      <c r="CK110" s="5">
        <v>0.82647999999999999</v>
      </c>
      <c r="CL110" s="5">
        <v>0.829592</v>
      </c>
      <c r="CM110" s="5">
        <v>0.832422</v>
      </c>
      <c r="CN110" s="5">
        <v>0.834179</v>
      </c>
      <c r="CO110" s="5">
        <v>0.832287</v>
      </c>
      <c r="CP110" s="5">
        <v>0.83375200000000005</v>
      </c>
      <c r="CQ110" s="5">
        <v>0.83841100000000002</v>
      </c>
      <c r="CR110" s="5">
        <v>0.84249600000000002</v>
      </c>
      <c r="CS110" s="5">
        <v>0.84631500000000004</v>
      </c>
    </row>
    <row r="111" spans="1:97" hidden="1" x14ac:dyDescent="0.25">
      <c r="A111" s="5" t="s">
        <v>89</v>
      </c>
      <c r="B111" s="5" t="s">
        <v>81</v>
      </c>
      <c r="C111" s="5"/>
      <c r="D111" s="5" t="s">
        <v>71</v>
      </c>
      <c r="E111" s="6" t="s">
        <v>270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>
        <v>24.908455</v>
      </c>
      <c r="BQ111" s="5">
        <v>26.200019999999999</v>
      </c>
      <c r="BR111" s="5">
        <v>26.217821000000001</v>
      </c>
      <c r="BS111" s="5">
        <v>25.757126</v>
      </c>
      <c r="BT111" s="5">
        <v>26.066393000000001</v>
      </c>
      <c r="BU111" s="5">
        <v>26.912319</v>
      </c>
      <c r="BV111" s="5">
        <v>26.885259999999999</v>
      </c>
      <c r="BW111" s="5">
        <v>27.020745999999999</v>
      </c>
      <c r="BX111" s="5">
        <v>27.270727000000001</v>
      </c>
      <c r="BY111" s="5">
        <v>27.65428</v>
      </c>
      <c r="BZ111" s="5">
        <v>27.898371000000001</v>
      </c>
      <c r="CA111" s="5">
        <v>28.203797999999999</v>
      </c>
      <c r="CB111" s="5">
        <v>28.555622</v>
      </c>
      <c r="CC111" s="5">
        <v>28.758499</v>
      </c>
      <c r="CD111" s="5">
        <v>28.971955999999999</v>
      </c>
      <c r="CE111" s="5">
        <v>29.252851</v>
      </c>
      <c r="CF111" s="5">
        <v>29.486954000000001</v>
      </c>
      <c r="CG111" s="5">
        <v>29.73498</v>
      </c>
      <c r="CH111" s="5">
        <v>29.858308999999998</v>
      </c>
      <c r="CI111" s="5">
        <v>30.030591999999999</v>
      </c>
      <c r="CJ111" s="5">
        <v>30.164452000000001</v>
      </c>
      <c r="CK111" s="5">
        <v>30.343413999999999</v>
      </c>
      <c r="CL111" s="5">
        <v>30.593810999999999</v>
      </c>
      <c r="CM111" s="5">
        <v>30.859960999999998</v>
      </c>
      <c r="CN111" s="5">
        <v>31.101389000000001</v>
      </c>
      <c r="CO111" s="5">
        <v>31.283096</v>
      </c>
      <c r="CP111" s="5">
        <v>31.548811000000001</v>
      </c>
      <c r="CQ111" s="5">
        <v>31.830193999999999</v>
      </c>
      <c r="CR111" s="5">
        <v>32.067431999999997</v>
      </c>
      <c r="CS111" s="5">
        <v>32.319588000000003</v>
      </c>
    </row>
    <row r="112" spans="1:97" hidden="1" x14ac:dyDescent="0.25">
      <c r="A112" s="5" t="s">
        <v>90</v>
      </c>
      <c r="B112" s="5" t="s">
        <v>81</v>
      </c>
      <c r="C112" s="5"/>
      <c r="D112" s="5" t="s">
        <v>71</v>
      </c>
      <c r="E112" s="6" t="s">
        <v>271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>
        <v>0.56399999999999995</v>
      </c>
      <c r="BQ112" s="5">
        <v>0.54579999999999995</v>
      </c>
      <c r="BR112" s="5">
        <v>0.54510000000000003</v>
      </c>
      <c r="BS112" s="5">
        <v>0.55509799999999998</v>
      </c>
      <c r="BT112" s="5">
        <v>0.57021599999999995</v>
      </c>
      <c r="BU112" s="5">
        <v>0.58219699999999996</v>
      </c>
      <c r="BV112" s="5">
        <v>0.58781799999999995</v>
      </c>
      <c r="BW112" s="5">
        <v>0.58555500000000005</v>
      </c>
      <c r="BX112" s="5">
        <v>0.57893300000000003</v>
      </c>
      <c r="BY112" s="5">
        <v>0.57649399999999995</v>
      </c>
      <c r="BZ112" s="5">
        <v>0.57780799999999999</v>
      </c>
      <c r="CA112" s="5">
        <v>0.57865800000000001</v>
      </c>
      <c r="CB112" s="5">
        <v>0.57913000000000003</v>
      </c>
      <c r="CC112" s="5">
        <v>0.58028199999999996</v>
      </c>
      <c r="CD112" s="5">
        <v>0.58279400000000003</v>
      </c>
      <c r="CE112" s="5">
        <v>0.58153699999999997</v>
      </c>
      <c r="CF112" s="5">
        <v>0.57522799999999996</v>
      </c>
      <c r="CG112" s="5">
        <v>0.56691899999999995</v>
      </c>
      <c r="CH112" s="5">
        <v>0.55824499999999999</v>
      </c>
      <c r="CI112" s="5">
        <v>0.54897300000000004</v>
      </c>
      <c r="CJ112" s="5">
        <v>0.54030400000000001</v>
      </c>
      <c r="CK112" s="5">
        <v>0.53169999999999995</v>
      </c>
      <c r="CL112" s="5">
        <v>0.52277899999999999</v>
      </c>
      <c r="CM112" s="5">
        <v>0.51394399999999996</v>
      </c>
      <c r="CN112" s="5">
        <v>0.50456199999999995</v>
      </c>
      <c r="CO112" s="5">
        <v>0.49585400000000002</v>
      </c>
      <c r="CP112" s="5">
        <v>0.487618</v>
      </c>
      <c r="CQ112" s="5">
        <v>0.48407600000000001</v>
      </c>
      <c r="CR112" s="5">
        <v>0.478877</v>
      </c>
      <c r="CS112" s="5">
        <v>0.47248400000000002</v>
      </c>
    </row>
    <row r="113" spans="1:97" hidden="1" x14ac:dyDescent="0.25">
      <c r="A113" s="5" t="s">
        <v>101</v>
      </c>
      <c r="B113" s="5" t="s">
        <v>81</v>
      </c>
      <c r="C113" s="5"/>
      <c r="D113" s="5" t="s">
        <v>71</v>
      </c>
      <c r="E113" s="6" t="s">
        <v>272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>
        <v>19.04627</v>
      </c>
      <c r="BQ113" s="5">
        <v>16.793205</v>
      </c>
      <c r="BR113" s="5">
        <v>17.907585000000001</v>
      </c>
      <c r="BS113" s="5">
        <v>18.28511</v>
      </c>
      <c r="BT113" s="5">
        <v>18.031829999999999</v>
      </c>
      <c r="BU113" s="5">
        <v>17.075171999999998</v>
      </c>
      <c r="BV113" s="5">
        <v>17.477146000000001</v>
      </c>
      <c r="BW113" s="5">
        <v>17.847874000000001</v>
      </c>
      <c r="BX113" s="5">
        <v>17.991695</v>
      </c>
      <c r="BY113" s="5">
        <v>17.977646</v>
      </c>
      <c r="BZ113" s="5">
        <v>18.078941</v>
      </c>
      <c r="CA113" s="5">
        <v>18.174150000000001</v>
      </c>
      <c r="CB113" s="5">
        <v>18.193601999999998</v>
      </c>
      <c r="CC113" s="5">
        <v>18.356446999999999</v>
      </c>
      <c r="CD113" s="5">
        <v>18.452439999999999</v>
      </c>
      <c r="CE113" s="5">
        <v>18.450330999999998</v>
      </c>
      <c r="CF113" s="5">
        <v>18.493551</v>
      </c>
      <c r="CG113" s="5">
        <v>18.496834</v>
      </c>
      <c r="CH113" s="5">
        <v>18.503481000000001</v>
      </c>
      <c r="CI113" s="5">
        <v>18.485077</v>
      </c>
      <c r="CJ113" s="5">
        <v>18.460505000000001</v>
      </c>
      <c r="CK113" s="5">
        <v>18.430443</v>
      </c>
      <c r="CL113" s="5">
        <v>18.416177999999999</v>
      </c>
      <c r="CM113" s="5">
        <v>18.388117000000001</v>
      </c>
      <c r="CN113" s="5">
        <v>18.362946999999998</v>
      </c>
      <c r="CO113" s="5">
        <v>18.368677000000002</v>
      </c>
      <c r="CP113" s="5">
        <v>18.348731999999998</v>
      </c>
      <c r="CQ113" s="5">
        <v>18.345155999999999</v>
      </c>
      <c r="CR113" s="5">
        <v>18.343409000000001</v>
      </c>
      <c r="CS113" s="5">
        <v>18.322984999999999</v>
      </c>
    </row>
    <row r="114" spans="1:97" hidden="1" x14ac:dyDescent="0.25">
      <c r="A114" s="5" t="s">
        <v>92</v>
      </c>
      <c r="B114" s="5" t="s">
        <v>81</v>
      </c>
      <c r="C114" s="5"/>
      <c r="D114" s="5" t="s">
        <v>71</v>
      </c>
      <c r="E114" s="6" t="s">
        <v>273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>
        <v>6.8999999999999997E-4</v>
      </c>
      <c r="BQ114" s="5">
        <v>6.6799999999999997E-4</v>
      </c>
      <c r="BR114" s="5">
        <v>6.6799999999999997E-4</v>
      </c>
      <c r="BS114" s="5">
        <v>6.6799999999999997E-4</v>
      </c>
      <c r="BT114" s="5">
        <v>0</v>
      </c>
      <c r="BU114" s="5">
        <v>0</v>
      </c>
      <c r="BV114" s="5">
        <v>0</v>
      </c>
      <c r="BW114" s="5">
        <v>0</v>
      </c>
      <c r="BX114" s="5">
        <v>0</v>
      </c>
      <c r="BY114" s="5">
        <v>0</v>
      </c>
      <c r="BZ114" s="5">
        <v>0</v>
      </c>
      <c r="CA114" s="5">
        <v>0</v>
      </c>
      <c r="CB114" s="5">
        <v>0</v>
      </c>
      <c r="CC114" s="5">
        <v>0</v>
      </c>
      <c r="CD114" s="5">
        <v>0</v>
      </c>
      <c r="CE114" s="5">
        <v>0</v>
      </c>
      <c r="CF114" s="5">
        <v>0</v>
      </c>
      <c r="CG114" s="5">
        <v>0</v>
      </c>
      <c r="CH114" s="5">
        <v>0</v>
      </c>
      <c r="CI114" s="5">
        <v>0</v>
      </c>
      <c r="CJ114" s="5">
        <v>0</v>
      </c>
      <c r="CK114" s="5">
        <v>0</v>
      </c>
      <c r="CL114" s="5">
        <v>0</v>
      </c>
      <c r="CM114" s="5">
        <v>0</v>
      </c>
      <c r="CN114" s="5">
        <v>0</v>
      </c>
      <c r="CO114" s="5">
        <v>0</v>
      </c>
      <c r="CP114" s="5">
        <v>0</v>
      </c>
      <c r="CQ114" s="5">
        <v>0</v>
      </c>
      <c r="CR114" s="5">
        <v>0</v>
      </c>
      <c r="CS114" s="5">
        <v>0</v>
      </c>
    </row>
    <row r="115" spans="1:97" hidden="1" x14ac:dyDescent="0.25">
      <c r="A115" s="5" t="s">
        <v>93</v>
      </c>
      <c r="B115" s="5" t="s">
        <v>81</v>
      </c>
      <c r="C115" s="5"/>
      <c r="D115" s="5" t="s">
        <v>71</v>
      </c>
      <c r="E115" s="6" t="s">
        <v>274</v>
      </c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>
        <v>1.11E-2</v>
      </c>
      <c r="BQ115" s="5">
        <v>4.0000000000000001E-3</v>
      </c>
      <c r="BR115" s="5">
        <v>9.7000000000000003E-3</v>
      </c>
      <c r="BS115" s="5">
        <v>1.3507E-2</v>
      </c>
      <c r="BT115" s="5">
        <v>1.3015000000000001E-2</v>
      </c>
      <c r="BU115" s="5">
        <v>1.2075000000000001E-2</v>
      </c>
      <c r="BV115" s="5">
        <v>1.0408000000000001E-2</v>
      </c>
      <c r="BW115" s="5">
        <v>8.0280000000000004E-3</v>
      </c>
      <c r="BX115" s="5">
        <v>5.4520000000000002E-3</v>
      </c>
      <c r="BY115" s="5">
        <v>3.1489999999999999E-3</v>
      </c>
      <c r="BZ115" s="5">
        <v>1.031E-3</v>
      </c>
      <c r="CA115" s="5">
        <v>-1.2899999999999999E-3</v>
      </c>
      <c r="CB115" s="5">
        <v>-3.8110000000000002E-3</v>
      </c>
      <c r="CC115" s="5">
        <v>-6.476E-3</v>
      </c>
      <c r="CD115" s="5">
        <v>-9.2770000000000005E-3</v>
      </c>
      <c r="CE115" s="5">
        <v>-1.2422000000000001E-2</v>
      </c>
      <c r="CF115" s="5">
        <v>-1.5962E-2</v>
      </c>
      <c r="CG115" s="5">
        <v>-1.9619999999999999E-2</v>
      </c>
      <c r="CH115" s="5">
        <v>-2.3342000000000002E-2</v>
      </c>
      <c r="CI115" s="5">
        <v>-2.7122E-2</v>
      </c>
      <c r="CJ115" s="5">
        <v>-3.0942000000000001E-2</v>
      </c>
      <c r="CK115" s="5">
        <v>-3.4814999999999999E-2</v>
      </c>
      <c r="CL115" s="5">
        <v>-3.8733999999999998E-2</v>
      </c>
      <c r="CM115" s="5">
        <v>-4.2694999999999997E-2</v>
      </c>
      <c r="CN115" s="5">
        <v>-4.6656000000000003E-2</v>
      </c>
      <c r="CO115" s="5">
        <v>-5.0651000000000002E-2</v>
      </c>
      <c r="CP115" s="5">
        <v>-5.3777999999999999E-2</v>
      </c>
      <c r="CQ115" s="5">
        <v>-5.1848999999999999E-2</v>
      </c>
      <c r="CR115" s="5">
        <v>-4.9779999999999998E-2</v>
      </c>
      <c r="CS115" s="5">
        <v>-4.7667000000000001E-2</v>
      </c>
    </row>
    <row r="116" spans="1:97" hidden="1" x14ac:dyDescent="0.25">
      <c r="A116" s="5" t="s">
        <v>94</v>
      </c>
      <c r="B116" s="5" t="s">
        <v>81</v>
      </c>
      <c r="C116" s="5"/>
      <c r="D116" s="5" t="s">
        <v>71</v>
      </c>
      <c r="E116" s="6" t="s">
        <v>275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>
        <v>19.622060999999999</v>
      </c>
      <c r="BQ116" s="5">
        <v>17.343672000000002</v>
      </c>
      <c r="BR116" s="5">
        <v>18.463052999999999</v>
      </c>
      <c r="BS116" s="5">
        <v>18.854382000000001</v>
      </c>
      <c r="BT116" s="5">
        <v>18.615061000000001</v>
      </c>
      <c r="BU116" s="5">
        <v>17.669445</v>
      </c>
      <c r="BV116" s="5">
        <v>18.075372999999999</v>
      </c>
      <c r="BW116" s="5">
        <v>18.441455999999999</v>
      </c>
      <c r="BX116" s="5">
        <v>18.576080000000001</v>
      </c>
      <c r="BY116" s="5">
        <v>18.557289000000001</v>
      </c>
      <c r="BZ116" s="5">
        <v>18.657782000000001</v>
      </c>
      <c r="CA116" s="5">
        <v>18.751518000000001</v>
      </c>
      <c r="CB116" s="5">
        <v>18.768920999999999</v>
      </c>
      <c r="CC116" s="5">
        <v>18.930254000000001</v>
      </c>
      <c r="CD116" s="5">
        <v>19.025956999999998</v>
      </c>
      <c r="CE116" s="5">
        <v>19.019447</v>
      </c>
      <c r="CF116" s="5">
        <v>19.052817999999998</v>
      </c>
      <c r="CG116" s="5">
        <v>19.044132000000001</v>
      </c>
      <c r="CH116" s="5">
        <v>19.038383</v>
      </c>
      <c r="CI116" s="5">
        <v>19.006927000000001</v>
      </c>
      <c r="CJ116" s="5">
        <v>18.969868000000002</v>
      </c>
      <c r="CK116" s="5">
        <v>18.927327999999999</v>
      </c>
      <c r="CL116" s="5">
        <v>18.900223</v>
      </c>
      <c r="CM116" s="5">
        <v>18.859366999999999</v>
      </c>
      <c r="CN116" s="5">
        <v>18.820854000000001</v>
      </c>
      <c r="CO116" s="5">
        <v>18.813879</v>
      </c>
      <c r="CP116" s="5">
        <v>18.782571999999998</v>
      </c>
      <c r="CQ116" s="5">
        <v>18.777381999999999</v>
      </c>
      <c r="CR116" s="5">
        <v>18.772504999999999</v>
      </c>
      <c r="CS116" s="5">
        <v>18.747800999999999</v>
      </c>
    </row>
    <row r="117" spans="1:97" hidden="1" x14ac:dyDescent="0.25">
      <c r="A117" s="5" t="s">
        <v>103</v>
      </c>
      <c r="B117" s="5" t="s">
        <v>81</v>
      </c>
      <c r="C117" s="5"/>
      <c r="D117" s="5" t="s">
        <v>71</v>
      </c>
      <c r="E117" s="6" t="s">
        <v>276</v>
      </c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>
        <v>8.2592119999999998</v>
      </c>
      <c r="BQ117" s="5">
        <v>8.0502909999999996</v>
      </c>
      <c r="BR117" s="5">
        <v>7.93316</v>
      </c>
      <c r="BS117" s="5">
        <v>7.9429809999999996</v>
      </c>
      <c r="BT117" s="5">
        <v>8.0962289999999992</v>
      </c>
      <c r="BU117" s="5">
        <v>8.2071159999999992</v>
      </c>
      <c r="BV117" s="5">
        <v>8.3413590000000006</v>
      </c>
      <c r="BW117" s="5">
        <v>8.3013820000000003</v>
      </c>
      <c r="BX117" s="5">
        <v>8.2810410000000001</v>
      </c>
      <c r="BY117" s="5">
        <v>8.1547110000000007</v>
      </c>
      <c r="BZ117" s="5">
        <v>8.1547110000000007</v>
      </c>
      <c r="CA117" s="5">
        <v>8.1547110000000007</v>
      </c>
      <c r="CB117" s="5">
        <v>8.1547110000000007</v>
      </c>
      <c r="CC117" s="5">
        <v>8.1547110000000007</v>
      </c>
      <c r="CD117" s="5">
        <v>8.1547160000000005</v>
      </c>
      <c r="CE117" s="5">
        <v>8.1547160000000005</v>
      </c>
      <c r="CF117" s="5">
        <v>8.1547110000000007</v>
      </c>
      <c r="CG117" s="5">
        <v>8.163456</v>
      </c>
      <c r="CH117" s="5">
        <v>8.1772489999999998</v>
      </c>
      <c r="CI117" s="5">
        <v>8.1810159999999996</v>
      </c>
      <c r="CJ117" s="5">
        <v>8.1902170000000005</v>
      </c>
      <c r="CK117" s="5">
        <v>8.1925349999999995</v>
      </c>
      <c r="CL117" s="5">
        <v>8.2036289999999994</v>
      </c>
      <c r="CM117" s="5">
        <v>8.2157309999999999</v>
      </c>
      <c r="CN117" s="5">
        <v>8.228396</v>
      </c>
      <c r="CO117" s="5">
        <v>8.2695059999999998</v>
      </c>
      <c r="CP117" s="5">
        <v>8.3190790000000003</v>
      </c>
      <c r="CQ117" s="5">
        <v>8.3707469999999997</v>
      </c>
      <c r="CR117" s="5">
        <v>8.4343540000000008</v>
      </c>
      <c r="CS117" s="5">
        <v>8.4911600000000007</v>
      </c>
    </row>
    <row r="118" spans="1:97" hidden="1" x14ac:dyDescent="0.25">
      <c r="A118" s="5" t="s">
        <v>95</v>
      </c>
      <c r="B118" s="5" t="s">
        <v>81</v>
      </c>
      <c r="C118" s="5"/>
      <c r="D118" s="5" t="s">
        <v>71</v>
      </c>
      <c r="E118" s="6" t="s">
        <v>277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>
        <v>0.46185100000000001</v>
      </c>
      <c r="BQ118" s="5">
        <v>0.51824499999999996</v>
      </c>
      <c r="BR118" s="5">
        <v>0.52876800000000002</v>
      </c>
      <c r="BS118" s="5">
        <v>0.48588500000000001</v>
      </c>
      <c r="BT118" s="5">
        <v>0.70970500000000003</v>
      </c>
      <c r="BU118" s="5">
        <v>0.715642</v>
      </c>
      <c r="BV118" s="5">
        <v>0.728603</v>
      </c>
      <c r="BW118" s="5">
        <v>0.74268999999999996</v>
      </c>
      <c r="BX118" s="5">
        <v>0.75200599999999995</v>
      </c>
      <c r="BY118" s="5">
        <v>0.76279200000000003</v>
      </c>
      <c r="BZ118" s="5">
        <v>0.77432100000000004</v>
      </c>
      <c r="CA118" s="5">
        <v>0.78239000000000003</v>
      </c>
      <c r="CB118" s="5">
        <v>0.78666999999999998</v>
      </c>
      <c r="CC118" s="5">
        <v>0.78672600000000004</v>
      </c>
      <c r="CD118" s="5">
        <v>0.78666700000000001</v>
      </c>
      <c r="CE118" s="5">
        <v>0.78665799999999997</v>
      </c>
      <c r="CF118" s="5">
        <v>0.78729800000000005</v>
      </c>
      <c r="CG118" s="5">
        <v>0.78777699999999995</v>
      </c>
      <c r="CH118" s="5">
        <v>0.78779299999999997</v>
      </c>
      <c r="CI118" s="5">
        <v>0.78778700000000002</v>
      </c>
      <c r="CJ118" s="5">
        <v>0.787825</v>
      </c>
      <c r="CK118" s="5">
        <v>0.78783999999999998</v>
      </c>
      <c r="CL118" s="5">
        <v>0.78784299999999996</v>
      </c>
      <c r="CM118" s="5">
        <v>0.78784299999999996</v>
      </c>
      <c r="CN118" s="5">
        <v>0.78617499999999996</v>
      </c>
      <c r="CO118" s="5">
        <v>0.78289399999999998</v>
      </c>
      <c r="CP118" s="5">
        <v>0.78063800000000005</v>
      </c>
      <c r="CQ118" s="5">
        <v>0.781775</v>
      </c>
      <c r="CR118" s="5">
        <v>0.78727199999999997</v>
      </c>
      <c r="CS118" s="5">
        <v>0.78659999999999997</v>
      </c>
    </row>
    <row r="119" spans="1:97" hidden="1" x14ac:dyDescent="0.25">
      <c r="A119" s="5" t="s">
        <v>77</v>
      </c>
      <c r="B119" s="5" t="s">
        <v>81</v>
      </c>
      <c r="C119" s="5"/>
      <c r="D119" s="5" t="s">
        <v>71</v>
      </c>
      <c r="E119" s="6" t="s">
        <v>278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>
        <v>6.9462729999999997</v>
      </c>
      <c r="BQ119" s="5">
        <v>6.6517850000000003</v>
      </c>
      <c r="BR119" s="5">
        <v>6.9977140000000002</v>
      </c>
      <c r="BS119" s="5">
        <v>7.1965380000000003</v>
      </c>
      <c r="BT119" s="5">
        <v>7.5912829999999998</v>
      </c>
      <c r="BU119" s="5">
        <v>7.9633799999999999</v>
      </c>
      <c r="BV119" s="5">
        <v>8.1043979999999998</v>
      </c>
      <c r="BW119" s="5">
        <v>8.2034959999999995</v>
      </c>
      <c r="BX119" s="5">
        <v>8.2982750000000003</v>
      </c>
      <c r="BY119" s="5">
        <v>8.4042840000000005</v>
      </c>
      <c r="BZ119" s="5">
        <v>8.5262609999999999</v>
      </c>
      <c r="CA119" s="5">
        <v>8.5830669999999998</v>
      </c>
      <c r="CB119" s="5">
        <v>8.7076689999999992</v>
      </c>
      <c r="CC119" s="5">
        <v>8.7813739999999996</v>
      </c>
      <c r="CD119" s="5">
        <v>8.8842660000000002</v>
      </c>
      <c r="CE119" s="5">
        <v>8.9463410000000003</v>
      </c>
      <c r="CF119" s="5">
        <v>9.018675</v>
      </c>
      <c r="CG119" s="5">
        <v>9.0792350000000006</v>
      </c>
      <c r="CH119" s="5">
        <v>9.1787259999999993</v>
      </c>
      <c r="CI119" s="5">
        <v>9.2637</v>
      </c>
      <c r="CJ119" s="5">
        <v>9.3471340000000005</v>
      </c>
      <c r="CK119" s="5">
        <v>9.4120170000000005</v>
      </c>
      <c r="CL119" s="5">
        <v>9.4638489999999997</v>
      </c>
      <c r="CM119" s="5">
        <v>9.5551720000000007</v>
      </c>
      <c r="CN119" s="5">
        <v>9.6486780000000003</v>
      </c>
      <c r="CO119" s="5">
        <v>9.7726550000000003</v>
      </c>
      <c r="CP119" s="5">
        <v>9.8881019999999999</v>
      </c>
      <c r="CQ119" s="5">
        <v>10.021563</v>
      </c>
      <c r="CR119" s="5">
        <v>10.140872999999999</v>
      </c>
      <c r="CS119" s="5">
        <v>10.265426</v>
      </c>
    </row>
    <row r="120" spans="1:97" hidden="1" x14ac:dyDescent="0.25">
      <c r="A120" s="5" t="s">
        <v>100</v>
      </c>
      <c r="B120" s="5" t="s">
        <v>81</v>
      </c>
      <c r="C120" s="5"/>
      <c r="D120" s="5" t="s">
        <v>71</v>
      </c>
      <c r="E120" s="6" t="s">
        <v>279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>
        <v>0</v>
      </c>
      <c r="BQ120" s="5">
        <v>0</v>
      </c>
      <c r="BR120" s="5">
        <v>0</v>
      </c>
      <c r="BS120" s="5">
        <v>0</v>
      </c>
      <c r="BT120" s="5">
        <v>1.44E-4</v>
      </c>
      <c r="BU120" s="5">
        <v>2.9100000000000003E-4</v>
      </c>
      <c r="BV120" s="5">
        <v>4.08E-4</v>
      </c>
      <c r="BW120" s="5">
        <v>6.5899999999999997E-4</v>
      </c>
      <c r="BX120" s="5">
        <v>8.92E-4</v>
      </c>
      <c r="BY120" s="5">
        <v>1.1069999999999999E-3</v>
      </c>
      <c r="BZ120" s="5">
        <v>1.325E-3</v>
      </c>
      <c r="CA120" s="5">
        <v>1.524E-3</v>
      </c>
      <c r="CB120" s="5">
        <v>1.7060000000000001E-3</v>
      </c>
      <c r="CC120" s="5">
        <v>1.913E-3</v>
      </c>
      <c r="CD120" s="5">
        <v>2.1050000000000001E-3</v>
      </c>
      <c r="CE120" s="5">
        <v>2.2899999999999999E-3</v>
      </c>
      <c r="CF120" s="5">
        <v>2.4780000000000002E-3</v>
      </c>
      <c r="CG120" s="5">
        <v>2.6580000000000002E-3</v>
      </c>
      <c r="CH120" s="5">
        <v>2.8279999999999998E-3</v>
      </c>
      <c r="CI120" s="5">
        <v>2.9910000000000002E-3</v>
      </c>
      <c r="CJ120" s="5">
        <v>3.1470000000000001E-3</v>
      </c>
      <c r="CK120" s="5">
        <v>3.2959999999999999E-3</v>
      </c>
      <c r="CL120" s="5">
        <v>3.437E-3</v>
      </c>
      <c r="CM120" s="5">
        <v>3.5699999999999998E-3</v>
      </c>
      <c r="CN120" s="5">
        <v>3.6979999999999999E-3</v>
      </c>
      <c r="CO120" s="5">
        <v>3.8219999999999999E-3</v>
      </c>
      <c r="CP120" s="5">
        <v>3.9439999999999996E-3</v>
      </c>
      <c r="CQ120" s="5">
        <v>4.0679999999999996E-3</v>
      </c>
      <c r="CR120" s="5">
        <v>4.1939999999999998E-3</v>
      </c>
      <c r="CS120" s="5">
        <v>4.3210000000000002E-3</v>
      </c>
    </row>
    <row r="121" spans="1:97" hidden="1" x14ac:dyDescent="0.25">
      <c r="A121" s="5" t="s">
        <v>104</v>
      </c>
      <c r="B121" s="5" t="s">
        <v>81</v>
      </c>
      <c r="C121" s="5"/>
      <c r="D121" s="5" t="s">
        <v>71</v>
      </c>
      <c r="E121" s="6" t="s">
        <v>280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>
        <v>0.225214</v>
      </c>
      <c r="BQ121" s="5">
        <v>0.225214</v>
      </c>
      <c r="BR121" s="5">
        <v>0.225214</v>
      </c>
      <c r="BS121" s="5">
        <v>0.225214</v>
      </c>
      <c r="BT121" s="5">
        <v>0.225214</v>
      </c>
      <c r="BU121" s="5">
        <v>0.225214</v>
      </c>
      <c r="BV121" s="5">
        <v>0.225214</v>
      </c>
      <c r="BW121" s="5">
        <v>0.225214</v>
      </c>
      <c r="BX121" s="5">
        <v>0.225214</v>
      </c>
      <c r="BY121" s="5">
        <v>0.225214</v>
      </c>
      <c r="BZ121" s="5">
        <v>0.225214</v>
      </c>
      <c r="CA121" s="5">
        <v>0.225214</v>
      </c>
      <c r="CB121" s="5">
        <v>0.225214</v>
      </c>
      <c r="CC121" s="5">
        <v>0.225214</v>
      </c>
      <c r="CD121" s="5">
        <v>0.225214</v>
      </c>
      <c r="CE121" s="5">
        <v>0.225214</v>
      </c>
      <c r="CF121" s="5">
        <v>0.225214</v>
      </c>
      <c r="CG121" s="5">
        <v>0.225214</v>
      </c>
      <c r="CH121" s="5">
        <v>0.225214</v>
      </c>
      <c r="CI121" s="5">
        <v>0.225214</v>
      </c>
      <c r="CJ121" s="5">
        <v>0.225214</v>
      </c>
      <c r="CK121" s="5">
        <v>0.225214</v>
      </c>
      <c r="CL121" s="5">
        <v>0.225214</v>
      </c>
      <c r="CM121" s="5">
        <v>0.225214</v>
      </c>
      <c r="CN121" s="5">
        <v>0.225214</v>
      </c>
      <c r="CO121" s="5">
        <v>0.225214</v>
      </c>
      <c r="CP121" s="5">
        <v>0.225214</v>
      </c>
      <c r="CQ121" s="5">
        <v>0.225214</v>
      </c>
      <c r="CR121" s="5">
        <v>0.225214</v>
      </c>
      <c r="CS121" s="5">
        <v>0.225214</v>
      </c>
    </row>
    <row r="122" spans="1:97" x14ac:dyDescent="0.25">
      <c r="A122" s="5" t="s">
        <v>105</v>
      </c>
      <c r="B122" s="5" t="s">
        <v>81</v>
      </c>
      <c r="C122" s="5"/>
      <c r="D122" s="5" t="s">
        <v>71</v>
      </c>
      <c r="E122" s="6" t="s">
        <v>281</v>
      </c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>
        <v>0.126162</v>
      </c>
      <c r="BQ122" s="5">
        <v>0.16192599999999999</v>
      </c>
      <c r="BR122" s="5">
        <v>0.162046</v>
      </c>
      <c r="BS122" s="5">
        <v>0.132578</v>
      </c>
      <c r="BT122" s="5">
        <v>0.128634</v>
      </c>
      <c r="BU122" s="5">
        <v>0.13156000000000001</v>
      </c>
      <c r="BV122" s="5">
        <v>0.132019</v>
      </c>
      <c r="BW122" s="5">
        <v>0.117345</v>
      </c>
      <c r="BX122" s="5">
        <v>0.11479200000000001</v>
      </c>
      <c r="BY122" s="5">
        <v>0.11260100000000001</v>
      </c>
      <c r="BZ122" s="5">
        <v>0.11748</v>
      </c>
      <c r="CA122" s="5">
        <v>0.124168</v>
      </c>
      <c r="CB122" s="5">
        <v>0.119615</v>
      </c>
      <c r="CC122" s="5">
        <v>0.11626400000000001</v>
      </c>
      <c r="CD122" s="5">
        <v>0.120947</v>
      </c>
      <c r="CE122" s="5">
        <v>0.12435</v>
      </c>
      <c r="CF122" s="5">
        <v>0.119352</v>
      </c>
      <c r="CG122" s="5">
        <v>0.122429</v>
      </c>
      <c r="CH122" s="5">
        <v>0.12831899999999999</v>
      </c>
      <c r="CI122" s="5">
        <v>0.118663</v>
      </c>
      <c r="CJ122" s="5">
        <v>0.118945</v>
      </c>
      <c r="CK122" s="5">
        <v>0.116857</v>
      </c>
      <c r="CL122" s="5">
        <v>0.11175499999999999</v>
      </c>
      <c r="CM122" s="5">
        <v>0.10731499999999999</v>
      </c>
      <c r="CN122" s="5">
        <v>0.104403</v>
      </c>
      <c r="CO122" s="5">
        <v>0.106851</v>
      </c>
      <c r="CP122" s="5">
        <v>0.108559</v>
      </c>
      <c r="CQ122" s="5">
        <v>0.109864</v>
      </c>
      <c r="CR122" s="5">
        <v>0.11200400000000001</v>
      </c>
      <c r="CS122" s="5">
        <v>0.118229</v>
      </c>
    </row>
    <row r="123" spans="1:97" hidden="1" x14ac:dyDescent="0.25">
      <c r="A123" s="5" t="s">
        <v>12</v>
      </c>
      <c r="B123" s="5" t="s">
        <v>81</v>
      </c>
      <c r="C123" s="5" t="s">
        <v>12</v>
      </c>
      <c r="D123" s="5" t="s">
        <v>71</v>
      </c>
      <c r="E123" s="6" t="s">
        <v>282</v>
      </c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>
        <v>97.111107000000004</v>
      </c>
      <c r="BQ123" s="5">
        <v>95.022873000000004</v>
      </c>
      <c r="BR123" s="5">
        <v>96.494231999999997</v>
      </c>
      <c r="BS123" s="5">
        <v>96.643867</v>
      </c>
      <c r="BT123" s="5">
        <v>97.729209999999995</v>
      </c>
      <c r="BU123" s="5">
        <v>98.472992000000005</v>
      </c>
      <c r="BV123" s="5">
        <v>99.340767</v>
      </c>
      <c r="BW123" s="5">
        <v>99.974579000000006</v>
      </c>
      <c r="BX123" s="5">
        <v>100.427948</v>
      </c>
      <c r="BY123" s="5">
        <v>100.730515</v>
      </c>
      <c r="BZ123" s="5">
        <v>101.12550400000001</v>
      </c>
      <c r="CA123" s="5">
        <v>101.483467</v>
      </c>
      <c r="CB123" s="5">
        <v>101.859962</v>
      </c>
      <c r="CC123" s="5">
        <v>102.167351</v>
      </c>
      <c r="CD123" s="5">
        <v>102.452522</v>
      </c>
      <c r="CE123" s="5">
        <v>102.637703</v>
      </c>
      <c r="CF123" s="5">
        <v>102.857513</v>
      </c>
      <c r="CG123" s="5">
        <v>103.04744700000001</v>
      </c>
      <c r="CH123" s="5">
        <v>103.141319</v>
      </c>
      <c r="CI123" s="5">
        <v>103.26649500000001</v>
      </c>
      <c r="CJ123" s="5">
        <v>103.373047</v>
      </c>
      <c r="CK123" s="5">
        <v>103.496826</v>
      </c>
      <c r="CL123" s="5">
        <v>103.70629099999999</v>
      </c>
      <c r="CM123" s="5">
        <v>103.995544</v>
      </c>
      <c r="CN123" s="5">
        <v>104.284164</v>
      </c>
      <c r="CO123" s="5">
        <v>104.603027</v>
      </c>
      <c r="CP123" s="5">
        <v>105.022644</v>
      </c>
      <c r="CQ123" s="5">
        <v>105.518036</v>
      </c>
      <c r="CR123" s="5">
        <v>105.934006</v>
      </c>
      <c r="CS123" s="5">
        <v>106.311729</v>
      </c>
    </row>
    <row r="124" spans="1:97" hidden="1" x14ac:dyDescent="0.25">
      <c r="A124" s="5" t="s">
        <v>81</v>
      </c>
      <c r="B124" s="5" t="s">
        <v>79</v>
      </c>
      <c r="C124" s="5" t="s">
        <v>12</v>
      </c>
      <c r="D124" s="5" t="s">
        <v>71</v>
      </c>
      <c r="E124" s="6" t="s">
        <v>283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>
        <v>70.416222000000005</v>
      </c>
      <c r="BQ124" s="5">
        <v>69.072310999999999</v>
      </c>
      <c r="BR124" s="5">
        <v>70.463668999999996</v>
      </c>
      <c r="BS124" s="5">
        <v>70.479911999999999</v>
      </c>
      <c r="BT124" s="5">
        <v>71.309921000000003</v>
      </c>
      <c r="BU124" s="5">
        <v>72.121337999999994</v>
      </c>
      <c r="BV124" s="5">
        <v>72.766968000000006</v>
      </c>
      <c r="BW124" s="5">
        <v>73.118088</v>
      </c>
      <c r="BX124" s="5">
        <v>73.384720000000002</v>
      </c>
      <c r="BY124" s="5">
        <v>73.634406999999996</v>
      </c>
      <c r="BZ124" s="5">
        <v>73.858917000000005</v>
      </c>
      <c r="CA124" s="5">
        <v>74.058220000000006</v>
      </c>
      <c r="CB124" s="5">
        <v>74.257011000000006</v>
      </c>
      <c r="CC124" s="5">
        <v>74.393219000000002</v>
      </c>
      <c r="CD124" s="5">
        <v>74.504195999999993</v>
      </c>
      <c r="CE124" s="5">
        <v>74.606917999999993</v>
      </c>
      <c r="CF124" s="5">
        <v>74.736632999999998</v>
      </c>
      <c r="CG124" s="5">
        <v>74.840148999999997</v>
      </c>
      <c r="CH124" s="5">
        <v>74.853104000000002</v>
      </c>
      <c r="CI124" s="5">
        <v>74.913109000000006</v>
      </c>
      <c r="CJ124" s="5">
        <v>74.986900000000006</v>
      </c>
      <c r="CK124" s="5">
        <v>75.084464999999994</v>
      </c>
      <c r="CL124" s="5">
        <v>75.199539000000001</v>
      </c>
      <c r="CM124" s="5">
        <v>75.366302000000005</v>
      </c>
      <c r="CN124" s="5">
        <v>75.557709000000003</v>
      </c>
      <c r="CO124" s="5">
        <v>75.759331000000003</v>
      </c>
      <c r="CP124" s="5">
        <v>76.050674000000001</v>
      </c>
      <c r="CQ124" s="5">
        <v>76.389671000000007</v>
      </c>
      <c r="CR124" s="5">
        <v>76.655242999999999</v>
      </c>
      <c r="CS124" s="5">
        <v>76.880523999999994</v>
      </c>
    </row>
    <row r="125" spans="1:97" hidden="1" x14ac:dyDescent="0.25">
      <c r="A125" s="5" t="s">
        <v>81</v>
      </c>
      <c r="B125" s="5" t="s">
        <v>12</v>
      </c>
      <c r="C125" s="5" t="s">
        <v>12</v>
      </c>
      <c r="D125" s="5" t="s">
        <v>71</v>
      </c>
      <c r="E125" s="6" t="s">
        <v>284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>
        <v>97.111107000000004</v>
      </c>
      <c r="BQ125" s="5">
        <v>95.022873000000004</v>
      </c>
      <c r="BR125" s="5">
        <v>96.494231999999997</v>
      </c>
      <c r="BS125" s="5">
        <v>96.643867</v>
      </c>
      <c r="BT125" s="5">
        <v>97.729209999999995</v>
      </c>
      <c r="BU125" s="5">
        <v>98.472992000000005</v>
      </c>
      <c r="BV125" s="5">
        <v>99.340767</v>
      </c>
      <c r="BW125" s="5">
        <v>99.974579000000006</v>
      </c>
      <c r="BX125" s="5">
        <v>100.427948</v>
      </c>
      <c r="BY125" s="5">
        <v>100.730515</v>
      </c>
      <c r="BZ125" s="5">
        <v>101.12550400000001</v>
      </c>
      <c r="CA125" s="5">
        <v>101.483467</v>
      </c>
      <c r="CB125" s="5">
        <v>101.859962</v>
      </c>
      <c r="CC125" s="5">
        <v>102.167351</v>
      </c>
      <c r="CD125" s="5">
        <v>102.452522</v>
      </c>
      <c r="CE125" s="5">
        <v>102.637703</v>
      </c>
      <c r="CF125" s="5">
        <v>102.857513</v>
      </c>
      <c r="CG125" s="5">
        <v>103.04744700000001</v>
      </c>
      <c r="CH125" s="5">
        <v>103.141319</v>
      </c>
      <c r="CI125" s="5">
        <v>103.26649500000001</v>
      </c>
      <c r="CJ125" s="5">
        <v>103.373047</v>
      </c>
      <c r="CK125" s="5">
        <v>103.496826</v>
      </c>
      <c r="CL125" s="5">
        <v>103.70629099999999</v>
      </c>
      <c r="CM125" s="5">
        <v>103.995544</v>
      </c>
      <c r="CN125" s="5">
        <v>104.284164</v>
      </c>
      <c r="CO125" s="5">
        <v>104.603027</v>
      </c>
      <c r="CP125" s="5">
        <v>105.022644</v>
      </c>
      <c r="CQ125" s="5">
        <v>105.518036</v>
      </c>
      <c r="CR125" s="5">
        <v>105.934006</v>
      </c>
      <c r="CS125" s="5">
        <v>106.311729</v>
      </c>
    </row>
    <row r="126" spans="1:97" hidden="1" x14ac:dyDescent="0.25">
      <c r="A126" s="5" t="s">
        <v>81</v>
      </c>
      <c r="B126" s="5" t="s">
        <v>106</v>
      </c>
      <c r="C126" s="5" t="s">
        <v>12</v>
      </c>
      <c r="D126" s="5" t="s">
        <v>71</v>
      </c>
      <c r="E126" s="6" t="s">
        <v>285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>
        <v>1.092795</v>
      </c>
      <c r="BQ126" s="5">
        <v>1.094225</v>
      </c>
      <c r="BR126" s="5">
        <v>1.110649</v>
      </c>
      <c r="BS126" s="5">
        <v>1.128196</v>
      </c>
      <c r="BT126" s="5">
        <v>1.153383</v>
      </c>
      <c r="BU126" s="5">
        <v>1.1586730000000001</v>
      </c>
      <c r="BV126" s="5">
        <v>1.174936</v>
      </c>
      <c r="BW126" s="5">
        <v>1.18929</v>
      </c>
      <c r="BX126" s="5">
        <v>1.201813</v>
      </c>
      <c r="BY126" s="5">
        <v>1.217265</v>
      </c>
      <c r="BZ126" s="5">
        <v>1.2328619999999999</v>
      </c>
      <c r="CA126" s="5">
        <v>1.2537039999999999</v>
      </c>
      <c r="CB126" s="5">
        <v>1.2529250000000001</v>
      </c>
      <c r="CC126" s="5">
        <v>1.253763</v>
      </c>
      <c r="CD126" s="5">
        <v>1.2533399999999999</v>
      </c>
      <c r="CE126" s="5">
        <v>1.253144</v>
      </c>
      <c r="CF126" s="5">
        <v>1.253274</v>
      </c>
      <c r="CG126" s="5">
        <v>1.253471</v>
      </c>
      <c r="CH126" s="5">
        <v>1.252705</v>
      </c>
      <c r="CI126" s="5">
        <v>1.2528010000000001</v>
      </c>
      <c r="CJ126" s="5">
        <v>1.25254</v>
      </c>
      <c r="CK126" s="5">
        <v>1.2515529999999999</v>
      </c>
      <c r="CL126" s="5">
        <v>1.251547</v>
      </c>
      <c r="CM126" s="5">
        <v>1.252821</v>
      </c>
      <c r="CN126" s="5">
        <v>1.2520370000000001</v>
      </c>
      <c r="CO126" s="5">
        <v>1.2492669999999999</v>
      </c>
      <c r="CP126" s="5">
        <v>1.248567</v>
      </c>
      <c r="CQ126" s="5">
        <v>1.2522979999999999</v>
      </c>
      <c r="CR126" s="5">
        <v>1.2682230000000001</v>
      </c>
      <c r="CS126" s="5">
        <v>1.287188</v>
      </c>
    </row>
    <row r="127" spans="1:97" hidden="1" x14ac:dyDescent="0.25">
      <c r="A127" s="5" t="s">
        <v>81</v>
      </c>
      <c r="B127" s="5" t="s">
        <v>107</v>
      </c>
      <c r="C127" s="5" t="s">
        <v>12</v>
      </c>
      <c r="D127" s="5" t="s">
        <v>108</v>
      </c>
      <c r="E127" s="6" t="s">
        <v>286</v>
      </c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>
        <v>312.32376099999999</v>
      </c>
      <c r="BQ127" s="5">
        <v>314.581299</v>
      </c>
      <c r="BR127" s="5">
        <v>317.00845299999997</v>
      </c>
      <c r="BS127" s="5">
        <v>319.46408100000002</v>
      </c>
      <c r="BT127" s="5">
        <v>321.93670700000001</v>
      </c>
      <c r="BU127" s="5">
        <v>324.424286</v>
      </c>
      <c r="BV127" s="5">
        <v>326.92477400000001</v>
      </c>
      <c r="BW127" s="5">
        <v>329.43539399999997</v>
      </c>
      <c r="BX127" s="5">
        <v>331.953125</v>
      </c>
      <c r="BY127" s="5">
        <v>334.47399899999999</v>
      </c>
      <c r="BZ127" s="5">
        <v>336.993469</v>
      </c>
      <c r="CA127" s="5">
        <v>339.50714099999999</v>
      </c>
      <c r="CB127" s="5">
        <v>342.011414</v>
      </c>
      <c r="CC127" s="5">
        <v>344.502838</v>
      </c>
      <c r="CD127" s="5">
        <v>346.978363</v>
      </c>
      <c r="CE127" s="5">
        <v>349.43499800000001</v>
      </c>
      <c r="CF127" s="5">
        <v>351.86978099999999</v>
      </c>
      <c r="CG127" s="5">
        <v>354.28018200000002</v>
      </c>
      <c r="CH127" s="5">
        <v>356.66632099999998</v>
      </c>
      <c r="CI127" s="5">
        <v>359.025238</v>
      </c>
      <c r="CJ127" s="5">
        <v>361.34082000000001</v>
      </c>
      <c r="CK127" s="5">
        <v>363.61364700000001</v>
      </c>
      <c r="CL127" s="5">
        <v>365.84527600000001</v>
      </c>
      <c r="CM127" s="5">
        <v>368.03720099999998</v>
      </c>
      <c r="CN127" s="5">
        <v>370.19164999999998</v>
      </c>
      <c r="CO127" s="5">
        <v>372.31341600000002</v>
      </c>
      <c r="CP127" s="5">
        <v>374.404968</v>
      </c>
      <c r="CQ127" s="5">
        <v>376.46935999999999</v>
      </c>
      <c r="CR127" s="5">
        <v>378.50991800000003</v>
      </c>
      <c r="CS127" s="5">
        <v>380.52993800000002</v>
      </c>
    </row>
    <row r="128" spans="1:97" hidden="1" x14ac:dyDescent="0.25">
      <c r="A128" s="5" t="s">
        <v>81</v>
      </c>
      <c r="B128" s="5" t="s">
        <v>109</v>
      </c>
      <c r="C128" s="5" t="s">
        <v>12</v>
      </c>
      <c r="D128" s="5" t="s">
        <v>110</v>
      </c>
      <c r="E128" s="6" t="s">
        <v>287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>
        <v>13299.099609000001</v>
      </c>
      <c r="BQ128" s="5">
        <v>13593.200194999999</v>
      </c>
      <c r="BR128" s="5">
        <v>13843.392578000001</v>
      </c>
      <c r="BS128" s="5">
        <v>14231.582031</v>
      </c>
      <c r="BT128" s="5">
        <v>14692.709961</v>
      </c>
      <c r="BU128" s="5">
        <v>15153.919921999999</v>
      </c>
      <c r="BV128" s="5">
        <v>15588.969727</v>
      </c>
      <c r="BW128" s="5">
        <v>15987.412109000001</v>
      </c>
      <c r="BX128" s="5">
        <v>16377.684569999999</v>
      </c>
      <c r="BY128" s="5">
        <v>16753.240234000001</v>
      </c>
      <c r="BZ128" s="5">
        <v>17112.894531000002</v>
      </c>
      <c r="CA128" s="5">
        <v>17486.972656000002</v>
      </c>
      <c r="CB128" s="5">
        <v>17885.039062</v>
      </c>
      <c r="CC128" s="5">
        <v>18316.117188</v>
      </c>
      <c r="CD128" s="5">
        <v>18768.857422000001</v>
      </c>
      <c r="CE128" s="5">
        <v>19231.982422000001</v>
      </c>
      <c r="CF128" s="5">
        <v>19689.501952999999</v>
      </c>
      <c r="CG128" s="5">
        <v>20153.626952999999</v>
      </c>
      <c r="CH128" s="5">
        <v>20637.390625</v>
      </c>
      <c r="CI128" s="5">
        <v>21138.537109000001</v>
      </c>
      <c r="CJ128" s="5">
        <v>21638.835938</v>
      </c>
      <c r="CK128" s="5">
        <v>22138.908202999999</v>
      </c>
      <c r="CL128" s="5">
        <v>22659.328125</v>
      </c>
      <c r="CM128" s="5">
        <v>23200.261718999998</v>
      </c>
      <c r="CN128" s="5">
        <v>23750.695312</v>
      </c>
      <c r="CO128" s="5">
        <v>24315.132812</v>
      </c>
      <c r="CP128" s="5">
        <v>24888.435547000001</v>
      </c>
      <c r="CQ128" s="5">
        <v>25477.314452999999</v>
      </c>
      <c r="CR128" s="5">
        <v>26063.148438</v>
      </c>
      <c r="CS128" s="5">
        <v>26670.4375</v>
      </c>
    </row>
    <row r="129" spans="1:97" hidden="1" x14ac:dyDescent="0.25">
      <c r="A129" s="5" t="s">
        <v>81</v>
      </c>
      <c r="B129" s="5" t="s">
        <v>111</v>
      </c>
      <c r="C129" s="5" t="s">
        <v>12</v>
      </c>
      <c r="D129" s="5" t="s">
        <v>112</v>
      </c>
      <c r="E129" s="6" t="s">
        <v>288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>
        <v>5498.0932620000003</v>
      </c>
      <c r="BQ129" s="5">
        <v>5289.8632809999999</v>
      </c>
      <c r="BR129" s="5">
        <v>5421.2734380000002</v>
      </c>
      <c r="BS129" s="5">
        <v>5425.5039059999999</v>
      </c>
      <c r="BT129" s="5">
        <v>5418.1367190000001</v>
      </c>
      <c r="BU129" s="5">
        <v>5381.5058589999999</v>
      </c>
      <c r="BV129" s="5">
        <v>5417.6367190000001</v>
      </c>
      <c r="BW129" s="5">
        <v>5452.451172</v>
      </c>
      <c r="BX129" s="5">
        <v>5468.7563479999999</v>
      </c>
      <c r="BY129" s="5">
        <v>5475.9375</v>
      </c>
      <c r="BZ129" s="5">
        <v>5487.2451170000004</v>
      </c>
      <c r="CA129" s="5">
        <v>5498.4663090000004</v>
      </c>
      <c r="CB129" s="5">
        <v>5506.3632809999999</v>
      </c>
      <c r="CC129" s="5">
        <v>5518.5307620000003</v>
      </c>
      <c r="CD129" s="5">
        <v>5526.2255859999996</v>
      </c>
      <c r="CE129" s="5">
        <v>5526.7587890000004</v>
      </c>
      <c r="CF129" s="5">
        <v>5530.8789059999999</v>
      </c>
      <c r="CG129" s="5">
        <v>5531.2553710000002</v>
      </c>
      <c r="CH129" s="5">
        <v>5527.6660160000001</v>
      </c>
      <c r="CI129" s="5">
        <v>5526.8945309999999</v>
      </c>
      <c r="CJ129" s="5">
        <v>5523.75</v>
      </c>
      <c r="CK129" s="5">
        <v>5523.814453</v>
      </c>
      <c r="CL129" s="5">
        <v>5529.810547</v>
      </c>
      <c r="CM129" s="5">
        <v>5537.5639650000003</v>
      </c>
      <c r="CN129" s="5">
        <v>5545.6987300000001</v>
      </c>
      <c r="CO129" s="5">
        <v>5554.1591799999997</v>
      </c>
      <c r="CP129" s="5">
        <v>5564.4770509999998</v>
      </c>
      <c r="CQ129" s="5">
        <v>5579.7211909999996</v>
      </c>
      <c r="CR129" s="5">
        <v>5590.9077150000003</v>
      </c>
      <c r="CS129" s="5">
        <v>5599.076172</v>
      </c>
    </row>
  </sheetData>
  <autoFilter ref="A1:CS129">
    <filterColumn colId="0">
      <filters>
        <filter val="Electricity"/>
        <filter val="Electricity Imports"/>
      </filters>
    </filterColumn>
  </autoFilter>
  <hyperlinks>
    <hyperlink ref="E2" r:id="rId1"/>
    <hyperlink ref="E3:E129" r:id="rId2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8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7" sqref="C7"/>
    </sheetView>
  </sheetViews>
  <sheetFormatPr defaultColWidth="10" defaultRowHeight="15" x14ac:dyDescent="0.25"/>
  <cols>
    <col min="1" max="1" width="21.85546875" bestFit="1" customWidth="1"/>
    <col min="2" max="2" width="28.5703125" bestFit="1" customWidth="1"/>
    <col min="3" max="3" width="14.7109375" bestFit="1" customWidth="1"/>
    <col min="4" max="4" width="19.5703125" bestFit="1" customWidth="1"/>
    <col min="5" max="5" width="61.5703125" bestFit="1" customWidth="1"/>
    <col min="6" max="46" width="13.28515625" bestFit="1" customWidth="1"/>
    <col min="47" max="47" width="13.7109375" bestFit="1" customWidth="1"/>
    <col min="48" max="50" width="13.28515625" bestFit="1" customWidth="1"/>
    <col min="51" max="68" width="13.7109375" bestFit="1" customWidth="1"/>
    <col min="69" max="70" width="13.28515625" bestFit="1" customWidth="1"/>
    <col min="71" max="97" width="10.140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s="37" customFormat="1" x14ac:dyDescent="0.25">
      <c r="A2" s="37" t="s">
        <v>5</v>
      </c>
      <c r="B2" s="37" t="s">
        <v>353</v>
      </c>
      <c r="C2" s="37" t="s">
        <v>12</v>
      </c>
      <c r="D2" s="37" t="s">
        <v>337</v>
      </c>
      <c r="E2" s="44" t="s">
        <v>26</v>
      </c>
      <c r="F2" s="37">
        <v>1636.3630923799999</v>
      </c>
      <c r="G2" s="14">
        <v>1790.4694365299999</v>
      </c>
      <c r="H2" s="14">
        <v>2061.3126689339997</v>
      </c>
      <c r="I2" s="14">
        <v>2086.7114158489999</v>
      </c>
      <c r="J2" s="14">
        <v>2258.7206087559998</v>
      </c>
      <c r="K2" s="14">
        <v>2307.198853119</v>
      </c>
      <c r="L2" s="14">
        <v>2801.7229513550001</v>
      </c>
      <c r="M2" s="14">
        <v>3084.699353044</v>
      </c>
      <c r="N2" s="14">
        <v>3133.2315624479997</v>
      </c>
      <c r="O2" s="14">
        <v>3034.9083491300003</v>
      </c>
      <c r="P2" s="14">
        <v>3282.4001540689997</v>
      </c>
      <c r="Q2" s="14">
        <v>3443.4209615509999</v>
      </c>
      <c r="R2" s="14">
        <v>3550.6059595919996</v>
      </c>
      <c r="S2" s="14">
        <v>3767.5329709409998</v>
      </c>
      <c r="T2" s="14">
        <v>4118.6589755659998</v>
      </c>
      <c r="U2" s="14">
        <v>4393.3167314729999</v>
      </c>
      <c r="V2" s="14">
        <v>4770.6756511909998</v>
      </c>
      <c r="W2" s="14">
        <v>5193.3668034469993</v>
      </c>
      <c r="X2" s="14">
        <v>5343.5823636369996</v>
      </c>
      <c r="Y2" s="14">
        <v>5803.4162757410004</v>
      </c>
      <c r="Z2" s="14">
        <v>6054.0808314129999</v>
      </c>
      <c r="AA2" s="14">
        <v>6240.0213072119996</v>
      </c>
      <c r="AB2" s="14">
        <v>6378.7617636909999</v>
      </c>
      <c r="AC2" s="14">
        <v>6855.6022254419995</v>
      </c>
      <c r="AD2" s="14">
        <v>7585.3449308669997</v>
      </c>
      <c r="AE2" s="14">
        <v>7636.0006811999992</v>
      </c>
      <c r="AF2" s="14">
        <v>7911.8018372479992</v>
      </c>
      <c r="AG2" s="14">
        <v>8738.3019122859987</v>
      </c>
      <c r="AH2" s="14">
        <v>9298.7078929069994</v>
      </c>
      <c r="AI2" s="14">
        <v>9378.7855434029989</v>
      </c>
      <c r="AJ2" s="14">
        <v>10271.701772271999</v>
      </c>
      <c r="AK2" s="14">
        <v>11094.575821414999</v>
      </c>
      <c r="AL2" s="14">
        <v>11630.973478336999</v>
      </c>
      <c r="AM2" s="14">
        <v>11569.949735916</v>
      </c>
      <c r="AN2" s="14">
        <v>12184.743259568</v>
      </c>
      <c r="AO2" s="14">
        <v>12948.473767564999</v>
      </c>
      <c r="AP2" s="14">
        <v>13522.262688573999</v>
      </c>
      <c r="AQ2" s="14">
        <v>13351.052135398</v>
      </c>
      <c r="AR2" s="14">
        <v>13991.039167305998</v>
      </c>
      <c r="AS2" s="14">
        <v>14779.904151377999</v>
      </c>
      <c r="AT2" s="14">
        <v>15049.205842859999</v>
      </c>
      <c r="AU2" s="14">
        <v>15251.441344405001</v>
      </c>
      <c r="AV2" s="14">
        <v>15276.921243515999</v>
      </c>
      <c r="AW2" s="14">
        <v>15495.580417695999</v>
      </c>
      <c r="AX2" s="14">
        <v>16207.932971486998</v>
      </c>
      <c r="AY2" s="14">
        <v>16338.684925844</v>
      </c>
      <c r="AZ2" s="14">
        <v>16570.141727275</v>
      </c>
      <c r="BA2" s="14">
        <v>17480.085417487997</v>
      </c>
      <c r="BB2" s="14">
        <v>17956.455161422</v>
      </c>
      <c r="BC2" s="14">
        <v>18253.773518211001</v>
      </c>
      <c r="BD2" s="14">
        <v>18337.624122172998</v>
      </c>
      <c r="BE2" s="14">
        <v>19212.662487182999</v>
      </c>
      <c r="BF2" s="14">
        <v>18795.833470215002</v>
      </c>
      <c r="BG2" s="14">
        <v>19050.628310168002</v>
      </c>
      <c r="BH2" s="14">
        <v>19588.708822750999</v>
      </c>
      <c r="BI2" s="14">
        <v>19806.047285868</v>
      </c>
      <c r="BJ2" s="14">
        <v>20219.536609328999</v>
      </c>
      <c r="BK2" s="14">
        <v>20008.109608159</v>
      </c>
      <c r="BL2" s="14">
        <v>20368.762440143</v>
      </c>
      <c r="BM2" s="14">
        <v>20279.865354521</v>
      </c>
      <c r="BN2" s="14">
        <v>18195.455648038998</v>
      </c>
      <c r="BO2" s="14">
        <v>19002.79797761</v>
      </c>
      <c r="BP2" s="14">
        <v>18173.182332565</v>
      </c>
      <c r="BQ2" s="14">
        <v>16050.195008099001</v>
      </c>
      <c r="BR2" s="14">
        <v>16728.397123612998</v>
      </c>
      <c r="BS2" s="14">
        <v>17469.397649888</v>
      </c>
      <c r="BT2" s="14">
        <v>17405.717011075001</v>
      </c>
      <c r="BU2" s="14">
        <v>16458.524735743998</v>
      </c>
      <c r="BV2" s="14">
        <v>16854.523519732</v>
      </c>
      <c r="BW2" s="14">
        <v>17221.344698172001</v>
      </c>
      <c r="BX2" s="14">
        <v>17378.835190237998</v>
      </c>
      <c r="BY2" s="14">
        <v>17378.665090246002</v>
      </c>
      <c r="BZ2" s="14">
        <v>17483.279294297001</v>
      </c>
      <c r="CA2" s="14">
        <v>17603.435683513002</v>
      </c>
      <c r="CB2" s="14">
        <v>17633.017705299997</v>
      </c>
      <c r="CC2" s="14">
        <v>17787.316737192999</v>
      </c>
      <c r="CD2" s="14">
        <v>17907.197162168999</v>
      </c>
      <c r="CE2" s="14">
        <v>17916.883370569998</v>
      </c>
      <c r="CF2" s="14">
        <v>17961.073820554</v>
      </c>
      <c r="CG2" s="14">
        <v>17968.013444184999</v>
      </c>
      <c r="CH2" s="14">
        <v>17995.070139818999</v>
      </c>
      <c r="CI2" s="14">
        <v>17981.071931701001</v>
      </c>
      <c r="CJ2" s="14">
        <v>17942.186718830002</v>
      </c>
      <c r="CK2" s="14">
        <v>17933.46519644</v>
      </c>
      <c r="CL2" s="14">
        <v>17893.630752334997</v>
      </c>
      <c r="CM2" s="14">
        <v>17837.589158384999</v>
      </c>
      <c r="CN2" s="14">
        <v>17827.287974589002</v>
      </c>
      <c r="CO2" s="14">
        <v>17842.648171471999</v>
      </c>
      <c r="CP2" s="14">
        <v>17768.954201393</v>
      </c>
      <c r="CQ2" s="14">
        <v>17754.960748591002</v>
      </c>
      <c r="CR2" s="14">
        <v>17739.382879067001</v>
      </c>
      <c r="CS2" s="14">
        <v>17713.256393402997</v>
      </c>
    </row>
    <row r="3" spans="1:97" s="37" customFormat="1" x14ac:dyDescent="0.25">
      <c r="A3" s="37" t="s">
        <v>114</v>
      </c>
      <c r="B3" s="37" t="s">
        <v>5</v>
      </c>
      <c r="C3" s="37" t="s">
        <v>12</v>
      </c>
      <c r="D3" s="37" t="s">
        <v>337</v>
      </c>
      <c r="E3" s="44" t="s">
        <v>26</v>
      </c>
      <c r="F3" s="37">
        <v>6.1390349999999998</v>
      </c>
      <c r="G3" s="14">
        <v>7.1134849999999998</v>
      </c>
      <c r="H3" s="14">
        <v>6.2169910000000002</v>
      </c>
      <c r="I3" s="14">
        <v>5.6712989999999994</v>
      </c>
      <c r="J3" s="14">
        <v>5.028162</v>
      </c>
      <c r="K3" s="14">
        <v>3.9952449999999997</v>
      </c>
      <c r="L3" s="14">
        <v>6.567793</v>
      </c>
      <c r="M3" s="14">
        <v>6.9380839999999999</v>
      </c>
      <c r="N3" s="14">
        <v>7.1719520000000001</v>
      </c>
      <c r="O3" s="14">
        <v>6.0610789999999994</v>
      </c>
      <c r="P3" s="14">
        <v>7.3668420000000001</v>
      </c>
      <c r="Q3" s="14">
        <v>5.1061179999999995</v>
      </c>
      <c r="R3" s="14">
        <v>3.2156849999999997</v>
      </c>
      <c r="S3" s="14">
        <v>4.6773600000000002</v>
      </c>
      <c r="T3" s="14">
        <v>5.3010079999999995</v>
      </c>
      <c r="U3" s="14">
        <v>5.7102769999999996</v>
      </c>
      <c r="V3" s="14">
        <v>3.5859760000000001</v>
      </c>
      <c r="W3" s="14">
        <v>3.469042</v>
      </c>
      <c r="X3" s="14">
        <v>4.4240029999999999</v>
      </c>
      <c r="Y3" s="14">
        <v>4.3655359999999996</v>
      </c>
      <c r="Z3" s="14">
        <v>2.124301</v>
      </c>
      <c r="AA3" s="14">
        <v>0.70160400000000001</v>
      </c>
      <c r="AB3" s="14">
        <v>2.1632789999999997</v>
      </c>
      <c r="AC3" s="14">
        <v>0.91598299999999999</v>
      </c>
      <c r="AD3" s="14">
        <v>2.4751029999999998</v>
      </c>
      <c r="AE3" s="14">
        <v>40.537120000000002</v>
      </c>
      <c r="AF3" s="14">
        <v>18.319659999999999</v>
      </c>
      <c r="AG3" s="14">
        <v>23.445266999999998</v>
      </c>
      <c r="AH3" s="14">
        <v>32.098382999999998</v>
      </c>
      <c r="AI3" s="14">
        <v>57.551017000000002</v>
      </c>
      <c r="AJ3" s="14">
        <v>40.127441730999998</v>
      </c>
      <c r="AK3" s="14">
        <v>23.261719598000003</v>
      </c>
      <c r="AL3" s="14">
        <v>20.334004061999998</v>
      </c>
      <c r="AM3" s="14">
        <v>14.469101336</v>
      </c>
      <c r="AN3" s="14">
        <v>24.762723399999999</v>
      </c>
      <c r="AO3" s="14">
        <v>25.053908548999999</v>
      </c>
      <c r="AP3" s="14">
        <v>38.050674401999999</v>
      </c>
      <c r="AQ3" s="14">
        <v>43.103918744999994</v>
      </c>
      <c r="AR3" s="14">
        <v>34.049972481999994</v>
      </c>
      <c r="AS3" s="14">
        <v>41.590110670000001</v>
      </c>
      <c r="AT3" s="14">
        <v>55.565731036999992</v>
      </c>
      <c r="AU3" s="14">
        <v>52.608509155</v>
      </c>
      <c r="AV3" s="14">
        <v>66.06365628799999</v>
      </c>
      <c r="AW3" s="14">
        <v>74.112126062999991</v>
      </c>
      <c r="AX3" s="14">
        <v>159.439041264</v>
      </c>
      <c r="AY3" s="14">
        <v>172.86458460599999</v>
      </c>
      <c r="AZ3" s="14">
        <v>184.621265389</v>
      </c>
      <c r="BA3" s="14">
        <v>158.15839958500001</v>
      </c>
      <c r="BB3" s="14">
        <v>145.909777464</v>
      </c>
      <c r="BC3" s="14">
        <v>170.015857987</v>
      </c>
      <c r="BD3" s="14">
        <v>177.14201083700002</v>
      </c>
      <c r="BE3" s="14">
        <v>243.85850964699998</v>
      </c>
      <c r="BF3" s="14">
        <v>385.63467021099996</v>
      </c>
      <c r="BG3" s="14">
        <v>328.88523578100001</v>
      </c>
      <c r="BH3" s="14">
        <v>488.08193133000003</v>
      </c>
      <c r="BI3" s="14">
        <v>531.65999795599998</v>
      </c>
      <c r="BJ3" s="14">
        <v>593.64174166099997</v>
      </c>
      <c r="BK3" s="14">
        <v>706.39782626400006</v>
      </c>
      <c r="BL3" s="14">
        <v>708.36370118299999</v>
      </c>
      <c r="BM3" s="14">
        <v>666.67345603099989</v>
      </c>
      <c r="BN3" s="14">
        <v>441.20201883499999</v>
      </c>
      <c r="BO3" s="14">
        <v>377.16451694300002</v>
      </c>
      <c r="BP3" s="14">
        <v>255.06435333399997</v>
      </c>
      <c r="BQ3" s="14">
        <v>178.504759673</v>
      </c>
      <c r="BR3" s="14">
        <v>173.57731682499997</v>
      </c>
      <c r="BS3" s="14">
        <v>181.24769999999998</v>
      </c>
      <c r="BT3" s="14">
        <v>97.444999999999993</v>
      </c>
      <c r="BU3" s="14">
        <v>58.466999999999999</v>
      </c>
      <c r="BV3" s="14">
        <v>21.438679559999997</v>
      </c>
      <c r="BW3" s="14">
        <v>21.449242597999998</v>
      </c>
      <c r="BX3" s="14">
        <v>30.254626155</v>
      </c>
      <c r="BY3" s="14">
        <v>40.180822101999993</v>
      </c>
      <c r="BZ3" s="14">
        <v>34.605194603000001</v>
      </c>
      <c r="CA3" s="14">
        <v>40.608625140999997</v>
      </c>
      <c r="CB3" s="14">
        <v>40.725247317000004</v>
      </c>
      <c r="CC3" s="14">
        <v>50.425370863999994</v>
      </c>
      <c r="CD3" s="14">
        <v>29.914932884999999</v>
      </c>
      <c r="CE3" s="14">
        <v>39.744599814999994</v>
      </c>
      <c r="CF3" s="14">
        <v>57.613596179000005</v>
      </c>
      <c r="CG3" s="14">
        <v>79.029882877999995</v>
      </c>
      <c r="CH3" s="14">
        <v>58.068118636999998</v>
      </c>
      <c r="CI3" s="14">
        <v>21.442070645999998</v>
      </c>
      <c r="CJ3" s="14">
        <v>21.441485975999999</v>
      </c>
      <c r="CK3" s="14">
        <v>21.442070645999998</v>
      </c>
      <c r="CL3" s="14">
        <v>21.444311880999997</v>
      </c>
      <c r="CM3" s="14">
        <v>21.449963690999997</v>
      </c>
      <c r="CN3" s="14">
        <v>40.945862797000004</v>
      </c>
      <c r="CO3" s="14">
        <v>45.656451541999999</v>
      </c>
      <c r="CP3" s="14">
        <v>56.563392436000001</v>
      </c>
      <c r="CQ3" s="14">
        <v>53.990883413999995</v>
      </c>
      <c r="CR3" s="14">
        <v>55.792680442000005</v>
      </c>
      <c r="CS3" s="14">
        <v>21.458889653</v>
      </c>
    </row>
    <row r="4" spans="1:97" s="37" customFormat="1" x14ac:dyDescent="0.25">
      <c r="A4" s="37" t="s">
        <v>5</v>
      </c>
      <c r="B4" s="37" t="s">
        <v>115</v>
      </c>
      <c r="C4" s="37" t="s">
        <v>12</v>
      </c>
      <c r="D4" s="37" t="s">
        <v>337</v>
      </c>
      <c r="E4" s="44" t="s">
        <v>26</v>
      </c>
      <c r="F4" s="37">
        <v>638.946865</v>
      </c>
      <c r="G4" s="14">
        <v>572.19704000000002</v>
      </c>
      <c r="H4" s="14">
        <v>1221.5315419999999</v>
      </c>
      <c r="I4" s="14">
        <v>1018.0079149999999</v>
      </c>
      <c r="J4" s="14">
        <v>711.03667599999994</v>
      </c>
      <c r="K4" s="14">
        <v>660.52118799999994</v>
      </c>
      <c r="L4" s="14">
        <v>1060.766781</v>
      </c>
      <c r="M4" s="14">
        <v>1438.2297329999999</v>
      </c>
      <c r="N4" s="14">
        <v>1574.2824419999999</v>
      </c>
      <c r="O4" s="14">
        <v>1024.5951969999999</v>
      </c>
      <c r="P4" s="14">
        <v>760.87004899999999</v>
      </c>
      <c r="Q4" s="14">
        <v>740.21170899999993</v>
      </c>
      <c r="R4" s="14">
        <v>709.49704499999996</v>
      </c>
      <c r="S4" s="14">
        <v>783.750135</v>
      </c>
      <c r="T4" s="14">
        <v>982.92771499999992</v>
      </c>
      <c r="U4" s="14">
        <v>965.56301599999995</v>
      </c>
      <c r="V4" s="14">
        <v>994.56264799999997</v>
      </c>
      <c r="W4" s="14">
        <v>975.77525200000002</v>
      </c>
      <c r="X4" s="14">
        <v>976.84714699999995</v>
      </c>
      <c r="Y4" s="14">
        <v>996.95979499999999</v>
      </c>
      <c r="Z4" s="14">
        <v>1108.164029</v>
      </c>
      <c r="AA4" s="14">
        <v>1398.0044370000001</v>
      </c>
      <c r="AB4" s="14">
        <v>1116.797656</v>
      </c>
      <c r="AC4" s="14">
        <v>1105.8058599999999</v>
      </c>
      <c r="AD4" s="14">
        <v>1044.357043</v>
      </c>
      <c r="AE4" s="14">
        <v>1182.222229</v>
      </c>
      <c r="AF4" s="14">
        <v>1292.2961009999999</v>
      </c>
      <c r="AG4" s="14">
        <v>1169.7492689999999</v>
      </c>
      <c r="AH4" s="14">
        <v>1058.486568</v>
      </c>
      <c r="AI4" s="14">
        <v>793.47705592199998</v>
      </c>
      <c r="AJ4" s="14">
        <v>1287.088152975</v>
      </c>
      <c r="AK4" s="14">
        <v>1787.9579280779999</v>
      </c>
      <c r="AL4" s="14">
        <v>2193.3092103200001</v>
      </c>
      <c r="AM4" s="14">
        <v>2071.231946286</v>
      </c>
      <c r="AN4" s="14">
        <v>1515.696870924</v>
      </c>
      <c r="AO4" s="14">
        <v>1588.0163792779999</v>
      </c>
      <c r="AP4" s="14">
        <v>1806.23779154</v>
      </c>
      <c r="AQ4" s="14">
        <v>1666.6579633200001</v>
      </c>
      <c r="AR4" s="14">
        <v>1551.465909629</v>
      </c>
      <c r="AS4" s="14">
        <v>1851.9035198459999</v>
      </c>
      <c r="AT4" s="14">
        <v>1964.7770256739998</v>
      </c>
      <c r="AU4" s="14">
        <v>2062.0119927209998</v>
      </c>
      <c r="AV4" s="14">
        <v>2123.6889284660001</v>
      </c>
      <c r="AW4" s="14">
        <v>1997.9382023109997</v>
      </c>
      <c r="AX4" s="14">
        <v>1452.3073003259999</v>
      </c>
      <c r="AY4" s="14">
        <v>1390.7080282459999</v>
      </c>
      <c r="AZ4" s="14">
        <v>1725.6982907219999</v>
      </c>
      <c r="BA4" s="14">
        <v>1763.221339427</v>
      </c>
      <c r="BB4" s="14">
        <v>1628.205211359</v>
      </c>
      <c r="BC4" s="14">
        <v>1521.0705728939997</v>
      </c>
      <c r="BD4" s="14">
        <v>1139.635684738</v>
      </c>
      <c r="BE4" s="14">
        <v>1139.8880867769999</v>
      </c>
      <c r="BF4" s="14">
        <v>948.45241458199996</v>
      </c>
      <c r="BG4" s="14">
        <v>771.78858584900001</v>
      </c>
      <c r="BH4" s="14">
        <v>838.29025741199996</v>
      </c>
      <c r="BI4" s="14">
        <v>935.43097565499988</v>
      </c>
      <c r="BJ4" s="14">
        <v>973.32375017900006</v>
      </c>
      <c r="BK4" s="14">
        <v>967.57562554100002</v>
      </c>
      <c r="BL4" s="14">
        <v>1153.029714367</v>
      </c>
      <c r="BM4" s="14">
        <v>1588.726032235</v>
      </c>
      <c r="BN4" s="14">
        <v>1151.740478039</v>
      </c>
      <c r="BO4" s="14">
        <v>1592.556790075</v>
      </c>
      <c r="BP4" s="14">
        <v>2090.3620953290001</v>
      </c>
      <c r="BQ4" s="14">
        <v>2450.657206718</v>
      </c>
      <c r="BR4" s="14">
        <v>2293.061474052</v>
      </c>
      <c r="BS4" s="14">
        <v>2145.6048936359998</v>
      </c>
      <c r="BT4" s="14">
        <v>2206.9060619719999</v>
      </c>
      <c r="BU4" s="14">
        <v>2293.55458473</v>
      </c>
      <c r="BV4" s="14">
        <v>2357.139318174</v>
      </c>
      <c r="BW4" s="14">
        <v>2420.5172343500003</v>
      </c>
      <c r="BX4" s="14">
        <v>2439.0186487639999</v>
      </c>
      <c r="BY4" s="14">
        <v>2489.8718616450001</v>
      </c>
      <c r="BZ4" s="14">
        <v>2509.5070291450002</v>
      </c>
      <c r="CA4" s="14">
        <v>2543.6784960529999</v>
      </c>
      <c r="CB4" s="14">
        <v>2585.7697468689994</v>
      </c>
      <c r="CC4" s="14">
        <v>2624.7902718669998</v>
      </c>
      <c r="CD4" s="14">
        <v>2659.4762093969998</v>
      </c>
      <c r="CE4" s="14">
        <v>2639.0647365600003</v>
      </c>
      <c r="CF4" s="14">
        <v>2638.903270195</v>
      </c>
      <c r="CG4" s="14">
        <v>2657.7868054319997</v>
      </c>
      <c r="CH4" s="14">
        <v>2740.4577402239997</v>
      </c>
      <c r="CI4" s="14">
        <v>2880.2696629450002</v>
      </c>
      <c r="CJ4" s="14">
        <v>2938.1698643579998</v>
      </c>
      <c r="CK4" s="14">
        <v>2975.9274241999997</v>
      </c>
      <c r="CL4" s="14">
        <v>2981.5561982019995</v>
      </c>
      <c r="CM4" s="14">
        <v>3044.511826726</v>
      </c>
      <c r="CN4" s="14">
        <v>3118.0297526679997</v>
      </c>
      <c r="CO4" s="14">
        <v>3049.3296634380004</v>
      </c>
      <c r="CP4" s="14">
        <v>2884.3621775439997</v>
      </c>
      <c r="CQ4" s="14">
        <v>2897.0412142300002</v>
      </c>
      <c r="CR4" s="14">
        <v>3022.8326334170001</v>
      </c>
      <c r="CS4" s="14">
        <v>3145.8040137929997</v>
      </c>
    </row>
    <row r="5" spans="1:97" s="41" customFormat="1" x14ac:dyDescent="0.25">
      <c r="A5" s="41" t="s">
        <v>20</v>
      </c>
      <c r="B5" s="41" t="s">
        <v>123</v>
      </c>
      <c r="C5" s="41" t="s">
        <v>5</v>
      </c>
      <c r="D5" s="41" t="s">
        <v>337</v>
      </c>
      <c r="E5" s="41" t="s">
        <v>26</v>
      </c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>
        <v>21.923176100000003</v>
      </c>
      <c r="AU5" s="43">
        <v>23.202823839999997</v>
      </c>
      <c r="AV5" s="43">
        <v>23.939118259999997</v>
      </c>
      <c r="AW5" s="43">
        <v>22.894118079999998</v>
      </c>
      <c r="AX5" s="43">
        <v>26.753914529999999</v>
      </c>
      <c r="AY5" s="43">
        <v>26.190292649999996</v>
      </c>
      <c r="AZ5" s="43">
        <v>27.655280779999998</v>
      </c>
      <c r="BA5" s="43">
        <v>32.358950929999999</v>
      </c>
      <c r="BB5" s="43">
        <v>33.866230190000003</v>
      </c>
      <c r="BC5" s="43">
        <v>28.119118979999996</v>
      </c>
      <c r="BD5" s="43">
        <v>29.04348225</v>
      </c>
      <c r="BE5" s="43">
        <v>30.150067669999999</v>
      </c>
      <c r="BF5" s="43">
        <v>28.214420189999998</v>
      </c>
      <c r="BG5" s="43">
        <v>27.386663893000001</v>
      </c>
      <c r="BH5" s="43">
        <v>35.385807008999997</v>
      </c>
      <c r="BI5" s="43">
        <v>37.355560238999999</v>
      </c>
      <c r="BJ5" s="43">
        <v>37.448366856999996</v>
      </c>
      <c r="BK5" s="43">
        <v>36.752765468999996</v>
      </c>
      <c r="BL5" s="43">
        <v>37.551268776999997</v>
      </c>
      <c r="BM5" s="43">
        <v>39.387678268999998</v>
      </c>
      <c r="BN5" s="43">
        <v>35.037363178</v>
      </c>
      <c r="BO5" s="43">
        <v>33.520436863</v>
      </c>
      <c r="BP5" s="43">
        <v>32.501103696000001</v>
      </c>
      <c r="BQ5" s="43">
        <v>28.257023143999998</v>
      </c>
      <c r="BR5" s="43">
        <v>27.527354983999999</v>
      </c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</row>
    <row r="6" spans="1:97" s="41" customFormat="1" x14ac:dyDescent="0.25">
      <c r="A6" s="41" t="s">
        <v>20</v>
      </c>
      <c r="B6" s="41" t="s">
        <v>27</v>
      </c>
      <c r="C6" s="41" t="s">
        <v>5</v>
      </c>
      <c r="D6" s="41" t="s">
        <v>337</v>
      </c>
      <c r="E6" s="41" t="s">
        <v>26</v>
      </c>
      <c r="F6" s="43">
        <v>1248.328917</v>
      </c>
      <c r="G6" s="43">
        <v>1228.2094478500001</v>
      </c>
      <c r="H6" s="43">
        <v>1048.7309592700001</v>
      </c>
      <c r="I6" s="43">
        <v>934.93800139999996</v>
      </c>
      <c r="J6" s="43">
        <v>771.842356</v>
      </c>
      <c r="K6" s="43">
        <v>659.65840997000009</v>
      </c>
      <c r="L6" s="43">
        <v>640.25574624000001</v>
      </c>
      <c r="M6" s="43">
        <v>575.62983245999999</v>
      </c>
      <c r="N6" s="43">
        <v>430.07448194999995</v>
      </c>
      <c r="O6" s="43">
        <v>401.64958056</v>
      </c>
      <c r="P6" s="43">
        <v>334.01261627999997</v>
      </c>
      <c r="Q6" s="43">
        <v>327.19458451999998</v>
      </c>
      <c r="R6" s="43">
        <v>298.03728651</v>
      </c>
      <c r="S6" s="43">
        <v>291.78073283999998</v>
      </c>
      <c r="T6" s="43">
        <v>257.46294252000001</v>
      </c>
      <c r="U6" s="43">
        <v>222.35584769999997</v>
      </c>
      <c r="V6" s="43">
        <v>215.17181252</v>
      </c>
      <c r="W6" s="43">
        <v>214.42596849</v>
      </c>
      <c r="X6" s="43">
        <v>185.48889618000001</v>
      </c>
      <c r="Y6" s="43">
        <v>171.35742228000001</v>
      </c>
      <c r="Z6" s="43">
        <v>161.84756983999998</v>
      </c>
      <c r="AA6" s="43">
        <v>138.18012823999999</v>
      </c>
      <c r="AB6" s="43">
        <v>151.08866739000001</v>
      </c>
      <c r="AC6" s="43">
        <v>130.06101083999999</v>
      </c>
      <c r="AD6" s="43">
        <v>136.49530418999998</v>
      </c>
      <c r="AE6" s="43">
        <v>151.30402083999999</v>
      </c>
      <c r="AF6" s="43">
        <v>128.374043</v>
      </c>
      <c r="AG6" s="43">
        <v>123.37238603999999</v>
      </c>
      <c r="AH6" s="43">
        <v>125.64324431999999</v>
      </c>
      <c r="AI6" s="43">
        <v>142.72710683</v>
      </c>
      <c r="AJ6" s="43">
        <v>130.7789856</v>
      </c>
      <c r="AK6" s="43">
        <v>99.336992119999991</v>
      </c>
      <c r="AL6" s="43">
        <v>118.59485257999999</v>
      </c>
      <c r="AM6" s="43">
        <v>133.2891688</v>
      </c>
      <c r="AN6" s="43">
        <v>138.30018047999999</v>
      </c>
      <c r="AO6" s="43">
        <v>144.12487739899998</v>
      </c>
      <c r="AP6" s="43">
        <v>118.25498390899999</v>
      </c>
      <c r="AQ6" s="43">
        <v>115.059859804</v>
      </c>
      <c r="AR6" s="43">
        <v>103.756766007</v>
      </c>
      <c r="AS6" s="43">
        <v>108.38602715500001</v>
      </c>
      <c r="AT6" s="43">
        <v>73.030622985999997</v>
      </c>
      <c r="AU6" s="43">
        <v>81.630378104000002</v>
      </c>
      <c r="AV6" s="43">
        <v>73.451156627999993</v>
      </c>
      <c r="AW6" s="43">
        <v>75.432388879000001</v>
      </c>
      <c r="AX6" s="43">
        <v>72.667815761999989</v>
      </c>
      <c r="AY6" s="43">
        <v>73.412724319999995</v>
      </c>
      <c r="AZ6" s="43">
        <v>70.799873067999997</v>
      </c>
      <c r="BA6" s="43">
        <v>70.640024289999999</v>
      </c>
      <c r="BB6" s="43">
        <v>78.239155681</v>
      </c>
      <c r="BC6" s="43">
        <v>56.106960055999998</v>
      </c>
      <c r="BD6" s="43">
        <v>54.628758384000001</v>
      </c>
      <c r="BE6" s="43">
        <v>41.430378825999995</v>
      </c>
      <c r="BF6" s="43">
        <v>47.568302953</v>
      </c>
      <c r="BG6" s="43">
        <v>48.847970181999997</v>
      </c>
      <c r="BH6" s="43">
        <v>36.431976529000003</v>
      </c>
      <c r="BI6" s="43">
        <v>52.480700292999998</v>
      </c>
      <c r="BJ6" s="43">
        <v>47.164568829000004</v>
      </c>
      <c r="BK6" s="43">
        <v>20.469978815000001</v>
      </c>
      <c r="BL6" s="43">
        <v>24.296312651999997</v>
      </c>
      <c r="BM6" s="43">
        <v>28.937228221999998</v>
      </c>
      <c r="BN6" s="43">
        <v>27.520904124999998</v>
      </c>
      <c r="BO6" s="43">
        <v>26.515895372999999</v>
      </c>
      <c r="BP6" s="43">
        <v>21.925008065999997</v>
      </c>
      <c r="BQ6" s="43">
        <v>11.591667419999999</v>
      </c>
      <c r="BR6" s="43">
        <v>10.498315030999999</v>
      </c>
    </row>
    <row r="7" spans="1:97" s="41" customFormat="1" x14ac:dyDescent="0.25">
      <c r="A7" s="41" t="s">
        <v>5</v>
      </c>
      <c r="B7" s="41" t="s">
        <v>20</v>
      </c>
      <c r="C7" s="41" t="s">
        <v>12</v>
      </c>
      <c r="D7" s="41" t="s">
        <v>337</v>
      </c>
      <c r="E7" s="45" t="s">
        <v>26</v>
      </c>
      <c r="F7" s="41">
        <v>1248.328917</v>
      </c>
      <c r="G7" s="43">
        <v>1228.2094478500001</v>
      </c>
      <c r="H7" s="43">
        <v>1048.7309592700001</v>
      </c>
      <c r="I7" s="43">
        <v>934.93800139999996</v>
      </c>
      <c r="J7" s="43">
        <v>771.842356</v>
      </c>
      <c r="K7" s="43">
        <v>659.65840997000009</v>
      </c>
      <c r="L7" s="43">
        <v>640.25574624000001</v>
      </c>
      <c r="M7" s="43">
        <v>575.62983245999999</v>
      </c>
      <c r="N7" s="43">
        <v>430.07448194999995</v>
      </c>
      <c r="O7" s="43">
        <v>401.64958056</v>
      </c>
      <c r="P7" s="43">
        <v>334.01261627999997</v>
      </c>
      <c r="Q7" s="43">
        <v>327.19458451999998</v>
      </c>
      <c r="R7" s="43">
        <v>298.03728651</v>
      </c>
      <c r="S7" s="43">
        <v>291.78073283999998</v>
      </c>
      <c r="T7" s="43">
        <v>257.46294252000001</v>
      </c>
      <c r="U7" s="43">
        <v>222.35584769999997</v>
      </c>
      <c r="V7" s="43">
        <v>215.17181252</v>
      </c>
      <c r="W7" s="43">
        <v>214.42596849</v>
      </c>
      <c r="X7" s="43">
        <v>185.48889618000001</v>
      </c>
      <c r="Y7" s="43">
        <v>171.35742228000001</v>
      </c>
      <c r="Z7" s="43">
        <v>161.84756983999998</v>
      </c>
      <c r="AA7" s="43">
        <v>138.18012823999999</v>
      </c>
      <c r="AB7" s="43">
        <v>151.08866739000001</v>
      </c>
      <c r="AC7" s="43">
        <v>130.06101083999999</v>
      </c>
      <c r="AD7" s="43">
        <v>136.49530418999998</v>
      </c>
      <c r="AE7" s="43">
        <v>151.30402083999999</v>
      </c>
      <c r="AF7" s="43">
        <v>128.374043</v>
      </c>
      <c r="AG7" s="43">
        <v>123.37238603999999</v>
      </c>
      <c r="AH7" s="43">
        <v>125.64324431999999</v>
      </c>
      <c r="AI7" s="43">
        <v>142.72710683</v>
      </c>
      <c r="AJ7" s="43">
        <v>130.7789856</v>
      </c>
      <c r="AK7" s="43">
        <v>99.336992119999991</v>
      </c>
      <c r="AL7" s="43">
        <v>118.59485257999999</v>
      </c>
      <c r="AM7" s="43">
        <v>133.2891688</v>
      </c>
      <c r="AN7" s="43">
        <v>138.30018047999999</v>
      </c>
      <c r="AO7" s="43">
        <v>144.12487739899998</v>
      </c>
      <c r="AP7" s="43">
        <v>118.25498390899999</v>
      </c>
      <c r="AQ7" s="43">
        <v>115.059859804</v>
      </c>
      <c r="AR7" s="43">
        <v>103.756766007</v>
      </c>
      <c r="AS7" s="43">
        <v>108.38602715500001</v>
      </c>
      <c r="AT7" s="43">
        <v>94.953799086000004</v>
      </c>
      <c r="AU7" s="43">
        <v>104.83320194399998</v>
      </c>
      <c r="AV7" s="43">
        <v>97.390274887999993</v>
      </c>
      <c r="AW7" s="43">
        <v>98.326506958999985</v>
      </c>
      <c r="AX7" s="43">
        <v>99.421730291999992</v>
      </c>
      <c r="AY7" s="43">
        <v>99.603016969999985</v>
      </c>
      <c r="AZ7" s="43">
        <v>98.455153848000009</v>
      </c>
      <c r="BA7" s="43">
        <v>102.99897521999999</v>
      </c>
      <c r="BB7" s="43">
        <v>112.10538587099998</v>
      </c>
      <c r="BC7" s="43">
        <v>84.226079036000002</v>
      </c>
      <c r="BD7" s="43">
        <v>83.672240633999991</v>
      </c>
      <c r="BE7" s="43">
        <v>71.580446495999993</v>
      </c>
      <c r="BF7" s="43">
        <v>75.782723142999998</v>
      </c>
      <c r="BG7" s="43">
        <v>76.234634075000002</v>
      </c>
      <c r="BH7" s="43">
        <v>71.817783538</v>
      </c>
      <c r="BI7" s="43">
        <v>89.836260531999997</v>
      </c>
      <c r="BJ7" s="43">
        <v>84.612935685999986</v>
      </c>
      <c r="BK7" s="43">
        <v>57.222744283999994</v>
      </c>
      <c r="BL7" s="43">
        <v>61.847581428999995</v>
      </c>
      <c r="BM7" s="43">
        <v>68.324906490999993</v>
      </c>
      <c r="BN7" s="43">
        <v>62.558267303000001</v>
      </c>
      <c r="BO7" s="43">
        <v>60.036332235999993</v>
      </c>
      <c r="BP7" s="43">
        <v>54.426111761999998</v>
      </c>
      <c r="BQ7" s="43">
        <v>39.848690563999995</v>
      </c>
      <c r="BR7" s="43">
        <v>38.025670014999996</v>
      </c>
      <c r="BS7" s="43">
        <v>39.005031242999991</v>
      </c>
      <c r="BT7" s="43">
        <v>38.926977798000003</v>
      </c>
      <c r="BU7" s="43">
        <v>38.896497001999997</v>
      </c>
      <c r="BV7" s="43">
        <v>38.886479655999999</v>
      </c>
      <c r="BW7" s="43">
        <v>38.844383415999999</v>
      </c>
      <c r="BX7" s="43">
        <v>38.817858887</v>
      </c>
      <c r="BY7" s="43">
        <v>38.797707260999999</v>
      </c>
      <c r="BZ7" s="43">
        <v>38.788937210999997</v>
      </c>
      <c r="CA7" s="43">
        <v>38.779075776999996</v>
      </c>
      <c r="CB7" s="43">
        <v>38.766018146999997</v>
      </c>
      <c r="CC7" s="43">
        <v>38.749101695</v>
      </c>
      <c r="CD7" s="43">
        <v>38.733607939999999</v>
      </c>
      <c r="CE7" s="43">
        <v>38.716379663999994</v>
      </c>
      <c r="CF7" s="43">
        <v>38.698137960000004</v>
      </c>
      <c r="CG7" s="43">
        <v>38.678804871999994</v>
      </c>
      <c r="CH7" s="43">
        <v>38.662414622999997</v>
      </c>
      <c r="CI7" s="43">
        <v>38.636708632000001</v>
      </c>
      <c r="CJ7" s="43">
        <v>38.621974947999995</v>
      </c>
      <c r="CK7" s="43">
        <v>38.603460398000003</v>
      </c>
      <c r="CL7" s="43">
        <v>38.588453868000002</v>
      </c>
      <c r="CM7" s="43">
        <v>38.574460766000001</v>
      </c>
      <c r="CN7" s="43">
        <v>38.560214307000003</v>
      </c>
      <c r="CO7" s="43">
        <v>38.542849607999997</v>
      </c>
      <c r="CP7" s="43">
        <v>38.526673738</v>
      </c>
      <c r="CQ7" s="43">
        <v>38.511511296000002</v>
      </c>
      <c r="CR7" s="43">
        <v>38.491729960999997</v>
      </c>
      <c r="CS7" s="43">
        <v>38.468557539999999</v>
      </c>
    </row>
    <row r="8" spans="1:97" s="41" customFormat="1" x14ac:dyDescent="0.25">
      <c r="A8" s="41" t="s">
        <v>397</v>
      </c>
      <c r="B8" s="41" t="s">
        <v>28</v>
      </c>
      <c r="C8" s="41" t="s">
        <v>5</v>
      </c>
      <c r="D8" s="41" t="s">
        <v>337</v>
      </c>
      <c r="E8" s="45" t="s">
        <v>26</v>
      </c>
      <c r="F8" s="41">
        <v>1781.4700009999999</v>
      </c>
      <c r="G8" s="43">
        <v>2027.1288459999998</v>
      </c>
      <c r="H8" s="43">
        <v>2215.6069649999999</v>
      </c>
      <c r="I8" s="43">
        <v>1906.4334689999998</v>
      </c>
      <c r="J8" s="43">
        <v>2205.1608609999998</v>
      </c>
      <c r="K8" s="43">
        <v>1668.6481799999999</v>
      </c>
      <c r="L8" s="43">
        <v>2099.8033270000001</v>
      </c>
      <c r="M8" s="43">
        <v>2071.4858100000001</v>
      </c>
      <c r="N8" s="43">
        <v>2112.7830009999998</v>
      </c>
      <c r="O8" s="43">
        <v>1497.4373149999999</v>
      </c>
      <c r="P8" s="43">
        <v>1550.34995</v>
      </c>
      <c r="Q8" s="43">
        <v>1586.112265</v>
      </c>
      <c r="R8" s="43">
        <v>1446.1032889999999</v>
      </c>
      <c r="S8" s="43">
        <v>1455.477498</v>
      </c>
      <c r="T8" s="43">
        <v>1521.779076</v>
      </c>
      <c r="U8" s="43">
        <v>1739.3737609999998</v>
      </c>
      <c r="V8" s="43">
        <v>1857.0288539999999</v>
      </c>
      <c r="W8" s="43">
        <v>1878.876023</v>
      </c>
      <c r="X8" s="43">
        <v>1808.5791999999999</v>
      </c>
      <c r="Y8" s="43">
        <v>1779.287233</v>
      </c>
      <c r="Z8" s="43">
        <v>1821.130116</v>
      </c>
      <c r="AA8" s="43">
        <v>1880.318209</v>
      </c>
      <c r="AB8" s="43">
        <v>1622.0694699999999</v>
      </c>
      <c r="AC8" s="43">
        <v>1710.0817939999999</v>
      </c>
      <c r="AD8" s="43">
        <v>1833.934389</v>
      </c>
      <c r="AE8" s="43">
        <v>1757.732399</v>
      </c>
      <c r="AF8" s="43">
        <v>1629.2414220000001</v>
      </c>
      <c r="AG8" s="43">
        <v>1650.7962559999999</v>
      </c>
      <c r="AH8" s="43">
        <v>1515.0553709999999</v>
      </c>
      <c r="AI8" s="43">
        <v>1391.3976659999998</v>
      </c>
      <c r="AJ8" s="43">
        <v>1507.8249519999999</v>
      </c>
      <c r="AK8" s="43">
        <v>1299.0782729999999</v>
      </c>
      <c r="AL8" s="43">
        <v>1189.101846</v>
      </c>
      <c r="AM8" s="43">
        <v>797.25601199999994</v>
      </c>
      <c r="AN8" s="43">
        <v>721.73613699999999</v>
      </c>
      <c r="AO8" s="43">
        <v>857.94814908599994</v>
      </c>
      <c r="AP8" s="43">
        <v>800.14601632099993</v>
      </c>
      <c r="AQ8" s="43">
        <v>700.13230765399987</v>
      </c>
      <c r="AR8" s="43">
        <v>720.25875386600001</v>
      </c>
      <c r="AS8" s="43">
        <v>816.35291280900003</v>
      </c>
      <c r="AT8" s="43">
        <v>789.46927949500002</v>
      </c>
      <c r="AU8" s="43">
        <v>757.67200154499994</v>
      </c>
      <c r="AV8" s="43">
        <v>659.77454492099992</v>
      </c>
      <c r="AW8" s="43">
        <v>630.78666478800005</v>
      </c>
      <c r="AX8" s="43">
        <v>610.45102364999991</v>
      </c>
      <c r="AY8" s="43">
        <v>618.58848019899995</v>
      </c>
      <c r="AZ8" s="43">
        <v>643.35979824799995</v>
      </c>
      <c r="BA8" s="43">
        <v>617.91355663999991</v>
      </c>
      <c r="BB8" s="43">
        <v>588.62628648899999</v>
      </c>
      <c r="BC8" s="43">
        <v>549.36721613099996</v>
      </c>
      <c r="BD8" s="43">
        <v>547.79439536400002</v>
      </c>
      <c r="BE8" s="43">
        <v>563.99756945299998</v>
      </c>
      <c r="BF8" s="43">
        <v>508.17818908100003</v>
      </c>
      <c r="BG8" s="43">
        <v>461.02925042999999</v>
      </c>
      <c r="BH8" s="43">
        <v>472.56247033900001</v>
      </c>
      <c r="BI8" s="43">
        <v>461.30642298800001</v>
      </c>
      <c r="BJ8" s="43">
        <v>456.70865606399997</v>
      </c>
      <c r="BK8" s="43">
        <v>447.41255897600001</v>
      </c>
      <c r="BL8" s="43">
        <v>442.70146351700004</v>
      </c>
      <c r="BM8" s="43">
        <v>430.11593505299999</v>
      </c>
      <c r="BN8" s="43">
        <v>298.69295493699997</v>
      </c>
      <c r="BO8" s="43">
        <v>411.06496981699996</v>
      </c>
      <c r="BP8" s="43">
        <v>417.72519914399999</v>
      </c>
      <c r="BQ8" s="43">
        <v>404.42348890799997</v>
      </c>
      <c r="BR8" s="43">
        <v>418.50620133000001</v>
      </c>
      <c r="BS8" s="43">
        <v>412.59793557900002</v>
      </c>
      <c r="BT8" s="43">
        <v>423.80095336099998</v>
      </c>
      <c r="BU8" s="43">
        <v>432.67868008600004</v>
      </c>
      <c r="BV8" s="43">
        <v>436.84371325399997</v>
      </c>
      <c r="BW8" s="43">
        <v>435.16684071600002</v>
      </c>
      <c r="BX8" s="43">
        <v>430.259763873</v>
      </c>
      <c r="BY8" s="43">
        <v>428.45229554600002</v>
      </c>
      <c r="BZ8" s="43">
        <v>429.42631678800001</v>
      </c>
      <c r="CA8" s="43">
        <v>430.056435136</v>
      </c>
      <c r="CB8" s="43">
        <v>430.40503487899997</v>
      </c>
      <c r="CC8" s="43">
        <v>431.25701600299999</v>
      </c>
      <c r="CD8" s="43">
        <v>433.11950177700004</v>
      </c>
      <c r="CE8" s="43">
        <v>432.188824071</v>
      </c>
      <c r="CF8" s="43">
        <v>427.51384172899998</v>
      </c>
      <c r="CG8" s="43">
        <v>421.35765640899996</v>
      </c>
      <c r="CH8" s="43">
        <v>414.93012574199997</v>
      </c>
      <c r="CI8" s="43">
        <v>408.05830434199999</v>
      </c>
      <c r="CJ8" s="43">
        <v>401.63309286599997</v>
      </c>
      <c r="CK8" s="43">
        <v>395.258201988</v>
      </c>
      <c r="CL8" s="43">
        <v>388.64755267699996</v>
      </c>
      <c r="CM8" s="43">
        <v>382.09827422699999</v>
      </c>
      <c r="CN8" s="43">
        <v>375.14645048199998</v>
      </c>
      <c r="CO8" s="43">
        <v>368.69641001999997</v>
      </c>
      <c r="CP8" s="43">
        <v>362.59395587299991</v>
      </c>
      <c r="CQ8" s="43">
        <v>359.96876808399998</v>
      </c>
      <c r="CR8" s="43">
        <v>356.113843884</v>
      </c>
      <c r="CS8" s="43">
        <v>351.37419704000001</v>
      </c>
    </row>
    <row r="9" spans="1:97" s="41" customFormat="1" x14ac:dyDescent="0.25">
      <c r="A9" s="41" t="s">
        <v>397</v>
      </c>
      <c r="B9" s="41" t="s">
        <v>123</v>
      </c>
      <c r="C9" s="41" t="s">
        <v>5</v>
      </c>
      <c r="D9" s="41" t="s">
        <v>337</v>
      </c>
      <c r="E9" s="45" t="s">
        <v>26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>
        <v>484.62926009</v>
      </c>
      <c r="AU9" s="43">
        <v>541.42293455000004</v>
      </c>
      <c r="AV9" s="43">
        <v>526.61967482</v>
      </c>
      <c r="AW9" s="43">
        <v>550.43932551</v>
      </c>
      <c r="AX9" s="43">
        <v>562.95165328999997</v>
      </c>
      <c r="AY9" s="43">
        <v>578.96810327000003</v>
      </c>
      <c r="AZ9" s="43">
        <v>572.24810117999994</v>
      </c>
      <c r="BA9" s="43">
        <v>573.64741137999999</v>
      </c>
      <c r="BB9" s="43">
        <v>581.81037903000004</v>
      </c>
      <c r="BC9" s="43">
        <v>556.46084184000006</v>
      </c>
      <c r="BD9" s="43">
        <v>541.07232743999998</v>
      </c>
      <c r="BE9" s="43">
        <v>546.28797362</v>
      </c>
      <c r="BF9" s="43">
        <v>501.93023005999999</v>
      </c>
      <c r="BG9" s="43">
        <v>511.24267841899996</v>
      </c>
      <c r="BH9" s="43">
        <v>484.22821544799996</v>
      </c>
      <c r="BI9" s="43">
        <v>518.65943174799997</v>
      </c>
      <c r="BJ9" s="43">
        <v>504.27249603599995</v>
      </c>
      <c r="BK9" s="43">
        <v>492.32275721899998</v>
      </c>
      <c r="BL9" s="43">
        <v>439.22788058000003</v>
      </c>
      <c r="BM9" s="43">
        <v>426.84209487699997</v>
      </c>
      <c r="BN9" s="43">
        <v>385.21016081299996</v>
      </c>
      <c r="BO9" s="43">
        <v>480.178401248</v>
      </c>
      <c r="BP9" s="43">
        <v>434.96549985699994</v>
      </c>
      <c r="BQ9" s="43">
        <v>391.04637573099996</v>
      </c>
      <c r="BR9" s="43">
        <v>382.24465610599998</v>
      </c>
      <c r="BS9" s="43">
        <v>479.20112534299994</v>
      </c>
      <c r="BT9" s="43">
        <v>495.30786785999999</v>
      </c>
      <c r="BU9" s="43">
        <v>506.22587850599984</v>
      </c>
      <c r="BV9" s="43">
        <v>511.809671896</v>
      </c>
      <c r="BW9" s="43">
        <v>514.5423025419999</v>
      </c>
      <c r="BX9" s="43">
        <v>521.33291327899997</v>
      </c>
      <c r="BY9" s="43">
        <v>525.43910915599997</v>
      </c>
      <c r="BZ9" s="43">
        <v>527.14075221299993</v>
      </c>
      <c r="CA9" s="43">
        <v>529.01329431099987</v>
      </c>
      <c r="CB9" s="43">
        <v>530.49847304499997</v>
      </c>
      <c r="CC9" s="43">
        <v>530.95919300500009</v>
      </c>
      <c r="CD9" s="43">
        <v>531.30623362799986</v>
      </c>
      <c r="CE9" s="43">
        <v>534.35559950200002</v>
      </c>
      <c r="CF9" s="43">
        <v>538.86782920499991</v>
      </c>
      <c r="CG9" s="43">
        <v>542.55888989300013</v>
      </c>
      <c r="CH9" s="43">
        <v>547.92918128800011</v>
      </c>
      <c r="CI9" s="43">
        <v>554.5085897319999</v>
      </c>
      <c r="CJ9" s="43">
        <v>560.57962761099998</v>
      </c>
      <c r="CK9" s="43">
        <v>562.74885075599991</v>
      </c>
      <c r="CL9" s="43">
        <v>568.90458782899998</v>
      </c>
      <c r="CM9" s="43">
        <v>577.31812555200008</v>
      </c>
      <c r="CN9" s="43">
        <v>586.54786259499986</v>
      </c>
      <c r="CO9" s="43">
        <v>595.04350747499984</v>
      </c>
      <c r="CP9" s="43">
        <v>602.59403329999998</v>
      </c>
      <c r="CQ9" s="43">
        <v>608.77298177199998</v>
      </c>
      <c r="CR9" s="43">
        <v>614.95296316099996</v>
      </c>
      <c r="CS9" s="43">
        <v>622.58966934400007</v>
      </c>
    </row>
    <row r="10" spans="1:97" s="41" customFormat="1" x14ac:dyDescent="0.25">
      <c r="A10" s="41" t="s">
        <v>397</v>
      </c>
      <c r="B10" s="41" t="s">
        <v>22</v>
      </c>
      <c r="C10" s="41" t="s">
        <v>5</v>
      </c>
      <c r="D10" s="41" t="s">
        <v>337</v>
      </c>
      <c r="E10" s="45" t="s">
        <v>26</v>
      </c>
      <c r="F10" s="41">
        <v>2362.5735139999997</v>
      </c>
      <c r="G10" s="43">
        <v>2350.8216469999998</v>
      </c>
      <c r="H10" s="43">
        <v>2508.1368549999997</v>
      </c>
      <c r="I10" s="43">
        <v>2282.337301</v>
      </c>
      <c r="J10" s="43">
        <v>2279.62833</v>
      </c>
      <c r="K10" s="43">
        <v>1914.7552719999999</v>
      </c>
      <c r="L10" s="43">
        <v>2145.6609439999997</v>
      </c>
      <c r="M10" s="43">
        <v>2227.6316779999997</v>
      </c>
      <c r="N10" s="43">
        <v>2075.4615659999999</v>
      </c>
      <c r="O10" s="43">
        <v>1959.540994</v>
      </c>
      <c r="P10" s="43">
        <v>1806.9031459999999</v>
      </c>
      <c r="Q10" s="43">
        <v>1871.2753129999999</v>
      </c>
      <c r="R10" s="43">
        <v>1868.936633</v>
      </c>
      <c r="S10" s="43">
        <v>1891.5828509999999</v>
      </c>
      <c r="T10" s="43">
        <v>1986.70866</v>
      </c>
      <c r="U10" s="43">
        <v>2009.70568</v>
      </c>
      <c r="V10" s="43">
        <v>2057.25884</v>
      </c>
      <c r="W10" s="43">
        <v>2117.8501409999999</v>
      </c>
      <c r="X10" s="43">
        <v>1984.857205</v>
      </c>
      <c r="Y10" s="43">
        <v>1955.7406389999999</v>
      </c>
      <c r="Z10" s="43">
        <v>1815.2444379999999</v>
      </c>
      <c r="AA10" s="43">
        <v>1757.0502839999999</v>
      </c>
      <c r="AB10" s="43">
        <v>1474.0700039999999</v>
      </c>
      <c r="AC10" s="43">
        <v>1420.319342</v>
      </c>
      <c r="AD10" s="43">
        <v>1325.9925819999999</v>
      </c>
      <c r="AE10" s="43">
        <v>1264.8945670000001</v>
      </c>
      <c r="AF10" s="43">
        <v>1240.396894</v>
      </c>
      <c r="AG10" s="43">
        <v>1204.166843</v>
      </c>
      <c r="AH10" s="43">
        <v>1197.8524069999999</v>
      </c>
      <c r="AI10" s="43">
        <v>1229.463565</v>
      </c>
      <c r="AJ10" s="43">
        <v>1319.736613</v>
      </c>
      <c r="AK10" s="43">
        <v>1176.1026830000001</v>
      </c>
      <c r="AL10" s="43">
        <v>1313.461155</v>
      </c>
      <c r="AM10" s="43">
        <v>1249.1864329999999</v>
      </c>
      <c r="AN10" s="43">
        <v>1285.8842199999999</v>
      </c>
      <c r="AO10" s="43">
        <v>1437.2079052409999</v>
      </c>
      <c r="AP10" s="43">
        <v>1468.9326451329998</v>
      </c>
      <c r="AQ10" s="43">
        <v>1473.04449282</v>
      </c>
      <c r="AR10" s="43">
        <v>1465.0882255039999</v>
      </c>
      <c r="AS10" s="43">
        <v>1486.0816593699999</v>
      </c>
      <c r="AT10" s="43">
        <v>999.15363275199991</v>
      </c>
      <c r="AU10" s="43">
        <v>946.17531982199989</v>
      </c>
      <c r="AV10" s="43">
        <v>942.9471228839999</v>
      </c>
      <c r="AW10" s="43">
        <v>892.56757065900001</v>
      </c>
      <c r="AX10" s="43">
        <v>896.61849573199993</v>
      </c>
      <c r="AY10" s="43">
        <v>886.18940562899991</v>
      </c>
      <c r="AZ10" s="43">
        <v>851.52400950499998</v>
      </c>
      <c r="BA10" s="43">
        <v>823.49483225999995</v>
      </c>
      <c r="BB10" s="43">
        <v>811.938946644</v>
      </c>
      <c r="BC10" s="43">
        <v>757.85915441199995</v>
      </c>
      <c r="BD10" s="43">
        <v>720.60951688800003</v>
      </c>
      <c r="BE10" s="43">
        <v>724.54953006200003</v>
      </c>
      <c r="BF10" s="43">
        <v>770.08524724899996</v>
      </c>
      <c r="BG10" s="43">
        <v>672.65379210399999</v>
      </c>
      <c r="BH10" s="43">
        <v>709.69423470200002</v>
      </c>
      <c r="BI10" s="43">
        <v>693.45247239299999</v>
      </c>
      <c r="BJ10" s="43">
        <v>671.68932047200008</v>
      </c>
      <c r="BK10" s="43">
        <v>666.72708975899991</v>
      </c>
      <c r="BL10" s="43">
        <v>664.14423207799996</v>
      </c>
      <c r="BM10" s="43">
        <v>633.22033417399996</v>
      </c>
      <c r="BN10" s="43">
        <v>497.92405173099996</v>
      </c>
      <c r="BO10" s="43">
        <v>480.40614970199994</v>
      </c>
      <c r="BP10" s="43">
        <v>466.157683335</v>
      </c>
      <c r="BQ10" s="43">
        <v>443.81525986699995</v>
      </c>
      <c r="BR10" s="43">
        <v>462.22509546999999</v>
      </c>
      <c r="BS10" s="43">
        <v>451.60255755299823</v>
      </c>
      <c r="BT10" s="43">
        <v>462.72837940599851</v>
      </c>
      <c r="BU10" s="43">
        <v>471.57494322000019</v>
      </c>
      <c r="BV10" s="43">
        <v>475.73034882199994</v>
      </c>
      <c r="BW10" s="43">
        <v>474.01083435199843</v>
      </c>
      <c r="BX10" s="43">
        <v>469.07738889200169</v>
      </c>
      <c r="BY10" s="43">
        <v>467.24971047199989</v>
      </c>
      <c r="BZ10" s="43">
        <v>468.21513706499985</v>
      </c>
      <c r="CA10" s="43">
        <v>468.83615405000091</v>
      </c>
      <c r="CB10" s="43">
        <v>469.17085813600079</v>
      </c>
      <c r="CC10" s="43">
        <v>470.00641003300075</v>
      </c>
      <c r="CD10" s="43">
        <v>471.85312920599841</v>
      </c>
      <c r="CE10" s="43">
        <v>470.90493088900104</v>
      </c>
      <c r="CF10" s="43">
        <v>466.21207713399906</v>
      </c>
      <c r="CG10" s="43">
        <v>460.03657821499894</v>
      </c>
      <c r="CH10" s="43">
        <v>453.59273525500049</v>
      </c>
      <c r="CI10" s="43">
        <v>446.69454523800022</v>
      </c>
      <c r="CJ10" s="43">
        <v>440.25539912700009</v>
      </c>
      <c r="CK10" s="43">
        <v>433.86131158400156</v>
      </c>
      <c r="CL10" s="43">
        <v>427.23622092400109</v>
      </c>
      <c r="CM10" s="43">
        <v>420.67339761900115</v>
      </c>
      <c r="CN10" s="43">
        <v>413.70641143199975</v>
      </c>
      <c r="CO10" s="43">
        <v>407.2393765620003</v>
      </c>
      <c r="CP10" s="43">
        <v>401.12008391899997</v>
      </c>
      <c r="CQ10" s="43">
        <v>398.47988960000004</v>
      </c>
      <c r="CR10" s="43">
        <v>394.6060610699995</v>
      </c>
      <c r="CS10" s="43">
        <v>389.84265713500122</v>
      </c>
    </row>
    <row r="11" spans="1:97" s="41" customFormat="1" x14ac:dyDescent="0.25">
      <c r="A11" s="41" t="s">
        <v>5</v>
      </c>
      <c r="B11" s="41" t="s">
        <v>21</v>
      </c>
      <c r="C11" s="41" t="s">
        <v>12</v>
      </c>
      <c r="D11" s="41" t="s">
        <v>337</v>
      </c>
      <c r="E11" s="45" t="s">
        <v>26</v>
      </c>
      <c r="F11" s="41">
        <v>4144.0435150000003</v>
      </c>
      <c r="G11" s="43">
        <v>4377.9504930000003</v>
      </c>
      <c r="H11" s="43">
        <v>4723.7438199999997</v>
      </c>
      <c r="I11" s="43">
        <v>4188.7707700000001</v>
      </c>
      <c r="J11" s="43">
        <v>4484.7891909999998</v>
      </c>
      <c r="K11" s="43">
        <v>3583.403452</v>
      </c>
      <c r="L11" s="43">
        <v>4245.4642709999998</v>
      </c>
      <c r="M11" s="43">
        <v>4299.1174879999999</v>
      </c>
      <c r="N11" s="43">
        <v>4188.2445669999997</v>
      </c>
      <c r="O11" s="43">
        <v>3456.9783090000001</v>
      </c>
      <c r="P11" s="43">
        <v>3357.2530959999999</v>
      </c>
      <c r="Q11" s="43">
        <v>3457.3875779999998</v>
      </c>
      <c r="R11" s="43">
        <v>3315.0399219999999</v>
      </c>
      <c r="S11" s="43">
        <v>3347.0603489999999</v>
      </c>
      <c r="T11" s="43">
        <v>3508.487736</v>
      </c>
      <c r="U11" s="43">
        <v>3749.0794409999999</v>
      </c>
      <c r="V11" s="43">
        <v>3914.2876940000001</v>
      </c>
      <c r="W11" s="43">
        <v>3996.7261639999997</v>
      </c>
      <c r="X11" s="43">
        <v>3793.4364049999999</v>
      </c>
      <c r="Y11" s="43">
        <v>3735.0278719999997</v>
      </c>
      <c r="Z11" s="43">
        <v>3636.374554</v>
      </c>
      <c r="AA11" s="43">
        <v>3637.3684929999999</v>
      </c>
      <c r="AB11" s="43">
        <v>3096.1394740000001</v>
      </c>
      <c r="AC11" s="43">
        <v>3130.401136</v>
      </c>
      <c r="AD11" s="43">
        <v>3159.9269709999999</v>
      </c>
      <c r="AE11" s="43">
        <v>3022.6269659999998</v>
      </c>
      <c r="AF11" s="43">
        <v>2869.638316</v>
      </c>
      <c r="AG11" s="43">
        <v>2854.9630990000001</v>
      </c>
      <c r="AH11" s="43">
        <v>2712.9077779999998</v>
      </c>
      <c r="AI11" s="43">
        <v>2620.8612309999999</v>
      </c>
      <c r="AJ11" s="43">
        <v>2827.561565</v>
      </c>
      <c r="AK11" s="43">
        <v>2475.1809559999997</v>
      </c>
      <c r="AL11" s="43">
        <v>2502.563001</v>
      </c>
      <c r="AM11" s="43">
        <v>2046.4424449999999</v>
      </c>
      <c r="AN11" s="43">
        <v>2007.620357</v>
      </c>
      <c r="AO11" s="43">
        <v>2295.1560543269998</v>
      </c>
      <c r="AP11" s="43">
        <v>2269.0786614539998</v>
      </c>
      <c r="AQ11" s="43">
        <v>2173.1768004739997</v>
      </c>
      <c r="AR11" s="43">
        <v>2185.3469793700001</v>
      </c>
      <c r="AS11" s="43">
        <v>2302.434572179</v>
      </c>
      <c r="AT11" s="43">
        <v>2273.252172337</v>
      </c>
      <c r="AU11" s="43">
        <v>2245.2702559169998</v>
      </c>
      <c r="AV11" s="43">
        <v>2129.3413426249999</v>
      </c>
      <c r="AW11" s="43">
        <v>2073.793560957</v>
      </c>
      <c r="AX11" s="43">
        <v>2070.0211726719999</v>
      </c>
      <c r="AY11" s="43">
        <v>2083.7459890979999</v>
      </c>
      <c r="AZ11" s="43">
        <v>2067.131908933</v>
      </c>
      <c r="BA11" s="43">
        <v>2015.0558002800001</v>
      </c>
      <c r="BB11" s="43">
        <v>1982.3756121629999</v>
      </c>
      <c r="BC11" s="43">
        <v>1863.6872123829999</v>
      </c>
      <c r="BD11" s="43">
        <v>1809.476239692</v>
      </c>
      <c r="BE11" s="43">
        <v>1834.8350731349999</v>
      </c>
      <c r="BF11" s="43">
        <v>1780.1936663899999</v>
      </c>
      <c r="BG11" s="43">
        <v>1644.9257209529999</v>
      </c>
      <c r="BH11" s="43">
        <v>1666.4849204889999</v>
      </c>
      <c r="BI11" s="43">
        <v>1673.4183271289999</v>
      </c>
      <c r="BJ11" s="43">
        <v>1632.6704725720001</v>
      </c>
      <c r="BK11" s="43">
        <v>1606.4624059539999</v>
      </c>
      <c r="BL11" s="43">
        <v>1546.073576175</v>
      </c>
      <c r="BM11" s="43">
        <v>1490.1783641039999</v>
      </c>
      <c r="BN11" s="43">
        <v>1181.8271674810001</v>
      </c>
      <c r="BO11" s="43">
        <v>1371.6495207669998</v>
      </c>
      <c r="BP11" s="43">
        <v>1318.848382336</v>
      </c>
      <c r="BQ11" s="43">
        <v>1239.2851245059999</v>
      </c>
      <c r="BR11" s="43">
        <v>1262.975952906</v>
      </c>
      <c r="BS11" s="43">
        <v>1343.401618474998</v>
      </c>
      <c r="BT11" s="43">
        <v>1381.8372006269985</v>
      </c>
      <c r="BU11" s="43">
        <v>1410.4795018120001</v>
      </c>
      <c r="BV11" s="43">
        <v>1424.3837339719998</v>
      </c>
      <c r="BW11" s="43">
        <v>1423.7199776099983</v>
      </c>
      <c r="BX11" s="43">
        <v>1420.6700660440017</v>
      </c>
      <c r="BY11" s="43">
        <v>1421.1411151739999</v>
      </c>
      <c r="BZ11" s="43">
        <v>1424.7822060659998</v>
      </c>
      <c r="CA11" s="43">
        <v>1427.9058834970008</v>
      </c>
      <c r="CB11" s="43">
        <v>1430.0743660600008</v>
      </c>
      <c r="CC11" s="43">
        <v>1432.2226190410008</v>
      </c>
      <c r="CD11" s="43">
        <v>1436.2788646109984</v>
      </c>
      <c r="CE11" s="43">
        <v>1437.4493544620011</v>
      </c>
      <c r="CF11" s="43">
        <v>1432.5937480679988</v>
      </c>
      <c r="CG11" s="43">
        <v>1423.953124516999</v>
      </c>
      <c r="CH11" s="43">
        <v>1416.4520422850005</v>
      </c>
      <c r="CI11" s="43">
        <v>1409.261439312</v>
      </c>
      <c r="CJ11" s="43">
        <v>1402.4681196040001</v>
      </c>
      <c r="CK11" s="43">
        <v>1391.8683643280015</v>
      </c>
      <c r="CL11" s="43">
        <v>1384.788361430001</v>
      </c>
      <c r="CM11" s="43">
        <v>1380.0897973980011</v>
      </c>
      <c r="CN11" s="43">
        <v>1375.4007245089997</v>
      </c>
      <c r="CO11" s="43">
        <v>1370.9792940570001</v>
      </c>
      <c r="CP11" s="43">
        <v>1366.3080730919999</v>
      </c>
      <c r="CQ11" s="43">
        <v>1367.221639456</v>
      </c>
      <c r="CR11" s="43">
        <v>1365.6728681149993</v>
      </c>
      <c r="CS11" s="43">
        <v>1363.8065235190013</v>
      </c>
    </row>
    <row r="12" spans="1:97" s="41" customFormat="1" x14ac:dyDescent="0.25">
      <c r="A12" s="41" t="s">
        <v>5</v>
      </c>
      <c r="B12" s="41" t="s">
        <v>23</v>
      </c>
      <c r="C12" s="41" t="s">
        <v>12</v>
      </c>
      <c r="D12" s="41" t="s">
        <v>337</v>
      </c>
      <c r="E12" s="45" t="s">
        <v>26</v>
      </c>
      <c r="F12" s="41">
        <v>1367.718531</v>
      </c>
      <c r="G12" s="43">
        <v>1228.021379</v>
      </c>
      <c r="H12" s="43">
        <v>1095.7690250000001</v>
      </c>
      <c r="I12" s="43">
        <v>775.68168900000001</v>
      </c>
      <c r="J12" s="43">
        <v>576.36768599999994</v>
      </c>
      <c r="K12" s="43">
        <v>362.76824599999998</v>
      </c>
      <c r="L12" s="43">
        <v>330.76730800000001</v>
      </c>
      <c r="M12" s="43">
        <v>268.51944199999997</v>
      </c>
      <c r="N12" s="43">
        <v>190.31008499999999</v>
      </c>
      <c r="O12" s="43">
        <v>91.208519999999993</v>
      </c>
      <c r="P12" s="43">
        <v>69.556241</v>
      </c>
      <c r="Q12" s="43">
        <v>59.363493999999996</v>
      </c>
      <c r="R12" s="43">
        <v>15.00653</v>
      </c>
      <c r="S12" s="43">
        <v>13.388942999999999</v>
      </c>
      <c r="T12" s="43">
        <v>13.05763</v>
      </c>
      <c r="U12" s="43">
        <v>13.856679</v>
      </c>
      <c r="V12" s="43">
        <v>12.765295</v>
      </c>
      <c r="W12" s="43">
        <v>11.868800999999999</v>
      </c>
      <c r="X12" s="43">
        <v>9.1013629999999992</v>
      </c>
      <c r="Y12" s="43">
        <v>8.1269130000000001</v>
      </c>
      <c r="Z12" s="43">
        <v>6.1000569999999996</v>
      </c>
      <c r="AA12" s="43">
        <v>5.8077220000000001</v>
      </c>
      <c r="AB12" s="43">
        <v>4.0342229999999999</v>
      </c>
      <c r="AC12" s="43">
        <v>3.1767069999999999</v>
      </c>
      <c r="AD12" s="43">
        <v>2.2607239999999997</v>
      </c>
      <c r="AE12" s="43">
        <v>1.5591200000000001</v>
      </c>
      <c r="AF12" s="43">
        <v>0.46773599999999999</v>
      </c>
      <c r="AG12" s="43">
        <v>0.23386799999999999</v>
      </c>
      <c r="AH12" s="43">
        <v>0.175401</v>
      </c>
      <c r="AI12" s="43">
        <v>0</v>
      </c>
      <c r="AJ12" s="43">
        <v>0</v>
      </c>
      <c r="AK12" s="43">
        <v>0</v>
      </c>
      <c r="AL12" s="43">
        <v>0</v>
      </c>
      <c r="AM12" s="43">
        <v>0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0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0</v>
      </c>
      <c r="BO12" s="43">
        <v>0</v>
      </c>
      <c r="BP12" s="43">
        <v>0</v>
      </c>
      <c r="BQ12" s="43">
        <v>0</v>
      </c>
      <c r="BR12" s="43">
        <v>0</v>
      </c>
      <c r="BS12" s="43">
        <v>0</v>
      </c>
      <c r="BT12" s="43">
        <v>0</v>
      </c>
      <c r="BU12" s="43">
        <v>0</v>
      </c>
      <c r="BV12" s="43">
        <v>0</v>
      </c>
      <c r="BW12" s="43">
        <v>0</v>
      </c>
      <c r="BX12" s="43">
        <v>0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0</v>
      </c>
      <c r="CG12" s="43">
        <v>0</v>
      </c>
      <c r="CH12" s="43">
        <v>0</v>
      </c>
      <c r="CI12" s="43">
        <v>0</v>
      </c>
      <c r="CJ12" s="43">
        <v>0</v>
      </c>
      <c r="CK12" s="43">
        <v>0</v>
      </c>
      <c r="CL12" s="43">
        <v>0</v>
      </c>
      <c r="CM12" s="43">
        <v>0</v>
      </c>
      <c r="CN12" s="43">
        <v>0</v>
      </c>
      <c r="CO12" s="43">
        <v>0</v>
      </c>
      <c r="CP12" s="43">
        <v>0</v>
      </c>
      <c r="CQ12" s="43">
        <v>0</v>
      </c>
      <c r="CR12" s="43">
        <v>0</v>
      </c>
      <c r="CS12" s="43">
        <v>0</v>
      </c>
    </row>
    <row r="13" spans="1:97" s="46" customFormat="1" x14ac:dyDescent="0.25">
      <c r="E13" s="47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</row>
    <row r="14" spans="1:97" x14ac:dyDescent="0.25">
      <c r="A14" s="7" t="s">
        <v>8</v>
      </c>
      <c r="B14" s="7" t="s">
        <v>13</v>
      </c>
      <c r="C14" s="7" t="s">
        <v>0</v>
      </c>
      <c r="D14" s="7" t="s">
        <v>14</v>
      </c>
      <c r="E14" s="8" t="s">
        <v>16</v>
      </c>
      <c r="F14" s="7">
        <v>437868000</v>
      </c>
      <c r="G14" s="7">
        <v>516311000</v>
      </c>
      <c r="H14" s="7">
        <v>533665000</v>
      </c>
      <c r="I14" s="7">
        <v>466841000</v>
      </c>
      <c r="J14" s="7">
        <v>457290000</v>
      </c>
      <c r="K14" s="7">
        <v>391706000</v>
      </c>
      <c r="L14" s="7">
        <v>464633000</v>
      </c>
      <c r="M14" s="7">
        <v>500874000</v>
      </c>
      <c r="N14" s="7">
        <v>492704000</v>
      </c>
      <c r="O14" s="7">
        <v>410446000</v>
      </c>
      <c r="P14" s="7">
        <v>412028000</v>
      </c>
      <c r="Q14" s="7">
        <v>415512000</v>
      </c>
      <c r="R14" s="7">
        <v>402977000</v>
      </c>
      <c r="S14" s="7">
        <v>422149000</v>
      </c>
      <c r="T14" s="7">
        <v>458928000</v>
      </c>
      <c r="U14" s="7">
        <v>486998000</v>
      </c>
      <c r="V14" s="7">
        <v>512088000</v>
      </c>
      <c r="W14" s="7">
        <v>533881000</v>
      </c>
      <c r="X14" s="7">
        <v>552626000</v>
      </c>
      <c r="Y14" s="7">
        <v>545245000</v>
      </c>
      <c r="Z14" s="7">
        <v>547172000</v>
      </c>
      <c r="AA14" s="7">
        <v>578469000</v>
      </c>
      <c r="AB14" s="7">
        <v>521344000</v>
      </c>
      <c r="AC14" s="7">
        <v>556842000</v>
      </c>
      <c r="AD14" s="7">
        <v>543532000</v>
      </c>
      <c r="AE14" s="7">
        <v>545689000</v>
      </c>
      <c r="AF14" s="7">
        <v>577522000</v>
      </c>
      <c r="AG14" s="7">
        <v>588364000</v>
      </c>
      <c r="AH14" s="7">
        <v>580991000</v>
      </c>
      <c r="AI14" s="7">
        <v>534020000</v>
      </c>
      <c r="AJ14" s="7">
        <v>612279000</v>
      </c>
      <c r="AK14" s="7">
        <v>628769000</v>
      </c>
      <c r="AL14" s="7">
        <v>607986000</v>
      </c>
      <c r="AM14" s="7">
        <v>620166000</v>
      </c>
      <c r="AN14" s="7">
        <v>568609000</v>
      </c>
      <c r="AO14" s="7">
        <v>649489000</v>
      </c>
      <c r="AP14" s="7">
        <v>613851000</v>
      </c>
      <c r="AQ14" s="7">
        <v>620059000</v>
      </c>
      <c r="AR14" s="7">
        <v>636609000</v>
      </c>
      <c r="AS14" s="7">
        <v>638105000</v>
      </c>
      <c r="AT14" s="7">
        <v>659771000</v>
      </c>
      <c r="AU14" s="7">
        <v>693206000</v>
      </c>
      <c r="AV14" s="7">
        <v>650700000</v>
      </c>
      <c r="AW14" s="7">
        <v>651842000</v>
      </c>
      <c r="AX14" s="7">
        <v>576652000</v>
      </c>
      <c r="AY14" s="7">
        <v>640260000</v>
      </c>
      <c r="AZ14" s="7">
        <v>613764679</v>
      </c>
      <c r="BA14" s="7">
        <v>630741292</v>
      </c>
      <c r="BB14" s="7">
        <v>653827506</v>
      </c>
      <c r="BC14" s="7">
        <v>640586262</v>
      </c>
      <c r="BD14" s="7">
        <v>601731551</v>
      </c>
      <c r="BE14" s="7">
        <v>574275630</v>
      </c>
      <c r="BF14" s="7">
        <v>611291051</v>
      </c>
      <c r="BG14" s="7">
        <v>572103243</v>
      </c>
      <c r="BH14" s="7">
        <v>541475747</v>
      </c>
      <c r="BI14" s="7">
        <v>561484652</v>
      </c>
      <c r="BJ14" s="7">
        <v>571177133</v>
      </c>
      <c r="BK14" s="7">
        <v>561631018</v>
      </c>
      <c r="BL14" s="7">
        <v>542757594</v>
      </c>
      <c r="BM14" s="7">
        <v>555267210</v>
      </c>
      <c r="BN14" s="7">
        <v>504101778</v>
      </c>
      <c r="BO14" s="7">
        <v>489532051</v>
      </c>
      <c r="BP14" s="7">
        <v>500545757</v>
      </c>
      <c r="BQ14" s="7"/>
      <c r="BR14" s="7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7" t="s">
        <v>9</v>
      </c>
      <c r="B15" s="7" t="s">
        <v>13</v>
      </c>
      <c r="C15" s="7" t="s">
        <v>0</v>
      </c>
      <c r="D15" s="7" t="s">
        <v>14</v>
      </c>
      <c r="E15" s="8" t="s">
        <v>16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>
        <v>8321000</v>
      </c>
      <c r="AA15" s="7">
        <v>16423000</v>
      </c>
      <c r="AB15" s="7">
        <v>22151000</v>
      </c>
      <c r="AC15" s="7">
        <v>27547000</v>
      </c>
      <c r="AD15" s="7">
        <v>33933000</v>
      </c>
      <c r="AE15" s="7">
        <v>42240000</v>
      </c>
      <c r="AF15" s="7">
        <v>51099000</v>
      </c>
      <c r="AG15" s="7">
        <v>64841000</v>
      </c>
      <c r="AH15" s="7">
        <v>82115000</v>
      </c>
      <c r="AI15" s="7">
        <v>96757000</v>
      </c>
      <c r="AJ15" s="7">
        <v>121475000</v>
      </c>
      <c r="AK15" s="7">
        <v>147715000</v>
      </c>
      <c r="AL15" s="7">
        <v>159693000</v>
      </c>
      <c r="AM15" s="7">
        <v>160946000</v>
      </c>
      <c r="AN15" s="7">
        <v>151044000</v>
      </c>
      <c r="AO15" s="7">
        <v>179200000</v>
      </c>
      <c r="AP15" s="7">
        <v>192657000</v>
      </c>
      <c r="AQ15" s="7">
        <v>189610000</v>
      </c>
      <c r="AR15" s="7">
        <v>200165000</v>
      </c>
      <c r="AS15" s="7">
        <v>223504000</v>
      </c>
      <c r="AT15" s="7">
        <v>231171000</v>
      </c>
      <c r="AU15" s="7">
        <v>244274000</v>
      </c>
      <c r="AV15" s="7">
        <v>255325000</v>
      </c>
      <c r="AW15" s="7">
        <v>252158000</v>
      </c>
      <c r="AX15" s="7">
        <v>274901000</v>
      </c>
      <c r="AY15" s="7">
        <v>300517000</v>
      </c>
      <c r="AZ15" s="7">
        <v>327997855</v>
      </c>
      <c r="BA15" s="7">
        <v>340290580</v>
      </c>
      <c r="BB15" s="7">
        <v>345071099</v>
      </c>
      <c r="BC15" s="7">
        <v>385930397</v>
      </c>
      <c r="BD15" s="7">
        <v>406714233</v>
      </c>
      <c r="BE15" s="7">
        <v>409203124</v>
      </c>
      <c r="BF15" s="7">
        <v>434414339</v>
      </c>
      <c r="BG15" s="7">
        <v>438353294</v>
      </c>
      <c r="BH15" s="7">
        <v>442618093</v>
      </c>
      <c r="BI15" s="7">
        <v>465368953</v>
      </c>
      <c r="BJ15" s="7">
        <v>474675461</v>
      </c>
      <c r="BK15" s="7">
        <v>515332638</v>
      </c>
      <c r="BL15" s="7">
        <v>523724347</v>
      </c>
      <c r="BM15" s="7">
        <v>539145383</v>
      </c>
      <c r="BN15" s="7">
        <v>496421871</v>
      </c>
      <c r="BO15" s="7">
        <v>514829513</v>
      </c>
      <c r="BP15" s="7">
        <v>510540417</v>
      </c>
      <c r="BQ15" s="7"/>
      <c r="BR15" s="7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7" t="s">
        <v>3</v>
      </c>
      <c r="B16" s="7" t="s">
        <v>13</v>
      </c>
      <c r="C16" s="7" t="s">
        <v>0</v>
      </c>
      <c r="D16" s="7" t="s">
        <v>14</v>
      </c>
      <c r="E16" s="8" t="s">
        <v>16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>
        <v>5012000</v>
      </c>
      <c r="AA16" s="7">
        <v>8040000</v>
      </c>
      <c r="AB16" s="7">
        <v>8697000</v>
      </c>
      <c r="AC16" s="7">
        <v>10997000</v>
      </c>
      <c r="AD16" s="7">
        <v>14273000</v>
      </c>
      <c r="AE16" s="7">
        <v>15477000</v>
      </c>
      <c r="AF16" s="7">
        <v>19817000</v>
      </c>
      <c r="AG16" s="7">
        <v>25480000</v>
      </c>
      <c r="AH16" s="7">
        <v>28238000</v>
      </c>
      <c r="AI16" s="7">
        <v>34350000</v>
      </c>
      <c r="AJ16" s="7">
        <v>42545000</v>
      </c>
      <c r="AK16" s="7">
        <v>47160000</v>
      </c>
      <c r="AL16" s="7">
        <v>50673000</v>
      </c>
      <c r="AM16" s="7">
        <v>52411000</v>
      </c>
      <c r="AN16" s="7">
        <v>58349000</v>
      </c>
      <c r="AO16" s="7">
        <v>63070000</v>
      </c>
      <c r="AP16" s="7">
        <v>72422000</v>
      </c>
      <c r="AQ16" s="7">
        <v>76354000</v>
      </c>
      <c r="AR16" s="7">
        <v>78427000</v>
      </c>
      <c r="AS16" s="7">
        <v>85101000</v>
      </c>
      <c r="AT16" s="7">
        <v>86439000</v>
      </c>
      <c r="AU16" s="7">
        <v>88090000</v>
      </c>
      <c r="AV16" s="7">
        <v>86514000</v>
      </c>
      <c r="AW16" s="7">
        <v>90062000</v>
      </c>
      <c r="AX16" s="7">
        <v>89549000</v>
      </c>
      <c r="AY16" s="7">
        <v>88081000</v>
      </c>
      <c r="AZ16" s="7">
        <v>86499740</v>
      </c>
      <c r="BA16" s="7">
        <v>88055815</v>
      </c>
      <c r="BB16" s="7">
        <v>86341244</v>
      </c>
      <c r="BC16" s="7">
        <v>85766784</v>
      </c>
      <c r="BD16" s="7">
        <v>87217912</v>
      </c>
      <c r="BE16" s="7">
        <v>85560584</v>
      </c>
      <c r="BF16" s="7">
        <v>80043399</v>
      </c>
      <c r="BG16" s="7">
        <v>82459406</v>
      </c>
      <c r="BH16" s="7">
        <v>86366464</v>
      </c>
      <c r="BI16" s="7">
        <v>83539698</v>
      </c>
      <c r="BJ16" s="7">
        <v>83941728</v>
      </c>
      <c r="BK16" s="7">
        <v>84248267</v>
      </c>
      <c r="BL16" s="7">
        <v>78584915</v>
      </c>
      <c r="BM16" s="7">
        <v>75683638</v>
      </c>
      <c r="BN16" s="7">
        <v>72478549</v>
      </c>
      <c r="BO16" s="7">
        <v>78230494</v>
      </c>
      <c r="BP16" s="7">
        <v>80953345</v>
      </c>
      <c r="BQ16" s="7"/>
      <c r="BR16" s="7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7" t="s">
        <v>11</v>
      </c>
      <c r="B17" s="7" t="s">
        <v>13</v>
      </c>
      <c r="C17" s="7" t="s">
        <v>0</v>
      </c>
      <c r="D17" s="7" t="s">
        <v>14</v>
      </c>
      <c r="E17" s="8" t="s">
        <v>16</v>
      </c>
      <c r="F17" s="7">
        <v>42702000</v>
      </c>
      <c r="G17" s="7">
        <v>44077000</v>
      </c>
      <c r="H17" s="7">
        <v>42670000</v>
      </c>
      <c r="I17" s="7">
        <v>40583000</v>
      </c>
      <c r="J17" s="7">
        <v>30949000</v>
      </c>
      <c r="K17" s="7">
        <v>29083000</v>
      </c>
      <c r="L17" s="7">
        <v>26205000</v>
      </c>
      <c r="M17" s="7">
        <v>28900000</v>
      </c>
      <c r="N17" s="7">
        <v>25338000</v>
      </c>
      <c r="O17" s="7">
        <v>21171000</v>
      </c>
      <c r="P17" s="7">
        <v>20649000</v>
      </c>
      <c r="Q17" s="7">
        <v>18817000</v>
      </c>
      <c r="R17" s="7">
        <v>17446000</v>
      </c>
      <c r="S17" s="7">
        <v>16894000</v>
      </c>
      <c r="T17" s="7">
        <v>18267000</v>
      </c>
      <c r="U17" s="7">
        <v>17184000</v>
      </c>
      <c r="V17" s="7">
        <v>14866000</v>
      </c>
      <c r="W17" s="7">
        <v>12941000</v>
      </c>
      <c r="X17" s="7">
        <v>12256000</v>
      </c>
      <c r="Y17" s="7">
        <v>11461000</v>
      </c>
      <c r="Z17" s="7">
        <v>10473000</v>
      </c>
      <c r="AA17" s="7">
        <v>9729000</v>
      </c>
      <c r="AB17" s="7">
        <v>8727000</v>
      </c>
      <c r="AC17" s="7">
        <v>7106000</v>
      </c>
      <c r="AD17" s="7">
        <v>6830000</v>
      </c>
      <c r="AE17" s="7">
        <v>6617000</v>
      </c>
      <c r="AF17" s="7">
        <v>6203000</v>
      </c>
      <c r="AG17" s="7">
        <v>6228000</v>
      </c>
      <c r="AH17" s="7">
        <v>5861000</v>
      </c>
      <c r="AI17" s="7">
        <v>5037000</v>
      </c>
      <c r="AJ17" s="7">
        <v>4835000</v>
      </c>
      <c r="AK17" s="7">
        <v>6056000</v>
      </c>
      <c r="AL17" s="7">
        <v>5423000</v>
      </c>
      <c r="AM17" s="7">
        <v>4589000</v>
      </c>
      <c r="AN17" s="7">
        <v>4089000</v>
      </c>
      <c r="AO17" s="7">
        <v>4161735</v>
      </c>
      <c r="AP17" s="7">
        <v>4708375</v>
      </c>
      <c r="AQ17" s="7">
        <v>4291951</v>
      </c>
      <c r="AR17" s="7">
        <v>3560459</v>
      </c>
      <c r="AS17" s="7">
        <v>3554509</v>
      </c>
      <c r="AT17" s="7">
        <v>3347996</v>
      </c>
      <c r="AU17" s="7">
        <v>3506247</v>
      </c>
      <c r="AV17" s="7">
        <v>3445080</v>
      </c>
      <c r="AW17" s="7">
        <v>3482861</v>
      </c>
      <c r="AX17" s="7">
        <v>4322263</v>
      </c>
      <c r="AY17" s="7">
        <v>4646032</v>
      </c>
      <c r="AZ17" s="7">
        <v>4711498</v>
      </c>
      <c r="BA17" s="7">
        <v>4767826</v>
      </c>
      <c r="BB17" s="7">
        <v>4691939</v>
      </c>
      <c r="BC17" s="7">
        <v>5251724</v>
      </c>
      <c r="BD17" s="7">
        <v>4767752</v>
      </c>
      <c r="BE17" s="7">
        <v>4572223</v>
      </c>
      <c r="BF17" s="7">
        <v>1940017</v>
      </c>
      <c r="BG17" s="7">
        <v>1367118</v>
      </c>
      <c r="BH17" s="7">
        <v>1292269</v>
      </c>
      <c r="BI17" s="7">
        <v>1705567</v>
      </c>
      <c r="BJ17" s="7">
        <v>1703777</v>
      </c>
      <c r="BK17" s="7">
        <v>1537736</v>
      </c>
      <c r="BL17" s="7">
        <v>1568489</v>
      </c>
      <c r="BM17" s="7">
        <v>1712438</v>
      </c>
      <c r="BN17" s="7">
        <v>1921194</v>
      </c>
      <c r="BO17" s="7">
        <v>1776090</v>
      </c>
      <c r="BP17" s="7">
        <v>2296048</v>
      </c>
      <c r="BQ17" s="7"/>
      <c r="BR17" s="7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s="35" customFormat="1" x14ac:dyDescent="0.25">
      <c r="A18" s="27" t="s">
        <v>4</v>
      </c>
      <c r="B18" s="27" t="s">
        <v>13</v>
      </c>
      <c r="C18" s="27" t="s">
        <v>1</v>
      </c>
      <c r="D18" s="27" t="s">
        <v>14</v>
      </c>
      <c r="E18" s="28" t="s">
        <v>16</v>
      </c>
      <c r="F18" s="27">
        <v>358854000</v>
      </c>
      <c r="G18" s="27">
        <v>421000000</v>
      </c>
      <c r="H18" s="27">
        <v>442184000</v>
      </c>
      <c r="I18" s="27">
        <v>381173000</v>
      </c>
      <c r="J18" s="27">
        <v>367444000</v>
      </c>
      <c r="K18" s="27">
        <v>305964000</v>
      </c>
      <c r="L18" s="27">
        <v>357964000</v>
      </c>
      <c r="M18" s="27">
        <v>380829000</v>
      </c>
      <c r="N18" s="27">
        <v>373565000</v>
      </c>
      <c r="O18" s="27">
        <v>297583000</v>
      </c>
      <c r="P18" s="27">
        <v>292849000</v>
      </c>
      <c r="Q18" s="27">
        <v>292584000</v>
      </c>
      <c r="R18" s="27">
        <v>279551000</v>
      </c>
      <c r="S18" s="27">
        <v>287939000</v>
      </c>
      <c r="T18" s="27">
        <v>308971000</v>
      </c>
      <c r="U18" s="27">
        <v>327697000</v>
      </c>
      <c r="V18" s="27">
        <v>337958000</v>
      </c>
      <c r="W18" s="27">
        <v>342612000</v>
      </c>
      <c r="X18" s="27">
        <v>352391000</v>
      </c>
      <c r="Y18" s="27">
        <v>346592000</v>
      </c>
      <c r="Z18" s="27">
        <v>349238000</v>
      </c>
      <c r="AA18" s="27">
        <v>340530000</v>
      </c>
      <c r="AB18" s="27">
        <v>277175000</v>
      </c>
      <c r="AC18" s="27">
        <v>305046000</v>
      </c>
      <c r="AD18" s="27">
        <v>300080000</v>
      </c>
      <c r="AE18" s="27">
        <v>277966000</v>
      </c>
      <c r="AF18" s="27">
        <v>293467000</v>
      </c>
      <c r="AG18" s="27">
        <v>295464000</v>
      </c>
      <c r="AH18" s="27">
        <v>266591000</v>
      </c>
      <c r="AI18" s="27">
        <v>242772000</v>
      </c>
      <c r="AJ18" s="27">
        <v>320891000</v>
      </c>
      <c r="AK18" s="27">
        <v>337508000</v>
      </c>
      <c r="AL18" s="27">
        <v>316496000</v>
      </c>
      <c r="AM18" s="27">
        <v>339152000</v>
      </c>
      <c r="AN18" s="27">
        <v>300379000</v>
      </c>
      <c r="AO18" s="27">
        <v>352050000</v>
      </c>
      <c r="AP18" s="27">
        <v>350800000</v>
      </c>
      <c r="AQ18" s="27">
        <v>360438000</v>
      </c>
      <c r="AR18" s="27">
        <v>372874000</v>
      </c>
      <c r="AS18" s="27">
        <v>382156000</v>
      </c>
      <c r="AT18" s="27">
        <v>393835000</v>
      </c>
      <c r="AU18" s="27">
        <v>424546000</v>
      </c>
      <c r="AV18" s="27">
        <v>407225000</v>
      </c>
      <c r="AW18" s="27">
        <v>407239000</v>
      </c>
      <c r="AX18" s="27">
        <v>351053000</v>
      </c>
      <c r="AY18" s="27">
        <v>399103000</v>
      </c>
      <c r="AZ18" s="27">
        <v>396249022</v>
      </c>
      <c r="BA18" s="27">
        <v>409848871</v>
      </c>
      <c r="BB18" s="27">
        <v>420657474</v>
      </c>
      <c r="BC18" s="27">
        <v>417727882</v>
      </c>
      <c r="BD18" s="27">
        <v>391789870</v>
      </c>
      <c r="BE18" s="27">
        <v>373658726</v>
      </c>
      <c r="BF18" s="27">
        <v>380626833</v>
      </c>
      <c r="BG18" s="27">
        <v>357384967</v>
      </c>
      <c r="BH18" s="27">
        <v>352784686</v>
      </c>
      <c r="BI18" s="27">
        <v>367557255</v>
      </c>
      <c r="BJ18" s="27">
        <v>368611500</v>
      </c>
      <c r="BK18" s="27">
        <v>359021815</v>
      </c>
      <c r="BL18" s="27">
        <v>351789934</v>
      </c>
      <c r="BM18" s="27">
        <v>357079371</v>
      </c>
      <c r="BN18" s="27">
        <v>332061582</v>
      </c>
      <c r="BO18" s="27">
        <v>337154614</v>
      </c>
      <c r="BP18" s="27">
        <v>345502360</v>
      </c>
      <c r="BQ18" s="27"/>
      <c r="BR18" s="27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</row>
    <row r="19" spans="1:97" s="35" customFormat="1" x14ac:dyDescent="0.25">
      <c r="A19" s="27" t="s">
        <v>10</v>
      </c>
      <c r="B19" s="27" t="s">
        <v>13</v>
      </c>
      <c r="C19" s="27" t="s">
        <v>1</v>
      </c>
      <c r="D19" s="27" t="s">
        <v>14</v>
      </c>
      <c r="E19" s="28" t="s">
        <v>16</v>
      </c>
      <c r="F19" s="27">
        <v>121716000</v>
      </c>
      <c r="G19" s="27">
        <v>139388000</v>
      </c>
      <c r="H19" s="27">
        <v>134151000</v>
      </c>
      <c r="I19" s="27">
        <v>126251000</v>
      </c>
      <c r="J19" s="27">
        <v>120795000</v>
      </c>
      <c r="K19" s="27">
        <v>114825000</v>
      </c>
      <c r="L19" s="27">
        <v>132874000</v>
      </c>
      <c r="M19" s="27">
        <v>148945000</v>
      </c>
      <c r="N19" s="27">
        <v>144477000</v>
      </c>
      <c r="O19" s="27">
        <v>134034000</v>
      </c>
      <c r="P19" s="27">
        <v>139828000</v>
      </c>
      <c r="Q19" s="27">
        <v>141745000</v>
      </c>
      <c r="R19" s="27">
        <v>140872000</v>
      </c>
      <c r="S19" s="27">
        <v>151104000</v>
      </c>
      <c r="T19" s="27">
        <v>168224000</v>
      </c>
      <c r="U19" s="27">
        <v>176485000</v>
      </c>
      <c r="V19" s="27">
        <v>188996000</v>
      </c>
      <c r="W19" s="27">
        <v>204210000</v>
      </c>
      <c r="X19" s="27">
        <v>212491000</v>
      </c>
      <c r="Y19" s="27">
        <v>210114000</v>
      </c>
      <c r="Z19" s="27">
        <v>221740000</v>
      </c>
      <c r="AA19" s="27">
        <v>272131000</v>
      </c>
      <c r="AB19" s="27">
        <v>283744000</v>
      </c>
      <c r="AC19" s="27">
        <v>297446000</v>
      </c>
      <c r="AD19" s="27">
        <v>298488000</v>
      </c>
      <c r="AE19" s="27">
        <v>332057000</v>
      </c>
      <c r="AF19" s="27">
        <v>361174000</v>
      </c>
      <c r="AG19" s="27">
        <v>389449000</v>
      </c>
      <c r="AH19" s="27">
        <v>430614000</v>
      </c>
      <c r="AI19" s="27">
        <v>427392000</v>
      </c>
      <c r="AJ19" s="27">
        <v>460243000</v>
      </c>
      <c r="AK19" s="27">
        <v>492192000</v>
      </c>
      <c r="AL19" s="27">
        <v>507279000</v>
      </c>
      <c r="AM19" s="27">
        <v>498960000</v>
      </c>
      <c r="AN19" s="27">
        <v>481713000</v>
      </c>
      <c r="AO19" s="27">
        <v>543870000</v>
      </c>
      <c r="AP19" s="27">
        <v>532838000</v>
      </c>
      <c r="AQ19" s="27">
        <v>529877000</v>
      </c>
      <c r="AR19" s="27">
        <v>545888000</v>
      </c>
      <c r="AS19" s="27">
        <v>568109000</v>
      </c>
      <c r="AT19" s="27">
        <v>586893000</v>
      </c>
      <c r="AU19" s="27">
        <v>604529000</v>
      </c>
      <c r="AV19" s="27">
        <v>588759000</v>
      </c>
      <c r="AW19" s="27">
        <v>590306000</v>
      </c>
      <c r="AX19" s="27">
        <v>594371000</v>
      </c>
      <c r="AY19" s="27">
        <v>634401000</v>
      </c>
      <c r="AZ19" s="27">
        <v>636724750</v>
      </c>
      <c r="BA19" s="27">
        <v>654006642</v>
      </c>
      <c r="BB19" s="27">
        <v>669274314</v>
      </c>
      <c r="BC19" s="27">
        <v>699807285</v>
      </c>
      <c r="BD19" s="27">
        <v>708641558</v>
      </c>
      <c r="BE19" s="27">
        <v>699952835</v>
      </c>
      <c r="BF19" s="27">
        <v>747061973</v>
      </c>
      <c r="BG19" s="27">
        <v>736898094</v>
      </c>
      <c r="BH19" s="27">
        <v>718967887</v>
      </c>
      <c r="BI19" s="27">
        <v>744541615</v>
      </c>
      <c r="BJ19" s="27">
        <v>762886599</v>
      </c>
      <c r="BK19" s="27">
        <v>803727844</v>
      </c>
      <c r="BL19" s="27">
        <v>794845411</v>
      </c>
      <c r="BM19" s="27">
        <v>814729298</v>
      </c>
      <c r="BN19" s="27">
        <v>742861810</v>
      </c>
      <c r="BO19" s="27">
        <v>747213534</v>
      </c>
      <c r="BP19" s="27">
        <v>748833207</v>
      </c>
      <c r="BQ19" s="27"/>
      <c r="BR19" s="27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</row>
    <row r="20" spans="1:97" x14ac:dyDescent="0.25">
      <c r="A20" s="30" t="s">
        <v>6</v>
      </c>
      <c r="B20" s="30" t="s">
        <v>13</v>
      </c>
      <c r="C20" s="30" t="s">
        <v>2</v>
      </c>
      <c r="D20" s="30" t="s">
        <v>14</v>
      </c>
      <c r="E20" s="31" t="s">
        <v>16</v>
      </c>
      <c r="F20" s="30">
        <v>444199000</v>
      </c>
      <c r="G20" s="30">
        <v>524374000</v>
      </c>
      <c r="H20" s="30">
        <v>541703000</v>
      </c>
      <c r="I20" s="30">
        <v>474755000</v>
      </c>
      <c r="J20" s="30">
        <v>457652000</v>
      </c>
      <c r="K20" s="30">
        <v>395413000</v>
      </c>
      <c r="L20" s="30">
        <v>464218000</v>
      </c>
      <c r="M20" s="30">
        <v>504001000</v>
      </c>
      <c r="N20" s="30">
        <v>493377000</v>
      </c>
      <c r="O20" s="30">
        <v>411315000</v>
      </c>
      <c r="P20" s="30">
        <v>412351000</v>
      </c>
      <c r="Q20" s="30">
        <v>413033000</v>
      </c>
      <c r="R20" s="30">
        <v>398642000</v>
      </c>
      <c r="S20" s="30">
        <v>417629000</v>
      </c>
      <c r="T20" s="30">
        <v>453485000</v>
      </c>
      <c r="U20" s="30">
        <v>478494000</v>
      </c>
      <c r="V20" s="30">
        <v>499529000</v>
      </c>
      <c r="W20" s="30">
        <v>518773000</v>
      </c>
      <c r="X20" s="30">
        <v>535973000</v>
      </c>
      <c r="Y20" s="30">
        <v>526991000</v>
      </c>
      <c r="Z20" s="30">
        <v>537677000</v>
      </c>
      <c r="AA20" s="30">
        <v>567758000</v>
      </c>
      <c r="AB20" s="30">
        <v>509925000</v>
      </c>
      <c r="AC20" s="30">
        <v>538157000</v>
      </c>
      <c r="AD20" s="30">
        <v>522131000</v>
      </c>
      <c r="AE20" s="30">
        <v>518118000</v>
      </c>
      <c r="AF20" s="30">
        <v>543707000</v>
      </c>
      <c r="AG20" s="30">
        <v>548831000</v>
      </c>
      <c r="AH20" s="30">
        <v>533267000</v>
      </c>
      <c r="AI20" s="30">
        <v>487178000</v>
      </c>
      <c r="AJ20" s="30">
        <v>559704000</v>
      </c>
      <c r="AK20" s="30">
        <v>578688000</v>
      </c>
      <c r="AL20" s="30">
        <v>553862000</v>
      </c>
      <c r="AM20" s="30">
        <v>564259000</v>
      </c>
      <c r="AN20" s="30">
        <v>507395000</v>
      </c>
      <c r="AO20" s="30">
        <v>587620000</v>
      </c>
      <c r="AP20" s="30">
        <v>558730000</v>
      </c>
      <c r="AQ20" s="30">
        <v>564427000</v>
      </c>
      <c r="AR20" s="30">
        <v>581929000</v>
      </c>
      <c r="AS20" s="30">
        <v>579565000</v>
      </c>
      <c r="AT20" s="30">
        <v>599015000</v>
      </c>
      <c r="AU20" s="30">
        <v>630218000</v>
      </c>
      <c r="AV20" s="30">
        <v>591294000</v>
      </c>
      <c r="AW20" s="30">
        <v>588575000</v>
      </c>
      <c r="AX20" s="30">
        <v>516219000</v>
      </c>
      <c r="AY20" s="30">
        <v>566289000</v>
      </c>
      <c r="AZ20" s="30">
        <v>544245706</v>
      </c>
      <c r="BA20" s="30">
        <v>563667655</v>
      </c>
      <c r="BB20" s="30">
        <v>579369281</v>
      </c>
      <c r="BC20" s="30">
        <v>570575604</v>
      </c>
      <c r="BD20" s="30">
        <v>529594228</v>
      </c>
      <c r="BE20" s="30">
        <v>507517246</v>
      </c>
      <c r="BF20" s="30">
        <v>528777761</v>
      </c>
      <c r="BG20" s="30">
        <v>492915076</v>
      </c>
      <c r="BH20" s="30">
        <v>469246727</v>
      </c>
      <c r="BI20" s="30">
        <v>484795840</v>
      </c>
      <c r="BJ20" s="30">
        <v>493801042</v>
      </c>
      <c r="BK20" s="30">
        <v>490797869</v>
      </c>
      <c r="BL20" s="30">
        <v>478161383</v>
      </c>
      <c r="BM20" s="30">
        <v>493342095</v>
      </c>
      <c r="BN20" s="30">
        <v>449593554</v>
      </c>
      <c r="BO20" s="30">
        <v>446196808</v>
      </c>
      <c r="BP20" s="30">
        <v>455795152</v>
      </c>
      <c r="BQ20" s="30"/>
      <c r="BR20" s="30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</row>
    <row r="21" spans="1:97" x14ac:dyDescent="0.25">
      <c r="A21" s="7" t="s">
        <v>7</v>
      </c>
      <c r="B21" s="7" t="s">
        <v>13</v>
      </c>
      <c r="C21" s="7" t="s">
        <v>2</v>
      </c>
      <c r="D21" s="7" t="s">
        <v>14</v>
      </c>
      <c r="E21" s="8" t="s">
        <v>16</v>
      </c>
      <c r="F21" s="7">
        <v>36371000</v>
      </c>
      <c r="G21" s="7">
        <v>36014000</v>
      </c>
      <c r="H21" s="7">
        <v>34632000</v>
      </c>
      <c r="I21" s="7">
        <v>32669000</v>
      </c>
      <c r="J21" s="7">
        <v>30587000</v>
      </c>
      <c r="K21" s="7">
        <v>25376000</v>
      </c>
      <c r="L21" s="7">
        <v>26620000</v>
      </c>
      <c r="M21" s="7">
        <v>25773000</v>
      </c>
      <c r="N21" s="7">
        <v>24665000</v>
      </c>
      <c r="O21" s="7">
        <v>20302000</v>
      </c>
      <c r="P21" s="7">
        <v>20326000</v>
      </c>
      <c r="Q21" s="7">
        <v>21296000</v>
      </c>
      <c r="R21" s="7">
        <v>21781000</v>
      </c>
      <c r="S21" s="7">
        <v>21414000</v>
      </c>
      <c r="T21" s="7">
        <v>23710000</v>
      </c>
      <c r="U21" s="7">
        <v>25688000</v>
      </c>
      <c r="V21" s="7">
        <v>27425000</v>
      </c>
      <c r="W21" s="7">
        <v>28049000</v>
      </c>
      <c r="X21" s="7">
        <v>28909000</v>
      </c>
      <c r="Y21" s="7">
        <v>29715000</v>
      </c>
      <c r="Z21" s="7">
        <v>33301000</v>
      </c>
      <c r="AA21" s="7">
        <v>44903000</v>
      </c>
      <c r="AB21" s="7">
        <v>50994000</v>
      </c>
      <c r="AC21" s="7">
        <v>64335000</v>
      </c>
      <c r="AD21" s="7">
        <v>76437000</v>
      </c>
      <c r="AE21" s="7">
        <v>91905000</v>
      </c>
      <c r="AF21" s="7">
        <v>110934000</v>
      </c>
      <c r="AG21" s="7">
        <v>136082000</v>
      </c>
      <c r="AH21" s="7">
        <v>163938000</v>
      </c>
      <c r="AI21" s="7">
        <v>182986000</v>
      </c>
      <c r="AJ21" s="7">
        <v>221430000</v>
      </c>
      <c r="AK21" s="7">
        <v>251012000</v>
      </c>
      <c r="AL21" s="7">
        <v>269914000</v>
      </c>
      <c r="AM21" s="7">
        <v>273853000</v>
      </c>
      <c r="AN21" s="7">
        <v>274696000</v>
      </c>
      <c r="AO21" s="7">
        <v>308301000</v>
      </c>
      <c r="AP21" s="7">
        <v>324908000</v>
      </c>
      <c r="AQ21" s="7">
        <v>325887000</v>
      </c>
      <c r="AR21" s="7">
        <v>336833000</v>
      </c>
      <c r="AS21" s="7">
        <v>370700000</v>
      </c>
      <c r="AT21" s="7">
        <v>381714000</v>
      </c>
      <c r="AU21" s="7">
        <v>398858000</v>
      </c>
      <c r="AV21" s="7">
        <v>404690000</v>
      </c>
      <c r="AW21" s="7">
        <v>408970000</v>
      </c>
      <c r="AX21" s="7">
        <v>429205000</v>
      </c>
      <c r="AY21" s="7">
        <v>467216000</v>
      </c>
      <c r="AZ21" s="7">
        <v>488728066</v>
      </c>
      <c r="BA21" s="7">
        <v>500187858</v>
      </c>
      <c r="BB21" s="7">
        <v>510562507</v>
      </c>
      <c r="BC21" s="7">
        <v>546959563</v>
      </c>
      <c r="BD21" s="7">
        <v>570837200</v>
      </c>
      <c r="BE21" s="7">
        <v>566094315</v>
      </c>
      <c r="BF21" s="7">
        <v>598911045</v>
      </c>
      <c r="BG21" s="7">
        <v>601367985</v>
      </c>
      <c r="BH21" s="7">
        <v>602505846</v>
      </c>
      <c r="BI21" s="7">
        <v>627303030</v>
      </c>
      <c r="BJ21" s="7">
        <v>637697057</v>
      </c>
      <c r="BK21" s="7">
        <v>671951790</v>
      </c>
      <c r="BL21" s="7">
        <v>668473962</v>
      </c>
      <c r="BM21" s="7">
        <v>678466574</v>
      </c>
      <c r="BN21" s="7">
        <v>625329838</v>
      </c>
      <c r="BO21" s="7">
        <v>638171340</v>
      </c>
      <c r="BP21" s="7">
        <v>638540415</v>
      </c>
      <c r="BQ21" s="7"/>
      <c r="BR21" s="7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7" t="s">
        <v>53</v>
      </c>
      <c r="B22" s="7" t="s">
        <v>13</v>
      </c>
      <c r="C22" s="7" t="s">
        <v>12</v>
      </c>
      <c r="D22" s="7" t="s">
        <v>14</v>
      </c>
      <c r="E22" s="8" t="s">
        <v>16</v>
      </c>
      <c r="F22" s="7">
        <v>480570000</v>
      </c>
      <c r="G22" s="7">
        <v>560388000</v>
      </c>
      <c r="H22" s="7">
        <v>576335000</v>
      </c>
      <c r="I22" s="7">
        <v>507424000</v>
      </c>
      <c r="J22" s="7">
        <v>488239000</v>
      </c>
      <c r="K22" s="7">
        <v>420789000</v>
      </c>
      <c r="L22" s="7">
        <v>490838000</v>
      </c>
      <c r="M22" s="7">
        <v>529774000</v>
      </c>
      <c r="N22" s="7">
        <v>518042000</v>
      </c>
      <c r="O22" s="7">
        <v>431617000</v>
      </c>
      <c r="P22" s="7">
        <v>432677000</v>
      </c>
      <c r="Q22" s="7">
        <v>434329000</v>
      </c>
      <c r="R22" s="7">
        <v>420423000</v>
      </c>
      <c r="S22" s="7">
        <v>439043000</v>
      </c>
      <c r="T22" s="7">
        <v>477195000</v>
      </c>
      <c r="U22" s="7">
        <v>504182000</v>
      </c>
      <c r="V22" s="7">
        <v>526954000</v>
      </c>
      <c r="W22" s="7">
        <v>546822000</v>
      </c>
      <c r="X22" s="7">
        <v>564882000</v>
      </c>
      <c r="Y22" s="7">
        <v>556706000</v>
      </c>
      <c r="Z22" s="7">
        <v>570978000</v>
      </c>
      <c r="AA22" s="7">
        <v>612661000</v>
      </c>
      <c r="AB22" s="7">
        <v>560919000</v>
      </c>
      <c r="AC22" s="7">
        <v>602492000</v>
      </c>
      <c r="AD22" s="7">
        <v>598568000</v>
      </c>
      <c r="AE22" s="7">
        <v>610023000</v>
      </c>
      <c r="AF22" s="7">
        <v>654641000</v>
      </c>
      <c r="AG22" s="7">
        <v>684913000</v>
      </c>
      <c r="AH22" s="7">
        <v>697205000</v>
      </c>
      <c r="AI22" s="7">
        <v>670164000</v>
      </c>
      <c r="AJ22" s="7">
        <v>781134000</v>
      </c>
      <c r="AK22" s="7">
        <v>829700000</v>
      </c>
      <c r="AL22" s="7">
        <v>823775000</v>
      </c>
      <c r="AM22" s="7">
        <v>838112000</v>
      </c>
      <c r="AN22" s="7">
        <v>782091000</v>
      </c>
      <c r="AO22" s="7">
        <v>895920767</v>
      </c>
      <c r="AP22" s="7">
        <v>883638117</v>
      </c>
      <c r="AQ22" s="7">
        <v>890314708</v>
      </c>
      <c r="AR22" s="7">
        <v>918762162</v>
      </c>
      <c r="AS22" s="7">
        <v>950265278</v>
      </c>
      <c r="AT22" s="7">
        <v>980728790</v>
      </c>
      <c r="AU22" s="7">
        <v>1029075527</v>
      </c>
      <c r="AV22" s="7">
        <v>995983881</v>
      </c>
      <c r="AW22" s="7">
        <v>997544933</v>
      </c>
      <c r="AX22" s="7">
        <v>945424286</v>
      </c>
      <c r="AY22" s="7">
        <v>1033504293</v>
      </c>
      <c r="AZ22" s="7">
        <v>1032973772</v>
      </c>
      <c r="BA22" s="7">
        <v>1063855513</v>
      </c>
      <c r="BB22" s="7">
        <v>1089931788</v>
      </c>
      <c r="BC22" s="7">
        <v>1117535167</v>
      </c>
      <c r="BD22" s="7">
        <v>1100431428</v>
      </c>
      <c r="BE22" s="7">
        <v>1073611561</v>
      </c>
      <c r="BF22" s="7">
        <v>1127688806</v>
      </c>
      <c r="BG22" s="7">
        <v>1094283061</v>
      </c>
      <c r="BH22" s="7">
        <v>1071752573</v>
      </c>
      <c r="BI22" s="7">
        <v>1112098870</v>
      </c>
      <c r="BJ22" s="7">
        <v>1131498099</v>
      </c>
      <c r="BK22" s="7">
        <v>1162749659</v>
      </c>
      <c r="BL22" s="7">
        <v>1146635345</v>
      </c>
      <c r="BM22" s="7">
        <v>1171808669</v>
      </c>
      <c r="BN22" s="7">
        <v>1074923392</v>
      </c>
      <c r="BO22" s="7">
        <v>1084368148</v>
      </c>
      <c r="BP22" s="7">
        <v>1094335567</v>
      </c>
      <c r="BQ22" s="7"/>
      <c r="BR22" s="7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7" t="s">
        <v>5</v>
      </c>
      <c r="B23" s="7" t="s">
        <v>19</v>
      </c>
      <c r="C23" s="7" t="s">
        <v>12</v>
      </c>
      <c r="D23" s="7" t="s">
        <v>25</v>
      </c>
      <c r="E23" s="8" t="s">
        <v>26</v>
      </c>
      <c r="F23" s="7">
        <v>52407</v>
      </c>
      <c r="G23" s="7">
        <v>51562.35</v>
      </c>
      <c r="H23" s="7">
        <v>47719.57</v>
      </c>
      <c r="I23" s="7">
        <v>44282.400000000001</v>
      </c>
      <c r="J23" s="7">
        <v>39604</v>
      </c>
      <c r="K23" s="7">
        <v>35229.269999999997</v>
      </c>
      <c r="L23" s="7">
        <v>35589.839999999997</v>
      </c>
      <c r="M23" s="7">
        <v>34672.86</v>
      </c>
      <c r="N23" s="7">
        <v>26971.45</v>
      </c>
      <c r="O23" s="7">
        <v>27318.959999999999</v>
      </c>
      <c r="P23" s="7">
        <v>23667.48</v>
      </c>
      <c r="Q23" s="7">
        <v>24159.32</v>
      </c>
      <c r="R23" s="7">
        <v>22006.41</v>
      </c>
      <c r="S23" s="7">
        <v>21544.44</v>
      </c>
      <c r="T23" s="7">
        <v>18243.32</v>
      </c>
      <c r="U23" s="7">
        <v>15755.7</v>
      </c>
      <c r="V23" s="7">
        <v>14635.32</v>
      </c>
      <c r="W23" s="7">
        <v>14584.59</v>
      </c>
      <c r="X23" s="7">
        <v>12616.38</v>
      </c>
      <c r="Y23" s="7">
        <v>11190.48</v>
      </c>
      <c r="Z23" s="7">
        <v>10569.44</v>
      </c>
      <c r="AA23" s="7">
        <v>9023.84</v>
      </c>
      <c r="AB23" s="7">
        <v>7448.49</v>
      </c>
      <c r="AC23" s="7">
        <v>5034.4399999999996</v>
      </c>
      <c r="AD23" s="7">
        <v>4113.29</v>
      </c>
      <c r="AE23" s="7">
        <v>3653.44</v>
      </c>
      <c r="AF23" s="7">
        <v>2823</v>
      </c>
      <c r="AG23" s="7">
        <v>2585.64</v>
      </c>
      <c r="AH23" s="7">
        <v>2507.12</v>
      </c>
      <c r="AI23" s="7">
        <v>2187.5300000000002</v>
      </c>
      <c r="AJ23" s="7">
        <v>1677.6</v>
      </c>
      <c r="AK23" s="7">
        <v>1354.92</v>
      </c>
      <c r="AL23" s="7">
        <v>1335.78</v>
      </c>
      <c r="AM23" s="7">
        <v>1400.8</v>
      </c>
      <c r="AN23" s="7">
        <v>1351.68</v>
      </c>
      <c r="AO23" s="7">
        <v>1734.674</v>
      </c>
      <c r="AP23" s="7">
        <v>1711.4259999999999</v>
      </c>
      <c r="AQ23" s="7">
        <v>1763.4839999999999</v>
      </c>
      <c r="AR23" s="7">
        <v>1590.2449999999999</v>
      </c>
      <c r="AS23" s="7">
        <v>1568.598</v>
      </c>
      <c r="AT23" s="7">
        <v>1295.135</v>
      </c>
      <c r="AU23" s="7">
        <v>1344.7739999999999</v>
      </c>
      <c r="AV23" s="7">
        <v>1096.944</v>
      </c>
      <c r="AW23" s="7">
        <v>1107.49</v>
      </c>
      <c r="AX23" s="7">
        <v>1119.826</v>
      </c>
      <c r="AY23" s="7">
        <v>901.89300000000003</v>
      </c>
      <c r="AZ23" s="7">
        <v>754.87199999999996</v>
      </c>
      <c r="BA23" s="7">
        <v>720.67899999999997</v>
      </c>
      <c r="BB23" s="7">
        <v>710.95100000000002</v>
      </c>
      <c r="BC23" s="7">
        <v>534.14599999999996</v>
      </c>
      <c r="BD23" s="7">
        <v>585.45100000000002</v>
      </c>
      <c r="BE23" s="7">
        <v>453.94900000000001</v>
      </c>
      <c r="BF23" s="7">
        <v>480.6</v>
      </c>
      <c r="BG23" s="7">
        <v>533.41</v>
      </c>
      <c r="BH23" s="7">
        <v>550.63900000000001</v>
      </c>
      <c r="BI23" s="7">
        <v>512.17600000000004</v>
      </c>
      <c r="BJ23" s="7">
        <v>377.52800000000002</v>
      </c>
      <c r="BK23" s="7">
        <v>290.38900000000001</v>
      </c>
      <c r="BL23" s="7">
        <v>352.60700000000003</v>
      </c>
      <c r="BM23" s="7"/>
      <c r="BN23" s="7"/>
      <c r="BO23" s="7"/>
      <c r="BP23" s="7"/>
      <c r="BQ23" s="7"/>
      <c r="BR23" s="7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s="35" customFormat="1" x14ac:dyDescent="0.25">
      <c r="A24" s="27" t="s">
        <v>20</v>
      </c>
      <c r="B24" s="27" t="s">
        <v>123</v>
      </c>
      <c r="C24" s="27" t="s">
        <v>5</v>
      </c>
      <c r="D24" s="27" t="s">
        <v>25</v>
      </c>
      <c r="E24" s="28" t="s">
        <v>26</v>
      </c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>
        <v>1124.9000000000001</v>
      </c>
      <c r="AU24" s="27">
        <v>1190.56</v>
      </c>
      <c r="AV24" s="27">
        <v>1228.3399999999999</v>
      </c>
      <c r="AW24" s="27">
        <v>1174.72</v>
      </c>
      <c r="AX24" s="27">
        <v>1372.77</v>
      </c>
      <c r="AY24" s="27">
        <v>1343.85</v>
      </c>
      <c r="AZ24" s="27">
        <v>1419.02</v>
      </c>
      <c r="BA24" s="27">
        <v>1660.37</v>
      </c>
      <c r="BB24" s="27">
        <v>1737.71</v>
      </c>
      <c r="BC24" s="27">
        <v>1442.82</v>
      </c>
      <c r="BD24" s="27">
        <v>1490.25</v>
      </c>
      <c r="BE24" s="27">
        <v>1547.03</v>
      </c>
      <c r="BF24" s="27">
        <v>1447.71</v>
      </c>
      <c r="BG24" s="27">
        <v>1405.2370000000001</v>
      </c>
      <c r="BH24" s="27">
        <v>1815.681</v>
      </c>
      <c r="BI24" s="27">
        <v>1916.751</v>
      </c>
      <c r="BJ24" s="27">
        <v>1921.5129999999999</v>
      </c>
      <c r="BK24" s="27">
        <v>1885.8209999999999</v>
      </c>
      <c r="BL24" s="27">
        <v>1926.7929999999999</v>
      </c>
      <c r="BM24" s="27">
        <v>2021.021</v>
      </c>
      <c r="BN24" s="27">
        <v>1797.8019999999999</v>
      </c>
      <c r="BO24" s="27">
        <v>1719.9670000000001</v>
      </c>
      <c r="BP24" s="27">
        <v>1667.664</v>
      </c>
      <c r="BQ24" s="27">
        <v>1449.896</v>
      </c>
      <c r="BR24" s="27">
        <v>1412.4559999999999</v>
      </c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</row>
    <row r="25" spans="1:97" s="35" customFormat="1" x14ac:dyDescent="0.25">
      <c r="A25" s="27" t="s">
        <v>20</v>
      </c>
      <c r="B25" s="27" t="s">
        <v>27</v>
      </c>
      <c r="C25" s="27" t="s">
        <v>5</v>
      </c>
      <c r="D25" s="27" t="s">
        <v>25</v>
      </c>
      <c r="E25" s="28" t="s">
        <v>26</v>
      </c>
      <c r="F25" s="27">
        <v>64053</v>
      </c>
      <c r="G25" s="27">
        <v>63020.65</v>
      </c>
      <c r="H25" s="27">
        <v>53811.43</v>
      </c>
      <c r="I25" s="27">
        <v>47972.6</v>
      </c>
      <c r="J25" s="27">
        <v>39604</v>
      </c>
      <c r="K25" s="27">
        <v>33847.730000000003</v>
      </c>
      <c r="L25" s="27">
        <v>32852.160000000003</v>
      </c>
      <c r="M25" s="27">
        <v>29536.14</v>
      </c>
      <c r="N25" s="27">
        <v>22067.55</v>
      </c>
      <c r="O25" s="27">
        <v>20609.04</v>
      </c>
      <c r="P25" s="27">
        <v>17138.52</v>
      </c>
      <c r="Q25" s="27">
        <v>16788.68</v>
      </c>
      <c r="R25" s="27">
        <v>15292.59</v>
      </c>
      <c r="S25" s="27">
        <v>14971.56</v>
      </c>
      <c r="T25" s="27">
        <v>13210.68</v>
      </c>
      <c r="U25" s="27">
        <v>11409.3</v>
      </c>
      <c r="V25" s="27">
        <v>11040.68</v>
      </c>
      <c r="W25" s="27">
        <v>11002.41</v>
      </c>
      <c r="X25" s="27">
        <v>9517.6200000000008</v>
      </c>
      <c r="Y25" s="27">
        <v>8792.52</v>
      </c>
      <c r="Z25" s="27">
        <v>8304.56</v>
      </c>
      <c r="AA25" s="27">
        <v>7090.16</v>
      </c>
      <c r="AB25" s="27">
        <v>7752.51</v>
      </c>
      <c r="AC25" s="27">
        <v>6673.56</v>
      </c>
      <c r="AD25" s="27">
        <v>7003.71</v>
      </c>
      <c r="AE25" s="27">
        <v>7763.56</v>
      </c>
      <c r="AF25" s="27">
        <v>6587</v>
      </c>
      <c r="AG25" s="27">
        <v>6330.36</v>
      </c>
      <c r="AH25" s="27">
        <v>6446.88</v>
      </c>
      <c r="AI25" s="27">
        <v>7323.47</v>
      </c>
      <c r="AJ25" s="27">
        <v>6710.4</v>
      </c>
      <c r="AK25" s="27">
        <v>5097.08</v>
      </c>
      <c r="AL25" s="27">
        <v>6085.22</v>
      </c>
      <c r="AM25" s="27">
        <v>6839.2</v>
      </c>
      <c r="AN25" s="27">
        <v>7096.32</v>
      </c>
      <c r="AO25" s="27">
        <v>7395.1909999999998</v>
      </c>
      <c r="AP25" s="27">
        <v>6067.7809999999999</v>
      </c>
      <c r="AQ25" s="27">
        <v>5903.8360000000002</v>
      </c>
      <c r="AR25" s="27">
        <v>5323.8630000000003</v>
      </c>
      <c r="AS25" s="27">
        <v>5561.3950000000004</v>
      </c>
      <c r="AT25" s="27">
        <v>3747.2739999999999</v>
      </c>
      <c r="AU25" s="27">
        <v>4188.5360000000001</v>
      </c>
      <c r="AV25" s="27">
        <v>3768.8519999999999</v>
      </c>
      <c r="AW25" s="27">
        <v>3870.511</v>
      </c>
      <c r="AX25" s="27">
        <v>3728.6579999999999</v>
      </c>
      <c r="AY25" s="27">
        <v>3766.88</v>
      </c>
      <c r="AZ25" s="27">
        <v>3632.8119999999999</v>
      </c>
      <c r="BA25" s="27">
        <v>3624.61</v>
      </c>
      <c r="BB25" s="27">
        <v>4014.529</v>
      </c>
      <c r="BC25" s="27">
        <v>2878.904</v>
      </c>
      <c r="BD25" s="27">
        <v>2803.056</v>
      </c>
      <c r="BE25" s="27">
        <v>2125.8339999999998</v>
      </c>
      <c r="BF25" s="27">
        <v>2440.777</v>
      </c>
      <c r="BG25" s="27">
        <v>2506.4380000000001</v>
      </c>
      <c r="BH25" s="27">
        <v>1869.3610000000001</v>
      </c>
      <c r="BI25" s="27">
        <v>2692.837</v>
      </c>
      <c r="BJ25" s="27">
        <v>2420.0610000000001</v>
      </c>
      <c r="BK25" s="27">
        <v>1050.335</v>
      </c>
      <c r="BL25" s="27">
        <v>1246.6679999999999</v>
      </c>
      <c r="BM25" s="27">
        <v>1484.798</v>
      </c>
      <c r="BN25" s="27">
        <v>1412.125</v>
      </c>
      <c r="BO25" s="27">
        <v>1360.557</v>
      </c>
      <c r="BP25" s="27">
        <v>1124.9939999999999</v>
      </c>
      <c r="BQ25" s="27">
        <v>594.78</v>
      </c>
      <c r="BR25" s="27">
        <v>538.67899999999997</v>
      </c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</row>
    <row r="26" spans="1:97" s="35" customFormat="1" x14ac:dyDescent="0.25">
      <c r="A26" s="27" t="s">
        <v>5</v>
      </c>
      <c r="B26" s="27" t="s">
        <v>20</v>
      </c>
      <c r="C26" s="27" t="s">
        <v>12</v>
      </c>
      <c r="D26" s="27" t="s">
        <v>25</v>
      </c>
      <c r="E26" s="28" t="s">
        <v>26</v>
      </c>
      <c r="F26" s="27">
        <v>64053</v>
      </c>
      <c r="G26" s="27">
        <v>63020.65</v>
      </c>
      <c r="H26" s="27">
        <v>53811.43</v>
      </c>
      <c r="I26" s="27">
        <v>47972.6</v>
      </c>
      <c r="J26" s="27">
        <v>39604</v>
      </c>
      <c r="K26" s="27">
        <v>33847.730000000003</v>
      </c>
      <c r="L26" s="27">
        <v>32852.160000000003</v>
      </c>
      <c r="M26" s="27">
        <v>29536.14</v>
      </c>
      <c r="N26" s="27">
        <v>22067.55</v>
      </c>
      <c r="O26" s="27">
        <v>20609.04</v>
      </c>
      <c r="P26" s="27">
        <v>17138.52</v>
      </c>
      <c r="Q26" s="27">
        <v>16788.68</v>
      </c>
      <c r="R26" s="27">
        <v>15292.59</v>
      </c>
      <c r="S26" s="27">
        <v>14971.56</v>
      </c>
      <c r="T26" s="27">
        <v>13210.68</v>
      </c>
      <c r="U26" s="27">
        <v>11409.3</v>
      </c>
      <c r="V26" s="27">
        <v>11040.68</v>
      </c>
      <c r="W26" s="27">
        <v>11002.41</v>
      </c>
      <c r="X26" s="27">
        <v>9517.6200000000008</v>
      </c>
      <c r="Y26" s="27">
        <v>8792.52</v>
      </c>
      <c r="Z26" s="27">
        <v>8304.56</v>
      </c>
      <c r="AA26" s="27">
        <v>7090.16</v>
      </c>
      <c r="AB26" s="27">
        <v>7752.51</v>
      </c>
      <c r="AC26" s="27">
        <v>6673.56</v>
      </c>
      <c r="AD26" s="27">
        <v>7003.71</v>
      </c>
      <c r="AE26" s="27">
        <v>7763.56</v>
      </c>
      <c r="AF26" s="27">
        <v>6587</v>
      </c>
      <c r="AG26" s="27">
        <v>6330.36</v>
      </c>
      <c r="AH26" s="27">
        <v>6446.88</v>
      </c>
      <c r="AI26" s="27">
        <v>7323.47</v>
      </c>
      <c r="AJ26" s="27">
        <v>6710.4</v>
      </c>
      <c r="AK26" s="27">
        <v>5097.08</v>
      </c>
      <c r="AL26" s="27">
        <v>6085.22</v>
      </c>
      <c r="AM26" s="27">
        <v>6839.2</v>
      </c>
      <c r="AN26" s="27">
        <v>7096.32</v>
      </c>
      <c r="AO26" s="27">
        <v>7395.1909999999998</v>
      </c>
      <c r="AP26" s="27">
        <v>6067.7809999999999</v>
      </c>
      <c r="AQ26" s="27">
        <v>5903.8360000000002</v>
      </c>
      <c r="AR26" s="27">
        <v>5323.8630000000003</v>
      </c>
      <c r="AS26" s="27">
        <v>5561.3950000000004</v>
      </c>
      <c r="AT26" s="27">
        <v>4872.174</v>
      </c>
      <c r="AU26" s="27">
        <v>5379.0959999999995</v>
      </c>
      <c r="AV26" s="27">
        <v>4997.192</v>
      </c>
      <c r="AW26" s="27">
        <v>5045.2309999999998</v>
      </c>
      <c r="AX26" s="27">
        <v>5101.4279999999999</v>
      </c>
      <c r="AY26" s="27">
        <v>5110.7299999999996</v>
      </c>
      <c r="AZ26" s="27">
        <v>5051.8320000000003</v>
      </c>
      <c r="BA26" s="27">
        <v>5284.98</v>
      </c>
      <c r="BB26" s="27">
        <v>5752.2389999999996</v>
      </c>
      <c r="BC26" s="27">
        <v>4321.7240000000002</v>
      </c>
      <c r="BD26" s="27">
        <v>4293.3059999999996</v>
      </c>
      <c r="BE26" s="27">
        <v>3672.864</v>
      </c>
      <c r="BF26" s="27">
        <v>3888.4870000000001</v>
      </c>
      <c r="BG26" s="27">
        <v>3911.6750000000002</v>
      </c>
      <c r="BH26" s="27">
        <v>3685.0419999999999</v>
      </c>
      <c r="BI26" s="27">
        <v>4609.5879999999997</v>
      </c>
      <c r="BJ26" s="27">
        <v>4341.5739999999996</v>
      </c>
      <c r="BK26" s="27">
        <v>2936.1559999999999</v>
      </c>
      <c r="BL26" s="27">
        <v>3173.4609999999998</v>
      </c>
      <c r="BM26" s="27">
        <v>3505.819</v>
      </c>
      <c r="BN26" s="27">
        <v>3209.9270000000001</v>
      </c>
      <c r="BO26" s="27">
        <v>3080.5239999999999</v>
      </c>
      <c r="BP26" s="27">
        <v>2792.6579999999999</v>
      </c>
      <c r="BQ26" s="27">
        <v>2044.6759999999999</v>
      </c>
      <c r="BR26" s="27">
        <v>1951.135</v>
      </c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</row>
    <row r="27" spans="1:97" s="35" customFormat="1" x14ac:dyDescent="0.25">
      <c r="A27" s="27" t="s">
        <v>397</v>
      </c>
      <c r="B27" s="27" t="s">
        <v>28</v>
      </c>
      <c r="C27" s="27" t="s">
        <v>5</v>
      </c>
      <c r="D27" s="27" t="s">
        <v>25</v>
      </c>
      <c r="E27" s="28" t="s">
        <v>26</v>
      </c>
      <c r="F27" s="27">
        <v>91409</v>
      </c>
      <c r="G27" s="27">
        <v>104014</v>
      </c>
      <c r="H27" s="27">
        <v>113685</v>
      </c>
      <c r="I27" s="27">
        <v>97821</v>
      </c>
      <c r="J27" s="27">
        <v>113149</v>
      </c>
      <c r="K27" s="27">
        <v>85620</v>
      </c>
      <c r="L27" s="27">
        <v>107743</v>
      </c>
      <c r="M27" s="27">
        <v>106290</v>
      </c>
      <c r="N27" s="27">
        <v>108409</v>
      </c>
      <c r="O27" s="27">
        <v>76835</v>
      </c>
      <c r="P27" s="27">
        <v>79550</v>
      </c>
      <c r="Q27" s="27">
        <v>81385</v>
      </c>
      <c r="R27" s="27">
        <v>74201</v>
      </c>
      <c r="S27" s="27">
        <v>74682</v>
      </c>
      <c r="T27" s="27">
        <v>78084</v>
      </c>
      <c r="U27" s="27">
        <v>89249</v>
      </c>
      <c r="V27" s="27">
        <v>95286</v>
      </c>
      <c r="W27" s="27">
        <v>96407</v>
      </c>
      <c r="X27" s="27">
        <v>92800</v>
      </c>
      <c r="Y27" s="27">
        <v>91297</v>
      </c>
      <c r="Z27" s="27">
        <v>93444</v>
      </c>
      <c r="AA27" s="27">
        <v>96481</v>
      </c>
      <c r="AB27" s="27">
        <v>83230</v>
      </c>
      <c r="AC27" s="27">
        <v>87746</v>
      </c>
      <c r="AD27" s="27">
        <v>94101</v>
      </c>
      <c r="AE27" s="27">
        <v>90191</v>
      </c>
      <c r="AF27" s="27">
        <v>83598</v>
      </c>
      <c r="AG27" s="27">
        <v>84704</v>
      </c>
      <c r="AH27" s="27">
        <v>77739</v>
      </c>
      <c r="AI27" s="27">
        <v>71394</v>
      </c>
      <c r="AJ27" s="27">
        <v>77368</v>
      </c>
      <c r="AK27" s="27">
        <v>66657</v>
      </c>
      <c r="AL27" s="27">
        <v>61014</v>
      </c>
      <c r="AM27" s="27">
        <v>40908</v>
      </c>
      <c r="AN27" s="27">
        <v>37033</v>
      </c>
      <c r="AO27" s="27">
        <v>44022.173999999999</v>
      </c>
      <c r="AP27" s="27">
        <v>41056.288999999997</v>
      </c>
      <c r="AQ27" s="27">
        <v>35924.485999999997</v>
      </c>
      <c r="AR27" s="27">
        <v>36957.194000000003</v>
      </c>
      <c r="AS27" s="27">
        <v>41887.881000000001</v>
      </c>
      <c r="AT27" s="27">
        <v>40508.455000000002</v>
      </c>
      <c r="AU27" s="27">
        <v>38876.904999999999</v>
      </c>
      <c r="AV27" s="27">
        <v>33853.688999999998</v>
      </c>
      <c r="AW27" s="27">
        <v>32366.292000000001</v>
      </c>
      <c r="AX27" s="27">
        <v>31322.85</v>
      </c>
      <c r="AY27" s="27">
        <v>31740.391</v>
      </c>
      <c r="AZ27" s="27">
        <v>33011.432000000001</v>
      </c>
      <c r="BA27" s="27">
        <v>31705.759999999998</v>
      </c>
      <c r="BB27" s="27">
        <v>30203.001</v>
      </c>
      <c r="BC27" s="27">
        <v>28188.579000000002</v>
      </c>
      <c r="BD27" s="27">
        <v>28107.876</v>
      </c>
      <c r="BE27" s="27">
        <v>28939.276999999998</v>
      </c>
      <c r="BF27" s="27">
        <v>26075.129000000001</v>
      </c>
      <c r="BG27" s="27">
        <v>23655.87</v>
      </c>
      <c r="BH27" s="27">
        <v>24247.651000000002</v>
      </c>
      <c r="BI27" s="27">
        <v>23670.092000000001</v>
      </c>
      <c r="BJ27" s="27">
        <v>23434.175999999999</v>
      </c>
      <c r="BK27" s="27">
        <v>22957.184000000001</v>
      </c>
      <c r="BL27" s="27">
        <v>22715.453000000001</v>
      </c>
      <c r="BM27" s="27">
        <v>22069.677</v>
      </c>
      <c r="BN27" s="27">
        <v>15326.233</v>
      </c>
      <c r="BO27" s="27">
        <v>21092.152999999998</v>
      </c>
      <c r="BP27" s="27">
        <v>21433.896000000001</v>
      </c>
      <c r="BQ27" s="27">
        <v>20751.371999999999</v>
      </c>
      <c r="BR27" s="27">
        <v>21473.97</v>
      </c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</row>
    <row r="28" spans="1:97" s="35" customFormat="1" x14ac:dyDescent="0.25">
      <c r="A28" s="27" t="s">
        <v>397</v>
      </c>
      <c r="B28" s="27" t="s">
        <v>123</v>
      </c>
      <c r="C28" s="27" t="s">
        <v>5</v>
      </c>
      <c r="D28" s="27" t="s">
        <v>25</v>
      </c>
      <c r="E28" s="28" t="s">
        <v>26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>
        <v>24866.81</v>
      </c>
      <c r="AU28" s="27">
        <v>27780.95</v>
      </c>
      <c r="AV28" s="27">
        <v>27021.38</v>
      </c>
      <c r="AW28" s="27">
        <v>28243.59</v>
      </c>
      <c r="AX28" s="27">
        <v>28885.61</v>
      </c>
      <c r="AY28" s="27">
        <v>29707.43</v>
      </c>
      <c r="AZ28" s="27">
        <v>29362.62</v>
      </c>
      <c r="BA28" s="27">
        <v>29434.42</v>
      </c>
      <c r="BB28" s="27">
        <v>29853.27</v>
      </c>
      <c r="BC28" s="27">
        <v>28552.560000000001</v>
      </c>
      <c r="BD28" s="27">
        <v>27762.959999999999</v>
      </c>
      <c r="BE28" s="27">
        <v>28030.58</v>
      </c>
      <c r="BF28" s="27">
        <v>25754.54</v>
      </c>
      <c r="BG28" s="27">
        <v>26232.370999999999</v>
      </c>
      <c r="BH28" s="27">
        <v>24846.232</v>
      </c>
      <c r="BI28" s="27">
        <v>26612.932000000001</v>
      </c>
      <c r="BJ28" s="27">
        <v>25874.723999999998</v>
      </c>
      <c r="BK28" s="27">
        <v>25261.571</v>
      </c>
      <c r="BL28" s="27">
        <v>22537.22</v>
      </c>
      <c r="BM28" s="27">
        <v>21901.692999999999</v>
      </c>
      <c r="BN28" s="27">
        <v>19765.517</v>
      </c>
      <c r="BO28" s="27">
        <v>24638.432000000001</v>
      </c>
      <c r="BP28" s="27">
        <v>22318.512999999999</v>
      </c>
      <c r="BQ28" s="27">
        <v>20064.978999999999</v>
      </c>
      <c r="BR28" s="27">
        <v>19613.353999999999</v>
      </c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</row>
    <row r="29" spans="1:97" s="35" customFormat="1" x14ac:dyDescent="0.25">
      <c r="A29" s="27" t="s">
        <v>397</v>
      </c>
      <c r="B29" s="27" t="s">
        <v>22</v>
      </c>
      <c r="C29" s="27" t="s">
        <v>5</v>
      </c>
      <c r="D29" s="27" t="s">
        <v>25</v>
      </c>
      <c r="E29" s="28" t="s">
        <v>26</v>
      </c>
      <c r="F29" s="27">
        <v>121226</v>
      </c>
      <c r="G29" s="27">
        <v>120623</v>
      </c>
      <c r="H29" s="27">
        <v>128695</v>
      </c>
      <c r="I29" s="27">
        <v>117109</v>
      </c>
      <c r="J29" s="27">
        <v>116970</v>
      </c>
      <c r="K29" s="27">
        <v>98248</v>
      </c>
      <c r="L29" s="27">
        <v>110096</v>
      </c>
      <c r="M29" s="27">
        <v>114302</v>
      </c>
      <c r="N29" s="27">
        <v>106494</v>
      </c>
      <c r="O29" s="27">
        <v>100546</v>
      </c>
      <c r="P29" s="27">
        <v>92714</v>
      </c>
      <c r="Q29" s="27">
        <v>96017</v>
      </c>
      <c r="R29" s="27">
        <v>95897</v>
      </c>
      <c r="S29" s="27">
        <v>97059</v>
      </c>
      <c r="T29" s="27">
        <v>101940</v>
      </c>
      <c r="U29" s="27">
        <v>103120</v>
      </c>
      <c r="V29" s="27">
        <v>105560</v>
      </c>
      <c r="W29" s="27">
        <v>108669</v>
      </c>
      <c r="X29" s="27">
        <v>101845</v>
      </c>
      <c r="Y29" s="27">
        <v>100351</v>
      </c>
      <c r="Z29" s="27">
        <v>93142</v>
      </c>
      <c r="AA29" s="27">
        <v>90156</v>
      </c>
      <c r="AB29" s="27">
        <v>75636</v>
      </c>
      <c r="AC29" s="27">
        <v>72878</v>
      </c>
      <c r="AD29" s="27">
        <v>68038</v>
      </c>
      <c r="AE29" s="27">
        <v>64903</v>
      </c>
      <c r="AF29" s="27">
        <v>63646</v>
      </c>
      <c r="AG29" s="27">
        <v>61787</v>
      </c>
      <c r="AH29" s="27">
        <v>61463</v>
      </c>
      <c r="AI29" s="27">
        <v>63085</v>
      </c>
      <c r="AJ29" s="27">
        <v>67717</v>
      </c>
      <c r="AK29" s="27">
        <v>60347</v>
      </c>
      <c r="AL29" s="27">
        <v>67395</v>
      </c>
      <c r="AM29" s="27">
        <v>64097</v>
      </c>
      <c r="AN29" s="27">
        <v>65980</v>
      </c>
      <c r="AO29" s="27">
        <v>73744.569000000003</v>
      </c>
      <c r="AP29" s="27">
        <v>75372.396999999997</v>
      </c>
      <c r="AQ29" s="27">
        <v>75583.38</v>
      </c>
      <c r="AR29" s="27">
        <v>75175.135999999999</v>
      </c>
      <c r="AS29" s="27">
        <v>76252.33</v>
      </c>
      <c r="AT29" s="27">
        <v>51267.567999999999</v>
      </c>
      <c r="AU29" s="27">
        <v>48549.197999999997</v>
      </c>
      <c r="AV29" s="27">
        <v>48383.555999999997</v>
      </c>
      <c r="AW29" s="27">
        <v>45798.531000000003</v>
      </c>
      <c r="AX29" s="27">
        <v>46006.387999999999</v>
      </c>
      <c r="AY29" s="27">
        <v>45471.260999999999</v>
      </c>
      <c r="AZ29" s="27">
        <v>43692.544999999998</v>
      </c>
      <c r="BA29" s="27">
        <v>42254.34</v>
      </c>
      <c r="BB29" s="27">
        <v>41661.396000000001</v>
      </c>
      <c r="BC29" s="27">
        <v>38886.508000000002</v>
      </c>
      <c r="BD29" s="27">
        <v>36975.192000000003</v>
      </c>
      <c r="BE29" s="27">
        <v>37177.358</v>
      </c>
      <c r="BF29" s="27">
        <v>39513.841</v>
      </c>
      <c r="BG29" s="27">
        <v>34514.536</v>
      </c>
      <c r="BH29" s="27">
        <v>36415.118000000002</v>
      </c>
      <c r="BI29" s="27">
        <v>35581.737000000001</v>
      </c>
      <c r="BJ29" s="27">
        <v>34465.048000000003</v>
      </c>
      <c r="BK29" s="27">
        <v>34210.430999999997</v>
      </c>
      <c r="BL29" s="27">
        <v>34077.902000000002</v>
      </c>
      <c r="BM29" s="27">
        <v>32491.166000000001</v>
      </c>
      <c r="BN29" s="27">
        <v>25548.978999999999</v>
      </c>
      <c r="BO29" s="27">
        <v>24650.117999999999</v>
      </c>
      <c r="BP29" s="27">
        <v>23919.014999999999</v>
      </c>
      <c r="BQ29" s="27">
        <v>22772.602999999999</v>
      </c>
      <c r="BR29" s="27">
        <v>23717.23</v>
      </c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</row>
    <row r="30" spans="1:97" s="35" customFormat="1" x14ac:dyDescent="0.25">
      <c r="A30" s="27" t="s">
        <v>5</v>
      </c>
      <c r="B30" s="27" t="s">
        <v>21</v>
      </c>
      <c r="C30" s="27" t="s">
        <v>12</v>
      </c>
      <c r="D30" s="27" t="s">
        <v>25</v>
      </c>
      <c r="E30" s="28" t="s">
        <v>26</v>
      </c>
      <c r="F30" s="27">
        <v>212635</v>
      </c>
      <c r="G30" s="27">
        <v>224637</v>
      </c>
      <c r="H30" s="27">
        <v>242380</v>
      </c>
      <c r="I30" s="27">
        <v>214930</v>
      </c>
      <c r="J30" s="27">
        <v>230119</v>
      </c>
      <c r="K30" s="27">
        <v>183868</v>
      </c>
      <c r="L30" s="27">
        <v>217839</v>
      </c>
      <c r="M30" s="27">
        <v>220592</v>
      </c>
      <c r="N30" s="27">
        <v>214903</v>
      </c>
      <c r="O30" s="27">
        <v>177381</v>
      </c>
      <c r="P30" s="27">
        <v>172264</v>
      </c>
      <c r="Q30" s="27">
        <v>177402</v>
      </c>
      <c r="R30" s="27">
        <v>170098</v>
      </c>
      <c r="S30" s="27">
        <v>171741</v>
      </c>
      <c r="T30" s="27">
        <v>180024</v>
      </c>
      <c r="U30" s="27">
        <v>192369</v>
      </c>
      <c r="V30" s="27">
        <v>200846</v>
      </c>
      <c r="W30" s="27">
        <v>205076</v>
      </c>
      <c r="X30" s="27">
        <v>194645</v>
      </c>
      <c r="Y30" s="27">
        <v>191648</v>
      </c>
      <c r="Z30" s="27">
        <v>186586</v>
      </c>
      <c r="AA30" s="27">
        <v>186637</v>
      </c>
      <c r="AB30" s="27">
        <v>158866</v>
      </c>
      <c r="AC30" s="27">
        <v>160624</v>
      </c>
      <c r="AD30" s="27">
        <v>162139</v>
      </c>
      <c r="AE30" s="27">
        <v>155094</v>
      </c>
      <c r="AF30" s="27">
        <v>147244</v>
      </c>
      <c r="AG30" s="27">
        <v>146491</v>
      </c>
      <c r="AH30" s="27">
        <v>139202</v>
      </c>
      <c r="AI30" s="27">
        <v>134479</v>
      </c>
      <c r="AJ30" s="27">
        <v>145085</v>
      </c>
      <c r="AK30" s="27">
        <v>127004</v>
      </c>
      <c r="AL30" s="27">
        <v>128409</v>
      </c>
      <c r="AM30" s="27">
        <v>105005</v>
      </c>
      <c r="AN30" s="27">
        <v>103013</v>
      </c>
      <c r="AO30" s="27">
        <v>117766.743</v>
      </c>
      <c r="AP30" s="27">
        <v>116428.686</v>
      </c>
      <c r="AQ30" s="27">
        <v>111507.86599999999</v>
      </c>
      <c r="AR30" s="27">
        <v>112132.33</v>
      </c>
      <c r="AS30" s="27">
        <v>118140.211</v>
      </c>
      <c r="AT30" s="27">
        <v>116642.833</v>
      </c>
      <c r="AU30" s="27">
        <v>115207.053</v>
      </c>
      <c r="AV30" s="27">
        <v>109258.625</v>
      </c>
      <c r="AW30" s="27">
        <v>106408.413</v>
      </c>
      <c r="AX30" s="27">
        <v>106214.848</v>
      </c>
      <c r="AY30" s="27">
        <v>106919.08199999999</v>
      </c>
      <c r="AZ30" s="27">
        <v>106066.59699999999</v>
      </c>
      <c r="BA30" s="27">
        <v>103394.52</v>
      </c>
      <c r="BB30" s="27">
        <v>101717.667</v>
      </c>
      <c r="BC30" s="27">
        <v>95627.646999999997</v>
      </c>
      <c r="BD30" s="27">
        <v>92846.028000000006</v>
      </c>
      <c r="BE30" s="27">
        <v>94147.214999999997</v>
      </c>
      <c r="BF30" s="27">
        <v>91343.51</v>
      </c>
      <c r="BG30" s="27">
        <v>84402.777000000002</v>
      </c>
      <c r="BH30" s="27">
        <v>85509.001000000004</v>
      </c>
      <c r="BI30" s="27">
        <v>85864.760999999999</v>
      </c>
      <c r="BJ30" s="27">
        <v>83773.948000000004</v>
      </c>
      <c r="BK30" s="27">
        <v>82429.186000000002</v>
      </c>
      <c r="BL30" s="27">
        <v>79330.574999999997</v>
      </c>
      <c r="BM30" s="27">
        <v>76462.535999999993</v>
      </c>
      <c r="BN30" s="27">
        <v>60640.728999999999</v>
      </c>
      <c r="BO30" s="27">
        <v>70380.702999999994</v>
      </c>
      <c r="BP30" s="27">
        <v>67671.423999999999</v>
      </c>
      <c r="BQ30" s="27">
        <v>63588.953999999998</v>
      </c>
      <c r="BR30" s="27">
        <v>64804.553999999996</v>
      </c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</row>
    <row r="31" spans="1:97" s="35" customFormat="1" x14ac:dyDescent="0.25">
      <c r="A31" s="27" t="s">
        <v>5</v>
      </c>
      <c r="B31" s="27" t="s">
        <v>23</v>
      </c>
      <c r="C31" s="27" t="s">
        <v>12</v>
      </c>
      <c r="D31" s="27" t="s">
        <v>25</v>
      </c>
      <c r="E31" s="28" t="s">
        <v>26</v>
      </c>
      <c r="F31" s="27">
        <v>70179</v>
      </c>
      <c r="G31" s="27">
        <v>63011</v>
      </c>
      <c r="H31" s="27">
        <v>56225</v>
      </c>
      <c r="I31" s="27">
        <v>39801</v>
      </c>
      <c r="J31" s="27">
        <v>29574</v>
      </c>
      <c r="K31" s="27">
        <v>18614</v>
      </c>
      <c r="L31" s="27">
        <v>16972</v>
      </c>
      <c r="M31" s="27">
        <v>13778</v>
      </c>
      <c r="N31" s="27">
        <v>9765</v>
      </c>
      <c r="O31" s="27">
        <v>4680</v>
      </c>
      <c r="P31" s="27">
        <v>3569</v>
      </c>
      <c r="Q31" s="27">
        <v>3046</v>
      </c>
      <c r="R31" s="27">
        <v>770</v>
      </c>
      <c r="S31" s="27">
        <v>687</v>
      </c>
      <c r="T31" s="27">
        <v>670</v>
      </c>
      <c r="U31" s="27">
        <v>711</v>
      </c>
      <c r="V31" s="27">
        <v>655</v>
      </c>
      <c r="W31" s="27">
        <v>609</v>
      </c>
      <c r="X31" s="27">
        <v>467</v>
      </c>
      <c r="Y31" s="27">
        <v>417</v>
      </c>
      <c r="Z31" s="27">
        <v>313</v>
      </c>
      <c r="AA31" s="27">
        <v>298</v>
      </c>
      <c r="AB31" s="27">
        <v>207</v>
      </c>
      <c r="AC31" s="27">
        <v>163</v>
      </c>
      <c r="AD31" s="27">
        <v>116</v>
      </c>
      <c r="AE31" s="27">
        <v>80</v>
      </c>
      <c r="AF31" s="27">
        <v>24</v>
      </c>
      <c r="AG31" s="27">
        <v>12</v>
      </c>
      <c r="AH31" s="27">
        <v>9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  <c r="BM31" s="27">
        <v>0</v>
      </c>
      <c r="BN31" s="27">
        <v>0</v>
      </c>
      <c r="BO31" s="27">
        <v>0</v>
      </c>
      <c r="BP31" s="27">
        <v>0</v>
      </c>
      <c r="BQ31" s="27">
        <v>0</v>
      </c>
      <c r="BR31" s="27">
        <v>0</v>
      </c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</row>
    <row r="32" spans="1:97" s="35" customFormat="1" x14ac:dyDescent="0.25">
      <c r="A32" s="27" t="s">
        <v>5</v>
      </c>
      <c r="B32" s="27" t="s">
        <v>353</v>
      </c>
      <c r="C32" s="27" t="s">
        <v>12</v>
      </c>
      <c r="D32" s="27" t="s">
        <v>25</v>
      </c>
      <c r="E32" s="28" t="s">
        <v>26</v>
      </c>
      <c r="F32" s="27">
        <v>83963.42</v>
      </c>
      <c r="G32" s="27">
        <v>91870.77</v>
      </c>
      <c r="H32" s="27">
        <v>105768.00599999999</v>
      </c>
      <c r="I32" s="27">
        <v>107071.24099999999</v>
      </c>
      <c r="J32" s="27">
        <v>115897.204</v>
      </c>
      <c r="K32" s="27">
        <v>118384.671</v>
      </c>
      <c r="L32" s="27">
        <v>143759.19500000001</v>
      </c>
      <c r="M32" s="27">
        <v>158278.99600000001</v>
      </c>
      <c r="N32" s="27">
        <v>160769.23199999999</v>
      </c>
      <c r="O32" s="27">
        <v>155724.17000000001</v>
      </c>
      <c r="P32" s="27">
        <v>168423.22099999999</v>
      </c>
      <c r="Q32" s="27">
        <v>176685.359</v>
      </c>
      <c r="R32" s="27">
        <v>182185.128</v>
      </c>
      <c r="S32" s="27">
        <v>193315.86900000001</v>
      </c>
      <c r="T32" s="27">
        <v>211332.49400000001</v>
      </c>
      <c r="U32" s="27">
        <v>225425.45699999999</v>
      </c>
      <c r="V32" s="27">
        <v>244788.11900000001</v>
      </c>
      <c r="W32" s="27">
        <v>266476.82299999997</v>
      </c>
      <c r="X32" s="27">
        <v>274184.533</v>
      </c>
      <c r="Y32" s="27">
        <v>297779.06900000002</v>
      </c>
      <c r="Z32" s="27">
        <v>310640.91700000002</v>
      </c>
      <c r="AA32" s="27">
        <v>320181.70799999998</v>
      </c>
      <c r="AB32" s="27">
        <v>327300.61900000001</v>
      </c>
      <c r="AC32" s="27">
        <v>351767.77799999999</v>
      </c>
      <c r="AD32" s="27">
        <v>389211.603</v>
      </c>
      <c r="AE32" s="27">
        <v>391810.8</v>
      </c>
      <c r="AF32" s="27">
        <v>405962.43199999997</v>
      </c>
      <c r="AG32" s="27">
        <v>448370.97399999999</v>
      </c>
      <c r="AH32" s="27">
        <v>477125.96299999999</v>
      </c>
      <c r="AI32" s="27">
        <v>481234.82699999999</v>
      </c>
      <c r="AJ32" s="27">
        <v>527051.24800000002</v>
      </c>
      <c r="AK32" s="27">
        <v>569273.73499999999</v>
      </c>
      <c r="AL32" s="27">
        <v>596796.83299999998</v>
      </c>
      <c r="AM32" s="27">
        <v>593665.64399999997</v>
      </c>
      <c r="AN32" s="27">
        <v>625211.31200000003</v>
      </c>
      <c r="AO32" s="27">
        <v>664399.08499999996</v>
      </c>
      <c r="AP32" s="27">
        <v>693840.76599999995</v>
      </c>
      <c r="AQ32" s="27">
        <v>685055.78200000001</v>
      </c>
      <c r="AR32" s="27">
        <v>717894.15399999998</v>
      </c>
      <c r="AS32" s="27">
        <v>758371.60199999996</v>
      </c>
      <c r="AT32" s="27">
        <v>772189.74</v>
      </c>
      <c r="AU32" s="27">
        <v>782566.64500000002</v>
      </c>
      <c r="AV32" s="27">
        <v>783874.04399999999</v>
      </c>
      <c r="AW32" s="27">
        <v>795093.66399999999</v>
      </c>
      <c r="AX32" s="27">
        <v>831645.18299999996</v>
      </c>
      <c r="AY32" s="27">
        <v>838354.196</v>
      </c>
      <c r="AZ32" s="27">
        <v>850230.47499999998</v>
      </c>
      <c r="BA32" s="27">
        <v>896920.59199999995</v>
      </c>
      <c r="BB32" s="27">
        <v>921363.598</v>
      </c>
      <c r="BC32" s="27">
        <v>936619.299</v>
      </c>
      <c r="BD32" s="27">
        <v>940921.75699999998</v>
      </c>
      <c r="BE32" s="27">
        <v>985820.84699999995</v>
      </c>
      <c r="BF32" s="27">
        <v>964432.93500000006</v>
      </c>
      <c r="BG32" s="27">
        <v>977506.71200000006</v>
      </c>
      <c r="BH32" s="27">
        <v>1005116.159</v>
      </c>
      <c r="BI32" s="27">
        <v>1016268.012</v>
      </c>
      <c r="BJ32" s="27">
        <v>1037484.561</v>
      </c>
      <c r="BK32" s="27">
        <v>1026636.031</v>
      </c>
      <c r="BL32" s="27">
        <v>1045141.487</v>
      </c>
      <c r="BM32" s="27">
        <v>1040580.089</v>
      </c>
      <c r="BN32" s="27">
        <v>933626.951</v>
      </c>
      <c r="BO32" s="27">
        <v>975052.49</v>
      </c>
      <c r="BP32" s="27">
        <v>932484.08499999996</v>
      </c>
      <c r="BQ32" s="27">
        <v>823551.49100000004</v>
      </c>
      <c r="BR32" s="27">
        <v>858350.71699999995</v>
      </c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</row>
    <row r="33" spans="1:97" x14ac:dyDescent="0.25">
      <c r="A33" s="7" t="s">
        <v>5</v>
      </c>
      <c r="B33" s="7" t="s">
        <v>52</v>
      </c>
      <c r="C33" s="7" t="s">
        <v>12</v>
      </c>
      <c r="D33" s="7" t="s">
        <v>25</v>
      </c>
      <c r="E33" s="8" t="s">
        <v>26</v>
      </c>
      <c r="F33" s="7">
        <v>483237.42</v>
      </c>
      <c r="G33" s="7">
        <v>494101.77</v>
      </c>
      <c r="H33" s="7">
        <v>505904.00599999999</v>
      </c>
      <c r="I33" s="7">
        <v>454057.24099999998</v>
      </c>
      <c r="J33" s="7">
        <v>454798.20400000003</v>
      </c>
      <c r="K33" s="7">
        <v>389943.67099999997</v>
      </c>
      <c r="L33" s="7">
        <v>447012.19500000001</v>
      </c>
      <c r="M33" s="7">
        <v>456857.99599999998</v>
      </c>
      <c r="N33" s="7">
        <v>434476.23200000002</v>
      </c>
      <c r="O33" s="7">
        <v>385713.17</v>
      </c>
      <c r="P33" s="7">
        <v>385062.22100000002</v>
      </c>
      <c r="Q33" s="7">
        <v>398081.359</v>
      </c>
      <c r="R33" s="7">
        <v>390352.12800000003</v>
      </c>
      <c r="S33" s="7">
        <v>402259.86900000001</v>
      </c>
      <c r="T33" s="7">
        <v>423480.49400000001</v>
      </c>
      <c r="U33" s="7">
        <v>445670.45699999999</v>
      </c>
      <c r="V33" s="7">
        <v>471965.11900000001</v>
      </c>
      <c r="W33" s="7">
        <v>497748.82299999997</v>
      </c>
      <c r="X33" s="7">
        <v>491430.533</v>
      </c>
      <c r="Y33" s="7">
        <v>509827.06900000002</v>
      </c>
      <c r="Z33" s="7">
        <v>516413.91700000002</v>
      </c>
      <c r="AA33" s="7">
        <v>523230.70799999998</v>
      </c>
      <c r="AB33" s="7">
        <v>501574.61900000001</v>
      </c>
      <c r="AC33" s="7">
        <v>524262.77799999999</v>
      </c>
      <c r="AD33" s="7">
        <v>562583.603</v>
      </c>
      <c r="AE33" s="7">
        <v>558401.80000000005</v>
      </c>
      <c r="AF33" s="7">
        <v>562640.43200000003</v>
      </c>
      <c r="AG33" s="7">
        <v>603789.97400000005</v>
      </c>
      <c r="AH33" s="7">
        <v>625290.96299999999</v>
      </c>
      <c r="AI33" s="7">
        <v>625224.82700000005</v>
      </c>
      <c r="AJ33" s="7">
        <v>680524.24800000002</v>
      </c>
      <c r="AK33" s="7">
        <v>702729.73499999999</v>
      </c>
      <c r="AL33" s="7">
        <v>732626.83299999998</v>
      </c>
      <c r="AM33" s="7">
        <v>706910.64399999997</v>
      </c>
      <c r="AN33" s="7">
        <v>736672.31200000003</v>
      </c>
      <c r="AO33" s="7">
        <v>791295.69299999997</v>
      </c>
      <c r="AP33" s="7">
        <v>818048.65899999999</v>
      </c>
      <c r="AQ33" s="7">
        <v>804230.96799999999</v>
      </c>
      <c r="AR33" s="7">
        <v>836940.59199999995</v>
      </c>
      <c r="AS33" s="7">
        <v>883641.80599999998</v>
      </c>
      <c r="AT33" s="7">
        <v>894999.88199999998</v>
      </c>
      <c r="AU33" s="7">
        <v>904497.56799999997</v>
      </c>
      <c r="AV33" s="7">
        <v>899226.80500000005</v>
      </c>
      <c r="AW33" s="7">
        <v>907654.79799999995</v>
      </c>
      <c r="AX33" s="7">
        <v>944081.28500000003</v>
      </c>
      <c r="AY33" s="7">
        <v>951285.90099999995</v>
      </c>
      <c r="AZ33" s="7">
        <v>962103.77599999995</v>
      </c>
      <c r="BA33" s="7">
        <v>1006320.7709999999</v>
      </c>
      <c r="BB33" s="7">
        <v>1029544.455</v>
      </c>
      <c r="BC33" s="7">
        <v>1037102.816</v>
      </c>
      <c r="BD33" s="7">
        <v>1038646.542</v>
      </c>
      <c r="BE33" s="7">
        <v>1084094.875</v>
      </c>
      <c r="BF33" s="7">
        <v>1060145.5319999999</v>
      </c>
      <c r="BG33" s="7">
        <v>1066354.574</v>
      </c>
      <c r="BH33" s="7">
        <v>1094860.841</v>
      </c>
      <c r="BI33" s="7">
        <v>1107254.537</v>
      </c>
      <c r="BJ33" s="7">
        <v>1125977.611</v>
      </c>
      <c r="BK33" s="7">
        <v>1112291.7620000001</v>
      </c>
      <c r="BL33" s="7">
        <v>1127998.1299999999</v>
      </c>
      <c r="BM33" s="7">
        <v>1120548.4439999999</v>
      </c>
      <c r="BN33" s="7">
        <v>997477.60699999996</v>
      </c>
      <c r="BO33" s="7">
        <v>1048513.7169999999</v>
      </c>
      <c r="BP33" s="7">
        <v>1002948.167</v>
      </c>
      <c r="BQ33" s="7">
        <v>889185.12100000004</v>
      </c>
      <c r="BR33" s="7">
        <v>925106.40599999996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7" t="s">
        <v>35</v>
      </c>
      <c r="B34" s="7" t="s">
        <v>13</v>
      </c>
      <c r="C34" s="7" t="s">
        <v>36</v>
      </c>
      <c r="D34" s="7" t="s">
        <v>14</v>
      </c>
      <c r="E34" s="8" t="s">
        <v>37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>
        <v>167595</v>
      </c>
      <c r="BF34" s="7">
        <v>315870</v>
      </c>
      <c r="BG34" s="7">
        <v>821280</v>
      </c>
      <c r="BH34" s="7">
        <v>330337</v>
      </c>
      <c r="BI34" s="7">
        <v>295526</v>
      </c>
      <c r="BJ34" s="7">
        <v>230997</v>
      </c>
      <c r="BK34" s="7">
        <v>245184</v>
      </c>
      <c r="BL34" s="7">
        <v>65726</v>
      </c>
      <c r="BM34" s="7">
        <v>149344</v>
      </c>
      <c r="BN34" s="7">
        <v>151738</v>
      </c>
      <c r="BO34" s="7">
        <v>380404</v>
      </c>
      <c r="BP34" s="7">
        <v>61745</v>
      </c>
      <c r="BQ34" s="7"/>
      <c r="BR34" s="7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7" t="s">
        <v>38</v>
      </c>
      <c r="B35" s="7" t="s">
        <v>13</v>
      </c>
      <c r="C35" s="7" t="s">
        <v>36</v>
      </c>
      <c r="D35" s="7" t="s">
        <v>14</v>
      </c>
      <c r="E35" s="8" t="s">
        <v>37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>
        <v>0</v>
      </c>
      <c r="BF35" s="7">
        <v>24178</v>
      </c>
      <c r="BG35" s="7">
        <v>0</v>
      </c>
      <c r="BH35" s="7">
        <v>53484</v>
      </c>
      <c r="BI35" s="7">
        <v>0</v>
      </c>
      <c r="BJ35" s="7">
        <v>42136</v>
      </c>
      <c r="BK35" s="7">
        <v>0</v>
      </c>
      <c r="BL35" s="7">
        <v>51070</v>
      </c>
      <c r="BM35" s="7">
        <v>0</v>
      </c>
      <c r="BN35" s="7">
        <v>0</v>
      </c>
      <c r="BO35" s="7">
        <v>450</v>
      </c>
      <c r="BP35" s="7">
        <v>0</v>
      </c>
      <c r="BQ35" s="7"/>
      <c r="BR35" s="7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7" t="s">
        <v>39</v>
      </c>
      <c r="B36" s="7" t="s">
        <v>13</v>
      </c>
      <c r="C36" s="7" t="s">
        <v>36</v>
      </c>
      <c r="D36" s="7" t="s">
        <v>14</v>
      </c>
      <c r="E36" s="8" t="s">
        <v>37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>
        <v>1923434</v>
      </c>
      <c r="BF36" s="7">
        <v>2571415</v>
      </c>
      <c r="BG36" s="7">
        <v>2110688</v>
      </c>
      <c r="BH36" s="7">
        <v>2099087</v>
      </c>
      <c r="BI36" s="7">
        <v>2877616</v>
      </c>
      <c r="BJ36" s="7">
        <v>2017435</v>
      </c>
      <c r="BK36" s="7">
        <v>2048224</v>
      </c>
      <c r="BL36" s="7">
        <v>1967271</v>
      </c>
      <c r="BM36" s="7">
        <v>2027148</v>
      </c>
      <c r="BN36" s="7">
        <v>1287626</v>
      </c>
      <c r="BO36" s="7">
        <v>1766896</v>
      </c>
      <c r="BP36" s="7">
        <v>1680490</v>
      </c>
      <c r="BQ36" s="7"/>
      <c r="BR36" s="7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7" t="s">
        <v>40</v>
      </c>
      <c r="B37" s="7" t="s">
        <v>13</v>
      </c>
      <c r="C37" s="7" t="s">
        <v>36</v>
      </c>
      <c r="D37" s="7" t="s">
        <v>14</v>
      </c>
      <c r="E37" s="8" t="s">
        <v>37</v>
      </c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>
        <v>6671</v>
      </c>
      <c r="BF37" s="7">
        <v>8325</v>
      </c>
      <c r="BG37" s="7">
        <v>41832</v>
      </c>
      <c r="BH37" s="7">
        <v>0</v>
      </c>
      <c r="BI37" s="7">
        <v>309</v>
      </c>
      <c r="BJ37" s="7">
        <v>1343</v>
      </c>
      <c r="BK37" s="7">
        <v>0</v>
      </c>
      <c r="BL37" s="7">
        <v>0</v>
      </c>
      <c r="BM37" s="7">
        <v>0</v>
      </c>
      <c r="BN37" s="7">
        <v>6</v>
      </c>
      <c r="BO37" s="7">
        <v>0</v>
      </c>
      <c r="BP37" s="7">
        <v>427</v>
      </c>
      <c r="BQ37" s="7"/>
      <c r="BR37" s="7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7" t="s">
        <v>41</v>
      </c>
      <c r="B38" s="7" t="s">
        <v>13</v>
      </c>
      <c r="C38" s="7" t="s">
        <v>36</v>
      </c>
      <c r="D38" s="7" t="s">
        <v>14</v>
      </c>
      <c r="E38" s="8" t="s">
        <v>37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>
        <v>7636614</v>
      </c>
      <c r="BF38" s="7">
        <v>11176191</v>
      </c>
      <c r="BG38" s="7">
        <v>9205161</v>
      </c>
      <c r="BH38" s="7">
        <v>15479019</v>
      </c>
      <c r="BI38" s="7">
        <v>16661238</v>
      </c>
      <c r="BJ38" s="7">
        <v>21215089</v>
      </c>
      <c r="BK38" s="7">
        <v>25340602</v>
      </c>
      <c r="BL38" s="7">
        <v>26863901</v>
      </c>
      <c r="BM38" s="7">
        <v>26261802</v>
      </c>
      <c r="BN38" s="7">
        <v>17787441</v>
      </c>
      <c r="BO38" s="7">
        <v>14583950</v>
      </c>
      <c r="BP38" s="7">
        <v>9500387</v>
      </c>
      <c r="BQ38" s="7"/>
      <c r="BR38" s="7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7" t="s">
        <v>42</v>
      </c>
      <c r="B39" s="7" t="s">
        <v>13</v>
      </c>
      <c r="C39" s="7" t="s">
        <v>36</v>
      </c>
      <c r="D39" s="7" t="s">
        <v>14</v>
      </c>
      <c r="E39" s="8" t="s">
        <v>37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>
        <v>2038774</v>
      </c>
      <c r="BF39" s="7">
        <v>3335258</v>
      </c>
      <c r="BG39" s="7">
        <v>3349883</v>
      </c>
      <c r="BH39" s="7">
        <v>4624916</v>
      </c>
      <c r="BI39" s="7">
        <v>4435630</v>
      </c>
      <c r="BJ39" s="7">
        <v>3734056</v>
      </c>
      <c r="BK39" s="7">
        <v>4197636</v>
      </c>
      <c r="BL39" s="7">
        <v>3425108</v>
      </c>
      <c r="BM39" s="7">
        <v>2311865</v>
      </c>
      <c r="BN39" s="7">
        <v>1297214</v>
      </c>
      <c r="BO39" s="7">
        <v>581700</v>
      </c>
      <c r="BP39" s="7">
        <v>778887</v>
      </c>
      <c r="BQ39" s="7"/>
      <c r="BR39" s="7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7" t="s">
        <v>43</v>
      </c>
      <c r="B40" s="7" t="s">
        <v>13</v>
      </c>
      <c r="C40" s="7" t="s">
        <v>36</v>
      </c>
      <c r="D40" s="7" t="s">
        <v>14</v>
      </c>
      <c r="E40" s="8" t="s">
        <v>37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>
        <v>19646</v>
      </c>
      <c r="BF40" s="7">
        <v>109877</v>
      </c>
      <c r="BG40" s="7">
        <v>62185</v>
      </c>
      <c r="BH40" s="7">
        <v>149904</v>
      </c>
      <c r="BI40" s="7">
        <v>147136</v>
      </c>
      <c r="BJ40" s="7">
        <v>20094</v>
      </c>
      <c r="BK40" s="7">
        <v>43491</v>
      </c>
      <c r="BL40" s="7">
        <v>50257</v>
      </c>
      <c r="BM40" s="7">
        <v>45113</v>
      </c>
      <c r="BN40" s="7">
        <v>9364</v>
      </c>
      <c r="BO40" s="7">
        <v>52869</v>
      </c>
      <c r="BP40" s="7">
        <v>22128</v>
      </c>
      <c r="BQ40" s="7"/>
      <c r="BR40" s="7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x14ac:dyDescent="0.25">
      <c r="A41" s="7" t="s">
        <v>44</v>
      </c>
      <c r="B41" s="7" t="s">
        <v>13</v>
      </c>
      <c r="C41" s="7" t="s">
        <v>36</v>
      </c>
      <c r="D41" s="7" t="s">
        <v>14</v>
      </c>
      <c r="E41" s="8" t="s">
        <v>37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>
        <v>205</v>
      </c>
      <c r="BF41" s="7">
        <v>1169</v>
      </c>
      <c r="BG41" s="7">
        <v>2055</v>
      </c>
      <c r="BH41" s="7">
        <v>2000</v>
      </c>
      <c r="BI41" s="7">
        <v>443</v>
      </c>
      <c r="BJ41" s="7">
        <v>0</v>
      </c>
      <c r="BK41" s="7">
        <v>0</v>
      </c>
      <c r="BL41" s="7">
        <v>214</v>
      </c>
      <c r="BM41" s="7">
        <v>0</v>
      </c>
      <c r="BN41" s="7">
        <v>805</v>
      </c>
      <c r="BO41" s="7">
        <v>2002</v>
      </c>
      <c r="BP41" s="7">
        <v>3759</v>
      </c>
      <c r="BQ41" s="7"/>
      <c r="BR41" s="7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</row>
    <row r="42" spans="1:97" x14ac:dyDescent="0.25">
      <c r="A42" s="7" t="s">
        <v>45</v>
      </c>
      <c r="B42" s="7" t="s">
        <v>13</v>
      </c>
      <c r="C42" s="7" t="s">
        <v>36</v>
      </c>
      <c r="D42" s="7" t="s">
        <v>14</v>
      </c>
      <c r="E42" s="8" t="s">
        <v>37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>
        <v>718149</v>
      </c>
      <c r="BF42" s="7">
        <v>882455</v>
      </c>
      <c r="BG42" s="7">
        <v>962474</v>
      </c>
      <c r="BH42" s="7">
        <v>2104731</v>
      </c>
      <c r="BI42" s="7">
        <v>2180899</v>
      </c>
      <c r="BJ42" s="7">
        <v>2467977</v>
      </c>
      <c r="BK42" s="7">
        <v>3146627</v>
      </c>
      <c r="BL42" s="7">
        <v>3663107</v>
      </c>
      <c r="BM42" s="7">
        <v>3373574</v>
      </c>
      <c r="BN42" s="7">
        <v>2084271</v>
      </c>
      <c r="BO42" s="7">
        <v>1904040</v>
      </c>
      <c r="BP42" s="7">
        <v>856038</v>
      </c>
      <c r="BQ42" s="7"/>
      <c r="BR42" s="7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x14ac:dyDescent="0.25">
      <c r="A43" s="7" t="s">
        <v>46</v>
      </c>
      <c r="B43" s="7" t="s">
        <v>13</v>
      </c>
      <c r="C43" s="7" t="s">
        <v>36</v>
      </c>
      <c r="D43" s="7" t="s">
        <v>14</v>
      </c>
      <c r="E43" s="8" t="s">
        <v>37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>
        <v>0</v>
      </c>
      <c r="BF43" s="7">
        <v>15933</v>
      </c>
      <c r="BG43" s="7">
        <v>0</v>
      </c>
      <c r="BH43" s="7">
        <v>0</v>
      </c>
      <c r="BI43" s="7">
        <v>0</v>
      </c>
      <c r="BJ43" s="7">
        <v>0</v>
      </c>
      <c r="BK43" s="7">
        <v>36806</v>
      </c>
      <c r="BL43" s="7">
        <v>35557</v>
      </c>
      <c r="BM43" s="7">
        <v>0</v>
      </c>
      <c r="BN43" s="7">
        <v>0</v>
      </c>
      <c r="BO43" s="7">
        <v>0</v>
      </c>
      <c r="BP43" s="7">
        <v>0</v>
      </c>
      <c r="BQ43" s="7"/>
      <c r="BR43" s="7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</row>
    <row r="44" spans="1:97" x14ac:dyDescent="0.25">
      <c r="A44" s="7" t="s">
        <v>47</v>
      </c>
      <c r="B44" s="7" t="s">
        <v>13</v>
      </c>
      <c r="C44" s="7" t="s">
        <v>36</v>
      </c>
      <c r="D44" s="7" t="s">
        <v>14</v>
      </c>
      <c r="E44" s="8" t="s">
        <v>37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>
        <v>0</v>
      </c>
      <c r="BF44" s="7">
        <v>514166</v>
      </c>
      <c r="BG44" s="7">
        <v>121660</v>
      </c>
      <c r="BH44" s="7">
        <v>0</v>
      </c>
      <c r="BI44" s="7">
        <v>74609</v>
      </c>
      <c r="BJ44" s="7">
        <v>76937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331</v>
      </c>
      <c r="BQ44" s="7"/>
      <c r="BR44" s="7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</row>
    <row r="45" spans="1:97" x14ac:dyDescent="0.25">
      <c r="A45" s="7" t="s">
        <v>48</v>
      </c>
      <c r="B45" s="7" t="s">
        <v>13</v>
      </c>
      <c r="C45" s="7" t="s">
        <v>36</v>
      </c>
      <c r="D45" s="7" t="s">
        <v>14</v>
      </c>
      <c r="E45" s="8" t="s">
        <v>37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>
        <v>1212</v>
      </c>
      <c r="BF45" s="7">
        <v>219077</v>
      </c>
      <c r="BG45" s="7">
        <v>87586</v>
      </c>
      <c r="BH45" s="7">
        <v>68560</v>
      </c>
      <c r="BI45" s="7">
        <v>263776</v>
      </c>
      <c r="BJ45" s="7">
        <v>393592</v>
      </c>
      <c r="BK45" s="7">
        <v>940685</v>
      </c>
      <c r="BL45" s="7">
        <v>134591</v>
      </c>
      <c r="BM45" s="7">
        <v>71</v>
      </c>
      <c r="BN45" s="7">
        <v>0</v>
      </c>
      <c r="BO45" s="7">
        <v>0</v>
      </c>
      <c r="BP45" s="7">
        <v>117</v>
      </c>
      <c r="BQ45" s="7"/>
      <c r="BR45" s="7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x14ac:dyDescent="0.25">
      <c r="A46" s="7" t="s">
        <v>49</v>
      </c>
      <c r="B46" s="7" t="s">
        <v>13</v>
      </c>
      <c r="C46" s="7" t="s">
        <v>36</v>
      </c>
      <c r="D46" s="7" t="s">
        <v>14</v>
      </c>
      <c r="E46" s="8" t="s">
        <v>37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>
        <v>0</v>
      </c>
      <c r="BF46" s="7">
        <v>0</v>
      </c>
      <c r="BG46" s="7">
        <v>0</v>
      </c>
      <c r="BH46" s="7">
        <v>0</v>
      </c>
      <c r="BI46" s="7">
        <v>104861</v>
      </c>
      <c r="BJ46" s="7">
        <v>34728</v>
      </c>
      <c r="BK46" s="7">
        <v>0</v>
      </c>
      <c r="BL46" s="7">
        <v>37527</v>
      </c>
      <c r="BM46" s="7">
        <v>37354</v>
      </c>
      <c r="BN46" s="7">
        <v>19878</v>
      </c>
      <c r="BO46" s="7">
        <v>41370</v>
      </c>
      <c r="BP46" s="7">
        <v>124775</v>
      </c>
      <c r="BQ46" s="7"/>
      <c r="BR46" s="7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</row>
    <row r="47" spans="1:97" x14ac:dyDescent="0.25">
      <c r="A47" s="7" t="s">
        <v>50</v>
      </c>
      <c r="B47" s="7" t="s">
        <v>13</v>
      </c>
      <c r="C47" s="7" t="s">
        <v>36</v>
      </c>
      <c r="D47" s="7" t="s">
        <v>14</v>
      </c>
      <c r="E47" s="8" t="s">
        <v>37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>
        <v>238</v>
      </c>
      <c r="BF47" s="7">
        <v>75704</v>
      </c>
      <c r="BG47" s="7">
        <v>277</v>
      </c>
      <c r="BH47" s="7">
        <v>717</v>
      </c>
      <c r="BI47" s="7">
        <v>44285</v>
      </c>
      <c r="BJ47" s="7">
        <v>839</v>
      </c>
      <c r="BK47" s="7">
        <v>1069</v>
      </c>
      <c r="BL47" s="7">
        <v>1870</v>
      </c>
      <c r="BM47" s="7">
        <v>0</v>
      </c>
      <c r="BN47" s="7">
        <v>33</v>
      </c>
      <c r="BO47" s="7">
        <v>3647</v>
      </c>
      <c r="BP47" s="7">
        <v>0</v>
      </c>
      <c r="BQ47" s="7"/>
      <c r="BR47" s="7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</row>
    <row r="48" spans="1:97" x14ac:dyDescent="0.25">
      <c r="A48" s="7" t="s">
        <v>120</v>
      </c>
      <c r="B48" s="7" t="s">
        <v>13</v>
      </c>
      <c r="C48" s="7" t="s">
        <v>36</v>
      </c>
      <c r="D48" s="7" t="s">
        <v>14</v>
      </c>
      <c r="E48" s="8" t="s">
        <v>37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>
        <v>0</v>
      </c>
      <c r="BF48" s="7">
        <v>12</v>
      </c>
      <c r="BG48" s="7">
        <v>121</v>
      </c>
      <c r="BH48" s="7">
        <v>152</v>
      </c>
      <c r="BI48" s="7">
        <v>147172</v>
      </c>
      <c r="BJ48" s="7">
        <v>51994</v>
      </c>
      <c r="BK48" s="7">
        <v>159874</v>
      </c>
      <c r="BL48" s="7">
        <v>32</v>
      </c>
      <c r="BM48" s="7">
        <v>1086</v>
      </c>
      <c r="BN48" s="7">
        <v>11</v>
      </c>
      <c r="BO48" s="7">
        <v>4</v>
      </c>
      <c r="BP48" s="7">
        <v>1969</v>
      </c>
      <c r="BQ48" s="7"/>
      <c r="BR48" s="7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</row>
    <row r="49" spans="1:97" x14ac:dyDescent="0.25">
      <c r="A49" s="7" t="s">
        <v>36</v>
      </c>
      <c r="B49" s="7" t="s">
        <v>13</v>
      </c>
      <c r="C49" s="7" t="s">
        <v>12</v>
      </c>
      <c r="D49" s="7" t="s">
        <v>14</v>
      </c>
      <c r="E49" s="8" t="s">
        <v>37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>
        <v>1450</v>
      </c>
      <c r="BF49" s="7">
        <v>824892</v>
      </c>
      <c r="BG49" s="7">
        <v>209644</v>
      </c>
      <c r="BH49" s="7">
        <v>69429</v>
      </c>
      <c r="BI49" s="7">
        <v>634703</v>
      </c>
      <c r="BJ49" s="7">
        <v>558090</v>
      </c>
      <c r="BK49" s="7">
        <v>1138434</v>
      </c>
      <c r="BL49" s="7">
        <v>209577</v>
      </c>
      <c r="BM49" s="7">
        <v>38511</v>
      </c>
      <c r="BN49" s="7">
        <v>19922</v>
      </c>
      <c r="BO49" s="7">
        <v>45021</v>
      </c>
      <c r="BP49" s="7">
        <v>127252</v>
      </c>
      <c r="BQ49" s="7"/>
      <c r="BR49" s="7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</row>
    <row r="50" spans="1:97" x14ac:dyDescent="0.25">
      <c r="A50" s="7" t="s">
        <v>36</v>
      </c>
      <c r="B50" s="7" t="s">
        <v>13</v>
      </c>
      <c r="C50" s="7" t="s">
        <v>51</v>
      </c>
      <c r="D50" s="7" t="s">
        <v>14</v>
      </c>
      <c r="E50" s="8" t="s">
        <v>37</v>
      </c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>
        <v>0</v>
      </c>
      <c r="BF50" s="7">
        <v>440408</v>
      </c>
      <c r="BG50" s="7">
        <v>77314</v>
      </c>
      <c r="BH50" s="7">
        <v>78264</v>
      </c>
      <c r="BI50" s="7">
        <v>33795</v>
      </c>
      <c r="BJ50" s="7">
        <v>77044</v>
      </c>
      <c r="BK50" s="7">
        <v>61649</v>
      </c>
      <c r="BL50" s="7">
        <v>0</v>
      </c>
      <c r="BM50" s="7">
        <v>45</v>
      </c>
      <c r="BN50" s="7">
        <v>0</v>
      </c>
      <c r="BO50" s="7">
        <v>0</v>
      </c>
      <c r="BP50" s="7">
        <v>33</v>
      </c>
      <c r="BQ50" s="7"/>
      <c r="BR50" s="7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</row>
    <row r="51" spans="1:97" x14ac:dyDescent="0.25">
      <c r="A51" s="7" t="s">
        <v>36</v>
      </c>
      <c r="B51" s="7" t="s">
        <v>13</v>
      </c>
      <c r="C51" s="7" t="s">
        <v>121</v>
      </c>
      <c r="D51" s="7" t="s">
        <v>14</v>
      </c>
      <c r="E51" s="8" t="s">
        <v>37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>
        <v>85</v>
      </c>
      <c r="BF51" s="7">
        <v>97261</v>
      </c>
      <c r="BG51" s="7">
        <v>32913</v>
      </c>
      <c r="BH51" s="7">
        <v>52799</v>
      </c>
      <c r="BI51" s="7">
        <v>12709</v>
      </c>
      <c r="BJ51" s="7">
        <v>96088</v>
      </c>
      <c r="BK51" s="7">
        <v>24129</v>
      </c>
      <c r="BL51" s="7">
        <v>50616</v>
      </c>
      <c r="BM51" s="7">
        <v>277</v>
      </c>
      <c r="BN51" s="7">
        <v>128</v>
      </c>
      <c r="BO51" s="7">
        <v>35355</v>
      </c>
      <c r="BP51" s="7">
        <v>56460</v>
      </c>
      <c r="BQ51" s="7"/>
      <c r="BR51" s="7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</row>
    <row r="52" spans="1:97" x14ac:dyDescent="0.25">
      <c r="A52" s="7" t="s">
        <v>36</v>
      </c>
      <c r="B52" s="7" t="s">
        <v>13</v>
      </c>
      <c r="C52" s="7" t="s">
        <v>12</v>
      </c>
      <c r="D52" s="7" t="s">
        <v>14</v>
      </c>
      <c r="E52" s="8" t="s">
        <v>37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>
        <v>12512623</v>
      </c>
      <c r="BF52" s="7">
        <v>19787299</v>
      </c>
      <c r="BG52" s="7">
        <v>16875429</v>
      </c>
      <c r="BH52" s="7">
        <v>25043970</v>
      </c>
      <c r="BI52" s="7">
        <v>27280004</v>
      </c>
      <c r="BJ52" s="7">
        <v>30460349</v>
      </c>
      <c r="BK52" s="7">
        <v>36245976</v>
      </c>
      <c r="BL52" s="7">
        <v>36346847</v>
      </c>
      <c r="BM52" s="7">
        <v>34207679</v>
      </c>
      <c r="BN52" s="7">
        <v>22638515</v>
      </c>
      <c r="BO52" s="7">
        <v>19352687</v>
      </c>
      <c r="BP52" s="7">
        <v>13087606</v>
      </c>
      <c r="BQ52" s="7"/>
      <c r="BR52" s="7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</row>
    <row r="53" spans="1:97" x14ac:dyDescent="0.25">
      <c r="A53" s="7" t="s">
        <v>13</v>
      </c>
      <c r="B53" s="7" t="s">
        <v>39</v>
      </c>
      <c r="C53" s="7" t="s">
        <v>68</v>
      </c>
      <c r="D53" s="7" t="s">
        <v>66</v>
      </c>
      <c r="E53" s="8" t="s">
        <v>54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>
        <v>12843</v>
      </c>
      <c r="R53" s="7">
        <v>12135</v>
      </c>
      <c r="S53" s="7">
        <v>12302</v>
      </c>
      <c r="T53" s="7">
        <v>14557</v>
      </c>
      <c r="U53" s="7">
        <v>14824</v>
      </c>
      <c r="V53" s="7">
        <v>16304</v>
      </c>
      <c r="W53" s="7">
        <v>16453</v>
      </c>
      <c r="X53" s="7">
        <v>15757</v>
      </c>
      <c r="Y53" s="7">
        <v>17149</v>
      </c>
      <c r="Z53" s="7">
        <v>17261</v>
      </c>
      <c r="AA53" s="7">
        <v>19111</v>
      </c>
      <c r="AB53" s="7">
        <v>18031</v>
      </c>
      <c r="AC53" s="7">
        <v>18661</v>
      </c>
      <c r="AD53" s="7">
        <v>16709</v>
      </c>
      <c r="AE53" s="7">
        <v>14187</v>
      </c>
      <c r="AF53" s="7">
        <v>17279</v>
      </c>
      <c r="AG53" s="7">
        <v>16942</v>
      </c>
      <c r="AH53" s="7">
        <v>17692</v>
      </c>
      <c r="AI53" s="7">
        <v>15657</v>
      </c>
      <c r="AJ53" s="7">
        <v>19513</v>
      </c>
      <c r="AK53" s="7">
        <v>17473</v>
      </c>
      <c r="AL53" s="7">
        <v>18238</v>
      </c>
      <c r="AM53" s="7">
        <v>18564</v>
      </c>
      <c r="AN53" s="7">
        <v>17151</v>
      </c>
      <c r="AO53" s="7">
        <v>20444</v>
      </c>
      <c r="AP53" s="7">
        <v>16393</v>
      </c>
      <c r="AQ53" s="7">
        <v>14478</v>
      </c>
      <c r="AR53" s="7">
        <v>16227</v>
      </c>
      <c r="AS53" s="7">
        <v>19232</v>
      </c>
      <c r="AT53" s="7">
        <v>16777</v>
      </c>
      <c r="AU53" s="7">
        <v>15511</v>
      </c>
      <c r="AV53" s="7">
        <v>11178</v>
      </c>
      <c r="AW53" s="7">
        <v>15140</v>
      </c>
      <c r="AX53" s="7">
        <v>8889</v>
      </c>
      <c r="AY53" s="7">
        <v>9193</v>
      </c>
      <c r="AZ53" s="7">
        <v>9427</v>
      </c>
      <c r="BA53" s="7">
        <v>12029</v>
      </c>
      <c r="BB53" s="7">
        <v>14975</v>
      </c>
      <c r="BC53" s="7">
        <v>20654</v>
      </c>
      <c r="BD53" s="7">
        <v>19826</v>
      </c>
      <c r="BE53" s="7">
        <v>18769</v>
      </c>
      <c r="BF53" s="7">
        <v>17633</v>
      </c>
      <c r="BG53" s="7">
        <v>16686</v>
      </c>
      <c r="BH53" s="7">
        <v>20760</v>
      </c>
      <c r="BI53" s="7">
        <v>17760</v>
      </c>
      <c r="BJ53" s="7">
        <v>19466</v>
      </c>
      <c r="BK53" s="7">
        <v>19889</v>
      </c>
      <c r="BL53" s="7">
        <v>18389</v>
      </c>
      <c r="BM53" s="7">
        <v>22979</v>
      </c>
      <c r="BN53" s="7">
        <v>10599</v>
      </c>
      <c r="BO53" s="7">
        <v>11400</v>
      </c>
      <c r="BP53" s="7">
        <v>6845</v>
      </c>
      <c r="BQ53" s="7"/>
      <c r="BR53" s="7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</row>
    <row r="54" spans="1:97" x14ac:dyDescent="0.25">
      <c r="A54" s="7" t="s">
        <v>13</v>
      </c>
      <c r="B54" s="7" t="s">
        <v>55</v>
      </c>
      <c r="C54" s="7" t="s">
        <v>68</v>
      </c>
      <c r="D54" s="7" t="s">
        <v>66</v>
      </c>
      <c r="E54" s="8" t="s">
        <v>54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>
        <v>1067</v>
      </c>
      <c r="R54" s="7">
        <v>994</v>
      </c>
      <c r="S54" s="7">
        <v>1327</v>
      </c>
      <c r="T54" s="7">
        <v>1161</v>
      </c>
      <c r="U54" s="7">
        <v>1103</v>
      </c>
      <c r="V54" s="7">
        <v>1213</v>
      </c>
      <c r="W54" s="7">
        <v>1745</v>
      </c>
      <c r="X54" s="7">
        <v>1736</v>
      </c>
      <c r="Y54" s="7">
        <v>1789</v>
      </c>
      <c r="Z54" s="7">
        <v>1847</v>
      </c>
      <c r="AA54" s="7">
        <v>2021</v>
      </c>
      <c r="AB54" s="7">
        <v>1873</v>
      </c>
      <c r="AC54" s="7">
        <v>1920</v>
      </c>
      <c r="AD54" s="7">
        <v>1647</v>
      </c>
      <c r="AE54" s="7">
        <v>1294</v>
      </c>
      <c r="AF54" s="7">
        <v>2008</v>
      </c>
      <c r="AG54" s="7">
        <v>2242</v>
      </c>
      <c r="AH54" s="7">
        <v>2283</v>
      </c>
      <c r="AI54" s="7">
        <v>1492</v>
      </c>
      <c r="AJ54" s="7">
        <v>2829</v>
      </c>
      <c r="AK54" s="7">
        <v>3265</v>
      </c>
      <c r="AL54" s="7">
        <v>2727</v>
      </c>
      <c r="AM54" s="7">
        <v>3130</v>
      </c>
      <c r="AN54" s="7">
        <v>3572</v>
      </c>
      <c r="AO54" s="7">
        <v>4706</v>
      </c>
      <c r="AP54" s="7">
        <v>5862</v>
      </c>
      <c r="AQ54" s="7">
        <v>5720</v>
      </c>
      <c r="AR54" s="7">
        <v>5830</v>
      </c>
      <c r="AS54" s="7">
        <v>5252</v>
      </c>
      <c r="AT54" s="7">
        <v>5681</v>
      </c>
      <c r="AU54" s="7">
        <v>5847</v>
      </c>
      <c r="AV54" s="7">
        <v>7052</v>
      </c>
      <c r="AW54" s="7">
        <v>6370</v>
      </c>
      <c r="AX54" s="7">
        <v>5197</v>
      </c>
      <c r="AY54" s="7">
        <v>5482</v>
      </c>
      <c r="AZ54" s="7">
        <v>6351</v>
      </c>
      <c r="BA54" s="7">
        <v>6540</v>
      </c>
      <c r="BB54" s="7">
        <v>7455</v>
      </c>
      <c r="BC54" s="7">
        <v>6475</v>
      </c>
      <c r="BD54" s="7">
        <v>4442</v>
      </c>
      <c r="BE54" s="7">
        <v>4536</v>
      </c>
      <c r="BF54" s="7">
        <v>4574</v>
      </c>
      <c r="BG54" s="7">
        <v>3538</v>
      </c>
      <c r="BH54" s="7">
        <v>3514</v>
      </c>
      <c r="BI54" s="7">
        <v>4361</v>
      </c>
      <c r="BJ54" s="7">
        <v>4199</v>
      </c>
      <c r="BK54" s="7">
        <v>4534</v>
      </c>
      <c r="BL54" s="7">
        <v>6512</v>
      </c>
      <c r="BM54" s="7">
        <v>6380</v>
      </c>
      <c r="BN54" s="7">
        <v>7416</v>
      </c>
      <c r="BO54" s="7">
        <v>7925</v>
      </c>
      <c r="BP54" s="7">
        <v>8680</v>
      </c>
      <c r="BQ54" s="7"/>
      <c r="BR54" s="7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</row>
    <row r="55" spans="1:97" x14ac:dyDescent="0.25">
      <c r="A55" s="7" t="s">
        <v>13</v>
      </c>
      <c r="B55" s="7" t="s">
        <v>56</v>
      </c>
      <c r="C55" s="7" t="s">
        <v>68</v>
      </c>
      <c r="D55" s="7" t="s">
        <v>66</v>
      </c>
      <c r="E55" s="8" t="s">
        <v>54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>
        <v>1116</v>
      </c>
      <c r="R55" s="7">
        <v>971</v>
      </c>
      <c r="S55" s="7">
        <v>1289</v>
      </c>
      <c r="T55" s="7">
        <v>2651</v>
      </c>
      <c r="U55" s="7">
        <v>2325</v>
      </c>
      <c r="V55" s="7">
        <v>2246</v>
      </c>
      <c r="W55" s="7">
        <v>1841</v>
      </c>
      <c r="X55" s="7">
        <v>1422</v>
      </c>
      <c r="Y55" s="7">
        <v>1053</v>
      </c>
      <c r="Z55" s="7">
        <v>943</v>
      </c>
      <c r="AA55" s="7">
        <v>1881</v>
      </c>
      <c r="AB55" s="7">
        <v>765</v>
      </c>
      <c r="AC55" s="7">
        <v>1144</v>
      </c>
      <c r="AD55" s="7">
        <v>1205</v>
      </c>
      <c r="AE55" s="7">
        <v>1109</v>
      </c>
      <c r="AF55" s="7">
        <v>627</v>
      </c>
      <c r="AG55" s="7">
        <v>2202</v>
      </c>
      <c r="AH55" s="7">
        <v>1516</v>
      </c>
      <c r="AI55" s="7">
        <v>1054</v>
      </c>
      <c r="AJ55" s="7">
        <v>3204</v>
      </c>
      <c r="AK55" s="7">
        <v>4633</v>
      </c>
      <c r="AL55" s="7">
        <v>4254</v>
      </c>
      <c r="AM55" s="7">
        <v>4761</v>
      </c>
      <c r="AN55" s="7">
        <v>2544</v>
      </c>
      <c r="AO55" s="7">
        <v>3902</v>
      </c>
      <c r="AP55" s="7">
        <v>4427</v>
      </c>
      <c r="AQ55" s="7">
        <v>4362</v>
      </c>
      <c r="AR55" s="7">
        <v>4578</v>
      </c>
      <c r="AS55" s="7">
        <v>6490</v>
      </c>
      <c r="AT55" s="7">
        <v>7094</v>
      </c>
      <c r="AU55" s="7">
        <v>8500</v>
      </c>
      <c r="AV55" s="7">
        <v>7464</v>
      </c>
      <c r="AW55" s="7">
        <v>7196</v>
      </c>
      <c r="AX55" s="7">
        <v>5229</v>
      </c>
      <c r="AY55" s="7">
        <v>4911</v>
      </c>
      <c r="AZ55" s="7">
        <v>4501</v>
      </c>
      <c r="BA55" s="7">
        <v>4569</v>
      </c>
      <c r="BB55" s="7">
        <v>4319</v>
      </c>
      <c r="BC55" s="7">
        <v>3195</v>
      </c>
      <c r="BD55" s="7">
        <v>2073</v>
      </c>
      <c r="BE55" s="7">
        <v>2890</v>
      </c>
      <c r="BF55" s="7">
        <v>2770</v>
      </c>
      <c r="BG55" s="7">
        <v>2371</v>
      </c>
      <c r="BH55" s="7">
        <v>1816</v>
      </c>
      <c r="BI55" s="7">
        <v>1743</v>
      </c>
      <c r="BJ55" s="7">
        <v>2079</v>
      </c>
      <c r="BK55" s="7">
        <v>2166</v>
      </c>
      <c r="BL55" s="7">
        <v>2109</v>
      </c>
      <c r="BM55" s="7">
        <v>3081</v>
      </c>
      <c r="BN55" s="7">
        <v>2690</v>
      </c>
      <c r="BO55" s="7">
        <v>2283</v>
      </c>
      <c r="BP55" s="7">
        <v>3072</v>
      </c>
      <c r="BQ55" s="7"/>
      <c r="BR55" s="7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</row>
    <row r="56" spans="1:97" x14ac:dyDescent="0.25">
      <c r="A56" s="7" t="s">
        <v>13</v>
      </c>
      <c r="B56" s="7" t="s">
        <v>57</v>
      </c>
      <c r="C56" s="7" t="s">
        <v>68</v>
      </c>
      <c r="D56" s="7" t="s">
        <v>66</v>
      </c>
      <c r="E56" s="8" t="s">
        <v>54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>
        <v>130</v>
      </c>
      <c r="R56" s="7">
        <v>80</v>
      </c>
      <c r="S56" s="7">
        <v>38</v>
      </c>
      <c r="T56" s="7">
        <v>41</v>
      </c>
      <c r="U56" s="7">
        <v>18</v>
      </c>
      <c r="V56" s="7">
        <v>6</v>
      </c>
      <c r="W56" s="7">
        <v>2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34</v>
      </c>
      <c r="AH56" s="7">
        <v>99</v>
      </c>
      <c r="AI56" s="7" t="s">
        <v>67</v>
      </c>
      <c r="AJ56" s="7">
        <v>163</v>
      </c>
      <c r="AK56" s="7">
        <v>1650</v>
      </c>
      <c r="AL56" s="7">
        <v>3879</v>
      </c>
      <c r="AM56" s="7">
        <v>2809</v>
      </c>
      <c r="AN56" s="7">
        <v>1740</v>
      </c>
      <c r="AO56" s="7">
        <v>614</v>
      </c>
      <c r="AP56" s="7">
        <v>2159</v>
      </c>
      <c r="AQ56" s="7">
        <v>2123</v>
      </c>
      <c r="AR56" s="7">
        <v>934</v>
      </c>
      <c r="AS56" s="7">
        <v>2804</v>
      </c>
      <c r="AT56" s="7">
        <v>3178</v>
      </c>
      <c r="AU56" s="7">
        <v>3188</v>
      </c>
      <c r="AV56" s="7">
        <v>4658</v>
      </c>
      <c r="AW56" s="7">
        <v>3832</v>
      </c>
      <c r="AX56" s="7">
        <v>336</v>
      </c>
      <c r="AY56" s="7">
        <v>477</v>
      </c>
      <c r="AZ56" s="7">
        <v>2100</v>
      </c>
      <c r="BA56" s="7">
        <v>1316</v>
      </c>
      <c r="BB56" s="7">
        <v>350</v>
      </c>
      <c r="BC56" s="7">
        <v>274</v>
      </c>
      <c r="BD56" s="7" t="s">
        <v>67</v>
      </c>
      <c r="BE56" s="7">
        <v>77</v>
      </c>
      <c r="BF56" s="7" t="s">
        <v>67</v>
      </c>
      <c r="BG56" s="7" t="s">
        <v>67</v>
      </c>
      <c r="BH56" s="7">
        <v>288</v>
      </c>
      <c r="BI56" s="7">
        <v>74</v>
      </c>
      <c r="BJ56" s="7">
        <v>73</v>
      </c>
      <c r="BK56" s="7">
        <v>383</v>
      </c>
      <c r="BL56" s="7">
        <v>80</v>
      </c>
      <c r="BM56" s="7">
        <v>385</v>
      </c>
      <c r="BN56" s="7">
        <v>321</v>
      </c>
      <c r="BO56" s="7">
        <v>80</v>
      </c>
      <c r="BP56" s="7">
        <v>161</v>
      </c>
      <c r="BQ56" s="7"/>
      <c r="BR56" s="7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</row>
    <row r="57" spans="1:97" x14ac:dyDescent="0.25">
      <c r="A57" s="7" t="s">
        <v>13</v>
      </c>
      <c r="B57" s="7" t="s">
        <v>58</v>
      </c>
      <c r="C57" s="7" t="s">
        <v>68</v>
      </c>
      <c r="D57" s="7" t="s">
        <v>66</v>
      </c>
      <c r="E57" s="8" t="s">
        <v>54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>
        <v>794</v>
      </c>
      <c r="R57" s="7">
        <v>708</v>
      </c>
      <c r="S57" s="7">
        <v>851</v>
      </c>
      <c r="T57" s="7">
        <v>2726</v>
      </c>
      <c r="U57" s="7">
        <v>2216</v>
      </c>
      <c r="V57" s="7">
        <v>2099</v>
      </c>
      <c r="W57" s="7">
        <v>1582</v>
      </c>
      <c r="X57" s="7">
        <v>2132</v>
      </c>
      <c r="Y57" s="7">
        <v>1460</v>
      </c>
      <c r="Z57" s="7">
        <v>2254</v>
      </c>
      <c r="AA57" s="7">
        <v>3574</v>
      </c>
      <c r="AB57" s="7">
        <v>3207</v>
      </c>
      <c r="AC57" s="7">
        <v>1730</v>
      </c>
      <c r="AD57" s="7">
        <v>1971</v>
      </c>
      <c r="AE57" s="7">
        <v>2676</v>
      </c>
      <c r="AF57" s="7">
        <v>3622</v>
      </c>
      <c r="AG57" s="7">
        <v>3532</v>
      </c>
      <c r="AH57" s="7">
        <v>2106</v>
      </c>
      <c r="AI57" s="7">
        <v>1660</v>
      </c>
      <c r="AJ57" s="7">
        <v>3866</v>
      </c>
      <c r="AK57" s="7">
        <v>7789</v>
      </c>
      <c r="AL57" s="7">
        <v>9745</v>
      </c>
      <c r="AM57" s="7">
        <v>8985</v>
      </c>
      <c r="AN57" s="7">
        <v>4201</v>
      </c>
      <c r="AO57" s="7">
        <v>3791</v>
      </c>
      <c r="AP57" s="7">
        <v>4481</v>
      </c>
      <c r="AQ57" s="7">
        <v>5389</v>
      </c>
      <c r="AR57" s="7">
        <v>2886</v>
      </c>
      <c r="AS57" s="7">
        <v>4302</v>
      </c>
      <c r="AT57" s="7">
        <v>6517</v>
      </c>
      <c r="AU57" s="7">
        <v>6879</v>
      </c>
      <c r="AV57" s="7">
        <v>9509</v>
      </c>
      <c r="AW57" s="7">
        <v>8060</v>
      </c>
      <c r="AX57" s="7">
        <v>3972</v>
      </c>
      <c r="AY57" s="7">
        <v>2875</v>
      </c>
      <c r="AZ57" s="7">
        <v>3659</v>
      </c>
      <c r="BA57" s="7">
        <v>3852</v>
      </c>
      <c r="BB57" s="7">
        <v>3398</v>
      </c>
      <c r="BC57" s="7">
        <v>3192</v>
      </c>
      <c r="BD57" s="7">
        <v>2522</v>
      </c>
      <c r="BE57" s="7">
        <v>3044</v>
      </c>
      <c r="BF57" s="7">
        <v>2235</v>
      </c>
      <c r="BG57" s="7">
        <v>1305</v>
      </c>
      <c r="BH57" s="7">
        <v>1278</v>
      </c>
      <c r="BI57" s="7">
        <v>1103</v>
      </c>
      <c r="BJ57" s="7">
        <v>1261</v>
      </c>
      <c r="BK57" s="7">
        <v>1625</v>
      </c>
      <c r="BL57" s="7">
        <v>2384</v>
      </c>
      <c r="BM57" s="7">
        <v>3469</v>
      </c>
      <c r="BN57" s="7">
        <v>3364</v>
      </c>
      <c r="BO57" s="7">
        <v>3165</v>
      </c>
      <c r="BP57" s="7">
        <v>4042</v>
      </c>
      <c r="BQ57" s="7"/>
      <c r="BR57" s="7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</row>
    <row r="58" spans="1:97" x14ac:dyDescent="0.25">
      <c r="A58" s="7" t="s">
        <v>13</v>
      </c>
      <c r="B58" s="7" t="s">
        <v>59</v>
      </c>
      <c r="C58" s="7" t="s">
        <v>68</v>
      </c>
      <c r="D58" s="7" t="s">
        <v>66</v>
      </c>
      <c r="E58" s="8" t="s">
        <v>54</v>
      </c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>
        <v>4566</v>
      </c>
      <c r="R58" s="7">
        <v>4326</v>
      </c>
      <c r="S58" s="7">
        <v>5056</v>
      </c>
      <c r="T58" s="7">
        <v>5560</v>
      </c>
      <c r="U58" s="7">
        <v>5162</v>
      </c>
      <c r="V58" s="7">
        <v>4730</v>
      </c>
      <c r="W58" s="7">
        <v>4894</v>
      </c>
      <c r="X58" s="7">
        <v>4694</v>
      </c>
      <c r="Y58" s="7">
        <v>3785</v>
      </c>
      <c r="Z58" s="7">
        <v>3493</v>
      </c>
      <c r="AA58" s="7">
        <v>5030</v>
      </c>
      <c r="AB58" s="7">
        <v>2937</v>
      </c>
      <c r="AC58" s="7">
        <v>2399</v>
      </c>
      <c r="AD58" s="7">
        <v>1633</v>
      </c>
      <c r="AE58" s="7">
        <v>1484</v>
      </c>
      <c r="AF58" s="7">
        <v>1989</v>
      </c>
      <c r="AG58" s="7">
        <v>1000</v>
      </c>
      <c r="AH58" s="7">
        <v>889</v>
      </c>
      <c r="AI58" s="7">
        <v>617</v>
      </c>
      <c r="AJ58" s="7">
        <v>2556</v>
      </c>
      <c r="AK58" s="7">
        <v>2530</v>
      </c>
      <c r="AL58" s="7">
        <v>4308</v>
      </c>
      <c r="AM58" s="7">
        <v>2336</v>
      </c>
      <c r="AN58" s="7">
        <v>1488</v>
      </c>
      <c r="AO58" s="7">
        <v>913</v>
      </c>
      <c r="AP58" s="7">
        <v>1078</v>
      </c>
      <c r="AQ58" s="7">
        <v>810</v>
      </c>
      <c r="AR58" s="7">
        <v>477</v>
      </c>
      <c r="AS58" s="7">
        <v>702</v>
      </c>
      <c r="AT58" s="7">
        <v>745</v>
      </c>
      <c r="AU58" s="7">
        <v>1057</v>
      </c>
      <c r="AV58" s="7">
        <v>1742</v>
      </c>
      <c r="AW58" s="7">
        <v>1003</v>
      </c>
      <c r="AX58" s="7">
        <v>508</v>
      </c>
      <c r="AY58" s="7">
        <v>323</v>
      </c>
      <c r="AZ58" s="7">
        <v>1953</v>
      </c>
      <c r="BA58" s="7">
        <v>1055</v>
      </c>
      <c r="BB58" s="7">
        <v>870</v>
      </c>
      <c r="BC58" s="7">
        <v>1247</v>
      </c>
      <c r="BD58" s="7">
        <v>573</v>
      </c>
      <c r="BE58" s="7">
        <v>976</v>
      </c>
      <c r="BF58" s="7">
        <v>913</v>
      </c>
      <c r="BG58" s="7">
        <v>958</v>
      </c>
      <c r="BH58" s="7">
        <v>535</v>
      </c>
      <c r="BI58" s="7">
        <v>642</v>
      </c>
      <c r="BJ58" s="7">
        <v>669</v>
      </c>
      <c r="BK58" s="7">
        <v>1650</v>
      </c>
      <c r="BL58" s="7">
        <v>2321</v>
      </c>
      <c r="BM58" s="7">
        <v>2531</v>
      </c>
      <c r="BN58" s="7">
        <v>2457</v>
      </c>
      <c r="BO58" s="7">
        <v>2663</v>
      </c>
      <c r="BP58" s="7">
        <v>4761</v>
      </c>
      <c r="BQ58" s="7"/>
      <c r="BR58" s="7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</row>
    <row r="59" spans="1:97" x14ac:dyDescent="0.25">
      <c r="A59" s="7" t="s">
        <v>13</v>
      </c>
      <c r="B59" s="7" t="s">
        <v>60</v>
      </c>
      <c r="C59" s="7" t="s">
        <v>68</v>
      </c>
      <c r="D59" s="7" t="s">
        <v>66</v>
      </c>
      <c r="E59" s="8" t="s">
        <v>54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>
        <v>4899</v>
      </c>
      <c r="R59" s="7">
        <v>4797</v>
      </c>
      <c r="S59" s="7">
        <v>5978</v>
      </c>
      <c r="T59" s="7">
        <v>7872</v>
      </c>
      <c r="U59" s="7">
        <v>8068</v>
      </c>
      <c r="V59" s="7">
        <v>8970</v>
      </c>
      <c r="W59" s="7">
        <v>7837</v>
      </c>
      <c r="X59" s="7">
        <v>5860</v>
      </c>
      <c r="Y59" s="7">
        <v>4312</v>
      </c>
      <c r="Z59" s="7">
        <v>3720</v>
      </c>
      <c r="AA59" s="7">
        <v>4266</v>
      </c>
      <c r="AB59" s="7">
        <v>2680</v>
      </c>
      <c r="AC59" s="7">
        <v>3705</v>
      </c>
      <c r="AD59" s="7">
        <v>3322</v>
      </c>
      <c r="AE59" s="7">
        <v>3922</v>
      </c>
      <c r="AF59" s="7">
        <v>4504</v>
      </c>
      <c r="AG59" s="7">
        <v>4211</v>
      </c>
      <c r="AH59" s="7">
        <v>4149</v>
      </c>
      <c r="AI59" s="7">
        <v>3227</v>
      </c>
      <c r="AJ59" s="7">
        <v>4985</v>
      </c>
      <c r="AK59" s="7">
        <v>7131</v>
      </c>
      <c r="AL59" s="7">
        <v>10473</v>
      </c>
      <c r="AM59" s="7">
        <v>11279</v>
      </c>
      <c r="AN59" s="7">
        <v>8057</v>
      </c>
      <c r="AO59" s="7">
        <v>7624</v>
      </c>
      <c r="AP59" s="7">
        <v>10252</v>
      </c>
      <c r="AQ59" s="7">
        <v>10359</v>
      </c>
      <c r="AR59" s="7">
        <v>9537</v>
      </c>
      <c r="AS59" s="7">
        <v>11070</v>
      </c>
      <c r="AT59" s="7">
        <v>11240</v>
      </c>
      <c r="AU59" s="7">
        <v>11947</v>
      </c>
      <c r="AV59" s="7">
        <v>11274</v>
      </c>
      <c r="AW59" s="7">
        <v>9344</v>
      </c>
      <c r="AX59" s="7">
        <v>6918</v>
      </c>
      <c r="AY59" s="7">
        <v>7543</v>
      </c>
      <c r="AZ59" s="7">
        <v>9063</v>
      </c>
      <c r="BA59" s="7">
        <v>9204</v>
      </c>
      <c r="BB59" s="7">
        <v>7019</v>
      </c>
      <c r="BC59" s="7">
        <v>5317</v>
      </c>
      <c r="BD59" s="7">
        <v>4014</v>
      </c>
      <c r="BE59" s="7">
        <v>3711</v>
      </c>
      <c r="BF59" s="7">
        <v>5408</v>
      </c>
      <c r="BG59" s="7">
        <v>3077</v>
      </c>
      <c r="BH59" s="7">
        <v>2826</v>
      </c>
      <c r="BI59" s="7">
        <v>2105</v>
      </c>
      <c r="BJ59" s="7">
        <v>2455</v>
      </c>
      <c r="BK59" s="7">
        <v>3283</v>
      </c>
      <c r="BL59" s="7">
        <v>3544</v>
      </c>
      <c r="BM59" s="7">
        <v>3197</v>
      </c>
      <c r="BN59" s="7">
        <v>2343</v>
      </c>
      <c r="BO59" s="7">
        <v>3308</v>
      </c>
      <c r="BP59" s="7">
        <v>5589</v>
      </c>
      <c r="BQ59" s="7"/>
      <c r="BR59" s="7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</row>
    <row r="60" spans="1:97" x14ac:dyDescent="0.25">
      <c r="A60" s="7" t="s">
        <v>13</v>
      </c>
      <c r="B60" s="7" t="s">
        <v>61</v>
      </c>
      <c r="C60" s="7" t="s">
        <v>68</v>
      </c>
      <c r="D60" s="7" t="s">
        <v>66</v>
      </c>
      <c r="E60" s="8" t="s">
        <v>54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>
        <v>2837</v>
      </c>
      <c r="R60" s="7">
        <v>2552</v>
      </c>
      <c r="S60" s="7">
        <v>3320</v>
      </c>
      <c r="T60" s="7">
        <v>5000</v>
      </c>
      <c r="U60" s="7">
        <v>4187</v>
      </c>
      <c r="V60" s="7">
        <v>3374</v>
      </c>
      <c r="W60" s="7">
        <v>3165</v>
      </c>
      <c r="X60" s="7">
        <v>2227</v>
      </c>
      <c r="Y60" s="7">
        <v>1491</v>
      </c>
      <c r="Z60" s="7">
        <v>1645</v>
      </c>
      <c r="AA60" s="7">
        <v>2113</v>
      </c>
      <c r="AB60" s="7">
        <v>1627</v>
      </c>
      <c r="AC60" s="7">
        <v>2289</v>
      </c>
      <c r="AD60" s="7">
        <v>1820</v>
      </c>
      <c r="AE60" s="7">
        <v>2556</v>
      </c>
      <c r="AF60" s="7">
        <v>2110</v>
      </c>
      <c r="AG60" s="7">
        <v>3507</v>
      </c>
      <c r="AH60" s="7">
        <v>1962</v>
      </c>
      <c r="AI60" s="7">
        <v>1082</v>
      </c>
      <c r="AJ60" s="7">
        <v>2011</v>
      </c>
      <c r="AK60" s="7">
        <v>4657</v>
      </c>
      <c r="AL60" s="7">
        <v>6820</v>
      </c>
      <c r="AM60" s="7">
        <v>5934</v>
      </c>
      <c r="AN60" s="7">
        <v>4162</v>
      </c>
      <c r="AO60" s="7">
        <v>5483</v>
      </c>
      <c r="AP60" s="7">
        <v>6327</v>
      </c>
      <c r="AQ60" s="7">
        <v>5631</v>
      </c>
      <c r="AR60" s="7">
        <v>4093</v>
      </c>
      <c r="AS60" s="7">
        <v>5086</v>
      </c>
      <c r="AT60" s="7">
        <v>6076</v>
      </c>
      <c r="AU60" s="7">
        <v>8369</v>
      </c>
      <c r="AV60" s="7">
        <v>9625</v>
      </c>
      <c r="AW60" s="7">
        <v>9148</v>
      </c>
      <c r="AX60" s="7">
        <v>5562</v>
      </c>
      <c r="AY60" s="7">
        <v>4874</v>
      </c>
      <c r="AZ60" s="7">
        <v>7301</v>
      </c>
      <c r="BA60" s="7">
        <v>7058</v>
      </c>
      <c r="BB60" s="7">
        <v>4825</v>
      </c>
      <c r="BC60" s="7">
        <v>4516</v>
      </c>
      <c r="BD60" s="7">
        <v>3432</v>
      </c>
      <c r="BE60" s="7">
        <v>2623</v>
      </c>
      <c r="BF60" s="7">
        <v>2123</v>
      </c>
      <c r="BG60" s="7">
        <v>1650</v>
      </c>
      <c r="BH60" s="7">
        <v>1993</v>
      </c>
      <c r="BI60" s="7">
        <v>2471</v>
      </c>
      <c r="BJ60" s="7">
        <v>2623</v>
      </c>
      <c r="BK60" s="7">
        <v>2091</v>
      </c>
      <c r="BL60" s="7">
        <v>4553</v>
      </c>
      <c r="BM60" s="7">
        <v>7004</v>
      </c>
      <c r="BN60" s="7">
        <v>5878</v>
      </c>
      <c r="BO60" s="7">
        <v>7306</v>
      </c>
      <c r="BP60" s="7">
        <v>10785</v>
      </c>
      <c r="BQ60" s="7"/>
      <c r="BR60" s="7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</row>
    <row r="61" spans="1:97" x14ac:dyDescent="0.25">
      <c r="A61" s="7" t="s">
        <v>13</v>
      </c>
      <c r="B61" s="7" t="s">
        <v>62</v>
      </c>
      <c r="C61" s="7" t="s">
        <v>68</v>
      </c>
      <c r="D61" s="7" t="s">
        <v>66</v>
      </c>
      <c r="E61" s="8" t="s">
        <v>54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>
        <v>331</v>
      </c>
      <c r="R61" s="7">
        <v>228</v>
      </c>
      <c r="S61" s="7">
        <v>766</v>
      </c>
      <c r="T61" s="7">
        <v>1500</v>
      </c>
      <c r="U61" s="7">
        <v>1426</v>
      </c>
      <c r="V61" s="7">
        <v>1406</v>
      </c>
      <c r="W61" s="7">
        <v>1204</v>
      </c>
      <c r="X61" s="7">
        <v>1012</v>
      </c>
      <c r="Y61" s="7">
        <v>1480</v>
      </c>
      <c r="Z61" s="7">
        <v>1825</v>
      </c>
      <c r="AA61" s="7">
        <v>3153</v>
      </c>
      <c r="AB61" s="7">
        <v>2556</v>
      </c>
      <c r="AC61" s="7">
        <v>2139</v>
      </c>
      <c r="AD61" s="7">
        <v>2234</v>
      </c>
      <c r="AE61" s="7">
        <v>2017</v>
      </c>
      <c r="AF61" s="7">
        <v>2691</v>
      </c>
      <c r="AG61" s="7">
        <v>2513</v>
      </c>
      <c r="AH61" s="7">
        <v>1570</v>
      </c>
      <c r="AI61" s="7">
        <v>758</v>
      </c>
      <c r="AJ61" s="7">
        <v>1351</v>
      </c>
      <c r="AK61" s="7">
        <v>3409</v>
      </c>
      <c r="AL61" s="7">
        <v>6381</v>
      </c>
      <c r="AM61" s="7">
        <v>5582</v>
      </c>
      <c r="AN61" s="7">
        <v>3257</v>
      </c>
      <c r="AO61" s="7">
        <v>2306</v>
      </c>
      <c r="AP61" s="7">
        <v>3456</v>
      </c>
      <c r="AQ61" s="7">
        <v>2620</v>
      </c>
      <c r="AR61" s="7">
        <v>2454</v>
      </c>
      <c r="AS61" s="7">
        <v>2542</v>
      </c>
      <c r="AT61" s="7">
        <v>3339</v>
      </c>
      <c r="AU61" s="7">
        <v>3791</v>
      </c>
      <c r="AV61" s="7">
        <v>4694</v>
      </c>
      <c r="AW61" s="7">
        <v>4535</v>
      </c>
      <c r="AX61" s="7">
        <v>4064</v>
      </c>
      <c r="AY61" s="7">
        <v>4132</v>
      </c>
      <c r="AZ61" s="7">
        <v>4653</v>
      </c>
      <c r="BA61" s="7">
        <v>4093</v>
      </c>
      <c r="BB61" s="7">
        <v>4134</v>
      </c>
      <c r="BC61" s="7">
        <v>3156</v>
      </c>
      <c r="BD61" s="7">
        <v>2472</v>
      </c>
      <c r="BE61" s="7">
        <v>2686</v>
      </c>
      <c r="BF61" s="7">
        <v>1645</v>
      </c>
      <c r="BG61" s="7">
        <v>1914</v>
      </c>
      <c r="BH61" s="7">
        <v>1771</v>
      </c>
      <c r="BI61" s="7">
        <v>1529</v>
      </c>
      <c r="BJ61" s="7">
        <v>1863</v>
      </c>
      <c r="BK61" s="7">
        <v>1632</v>
      </c>
      <c r="BL61" s="7">
        <v>1483</v>
      </c>
      <c r="BM61" s="7">
        <v>2383</v>
      </c>
      <c r="BN61" s="7">
        <v>1744</v>
      </c>
      <c r="BO61" s="7">
        <v>1947</v>
      </c>
      <c r="BP61" s="7">
        <v>1795</v>
      </c>
      <c r="BQ61" s="7"/>
      <c r="BR61" s="7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</row>
    <row r="62" spans="1:97" x14ac:dyDescent="0.25">
      <c r="A62" s="7" t="s">
        <v>13</v>
      </c>
      <c r="B62" s="7" t="s">
        <v>63</v>
      </c>
      <c r="C62" s="7" t="s">
        <v>68</v>
      </c>
      <c r="D62" s="7" t="s">
        <v>66</v>
      </c>
      <c r="E62" s="8" t="s">
        <v>54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>
        <v>569</v>
      </c>
      <c r="AM62" s="7">
        <v>1564</v>
      </c>
      <c r="AN62" s="7">
        <v>1628</v>
      </c>
      <c r="AO62" s="7">
        <v>1472</v>
      </c>
      <c r="AP62" s="7">
        <v>2196</v>
      </c>
      <c r="AQ62" s="7">
        <v>2418</v>
      </c>
      <c r="AR62" s="7">
        <v>772</v>
      </c>
      <c r="AS62" s="7">
        <v>2023</v>
      </c>
      <c r="AT62" s="7">
        <v>1686</v>
      </c>
      <c r="AU62" s="7">
        <v>2117</v>
      </c>
      <c r="AV62" s="7">
        <v>2186</v>
      </c>
      <c r="AW62" s="7">
        <v>1990</v>
      </c>
      <c r="AX62" s="7">
        <v>1605</v>
      </c>
      <c r="AY62" s="7">
        <v>1335</v>
      </c>
      <c r="AZ62" s="7">
        <v>2011</v>
      </c>
      <c r="BA62" s="7">
        <v>2167</v>
      </c>
      <c r="BB62" s="7">
        <v>2092</v>
      </c>
      <c r="BC62" s="7">
        <v>1592</v>
      </c>
      <c r="BD62" s="7">
        <v>795</v>
      </c>
      <c r="BE62" s="7">
        <v>1809</v>
      </c>
      <c r="BF62" s="7">
        <v>887</v>
      </c>
      <c r="BG62" s="7">
        <v>580</v>
      </c>
      <c r="BH62" s="7">
        <v>1097</v>
      </c>
      <c r="BI62" s="7">
        <v>1271</v>
      </c>
      <c r="BJ62" s="7">
        <v>1888</v>
      </c>
      <c r="BK62" s="7">
        <v>1226</v>
      </c>
      <c r="BL62" s="7">
        <v>1447</v>
      </c>
      <c r="BM62" s="7">
        <v>1915</v>
      </c>
      <c r="BN62" s="7">
        <v>1428</v>
      </c>
      <c r="BO62" s="7">
        <v>2532</v>
      </c>
      <c r="BP62" s="7">
        <v>2945</v>
      </c>
      <c r="BQ62" s="7"/>
      <c r="BR62" s="7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</row>
    <row r="63" spans="1:97" x14ac:dyDescent="0.25">
      <c r="A63" s="7" t="s">
        <v>13</v>
      </c>
      <c r="B63" s="7" t="s">
        <v>50</v>
      </c>
      <c r="C63" s="7" t="s">
        <v>68</v>
      </c>
      <c r="D63" s="7" t="s">
        <v>66</v>
      </c>
      <c r="E63" s="8" t="s">
        <v>54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>
        <v>0</v>
      </c>
      <c r="R63" s="7">
        <v>0</v>
      </c>
      <c r="S63" s="7">
        <v>2</v>
      </c>
      <c r="T63" s="7">
        <v>0</v>
      </c>
      <c r="U63" s="7">
        <v>0</v>
      </c>
      <c r="V63" s="7">
        <v>7</v>
      </c>
      <c r="W63" s="7">
        <v>1</v>
      </c>
      <c r="X63" s="7">
        <v>0</v>
      </c>
      <c r="Y63" s="7">
        <v>0</v>
      </c>
      <c r="Z63" s="7">
        <v>0</v>
      </c>
      <c r="AA63" s="7">
        <v>3</v>
      </c>
      <c r="AB63" s="7">
        <v>1669</v>
      </c>
      <c r="AC63" s="7">
        <v>2381</v>
      </c>
      <c r="AD63" s="7">
        <v>941</v>
      </c>
      <c r="AE63" s="7">
        <v>1405</v>
      </c>
      <c r="AF63" s="7">
        <v>1889</v>
      </c>
      <c r="AG63" s="7">
        <v>843</v>
      </c>
      <c r="AH63" s="7">
        <v>607</v>
      </c>
      <c r="AI63" s="7">
        <v>398</v>
      </c>
      <c r="AJ63" s="7">
        <v>1351</v>
      </c>
      <c r="AK63" s="7">
        <v>4140</v>
      </c>
      <c r="AL63" s="7">
        <v>2341</v>
      </c>
      <c r="AM63" s="7">
        <v>2017</v>
      </c>
      <c r="AN63" s="7">
        <v>1237</v>
      </c>
      <c r="AO63" s="7">
        <v>2853</v>
      </c>
      <c r="AP63" s="7">
        <v>2676</v>
      </c>
      <c r="AQ63" s="7">
        <v>2907</v>
      </c>
      <c r="AR63" s="7">
        <v>2589</v>
      </c>
      <c r="AS63" s="7">
        <v>3671</v>
      </c>
      <c r="AT63" s="7">
        <v>4513</v>
      </c>
      <c r="AU63" s="7">
        <v>5177</v>
      </c>
      <c r="AV63" s="7">
        <v>6171</v>
      </c>
      <c r="AW63" s="7">
        <v>5595</v>
      </c>
      <c r="AX63" s="7">
        <v>4111</v>
      </c>
      <c r="AY63" s="7">
        <v>3363</v>
      </c>
      <c r="AZ63" s="7">
        <v>4726</v>
      </c>
      <c r="BA63" s="7">
        <v>6196</v>
      </c>
      <c r="BB63" s="7">
        <v>7185</v>
      </c>
      <c r="BC63" s="7">
        <v>5947</v>
      </c>
      <c r="BD63" s="7">
        <v>3162</v>
      </c>
      <c r="BE63" s="7">
        <v>3294</v>
      </c>
      <c r="BF63" s="7">
        <v>2471</v>
      </c>
      <c r="BG63" s="7">
        <v>1902</v>
      </c>
      <c r="BH63" s="7">
        <v>1480</v>
      </c>
      <c r="BI63" s="7">
        <v>1986</v>
      </c>
      <c r="BJ63" s="7">
        <v>1777</v>
      </c>
      <c r="BK63" s="7">
        <v>2565</v>
      </c>
      <c r="BL63" s="7">
        <v>3361</v>
      </c>
      <c r="BM63" s="7">
        <v>5763</v>
      </c>
      <c r="BN63" s="7">
        <v>4589</v>
      </c>
      <c r="BO63" s="7">
        <v>4391</v>
      </c>
      <c r="BP63" s="7">
        <v>6927</v>
      </c>
      <c r="BQ63" s="7"/>
      <c r="BR63" s="7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</row>
    <row r="64" spans="1:97" x14ac:dyDescent="0.25">
      <c r="A64" s="7" t="s">
        <v>13</v>
      </c>
      <c r="B64" s="7" t="s">
        <v>27</v>
      </c>
      <c r="C64" s="7" t="s">
        <v>68</v>
      </c>
      <c r="D64" s="7" t="s">
        <v>66</v>
      </c>
      <c r="E64" s="8" t="s">
        <v>54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>
        <v>2440</v>
      </c>
      <c r="R64" s="7">
        <v>2026</v>
      </c>
      <c r="S64" s="7">
        <v>1848</v>
      </c>
      <c r="T64" s="7">
        <v>2372</v>
      </c>
      <c r="U64" s="7">
        <v>2552</v>
      </c>
      <c r="V64" s="7">
        <v>2252</v>
      </c>
      <c r="W64" s="7">
        <v>2525</v>
      </c>
      <c r="X64" s="7">
        <v>2072</v>
      </c>
      <c r="Y64" s="7">
        <v>1883</v>
      </c>
      <c r="Z64" s="7">
        <v>1330</v>
      </c>
      <c r="AA64" s="7">
        <v>1786</v>
      </c>
      <c r="AB64" s="7">
        <v>1127</v>
      </c>
      <c r="AC64" s="7">
        <v>1099</v>
      </c>
      <c r="AD64" s="7">
        <v>1310</v>
      </c>
      <c r="AE64" s="7">
        <v>886</v>
      </c>
      <c r="AF64" s="7">
        <v>1609</v>
      </c>
      <c r="AG64" s="7">
        <v>2072</v>
      </c>
      <c r="AH64" s="7">
        <v>2077</v>
      </c>
      <c r="AI64" s="7">
        <v>2188</v>
      </c>
      <c r="AJ64" s="7">
        <v>4442</v>
      </c>
      <c r="AK64" s="7">
        <v>6009</v>
      </c>
      <c r="AL64" s="7">
        <v>8243</v>
      </c>
      <c r="AM64" s="7">
        <v>6013</v>
      </c>
      <c r="AN64" s="7">
        <v>4748</v>
      </c>
      <c r="AO64" s="7">
        <v>3853</v>
      </c>
      <c r="AP64" s="7">
        <v>8054</v>
      </c>
      <c r="AQ64" s="7">
        <v>5933</v>
      </c>
      <c r="AR64" s="7">
        <v>5839</v>
      </c>
      <c r="AS64" s="7">
        <v>6448</v>
      </c>
      <c r="AT64" s="7">
        <v>7216</v>
      </c>
      <c r="AU64" s="7">
        <v>7357</v>
      </c>
      <c r="AV64" s="7">
        <v>8197</v>
      </c>
      <c r="AW64" s="7">
        <v>6551</v>
      </c>
      <c r="AX64" s="7">
        <v>5270</v>
      </c>
      <c r="AY64" s="7">
        <v>5994</v>
      </c>
      <c r="AZ64" s="7">
        <v>8653</v>
      </c>
      <c r="BA64" s="7">
        <v>7682</v>
      </c>
      <c r="BB64" s="7">
        <v>7139</v>
      </c>
      <c r="BC64" s="7">
        <v>5337</v>
      </c>
      <c r="BD64" s="7">
        <v>3466</v>
      </c>
      <c r="BE64" s="7">
        <v>3859</v>
      </c>
      <c r="BF64" s="7">
        <v>2368</v>
      </c>
      <c r="BG64" s="7">
        <v>1816</v>
      </c>
      <c r="BH64" s="7">
        <v>2064</v>
      </c>
      <c r="BI64" s="7">
        <v>2286</v>
      </c>
      <c r="BJ64" s="7">
        <v>4136</v>
      </c>
      <c r="BK64" s="7">
        <v>4183</v>
      </c>
      <c r="BL64" s="7">
        <v>5837</v>
      </c>
      <c r="BM64" s="7">
        <v>10577</v>
      </c>
      <c r="BN64" s="7">
        <v>5261</v>
      </c>
      <c r="BO64" s="7">
        <v>10532</v>
      </c>
      <c r="BP64" s="7">
        <v>13864</v>
      </c>
      <c r="BQ64" s="7"/>
      <c r="BR64" s="7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</row>
    <row r="65" spans="1:100" x14ac:dyDescent="0.25">
      <c r="A65" s="7" t="s">
        <v>13</v>
      </c>
      <c r="B65" s="7" t="s">
        <v>64</v>
      </c>
      <c r="C65" s="7" t="s">
        <v>68</v>
      </c>
      <c r="D65" s="7" t="s">
        <v>66</v>
      </c>
      <c r="E65" s="8" t="s">
        <v>54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>
        <v>17113</v>
      </c>
      <c r="R65" s="7">
        <v>15688</v>
      </c>
      <c r="S65" s="7">
        <v>19148</v>
      </c>
      <c r="T65" s="7">
        <v>27722</v>
      </c>
      <c r="U65" s="7">
        <v>25954</v>
      </c>
      <c r="V65" s="7">
        <v>25090</v>
      </c>
      <c r="W65" s="7">
        <v>23051</v>
      </c>
      <c r="X65" s="7">
        <v>19419</v>
      </c>
      <c r="Y65" s="7">
        <v>15464</v>
      </c>
      <c r="Z65" s="7">
        <v>15210</v>
      </c>
      <c r="AA65" s="7">
        <v>21806</v>
      </c>
      <c r="AB65" s="7">
        <v>16568</v>
      </c>
      <c r="AC65" s="7">
        <v>16886</v>
      </c>
      <c r="AD65" s="7">
        <v>14436</v>
      </c>
      <c r="AE65" s="7">
        <v>16055</v>
      </c>
      <c r="AF65" s="7">
        <v>19041</v>
      </c>
      <c r="AG65" s="7">
        <v>19914</v>
      </c>
      <c r="AH65" s="7">
        <v>14975</v>
      </c>
      <c r="AI65" s="7">
        <v>10984</v>
      </c>
      <c r="AJ65" s="7">
        <v>23929</v>
      </c>
      <c r="AK65" s="7">
        <v>41948</v>
      </c>
      <c r="AL65" s="7">
        <v>57013</v>
      </c>
      <c r="AM65" s="7">
        <v>51280</v>
      </c>
      <c r="AN65" s="7">
        <v>33062</v>
      </c>
      <c r="AO65" s="7">
        <v>32811</v>
      </c>
      <c r="AP65" s="7">
        <v>45106</v>
      </c>
      <c r="AQ65" s="7">
        <v>42552</v>
      </c>
      <c r="AR65" s="7">
        <v>34159</v>
      </c>
      <c r="AS65" s="7">
        <v>45138</v>
      </c>
      <c r="AT65" s="7">
        <v>51604</v>
      </c>
      <c r="AU65" s="7">
        <v>58382</v>
      </c>
      <c r="AV65" s="7">
        <v>65520</v>
      </c>
      <c r="AW65" s="7">
        <v>57254</v>
      </c>
      <c r="AX65" s="7">
        <v>37575</v>
      </c>
      <c r="AY65" s="7">
        <v>35827</v>
      </c>
      <c r="AZ65" s="7">
        <v>48620</v>
      </c>
      <c r="BA65" s="7">
        <v>47192</v>
      </c>
      <c r="BB65" s="7">
        <v>41331</v>
      </c>
      <c r="BC65" s="7">
        <v>33773</v>
      </c>
      <c r="BD65" s="7">
        <v>22509</v>
      </c>
      <c r="BE65" s="7">
        <v>24969</v>
      </c>
      <c r="BF65" s="7">
        <v>20821</v>
      </c>
      <c r="BG65" s="7">
        <v>15574</v>
      </c>
      <c r="BH65" s="7">
        <v>15148</v>
      </c>
      <c r="BI65" s="7">
        <v>15211</v>
      </c>
      <c r="BJ65" s="7">
        <v>18825</v>
      </c>
      <c r="BK65" s="7">
        <v>20805</v>
      </c>
      <c r="BL65" s="7">
        <v>27119</v>
      </c>
      <c r="BM65" s="7">
        <v>40306</v>
      </c>
      <c r="BN65" s="7">
        <v>30073</v>
      </c>
      <c r="BO65" s="7">
        <v>38208</v>
      </c>
      <c r="BP65" s="7">
        <v>53942</v>
      </c>
      <c r="BQ65" s="7"/>
      <c r="BR65" s="7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</row>
    <row r="66" spans="1:100" x14ac:dyDescent="0.25">
      <c r="A66" s="7" t="s">
        <v>13</v>
      </c>
      <c r="B66" s="7" t="s">
        <v>65</v>
      </c>
      <c r="C66" s="7" t="s">
        <v>68</v>
      </c>
      <c r="D66" s="7" t="s">
        <v>66</v>
      </c>
      <c r="E66" s="8" t="s">
        <v>54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>
        <v>5617</v>
      </c>
      <c r="R66" s="7">
        <v>6614</v>
      </c>
      <c r="S66" s="7">
        <v>6465</v>
      </c>
      <c r="T66" s="7">
        <v>6057</v>
      </c>
      <c r="U66" s="7">
        <v>6526</v>
      </c>
      <c r="V66" s="7">
        <v>7491</v>
      </c>
      <c r="W66" s="7">
        <v>7793</v>
      </c>
      <c r="X66" s="7">
        <v>12224</v>
      </c>
      <c r="Y66" s="7">
        <v>15824</v>
      </c>
      <c r="Z66" s="7">
        <v>21367</v>
      </c>
      <c r="AA66" s="7">
        <v>27636</v>
      </c>
      <c r="AB66" s="7">
        <v>19717</v>
      </c>
      <c r="AC66" s="7">
        <v>18038</v>
      </c>
      <c r="AD66" s="7">
        <v>19190</v>
      </c>
      <c r="AE66" s="7">
        <v>27346</v>
      </c>
      <c r="AF66" s="7">
        <v>25423</v>
      </c>
      <c r="AG66" s="7">
        <v>18803</v>
      </c>
      <c r="AH66" s="7">
        <v>15862</v>
      </c>
      <c r="AI66" s="7">
        <v>10087</v>
      </c>
      <c r="AJ66" s="7">
        <v>15681</v>
      </c>
      <c r="AK66" s="7">
        <v>23069</v>
      </c>
      <c r="AL66" s="7">
        <v>25856</v>
      </c>
      <c r="AM66" s="7">
        <v>25768</v>
      </c>
      <c r="AN66" s="7">
        <v>17865</v>
      </c>
      <c r="AO66" s="7">
        <v>16325</v>
      </c>
      <c r="AP66" s="7">
        <v>15372</v>
      </c>
      <c r="AQ66" s="7">
        <v>11370</v>
      </c>
      <c r="AR66" s="7">
        <v>11082</v>
      </c>
      <c r="AS66" s="7">
        <v>14122</v>
      </c>
      <c r="AT66" s="7">
        <v>13846</v>
      </c>
      <c r="AU66" s="7">
        <v>13338</v>
      </c>
      <c r="AV66" s="7">
        <v>12269</v>
      </c>
      <c r="AW66" s="7">
        <v>12304</v>
      </c>
      <c r="AX66" s="7">
        <v>11878</v>
      </c>
      <c r="AY66" s="7">
        <v>10158</v>
      </c>
      <c r="AZ66" s="7">
        <v>11787</v>
      </c>
      <c r="BA66" s="7">
        <v>10529</v>
      </c>
      <c r="BB66" s="7">
        <v>7974</v>
      </c>
      <c r="BC66" s="7">
        <v>7734</v>
      </c>
      <c r="BD66" s="7">
        <v>4953</v>
      </c>
      <c r="BE66" s="7">
        <v>4446</v>
      </c>
      <c r="BF66" s="7">
        <v>2070</v>
      </c>
      <c r="BG66" s="7">
        <v>1253</v>
      </c>
      <c r="BH66" s="7">
        <v>6</v>
      </c>
      <c r="BI66" s="7">
        <v>4426</v>
      </c>
      <c r="BJ66" s="7">
        <v>2081</v>
      </c>
      <c r="BK66" s="7">
        <v>332</v>
      </c>
      <c r="BL66" s="7">
        <v>5</v>
      </c>
      <c r="BM66" s="7">
        <v>1733</v>
      </c>
      <c r="BN66" s="7">
        <v>907</v>
      </c>
      <c r="BO66" s="7">
        <v>3164</v>
      </c>
      <c r="BP66" s="7">
        <v>6923</v>
      </c>
      <c r="BQ66" s="7"/>
      <c r="BR66" s="7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</row>
    <row r="67" spans="1:100" x14ac:dyDescent="0.25">
      <c r="A67" s="7" t="s">
        <v>13</v>
      </c>
      <c r="B67" s="7" t="s">
        <v>122</v>
      </c>
      <c r="C67" s="7" t="s">
        <v>68</v>
      </c>
      <c r="D67" s="7" t="s">
        <v>66</v>
      </c>
      <c r="E67" s="8" t="s">
        <v>54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>
        <v>1341</v>
      </c>
      <c r="R67" s="7">
        <v>974</v>
      </c>
      <c r="S67" s="7">
        <v>973</v>
      </c>
      <c r="T67" s="7">
        <v>938</v>
      </c>
      <c r="U67" s="7">
        <v>1137</v>
      </c>
      <c r="V67" s="7">
        <v>934</v>
      </c>
      <c r="W67" s="7">
        <v>1026</v>
      </c>
      <c r="X67" s="7">
        <v>987</v>
      </c>
      <c r="Y67" s="7">
        <v>929</v>
      </c>
      <c r="Z67" s="7">
        <v>1176</v>
      </c>
      <c r="AA67" s="7">
        <v>1159</v>
      </c>
      <c r="AB67" s="7">
        <v>1115</v>
      </c>
      <c r="AC67" s="7">
        <v>1235</v>
      </c>
      <c r="AD67" s="7">
        <v>1605</v>
      </c>
      <c r="AE67" s="7">
        <v>1779</v>
      </c>
      <c r="AF67" s="7">
        <v>2558</v>
      </c>
      <c r="AG67" s="7">
        <v>2120</v>
      </c>
      <c r="AH67" s="7">
        <v>3500</v>
      </c>
      <c r="AI67" s="7">
        <v>2494</v>
      </c>
      <c r="AJ67" s="7">
        <v>4090</v>
      </c>
      <c r="AK67" s="7">
        <v>5987</v>
      </c>
      <c r="AL67" s="7">
        <v>8707</v>
      </c>
      <c r="AM67" s="7">
        <v>7535</v>
      </c>
      <c r="AN67" s="7">
        <v>6122</v>
      </c>
      <c r="AO67" s="7">
        <v>7197</v>
      </c>
      <c r="AP67" s="7">
        <v>9947</v>
      </c>
      <c r="AQ67" s="7">
        <v>11398</v>
      </c>
      <c r="AR67" s="7">
        <v>12309</v>
      </c>
      <c r="AS67" s="7">
        <v>11279</v>
      </c>
      <c r="AT67" s="7">
        <v>12907</v>
      </c>
      <c r="AU67" s="7">
        <v>12726</v>
      </c>
      <c r="AV67" s="7">
        <v>12950</v>
      </c>
      <c r="AW67" s="7">
        <v>11448</v>
      </c>
      <c r="AX67" s="7">
        <v>10980</v>
      </c>
      <c r="AY67" s="7">
        <v>10699</v>
      </c>
      <c r="AZ67" s="7">
        <v>12362</v>
      </c>
      <c r="BA67" s="7">
        <v>14183</v>
      </c>
      <c r="BB67" s="7">
        <v>11810</v>
      </c>
      <c r="BC67" s="7">
        <v>9412</v>
      </c>
      <c r="BD67" s="7">
        <v>6746</v>
      </c>
      <c r="BE67" s="7">
        <v>5769</v>
      </c>
      <c r="BF67" s="7">
        <v>3568</v>
      </c>
      <c r="BG67" s="7">
        <v>2550</v>
      </c>
      <c r="BH67" s="7">
        <v>3586</v>
      </c>
      <c r="BI67" s="7">
        <v>6240</v>
      </c>
      <c r="BJ67" s="7">
        <v>5371</v>
      </c>
      <c r="BK67" s="7">
        <v>4087</v>
      </c>
      <c r="BL67" s="7">
        <v>7138</v>
      </c>
      <c r="BM67" s="7">
        <v>10122</v>
      </c>
      <c r="BN67" s="7">
        <v>10102</v>
      </c>
      <c r="BO67" s="7">
        <v>21019</v>
      </c>
      <c r="BP67" s="7">
        <v>30869</v>
      </c>
      <c r="BQ67" s="7"/>
      <c r="BR67" s="7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</row>
    <row r="68" spans="1:100" x14ac:dyDescent="0.25">
      <c r="A68" s="7" t="s">
        <v>13</v>
      </c>
      <c r="B68" s="7" t="s">
        <v>68</v>
      </c>
      <c r="C68" s="7" t="s">
        <v>12</v>
      </c>
      <c r="D68" s="7" t="s">
        <v>66</v>
      </c>
      <c r="E68" s="8" t="s">
        <v>54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>
        <v>37981</v>
      </c>
      <c r="R68" s="7">
        <v>36405</v>
      </c>
      <c r="S68" s="7">
        <v>40215</v>
      </c>
      <c r="T68" s="7">
        <v>50435</v>
      </c>
      <c r="U68" s="7">
        <v>49544</v>
      </c>
      <c r="V68" s="7">
        <v>51032</v>
      </c>
      <c r="W68" s="7">
        <v>50068</v>
      </c>
      <c r="X68" s="7">
        <v>50123</v>
      </c>
      <c r="Y68" s="7">
        <v>51155</v>
      </c>
      <c r="Z68" s="7">
        <v>56861</v>
      </c>
      <c r="AA68" s="7">
        <v>71733</v>
      </c>
      <c r="AB68" s="7">
        <v>57304</v>
      </c>
      <c r="AC68" s="7">
        <v>56740</v>
      </c>
      <c r="AD68" s="7">
        <v>53587</v>
      </c>
      <c r="AE68" s="7">
        <v>60661</v>
      </c>
      <c r="AF68" s="7">
        <v>66309</v>
      </c>
      <c r="AG68" s="7">
        <v>60021</v>
      </c>
      <c r="AH68" s="7">
        <v>54312</v>
      </c>
      <c r="AI68" s="7">
        <v>40714</v>
      </c>
      <c r="AJ68" s="7">
        <v>66042</v>
      </c>
      <c r="AK68" s="7">
        <v>91742</v>
      </c>
      <c r="AL68" s="7">
        <v>112541</v>
      </c>
      <c r="AM68" s="7">
        <v>106277</v>
      </c>
      <c r="AN68" s="7">
        <v>77772</v>
      </c>
      <c r="AO68" s="7">
        <v>81483</v>
      </c>
      <c r="AP68" s="7">
        <v>92680</v>
      </c>
      <c r="AQ68" s="7">
        <v>85518</v>
      </c>
      <c r="AR68" s="7">
        <v>79607</v>
      </c>
      <c r="AS68" s="7">
        <v>95023</v>
      </c>
      <c r="AT68" s="7">
        <v>100815</v>
      </c>
      <c r="AU68" s="7">
        <v>105804</v>
      </c>
      <c r="AV68" s="7">
        <v>108969</v>
      </c>
      <c r="AW68" s="7">
        <v>102516</v>
      </c>
      <c r="AX68" s="7">
        <v>74519</v>
      </c>
      <c r="AY68" s="7">
        <v>71359</v>
      </c>
      <c r="AZ68" s="7">
        <v>88547</v>
      </c>
      <c r="BA68" s="7">
        <v>90473</v>
      </c>
      <c r="BB68" s="7">
        <v>83545</v>
      </c>
      <c r="BC68" s="7">
        <v>78048</v>
      </c>
      <c r="BD68" s="7">
        <v>58476</v>
      </c>
      <c r="BE68" s="7">
        <v>58489</v>
      </c>
      <c r="BF68" s="7">
        <v>48666</v>
      </c>
      <c r="BG68" s="7">
        <v>39601</v>
      </c>
      <c r="BH68" s="7">
        <v>43014</v>
      </c>
      <c r="BI68" s="7">
        <v>47998</v>
      </c>
      <c r="BJ68" s="7">
        <v>49942</v>
      </c>
      <c r="BK68" s="7">
        <v>49647</v>
      </c>
      <c r="BL68" s="7">
        <v>59163</v>
      </c>
      <c r="BM68" s="7">
        <v>81519</v>
      </c>
      <c r="BN68" s="7">
        <v>59097</v>
      </c>
      <c r="BO68" s="7">
        <v>81716</v>
      </c>
      <c r="BP68" s="7">
        <v>107259</v>
      </c>
      <c r="BQ68" s="7"/>
      <c r="BR68" s="7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</row>
    <row r="69" spans="1:100" x14ac:dyDescent="0.25">
      <c r="A69" s="9" t="s">
        <v>53</v>
      </c>
      <c r="B69" s="9" t="s">
        <v>13</v>
      </c>
      <c r="C69" s="9" t="s">
        <v>12</v>
      </c>
      <c r="D69" s="7" t="s">
        <v>66</v>
      </c>
      <c r="E69" s="8" t="s">
        <v>119</v>
      </c>
      <c r="F69" s="7">
        <v>480570</v>
      </c>
      <c r="G69" s="7">
        <v>560388</v>
      </c>
      <c r="H69" s="7">
        <v>576335</v>
      </c>
      <c r="I69" s="7">
        <v>507424</v>
      </c>
      <c r="J69" s="7">
        <v>488239</v>
      </c>
      <c r="K69" s="7">
        <v>420789</v>
      </c>
      <c r="L69" s="7">
        <v>490838</v>
      </c>
      <c r="M69" s="7">
        <v>529774</v>
      </c>
      <c r="N69" s="7">
        <v>518042</v>
      </c>
      <c r="O69" s="7">
        <v>431617</v>
      </c>
      <c r="P69" s="7">
        <v>432677</v>
      </c>
      <c r="Q69" s="7">
        <v>434329</v>
      </c>
      <c r="R69" s="7">
        <v>420423</v>
      </c>
      <c r="S69" s="7">
        <v>439043</v>
      </c>
      <c r="T69" s="7">
        <v>477195</v>
      </c>
      <c r="U69" s="7">
        <v>504182</v>
      </c>
      <c r="V69" s="7">
        <v>526954</v>
      </c>
      <c r="W69" s="7">
        <v>546822</v>
      </c>
      <c r="X69" s="7">
        <v>564882</v>
      </c>
      <c r="Y69" s="7">
        <v>556706</v>
      </c>
      <c r="Z69" s="7">
        <v>570978</v>
      </c>
      <c r="AA69" s="7">
        <v>612661</v>
      </c>
      <c r="AB69" s="7">
        <v>560919</v>
      </c>
      <c r="AC69" s="7">
        <v>602492</v>
      </c>
      <c r="AD69" s="7">
        <v>598568</v>
      </c>
      <c r="AE69" s="7">
        <v>610023</v>
      </c>
      <c r="AF69" s="7">
        <v>654641</v>
      </c>
      <c r="AG69" s="7">
        <v>684913</v>
      </c>
      <c r="AH69" s="7">
        <v>697205</v>
      </c>
      <c r="AI69" s="7">
        <v>670164</v>
      </c>
      <c r="AJ69" s="7">
        <v>781134</v>
      </c>
      <c r="AK69" s="7">
        <v>829700</v>
      </c>
      <c r="AL69" s="7">
        <v>823775</v>
      </c>
      <c r="AM69" s="7">
        <v>838112</v>
      </c>
      <c r="AN69" s="7">
        <v>782091</v>
      </c>
      <c r="AO69" s="7">
        <v>895920.76699999999</v>
      </c>
      <c r="AP69" s="7">
        <v>883638.11699999997</v>
      </c>
      <c r="AQ69" s="7">
        <v>890314.70799999998</v>
      </c>
      <c r="AR69" s="7">
        <v>918762.16200000001</v>
      </c>
      <c r="AS69" s="7">
        <v>950265.27800000005</v>
      </c>
      <c r="AT69" s="7">
        <v>980728.79</v>
      </c>
      <c r="AU69" s="7">
        <v>1029075.527</v>
      </c>
      <c r="AV69" s="7">
        <v>995983.88100000005</v>
      </c>
      <c r="AW69" s="7">
        <v>997544.93299999996</v>
      </c>
      <c r="AX69" s="7">
        <v>945424.28799999994</v>
      </c>
      <c r="AY69" s="7">
        <v>1033504.2879999999</v>
      </c>
      <c r="AZ69" s="7">
        <v>1032973.77</v>
      </c>
      <c r="BA69" s="7">
        <v>1063855.51</v>
      </c>
      <c r="BB69" s="7">
        <v>1089931.7819999999</v>
      </c>
      <c r="BC69" s="7">
        <v>1117535.1599999999</v>
      </c>
      <c r="BD69" s="7">
        <v>1100431.43</v>
      </c>
      <c r="BE69" s="7">
        <v>1073611.56</v>
      </c>
      <c r="BF69" s="7">
        <v>1127688.8060000001</v>
      </c>
      <c r="BG69" s="7">
        <v>1094283.044</v>
      </c>
      <c r="BH69" s="7">
        <v>1071752.5730000001</v>
      </c>
      <c r="BI69" s="7">
        <v>1112098.8700000001</v>
      </c>
      <c r="BJ69" s="7">
        <v>1131498.0989999999</v>
      </c>
      <c r="BK69" s="7">
        <v>1162749.659</v>
      </c>
      <c r="BL69" s="7">
        <v>1146635.345</v>
      </c>
      <c r="BM69" s="7">
        <v>1171808.669</v>
      </c>
      <c r="BN69" s="7">
        <v>1074923.392</v>
      </c>
      <c r="BO69" s="7">
        <v>1084368.148</v>
      </c>
      <c r="BP69" s="7">
        <v>1095627.5360000001</v>
      </c>
      <c r="BQ69" s="7">
        <v>1016458.4179999999</v>
      </c>
      <c r="BR69" s="7">
        <v>983963.52899999998</v>
      </c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</row>
    <row r="70" spans="1:100" x14ac:dyDescent="0.25">
      <c r="A70" s="9" t="s">
        <v>113</v>
      </c>
      <c r="B70" s="7" t="s">
        <v>5</v>
      </c>
      <c r="C70" s="9" t="s">
        <v>12</v>
      </c>
      <c r="D70" s="7" t="s">
        <v>66</v>
      </c>
      <c r="E70" s="8" t="s">
        <v>26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>
        <v>1406.63</v>
      </c>
      <c r="AU70" s="7">
        <v>3338.95</v>
      </c>
      <c r="AV70" s="7">
        <v>3950.35</v>
      </c>
      <c r="AW70" s="7">
        <v>6287.34</v>
      </c>
      <c r="AX70" s="7">
        <v>8136.52</v>
      </c>
      <c r="AY70" s="7">
        <v>8226.7800000000007</v>
      </c>
      <c r="AZ70" s="7">
        <v>8560.9599999999991</v>
      </c>
      <c r="BA70" s="7">
        <v>8777.5499999999993</v>
      </c>
      <c r="BB70" s="7">
        <v>8095.64</v>
      </c>
      <c r="BC70" s="7">
        <v>8689.7999999999993</v>
      </c>
      <c r="BD70" s="7">
        <v>8683.3700000000008</v>
      </c>
      <c r="BE70" s="7">
        <v>9088.58</v>
      </c>
      <c r="BF70" s="7">
        <v>10085.275</v>
      </c>
      <c r="BG70" s="7">
        <v>9052.4959999999992</v>
      </c>
      <c r="BH70" s="7">
        <v>10015.879000000001</v>
      </c>
      <c r="BI70" s="7">
        <v>11298.837</v>
      </c>
      <c r="BJ70" s="7">
        <v>13351.97</v>
      </c>
      <c r="BK70" s="7">
        <v>14409.295</v>
      </c>
      <c r="BL70" s="7">
        <v>14076.027</v>
      </c>
      <c r="BM70" s="7">
        <v>14145.556</v>
      </c>
      <c r="BN70" s="7">
        <v>13665.587</v>
      </c>
      <c r="BO70" s="7">
        <v>13651.126</v>
      </c>
      <c r="BP70" s="7">
        <v>13208.985000000001</v>
      </c>
      <c r="BQ70" s="7">
        <v>11195.602000000001</v>
      </c>
      <c r="BR70" s="7">
        <v>10193.517</v>
      </c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</row>
    <row r="71" spans="1:100" s="35" customFormat="1" x14ac:dyDescent="0.25">
      <c r="A71" s="33" t="s">
        <v>114</v>
      </c>
      <c r="B71" s="33" t="s">
        <v>5</v>
      </c>
      <c r="C71" s="33" t="s">
        <v>12</v>
      </c>
      <c r="D71" s="27" t="s">
        <v>66</v>
      </c>
      <c r="E71" s="28" t="s">
        <v>29</v>
      </c>
      <c r="F71" s="27">
        <v>315</v>
      </c>
      <c r="G71" s="27">
        <v>365</v>
      </c>
      <c r="H71" s="27">
        <v>319</v>
      </c>
      <c r="I71" s="27">
        <v>291</v>
      </c>
      <c r="J71" s="27">
        <v>258</v>
      </c>
      <c r="K71" s="27">
        <v>205</v>
      </c>
      <c r="L71" s="27">
        <v>337</v>
      </c>
      <c r="M71" s="27">
        <v>356</v>
      </c>
      <c r="N71" s="27">
        <v>368</v>
      </c>
      <c r="O71" s="27">
        <v>311</v>
      </c>
      <c r="P71" s="27">
        <v>378</v>
      </c>
      <c r="Q71" s="27">
        <v>262</v>
      </c>
      <c r="R71" s="27">
        <v>165</v>
      </c>
      <c r="S71" s="27">
        <v>240</v>
      </c>
      <c r="T71" s="27">
        <v>272</v>
      </c>
      <c r="U71" s="27">
        <v>293</v>
      </c>
      <c r="V71" s="27">
        <v>184</v>
      </c>
      <c r="W71" s="27">
        <v>178</v>
      </c>
      <c r="X71" s="27">
        <v>227</v>
      </c>
      <c r="Y71" s="27">
        <v>224</v>
      </c>
      <c r="Z71" s="27">
        <v>109</v>
      </c>
      <c r="AA71" s="27">
        <v>36</v>
      </c>
      <c r="AB71" s="27">
        <v>111</v>
      </c>
      <c r="AC71" s="27">
        <v>47</v>
      </c>
      <c r="AD71" s="27">
        <v>127</v>
      </c>
      <c r="AE71" s="27">
        <v>2080</v>
      </c>
      <c r="AF71" s="27">
        <v>940</v>
      </c>
      <c r="AG71" s="27">
        <v>1203</v>
      </c>
      <c r="AH71" s="27">
        <v>1647</v>
      </c>
      <c r="AI71" s="27">
        <v>2953</v>
      </c>
      <c r="AJ71" s="27">
        <v>2058.9789999999998</v>
      </c>
      <c r="AK71" s="27">
        <v>1193.5820000000001</v>
      </c>
      <c r="AL71" s="27">
        <v>1043.3579999999999</v>
      </c>
      <c r="AM71" s="27">
        <v>742.42399999999998</v>
      </c>
      <c r="AN71" s="27">
        <v>1270.5999999999999</v>
      </c>
      <c r="AO71" s="27">
        <v>1285.5409999999999</v>
      </c>
      <c r="AP71" s="27">
        <v>1952.4179999999999</v>
      </c>
      <c r="AQ71" s="27">
        <v>2211.7049999999999</v>
      </c>
      <c r="AR71" s="27">
        <v>1747.1379999999999</v>
      </c>
      <c r="AS71" s="27">
        <v>2134.0300000000002</v>
      </c>
      <c r="AT71" s="27">
        <v>2851.1329999999998</v>
      </c>
      <c r="AU71" s="27">
        <v>2699.395</v>
      </c>
      <c r="AV71" s="27">
        <v>3389.7919999999999</v>
      </c>
      <c r="AW71" s="27">
        <v>3802.7669999999998</v>
      </c>
      <c r="AX71" s="27">
        <v>8180.9759999999997</v>
      </c>
      <c r="AY71" s="27">
        <v>8869.8539999999994</v>
      </c>
      <c r="AZ71" s="27">
        <v>9473.1010000000006</v>
      </c>
      <c r="BA71" s="27">
        <v>8115.2650000000003</v>
      </c>
      <c r="BB71" s="27">
        <v>7486.7759999999998</v>
      </c>
      <c r="BC71" s="27">
        <v>8723.6830000000009</v>
      </c>
      <c r="BD71" s="27">
        <v>9089.3330000000005</v>
      </c>
      <c r="BE71" s="27">
        <v>12512.623</v>
      </c>
      <c r="BF71" s="27">
        <v>19787.298999999999</v>
      </c>
      <c r="BG71" s="27">
        <v>16875.429</v>
      </c>
      <c r="BH71" s="27">
        <v>25043.97</v>
      </c>
      <c r="BI71" s="27">
        <v>27280.004000000001</v>
      </c>
      <c r="BJ71" s="27">
        <v>30460.348999999998</v>
      </c>
      <c r="BK71" s="27">
        <v>36245.976000000002</v>
      </c>
      <c r="BL71" s="27">
        <v>36346.847000000002</v>
      </c>
      <c r="BM71" s="27">
        <v>34207.678999999996</v>
      </c>
      <c r="BN71" s="27">
        <v>22638.514999999999</v>
      </c>
      <c r="BO71" s="27">
        <v>19352.687000000002</v>
      </c>
      <c r="BP71" s="27">
        <v>13087.606</v>
      </c>
      <c r="BQ71" s="27">
        <v>9159.2569999999996</v>
      </c>
      <c r="BR71" s="27">
        <v>8906.4249999999993</v>
      </c>
      <c r="BS71" s="29">
        <v>9300</v>
      </c>
      <c r="BT71" s="29">
        <v>5000</v>
      </c>
      <c r="BU71" s="29">
        <v>3000</v>
      </c>
      <c r="BV71" s="29">
        <v>1100.04</v>
      </c>
      <c r="BW71" s="29">
        <v>1100.5819999999999</v>
      </c>
      <c r="BX71" s="29">
        <v>1552.395</v>
      </c>
      <c r="BY71" s="29">
        <v>2061.7179999999998</v>
      </c>
      <c r="BZ71" s="29">
        <v>1775.627</v>
      </c>
      <c r="CA71" s="29">
        <v>2083.6689999999999</v>
      </c>
      <c r="CB71" s="29">
        <v>2089.6530000000002</v>
      </c>
      <c r="CC71" s="29">
        <v>2587.3759999999997</v>
      </c>
      <c r="CD71" s="29">
        <v>1534.9649999999999</v>
      </c>
      <c r="CE71" s="29">
        <v>2039.3349999999998</v>
      </c>
      <c r="CF71" s="29">
        <v>2956.2110000000002</v>
      </c>
      <c r="CG71" s="29">
        <v>4055.1019999999999</v>
      </c>
      <c r="CH71" s="29">
        <v>2979.5329999999999</v>
      </c>
      <c r="CI71" s="29">
        <v>1100.2139999999999</v>
      </c>
      <c r="CJ71" s="29">
        <v>1100.184</v>
      </c>
      <c r="CK71" s="29">
        <v>1100.2139999999999</v>
      </c>
      <c r="CL71" s="29">
        <v>1100.329</v>
      </c>
      <c r="CM71" s="29">
        <v>1100.6189999999999</v>
      </c>
      <c r="CN71" s="29">
        <v>2100.9730000000004</v>
      </c>
      <c r="CO71" s="29">
        <v>2342.6779999999999</v>
      </c>
      <c r="CP71" s="29">
        <v>2902.3240000000001</v>
      </c>
      <c r="CQ71" s="29">
        <v>2770.326</v>
      </c>
      <c r="CR71" s="29">
        <v>2862.7780000000002</v>
      </c>
      <c r="CS71" s="29">
        <v>1101.077</v>
      </c>
    </row>
    <row r="72" spans="1:100" s="35" customFormat="1" x14ac:dyDescent="0.25">
      <c r="A72" s="27" t="s">
        <v>5</v>
      </c>
      <c r="B72" s="33" t="s">
        <v>115</v>
      </c>
      <c r="C72" s="33" t="s">
        <v>12</v>
      </c>
      <c r="D72" s="27" t="s">
        <v>66</v>
      </c>
      <c r="E72" s="28" t="s">
        <v>30</v>
      </c>
      <c r="F72" s="27">
        <v>32785</v>
      </c>
      <c r="G72" s="27">
        <v>29360</v>
      </c>
      <c r="H72" s="27">
        <v>62678</v>
      </c>
      <c r="I72" s="27">
        <v>52235</v>
      </c>
      <c r="J72" s="27">
        <v>36484</v>
      </c>
      <c r="K72" s="27">
        <v>33892</v>
      </c>
      <c r="L72" s="27">
        <v>54429</v>
      </c>
      <c r="M72" s="27">
        <v>73797</v>
      </c>
      <c r="N72" s="27">
        <v>80778</v>
      </c>
      <c r="O72" s="27">
        <v>52573</v>
      </c>
      <c r="P72" s="27">
        <v>39041</v>
      </c>
      <c r="Q72" s="27">
        <v>37981</v>
      </c>
      <c r="R72" s="27">
        <v>36405</v>
      </c>
      <c r="S72" s="27">
        <v>40215</v>
      </c>
      <c r="T72" s="27">
        <v>50435</v>
      </c>
      <c r="U72" s="27">
        <v>49544</v>
      </c>
      <c r="V72" s="27">
        <v>51032</v>
      </c>
      <c r="W72" s="27">
        <v>50068</v>
      </c>
      <c r="X72" s="27">
        <v>50123</v>
      </c>
      <c r="Y72" s="27">
        <v>51155</v>
      </c>
      <c r="Z72" s="27">
        <v>56861</v>
      </c>
      <c r="AA72" s="27">
        <v>71733</v>
      </c>
      <c r="AB72" s="27">
        <v>57304</v>
      </c>
      <c r="AC72" s="27">
        <v>56740</v>
      </c>
      <c r="AD72" s="27">
        <v>53587</v>
      </c>
      <c r="AE72" s="27">
        <v>60661</v>
      </c>
      <c r="AF72" s="27">
        <v>66309</v>
      </c>
      <c r="AG72" s="27">
        <v>60021</v>
      </c>
      <c r="AH72" s="27">
        <v>54312</v>
      </c>
      <c r="AI72" s="27">
        <v>40714.097999999998</v>
      </c>
      <c r="AJ72" s="27">
        <v>66041.774999999994</v>
      </c>
      <c r="AK72" s="27">
        <v>91741.902000000002</v>
      </c>
      <c r="AL72" s="27">
        <v>112540.88</v>
      </c>
      <c r="AM72" s="27">
        <v>106276.974</v>
      </c>
      <c r="AN72" s="27">
        <v>77771.915999999997</v>
      </c>
      <c r="AO72" s="27">
        <v>81482.702000000005</v>
      </c>
      <c r="AP72" s="27">
        <v>92679.86</v>
      </c>
      <c r="AQ72" s="27">
        <v>85517.88</v>
      </c>
      <c r="AR72" s="27">
        <v>79607.260999999999</v>
      </c>
      <c r="AS72" s="27">
        <v>95023.013999999996</v>
      </c>
      <c r="AT72" s="27">
        <v>100814.666</v>
      </c>
      <c r="AU72" s="27">
        <v>105803.889</v>
      </c>
      <c r="AV72" s="27">
        <v>108968.594</v>
      </c>
      <c r="AW72" s="27">
        <v>102516.19899999999</v>
      </c>
      <c r="AX72" s="27">
        <v>74519.334000000003</v>
      </c>
      <c r="AY72" s="27">
        <v>71358.614000000001</v>
      </c>
      <c r="AZ72" s="27">
        <v>88547.297999999995</v>
      </c>
      <c r="BA72" s="27">
        <v>90472.642999999996</v>
      </c>
      <c r="BB72" s="27">
        <v>83544.831000000006</v>
      </c>
      <c r="BC72" s="27">
        <v>78047.645999999993</v>
      </c>
      <c r="BD72" s="27">
        <v>58475.841999999997</v>
      </c>
      <c r="BE72" s="27">
        <v>58488.792999999998</v>
      </c>
      <c r="BF72" s="27">
        <v>48666.038</v>
      </c>
      <c r="BG72" s="27">
        <v>39601.241000000002</v>
      </c>
      <c r="BH72" s="27">
        <v>43013.508000000002</v>
      </c>
      <c r="BI72" s="27">
        <v>47997.894999999997</v>
      </c>
      <c r="BJ72" s="27">
        <v>49942.211000000003</v>
      </c>
      <c r="BK72" s="27">
        <v>49647.269</v>
      </c>
      <c r="BL72" s="27">
        <v>59163.103000000003</v>
      </c>
      <c r="BM72" s="27">
        <v>81519.115000000005</v>
      </c>
      <c r="BN72" s="27">
        <v>59096.951000000001</v>
      </c>
      <c r="BO72" s="27">
        <v>81715.675000000003</v>
      </c>
      <c r="BP72" s="27">
        <v>107258.561</v>
      </c>
      <c r="BQ72" s="27">
        <v>125745.662</v>
      </c>
      <c r="BR72" s="27">
        <v>117659.268</v>
      </c>
      <c r="BS72" s="29">
        <v>110093.124</v>
      </c>
      <c r="BT72" s="29">
        <v>113238.548</v>
      </c>
      <c r="BU72" s="29">
        <v>117684.56999999999</v>
      </c>
      <c r="BV72" s="29">
        <v>120947.166</v>
      </c>
      <c r="BW72" s="29">
        <v>124199.15000000001</v>
      </c>
      <c r="BX72" s="29">
        <v>125148.476</v>
      </c>
      <c r="BY72" s="29">
        <v>127757.80500000001</v>
      </c>
      <c r="BZ72" s="29">
        <v>128765.30500000001</v>
      </c>
      <c r="CA72" s="29">
        <v>130518.677</v>
      </c>
      <c r="CB72" s="29">
        <v>132678.42099999997</v>
      </c>
      <c r="CC72" s="29">
        <v>134680.603</v>
      </c>
      <c r="CD72" s="29">
        <v>136460.37299999999</v>
      </c>
      <c r="CE72" s="29">
        <v>135413.04</v>
      </c>
      <c r="CF72" s="29">
        <v>135404.755</v>
      </c>
      <c r="CG72" s="29">
        <v>136373.68799999999</v>
      </c>
      <c r="CH72" s="29">
        <v>140615.61599999998</v>
      </c>
      <c r="CI72" s="29">
        <v>147789.505</v>
      </c>
      <c r="CJ72" s="29">
        <v>150760.42199999999</v>
      </c>
      <c r="CK72" s="29">
        <v>152697.79999999999</v>
      </c>
      <c r="CL72" s="29">
        <v>152986.61799999999</v>
      </c>
      <c r="CM72" s="29">
        <v>156216.93400000001</v>
      </c>
      <c r="CN72" s="29">
        <v>159989.212</v>
      </c>
      <c r="CO72" s="29">
        <v>156464.14200000002</v>
      </c>
      <c r="CP72" s="29">
        <v>147999.49599999998</v>
      </c>
      <c r="CQ72" s="29">
        <v>148650.07</v>
      </c>
      <c r="CR72" s="29">
        <v>155104.55300000001</v>
      </c>
      <c r="CS72" s="29">
        <v>161414.337</v>
      </c>
    </row>
    <row r="73" spans="1:100" x14ac:dyDescent="0.25">
      <c r="A73" s="9" t="s">
        <v>5</v>
      </c>
      <c r="B73" s="9" t="s">
        <v>116</v>
      </c>
      <c r="C73" s="9" t="s">
        <v>117</v>
      </c>
      <c r="D73" s="7" t="s">
        <v>66</v>
      </c>
      <c r="E73" s="8" t="s">
        <v>31</v>
      </c>
      <c r="F73" s="7">
        <v>32470</v>
      </c>
      <c r="G73" s="7">
        <v>28995</v>
      </c>
      <c r="H73" s="7">
        <v>62359</v>
      </c>
      <c r="I73" s="7">
        <v>51944</v>
      </c>
      <c r="J73" s="7">
        <v>36226</v>
      </c>
      <c r="K73" s="7">
        <v>33687</v>
      </c>
      <c r="L73" s="7">
        <v>54092</v>
      </c>
      <c r="M73" s="7">
        <v>73441</v>
      </c>
      <c r="N73" s="7">
        <v>80410</v>
      </c>
      <c r="O73" s="7">
        <v>52262</v>
      </c>
      <c r="P73" s="7">
        <v>38663</v>
      </c>
      <c r="Q73" s="7">
        <v>37719</v>
      </c>
      <c r="R73" s="7">
        <v>36240</v>
      </c>
      <c r="S73" s="7">
        <v>39975</v>
      </c>
      <c r="T73" s="7">
        <v>50163</v>
      </c>
      <c r="U73" s="7">
        <v>49251</v>
      </c>
      <c r="V73" s="7">
        <v>50848</v>
      </c>
      <c r="W73" s="7">
        <v>49890</v>
      </c>
      <c r="X73" s="7">
        <v>49896</v>
      </c>
      <c r="Y73" s="7">
        <v>50931</v>
      </c>
      <c r="Z73" s="7">
        <v>56752</v>
      </c>
      <c r="AA73" s="7">
        <v>71697</v>
      </c>
      <c r="AB73" s="7">
        <v>57193</v>
      </c>
      <c r="AC73" s="7">
        <v>56693</v>
      </c>
      <c r="AD73" s="7">
        <v>53460</v>
      </c>
      <c r="AE73" s="7">
        <v>58581</v>
      </c>
      <c r="AF73" s="7">
        <v>65369</v>
      </c>
      <c r="AG73" s="7">
        <v>58818</v>
      </c>
      <c r="AH73" s="7">
        <v>52665</v>
      </c>
      <c r="AI73" s="7">
        <v>37761.097999999998</v>
      </c>
      <c r="AJ73" s="7">
        <v>63982.796000000002</v>
      </c>
      <c r="AK73" s="7">
        <v>90548.32</v>
      </c>
      <c r="AL73" s="7">
        <v>111497.522</v>
      </c>
      <c r="AM73" s="7">
        <v>105534.55</v>
      </c>
      <c r="AN73" s="7">
        <v>76501.316000000006</v>
      </c>
      <c r="AO73" s="7">
        <v>80197.160999999993</v>
      </c>
      <c r="AP73" s="7">
        <v>90727.441999999995</v>
      </c>
      <c r="AQ73" s="7">
        <v>83306.175000000003</v>
      </c>
      <c r="AR73" s="7">
        <v>77860.123000000007</v>
      </c>
      <c r="AS73" s="7">
        <v>92888.983999999997</v>
      </c>
      <c r="AT73" s="7">
        <v>97963.532999999996</v>
      </c>
      <c r="AU73" s="7">
        <v>103104.49400000001</v>
      </c>
      <c r="AV73" s="7">
        <v>105578.802</v>
      </c>
      <c r="AW73" s="7">
        <v>98713.432000000001</v>
      </c>
      <c r="AX73" s="7">
        <v>66338.357999999993</v>
      </c>
      <c r="AY73" s="7">
        <v>62488.76</v>
      </c>
      <c r="AZ73" s="7">
        <v>79074.197</v>
      </c>
      <c r="BA73" s="7">
        <v>82357.377999999997</v>
      </c>
      <c r="BB73" s="7">
        <v>76058.054999999993</v>
      </c>
      <c r="BC73" s="7">
        <v>69323.963000000003</v>
      </c>
      <c r="BD73" s="7">
        <v>49386.508999999998</v>
      </c>
      <c r="BE73" s="7">
        <v>45976.17</v>
      </c>
      <c r="BF73" s="7">
        <v>28878.739000000001</v>
      </c>
      <c r="BG73" s="7">
        <v>22725.812000000002</v>
      </c>
      <c r="BH73" s="7">
        <v>17969.538</v>
      </c>
      <c r="BI73" s="7">
        <v>20717.891</v>
      </c>
      <c r="BJ73" s="7">
        <v>19481.862000000001</v>
      </c>
      <c r="BK73" s="7">
        <v>13401.293</v>
      </c>
      <c r="BL73" s="7">
        <v>22816.256000000001</v>
      </c>
      <c r="BM73" s="7">
        <v>47311.436000000002</v>
      </c>
      <c r="BN73" s="7">
        <v>36458.436000000002</v>
      </c>
      <c r="BO73" s="7">
        <v>62362.987999999998</v>
      </c>
      <c r="BP73" s="7">
        <v>94170.955000000002</v>
      </c>
      <c r="BQ73" s="7">
        <v>116586.405</v>
      </c>
      <c r="BR73" s="7">
        <v>108752.84299999999</v>
      </c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</row>
    <row r="74" spans="1:100" s="35" customFormat="1" x14ac:dyDescent="0.25">
      <c r="A74" s="33" t="s">
        <v>5</v>
      </c>
      <c r="B74" s="27" t="s">
        <v>118</v>
      </c>
      <c r="C74" s="33" t="s">
        <v>12</v>
      </c>
      <c r="D74" s="27" t="s">
        <v>66</v>
      </c>
      <c r="E74" s="28" t="s">
        <v>32</v>
      </c>
      <c r="F74" s="27">
        <v>-35137.42</v>
      </c>
      <c r="G74" s="27">
        <v>9462.4140000000007</v>
      </c>
      <c r="H74" s="27">
        <v>3523.0720000000001</v>
      </c>
      <c r="I74" s="27">
        <v>840.27099999999996</v>
      </c>
      <c r="J74" s="27">
        <v>-6946.7349999999997</v>
      </c>
      <c r="K74" s="27">
        <v>8081.1450000000004</v>
      </c>
      <c r="L74" s="27">
        <v>-6292.4560000000001</v>
      </c>
      <c r="M74" s="27">
        <v>-10183.19</v>
      </c>
      <c r="N74" s="27">
        <v>765.27</v>
      </c>
      <c r="O74" s="27">
        <v>-1268.998</v>
      </c>
      <c r="P74" s="27">
        <v>9248.3629999999994</v>
      </c>
      <c r="Q74" s="27">
        <v>1722.211</v>
      </c>
      <c r="R74" s="27">
        <v>-4009.8180000000002</v>
      </c>
      <c r="S74" s="27">
        <v>-1452.789</v>
      </c>
      <c r="T74" s="27">
        <v>3297.2689999999998</v>
      </c>
      <c r="U74" s="27">
        <v>4033.5059999999999</v>
      </c>
      <c r="V74" s="27">
        <v>2244.3409999999999</v>
      </c>
      <c r="W74" s="27">
        <v>2199.0100000000002</v>
      </c>
      <c r="X74" s="27">
        <v>4619.1639999999998</v>
      </c>
      <c r="Y74" s="27">
        <v>3479.645</v>
      </c>
      <c r="Z74" s="27">
        <v>2907.0859999999998</v>
      </c>
      <c r="AA74" s="27">
        <v>6633.15</v>
      </c>
      <c r="AB74" s="27">
        <v>4230.2120000000004</v>
      </c>
      <c r="AC74" s="27">
        <v>-4261.8469999999998</v>
      </c>
      <c r="AD74" s="27">
        <v>-17877.867999999999</v>
      </c>
      <c r="AE74" s="27">
        <v>1958.2360000000001</v>
      </c>
      <c r="AF74" s="27">
        <v>-5522.48</v>
      </c>
      <c r="AG74" s="27">
        <v>13797.298000000001</v>
      </c>
      <c r="AH74" s="27">
        <v>-3395.4160000000002</v>
      </c>
      <c r="AI74" s="27">
        <v>12115.657999999999</v>
      </c>
      <c r="AJ74" s="27">
        <v>421.173</v>
      </c>
      <c r="AK74" s="27">
        <v>10826.875</v>
      </c>
      <c r="AL74" s="27">
        <v>-1365.9760000000001</v>
      </c>
      <c r="AM74" s="27">
        <v>3052.482</v>
      </c>
      <c r="AN74" s="27">
        <v>-1629.2660000000001</v>
      </c>
      <c r="AO74" s="27">
        <v>-4288.1620000000003</v>
      </c>
      <c r="AP74" s="27">
        <v>2795.5949999999998</v>
      </c>
      <c r="AQ74" s="27">
        <v>-1174.9469999999999</v>
      </c>
      <c r="AR74" s="27">
        <v>-2499.3139999999999</v>
      </c>
      <c r="AS74" s="27">
        <v>-1316.357</v>
      </c>
      <c r="AT74" s="27">
        <v>2916.319</v>
      </c>
      <c r="AU74" s="27">
        <v>-1729.713</v>
      </c>
      <c r="AV74" s="27">
        <v>-3924.6109999999999</v>
      </c>
      <c r="AW74" s="27">
        <v>460.84699999999998</v>
      </c>
      <c r="AX74" s="27">
        <v>-4915.5079999999998</v>
      </c>
      <c r="AY74" s="27">
        <v>4339.7110000000002</v>
      </c>
      <c r="AZ74" s="27">
        <v>632.18499999999995</v>
      </c>
      <c r="BA74" s="27">
        <v>1410.992</v>
      </c>
      <c r="BB74" s="27">
        <v>3678.1840000000002</v>
      </c>
      <c r="BC74" s="27">
        <v>-4430.1660000000002</v>
      </c>
      <c r="BD74" s="27">
        <v>-2906.4180000000001</v>
      </c>
      <c r="BE74" s="27">
        <v>937.71500000000003</v>
      </c>
      <c r="BF74" s="27">
        <v>7119.7070000000003</v>
      </c>
      <c r="BG74" s="27">
        <v>4040.1819999999998</v>
      </c>
      <c r="BH74" s="27">
        <v>-4402.8130000000001</v>
      </c>
      <c r="BI74" s="27">
        <v>6887.1329999999998</v>
      </c>
      <c r="BJ74" s="27">
        <v>9092.3089999999993</v>
      </c>
      <c r="BK74" s="27">
        <v>8823.768</v>
      </c>
      <c r="BL74" s="27">
        <v>4085.4349999999999</v>
      </c>
      <c r="BM74" s="27">
        <v>5739.884</v>
      </c>
      <c r="BN74" s="27">
        <v>14985.239</v>
      </c>
      <c r="BO74" s="27">
        <v>182.02699999999999</v>
      </c>
      <c r="BP74" s="27">
        <v>11506.367</v>
      </c>
      <c r="BQ74" s="27">
        <v>14980.468999999999</v>
      </c>
      <c r="BR74" s="27">
        <v>1684.104</v>
      </c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  <c r="CD74" s="29"/>
      <c r="CE74" s="29"/>
      <c r="CF74" s="29"/>
      <c r="CG74" s="29"/>
      <c r="CH74" s="29"/>
      <c r="CI74" s="29"/>
      <c r="CJ74" s="29"/>
      <c r="CK74" s="29"/>
      <c r="CL74" s="29"/>
      <c r="CM74" s="29"/>
      <c r="CN74" s="29"/>
      <c r="CO74" s="29"/>
      <c r="CP74" s="29"/>
      <c r="CQ74" s="29"/>
      <c r="CR74" s="29"/>
      <c r="CS74" s="29"/>
    </row>
    <row r="75" spans="1:100" x14ac:dyDescent="0.25">
      <c r="A75" s="9" t="s">
        <v>5</v>
      </c>
      <c r="B75" s="7" t="s">
        <v>52</v>
      </c>
      <c r="C75" s="9" t="s">
        <v>12</v>
      </c>
      <c r="D75" s="7" t="s">
        <v>66</v>
      </c>
      <c r="E75" s="8" t="s">
        <v>33</v>
      </c>
      <c r="F75" s="7">
        <v>483237.42</v>
      </c>
      <c r="G75" s="7">
        <v>494101.77</v>
      </c>
      <c r="H75" s="7">
        <v>505904.00599999999</v>
      </c>
      <c r="I75" s="7">
        <v>454057.24099999998</v>
      </c>
      <c r="J75" s="7">
        <v>454798.20400000003</v>
      </c>
      <c r="K75" s="7">
        <v>389943.67099999997</v>
      </c>
      <c r="L75" s="7">
        <v>447012.19500000001</v>
      </c>
      <c r="M75" s="7">
        <v>456857.99599999998</v>
      </c>
      <c r="N75" s="7">
        <v>434476.23200000002</v>
      </c>
      <c r="O75" s="7">
        <v>385713.17</v>
      </c>
      <c r="P75" s="7">
        <v>385062.22100000002</v>
      </c>
      <c r="Q75" s="7">
        <v>398081.359</v>
      </c>
      <c r="R75" s="7">
        <v>390352.12800000003</v>
      </c>
      <c r="S75" s="7">
        <v>402259.86900000001</v>
      </c>
      <c r="T75" s="7">
        <v>423480.49400000001</v>
      </c>
      <c r="U75" s="7">
        <v>445670.45699999999</v>
      </c>
      <c r="V75" s="7">
        <v>471965.11900000001</v>
      </c>
      <c r="W75" s="7">
        <v>497748.82299999997</v>
      </c>
      <c r="X75" s="7">
        <v>491430.533</v>
      </c>
      <c r="Y75" s="7">
        <v>509827.06900000002</v>
      </c>
      <c r="Z75" s="7">
        <v>516413.91700000002</v>
      </c>
      <c r="AA75" s="7">
        <v>523230.70799999998</v>
      </c>
      <c r="AB75" s="7">
        <v>501574.61900000001</v>
      </c>
      <c r="AC75" s="7">
        <v>524262.77799999999</v>
      </c>
      <c r="AD75" s="7">
        <v>562583.603</v>
      </c>
      <c r="AE75" s="7">
        <v>558401.80000000005</v>
      </c>
      <c r="AF75" s="7">
        <v>562640.43200000003</v>
      </c>
      <c r="AG75" s="7">
        <v>603789.97400000005</v>
      </c>
      <c r="AH75" s="7">
        <v>625290.96299999999</v>
      </c>
      <c r="AI75" s="7">
        <v>625224.82700000005</v>
      </c>
      <c r="AJ75" s="7">
        <v>680524.24800000002</v>
      </c>
      <c r="AK75" s="7">
        <v>702729.73499999999</v>
      </c>
      <c r="AL75" s="7">
        <v>732626.83299999998</v>
      </c>
      <c r="AM75" s="7">
        <v>706910.64399999997</v>
      </c>
      <c r="AN75" s="7">
        <v>736672.31200000003</v>
      </c>
      <c r="AO75" s="7">
        <v>791295.69299999997</v>
      </c>
      <c r="AP75" s="7">
        <v>818048.65899999999</v>
      </c>
      <c r="AQ75" s="7">
        <v>804230.96799999999</v>
      </c>
      <c r="AR75" s="7">
        <v>836940.59199999995</v>
      </c>
      <c r="AS75" s="7">
        <v>883641.80599999998</v>
      </c>
      <c r="AT75" s="7">
        <v>894999.88199999998</v>
      </c>
      <c r="AU75" s="7">
        <v>904497.56799999997</v>
      </c>
      <c r="AV75" s="7">
        <v>899226.80500000005</v>
      </c>
      <c r="AW75" s="7">
        <v>907654.79799999995</v>
      </c>
      <c r="AX75" s="7">
        <v>944081.28500000003</v>
      </c>
      <c r="AY75" s="7">
        <v>951285.90099999995</v>
      </c>
      <c r="AZ75" s="7">
        <v>962103.77599999995</v>
      </c>
      <c r="BA75" s="7">
        <v>1006320.7709999999</v>
      </c>
      <c r="BB75" s="7">
        <v>1029544.455</v>
      </c>
      <c r="BC75" s="7">
        <v>1037102.816</v>
      </c>
      <c r="BD75" s="7">
        <v>1038646.542</v>
      </c>
      <c r="BE75" s="7">
        <v>1084094.875</v>
      </c>
      <c r="BF75" s="7">
        <v>1060145.5319999999</v>
      </c>
      <c r="BG75" s="7">
        <v>1066354.574</v>
      </c>
      <c r="BH75" s="7">
        <v>1094860.841</v>
      </c>
      <c r="BI75" s="7">
        <v>1107254.537</v>
      </c>
      <c r="BJ75" s="7">
        <v>1125977.611</v>
      </c>
      <c r="BK75" s="7">
        <v>1112291.7620000001</v>
      </c>
      <c r="BL75" s="7">
        <v>1127998.1299999999</v>
      </c>
      <c r="BM75" s="7">
        <v>1120548.4439999999</v>
      </c>
      <c r="BN75" s="7">
        <v>997477.60699999996</v>
      </c>
      <c r="BO75" s="7">
        <v>1048513.7169999999</v>
      </c>
      <c r="BP75" s="7">
        <v>1002948.167</v>
      </c>
      <c r="BQ75" s="7">
        <v>889185.12100000004</v>
      </c>
      <c r="BR75" s="7">
        <v>925106.40599999996</v>
      </c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</row>
    <row r="76" spans="1:100" x14ac:dyDescent="0.25">
      <c r="A76" s="9" t="s">
        <v>124</v>
      </c>
      <c r="B76" s="9" t="s">
        <v>13</v>
      </c>
      <c r="C76" s="9" t="s">
        <v>12</v>
      </c>
      <c r="D76" s="7" t="s">
        <v>66</v>
      </c>
      <c r="E76" s="8" t="s">
        <v>34</v>
      </c>
      <c r="F76" s="7"/>
      <c r="G76" s="7">
        <v>27828.815999999999</v>
      </c>
      <c r="H76" s="7">
        <v>4548.9219999999996</v>
      </c>
      <c r="I76" s="7">
        <v>582.48800000000006</v>
      </c>
      <c r="J76" s="7">
        <v>4161.5309999999999</v>
      </c>
      <c r="K76" s="7">
        <v>-10922.816000000001</v>
      </c>
      <c r="L76" s="7">
        <v>-3973.739</v>
      </c>
      <c r="M76" s="7">
        <v>9658.1939999999995</v>
      </c>
      <c r="N76" s="7">
        <v>2390.498</v>
      </c>
      <c r="O76" s="7">
        <v>-5089.1719999999996</v>
      </c>
      <c r="P76" s="7">
        <v>-296.584</v>
      </c>
      <c r="Q76" s="7">
        <v>-3193.57</v>
      </c>
      <c r="R76" s="7">
        <v>-2159.31</v>
      </c>
      <c r="S76" s="7">
        <v>-1739.08</v>
      </c>
      <c r="T76" s="7">
        <v>254.23699999999999</v>
      </c>
      <c r="U76" s="7">
        <v>5227.0370000000003</v>
      </c>
      <c r="V76" s="7">
        <v>1896.54</v>
      </c>
      <c r="W76" s="7">
        <v>-3015.8330000000001</v>
      </c>
      <c r="X76" s="7">
        <v>18936.303</v>
      </c>
      <c r="Y76" s="7">
        <v>-7531.7139999999999</v>
      </c>
      <c r="Z76" s="7">
        <v>-5095.0029999999997</v>
      </c>
      <c r="AA76" s="7">
        <v>11100.142</v>
      </c>
      <c r="AB76" s="7">
        <v>-2078.8310000000001</v>
      </c>
      <c r="AC76" s="7">
        <v>25798.069</v>
      </c>
      <c r="AD76" s="7">
        <v>402.26499999999999</v>
      </c>
      <c r="AE76" s="7">
        <v>-8918.0360000000001</v>
      </c>
      <c r="AF76" s="7">
        <v>32154.047999999999</v>
      </c>
      <c r="AG76" s="7">
        <v>8507.7279999999992</v>
      </c>
      <c r="AH76" s="7">
        <v>22644.453000000001</v>
      </c>
      <c r="AI76" s="7">
        <v>-4937.5829999999996</v>
      </c>
      <c r="AJ76" s="7">
        <v>36205.783000000003</v>
      </c>
      <c r="AK76" s="7">
        <v>25595.07</v>
      </c>
      <c r="AL76" s="7">
        <v>-18983.379000000001</v>
      </c>
      <c r="AM76" s="7">
        <v>22614.324000000001</v>
      </c>
      <c r="AN76" s="7">
        <v>-29453.362000000001</v>
      </c>
      <c r="AO76" s="7">
        <v>28716.075000000001</v>
      </c>
      <c r="AP76" s="7">
        <v>-27933.579000000002</v>
      </c>
      <c r="AQ76" s="7">
        <v>3952.5120000000002</v>
      </c>
      <c r="AR76" s="7">
        <v>6460.7610000000004</v>
      </c>
      <c r="AS76" s="7">
        <v>-24949.154999999999</v>
      </c>
      <c r="AT76" s="7">
        <v>-13744.314</v>
      </c>
      <c r="AU76" s="7">
        <v>26542.128000000001</v>
      </c>
      <c r="AV76" s="7">
        <v>-946.76499999999999</v>
      </c>
      <c r="AW76" s="7">
        <v>-2996.8040000000001</v>
      </c>
      <c r="AX76" s="7">
        <v>-51943.326999999997</v>
      </c>
      <c r="AY76" s="7">
        <v>23616.696</v>
      </c>
      <c r="AZ76" s="7">
        <v>-275.428</v>
      </c>
      <c r="BA76" s="7">
        <v>-17456.080999999998</v>
      </c>
      <c r="BB76" s="7">
        <v>-11253.272000000001</v>
      </c>
      <c r="BC76" s="7">
        <v>24228.347000000002</v>
      </c>
      <c r="BD76" s="7">
        <v>23988.167000000001</v>
      </c>
      <c r="BE76" s="7">
        <v>-48308.62</v>
      </c>
      <c r="BF76" s="7">
        <v>41630.103000000003</v>
      </c>
      <c r="BG76" s="7">
        <v>10214.972</v>
      </c>
      <c r="BH76" s="7">
        <v>-26659.114000000001</v>
      </c>
      <c r="BI76" s="7">
        <v>-11461.853999999999</v>
      </c>
      <c r="BJ76" s="7">
        <v>-9701.7129999999997</v>
      </c>
      <c r="BK76" s="7">
        <v>42642.131000000001</v>
      </c>
      <c r="BL76" s="7">
        <v>5811.5510000000004</v>
      </c>
      <c r="BM76" s="7">
        <v>12354.460999999999</v>
      </c>
      <c r="BN76" s="7">
        <v>39667.697</v>
      </c>
      <c r="BO76" s="7">
        <v>-13039.458000000001</v>
      </c>
      <c r="BP76" s="7">
        <v>211.03200000000001</v>
      </c>
      <c r="BQ76" s="7">
        <v>6902.0249999999996</v>
      </c>
      <c r="BR76" s="7">
        <v>-41386.307000000001</v>
      </c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</row>
    <row r="77" spans="1:100" x14ac:dyDescent="0.25">
      <c r="A77" t="s">
        <v>411</v>
      </c>
      <c r="B77" t="s">
        <v>419</v>
      </c>
      <c r="D77" t="s">
        <v>412</v>
      </c>
      <c r="AT77">
        <v>766888470</v>
      </c>
      <c r="AU77">
        <v>773548825</v>
      </c>
      <c r="AV77">
        <v>772267834</v>
      </c>
      <c r="AW77">
        <v>779860044</v>
      </c>
      <c r="AX77">
        <v>813508153</v>
      </c>
      <c r="AY77">
        <v>817269676</v>
      </c>
      <c r="AZ77">
        <v>829006795</v>
      </c>
      <c r="BA77">
        <v>874681422</v>
      </c>
      <c r="BB77">
        <v>900360908</v>
      </c>
      <c r="BC77">
        <v>910867149</v>
      </c>
      <c r="BD77">
        <v>894120287</v>
      </c>
      <c r="BE77">
        <v>859334967</v>
      </c>
      <c r="BF77">
        <v>806269453</v>
      </c>
      <c r="BG77">
        <v>767803340</v>
      </c>
      <c r="BH77">
        <v>757384073</v>
      </c>
      <c r="BI77">
        <v>772224143.32000005</v>
      </c>
      <c r="BJ77">
        <v>761349073.39999998</v>
      </c>
      <c r="BK77">
        <v>753390290.75</v>
      </c>
      <c r="BL77">
        <v>764764987</v>
      </c>
      <c r="BM77">
        <v>760326456</v>
      </c>
      <c r="BN77">
        <v>695615297</v>
      </c>
      <c r="BO77">
        <v>721431353</v>
      </c>
    </row>
    <row r="78" spans="1:100" x14ac:dyDescent="0.25">
      <c r="A78" t="s">
        <v>411</v>
      </c>
      <c r="B78" t="s">
        <v>420</v>
      </c>
      <c r="D78" t="s">
        <v>412</v>
      </c>
      <c r="AT78">
        <v>489860</v>
      </c>
      <c r="AU78">
        <v>664410</v>
      </c>
      <c r="AV78">
        <v>914960</v>
      </c>
      <c r="AW78">
        <v>1325780</v>
      </c>
      <c r="AX78">
        <v>3050080</v>
      </c>
      <c r="AY78">
        <v>3939350</v>
      </c>
      <c r="AZ78">
        <v>3921210</v>
      </c>
      <c r="BA78">
        <v>4143360</v>
      </c>
      <c r="BB78">
        <v>3884480</v>
      </c>
      <c r="BC78">
        <v>9486340</v>
      </c>
      <c r="BD78">
        <v>30571530</v>
      </c>
      <c r="BE78">
        <v>107744830</v>
      </c>
      <c r="BF78">
        <v>139798640</v>
      </c>
      <c r="BG78">
        <v>192273649</v>
      </c>
      <c r="BH78">
        <v>226154400</v>
      </c>
      <c r="BI78">
        <v>222549584.30000001</v>
      </c>
      <c r="BJ78">
        <v>254290803.36000001</v>
      </c>
      <c r="BK78">
        <v>251379012.11000001</v>
      </c>
      <c r="BL78">
        <v>258075461</v>
      </c>
      <c r="BM78">
        <v>257479849</v>
      </c>
      <c r="BN78">
        <v>217950914</v>
      </c>
      <c r="BO78">
        <v>233082203</v>
      </c>
    </row>
    <row r="79" spans="1:100" x14ac:dyDescent="0.25">
      <c r="A79" t="s">
        <v>411</v>
      </c>
      <c r="B79" t="s">
        <v>421</v>
      </c>
      <c r="C79" t="s">
        <v>24</v>
      </c>
      <c r="D79" t="s">
        <v>412</v>
      </c>
      <c r="AT79">
        <v>4172612</v>
      </c>
      <c r="AU79">
        <v>7087522</v>
      </c>
      <c r="AV79">
        <v>9470386</v>
      </c>
      <c r="AW79">
        <v>12204149</v>
      </c>
      <c r="AX79">
        <v>13292884</v>
      </c>
      <c r="AY79">
        <v>14904410</v>
      </c>
      <c r="AZ79">
        <v>14926033</v>
      </c>
      <c r="BA79">
        <v>15575336</v>
      </c>
      <c r="BB79">
        <v>14763524</v>
      </c>
      <c r="BC79">
        <v>13772555</v>
      </c>
      <c r="BD79">
        <v>13196643</v>
      </c>
      <c r="BE79">
        <v>15633554</v>
      </c>
      <c r="BF79">
        <v>15455310</v>
      </c>
      <c r="BG79">
        <v>15174397</v>
      </c>
      <c r="BH79">
        <v>19497520</v>
      </c>
      <c r="BI79">
        <v>17684964.25</v>
      </c>
      <c r="BJ79">
        <v>17927023.899999999</v>
      </c>
      <c r="BK79">
        <v>18032613.949999999</v>
      </c>
      <c r="BL79">
        <v>18505615</v>
      </c>
      <c r="BM79">
        <v>19085180</v>
      </c>
      <c r="BN79">
        <v>16125984</v>
      </c>
      <c r="BO79">
        <v>16731364</v>
      </c>
    </row>
    <row r="80" spans="1:100" x14ac:dyDescent="0.25">
      <c r="A80" t="s">
        <v>411</v>
      </c>
      <c r="B80" t="s">
        <v>421</v>
      </c>
      <c r="C80" t="s">
        <v>20</v>
      </c>
      <c r="D80" t="s">
        <v>412</v>
      </c>
      <c r="AT80">
        <v>413688</v>
      </c>
      <c r="AU80">
        <v>417097</v>
      </c>
      <c r="AV80">
        <v>402657</v>
      </c>
      <c r="AW80">
        <v>371082</v>
      </c>
      <c r="AX80">
        <v>404313</v>
      </c>
      <c r="AY80">
        <v>403671</v>
      </c>
      <c r="AZ80">
        <v>568994</v>
      </c>
      <c r="BA80">
        <v>655571</v>
      </c>
      <c r="BB80">
        <v>629637</v>
      </c>
      <c r="BC80">
        <v>440370</v>
      </c>
      <c r="BD80">
        <v>481019</v>
      </c>
      <c r="BE80">
        <v>513516</v>
      </c>
      <c r="BF80">
        <v>532050</v>
      </c>
      <c r="BG80">
        <v>476711</v>
      </c>
      <c r="BH80">
        <v>581623</v>
      </c>
      <c r="BI80">
        <v>376580.19</v>
      </c>
      <c r="BJ80">
        <v>377079.78</v>
      </c>
      <c r="BK80">
        <v>346783.57</v>
      </c>
      <c r="BL80">
        <v>360796</v>
      </c>
      <c r="BM80">
        <v>368634</v>
      </c>
      <c r="BN80">
        <v>316522</v>
      </c>
      <c r="BO80">
        <v>313889</v>
      </c>
    </row>
    <row r="81" spans="1:67" x14ac:dyDescent="0.25">
      <c r="A81" t="s">
        <v>411</v>
      </c>
      <c r="B81" t="s">
        <v>421</v>
      </c>
      <c r="C81" t="s">
        <v>21</v>
      </c>
      <c r="D81" t="s">
        <v>412</v>
      </c>
      <c r="AT81">
        <v>9707181</v>
      </c>
      <c r="AU81">
        <v>10739639</v>
      </c>
      <c r="AV81">
        <v>10609696</v>
      </c>
      <c r="AW81">
        <v>11379405</v>
      </c>
      <c r="AX81">
        <v>11897779</v>
      </c>
      <c r="AY81">
        <v>12278967</v>
      </c>
      <c r="AZ81">
        <v>12171018</v>
      </c>
      <c r="BA81">
        <v>12153364</v>
      </c>
      <c r="BB81">
        <v>12310949</v>
      </c>
      <c r="BC81">
        <v>11728118</v>
      </c>
      <c r="BD81">
        <v>11432487</v>
      </c>
      <c r="BE81">
        <v>11705784</v>
      </c>
      <c r="BF81">
        <v>10635990</v>
      </c>
      <c r="BG81">
        <v>11854988</v>
      </c>
      <c r="BH81">
        <v>10440002</v>
      </c>
      <c r="BI81">
        <v>7687381.0300000003</v>
      </c>
      <c r="BJ81">
        <v>7503698.3200000003</v>
      </c>
      <c r="BK81">
        <v>7407691.3899999997</v>
      </c>
      <c r="BL81">
        <v>5088543</v>
      </c>
      <c r="BM81">
        <v>5074531</v>
      </c>
      <c r="BN81">
        <v>4674492</v>
      </c>
      <c r="BO81">
        <v>8125081</v>
      </c>
    </row>
  </sheetData>
  <autoFilter ref="A1:CS76"/>
  <hyperlinks>
    <hyperlink ref="E23" r:id="rId1"/>
    <hyperlink ref="E24:E33" r:id="rId2" display="http://www.eia.gov/totalenergy/data/browser/xls.cfm?tbl=T06.02"/>
    <hyperlink ref="E15:E22" r:id="rId3" display="http://www.eia.gov/totalenergy/data/annual/xls/stb0702.xls"/>
    <hyperlink ref="E34" r:id="rId4"/>
    <hyperlink ref="E35:E52" r:id="rId5" display="http://www.eia.gov/totalenergy/data/annual/xls/stb0704.xls"/>
    <hyperlink ref="E14" r:id="rId6"/>
    <hyperlink ref="E53" r:id="rId7"/>
    <hyperlink ref="E54:E68" r:id="rId8" display="http://www.eia.gov/totalenergy/data/annual/xls/stb0705.xls"/>
    <hyperlink ref="E69" r:id="rId9"/>
    <hyperlink ref="E70:E76" r:id="rId10" display="http://www.eia.gov/totalenergy/data/browser/xls.cfm?tbl=T06.01"/>
    <hyperlink ref="E5:E10" r:id="rId11" display="http://www.eia.gov/totalenergy/data/browser/xls.cfm?tbl=T07.01"/>
    <hyperlink ref="E11" r:id="rId12" display="http://www.eia.gov/totalenergy/data/browser/xls.cfm?tbl=T07.01"/>
    <hyperlink ref="E12" r:id="rId13" display="http://www.eia.gov/totalenergy/data/browser/xls.cfm?tbl=T07.01"/>
    <hyperlink ref="E2:E4" r:id="rId14" display="http://www.eia.gov/totalenergy/data/browser/xls.cfm?tbl=T07.01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8"/>
  <sheetViews>
    <sheetView workbookViewId="0">
      <pane xSplit="4" ySplit="1" topLeftCell="BQ2" activePane="bottomRight" state="frozen"/>
      <selection pane="topRight" activeCell="E1" sqref="E1"/>
      <selection pane="bottomLeft" activeCell="A2" sqref="A2"/>
      <selection pane="bottomRight" activeCell="B9" sqref="B9"/>
    </sheetView>
  </sheetViews>
  <sheetFormatPr defaultRowHeight="15" x14ac:dyDescent="0.25"/>
  <cols>
    <col min="1" max="1" width="26.28515625" customWidth="1"/>
    <col min="2" max="2" width="28.5703125" bestFit="1" customWidth="1"/>
    <col min="3" max="3" width="25.28515625" bestFit="1" customWidth="1"/>
    <col min="4" max="4" width="19.5703125" bestFit="1" customWidth="1"/>
    <col min="5" max="5" width="61.5703125" bestFit="1" customWidth="1"/>
    <col min="6" max="97" width="10.57031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53</v>
      </c>
      <c r="B2" s="5" t="s">
        <v>137</v>
      </c>
      <c r="C2" s="5"/>
      <c r="D2" s="5" t="s">
        <v>125</v>
      </c>
      <c r="E2" s="6" t="s">
        <v>132</v>
      </c>
      <c r="F2" s="5">
        <v>1998441</v>
      </c>
      <c r="G2" s="5">
        <v>2156247</v>
      </c>
      <c r="H2" s="5">
        <v>2455113</v>
      </c>
      <c r="I2" s="5">
        <v>2515903</v>
      </c>
      <c r="J2" s="5">
        <v>2602845</v>
      </c>
      <c r="K2" s="5">
        <v>2575589</v>
      </c>
      <c r="L2" s="5">
        <v>2778155</v>
      </c>
      <c r="M2" s="5">
        <v>2925714</v>
      </c>
      <c r="N2" s="5">
        <v>2927050</v>
      </c>
      <c r="O2" s="5">
        <v>2766928</v>
      </c>
      <c r="P2" s="5">
        <v>2926856</v>
      </c>
      <c r="Q2" s="5">
        <v>2968372</v>
      </c>
      <c r="R2" s="5">
        <v>3048876</v>
      </c>
      <c r="S2" s="5">
        <v>3112795</v>
      </c>
      <c r="T2" s="5">
        <v>3227319</v>
      </c>
      <c r="U2" s="5">
        <v>3288628</v>
      </c>
      <c r="V2" s="5">
        <v>3370311</v>
      </c>
      <c r="W2" s="5">
        <v>3585934</v>
      </c>
      <c r="X2" s="5">
        <v>3836789</v>
      </c>
      <c r="Y2" s="5">
        <v>3996044</v>
      </c>
      <c r="Z2" s="5">
        <v>4074404</v>
      </c>
      <c r="AA2" s="5">
        <v>4254418</v>
      </c>
      <c r="AB2" s="5">
        <v>4211162</v>
      </c>
      <c r="AC2" s="5">
        <v>4235745</v>
      </c>
      <c r="AD2" s="5">
        <v>4160814</v>
      </c>
      <c r="AE2" s="5">
        <v>3993938</v>
      </c>
      <c r="AF2" s="5">
        <v>3820519</v>
      </c>
      <c r="AG2" s="5">
        <v>3737900</v>
      </c>
      <c r="AH2" s="5">
        <v>3791135</v>
      </c>
      <c r="AI2" s="5">
        <v>3931485</v>
      </c>
      <c r="AJ2" s="5">
        <v>3891770</v>
      </c>
      <c r="AK2" s="5">
        <v>3940769</v>
      </c>
      <c r="AL2" s="5">
        <v>3902991</v>
      </c>
      <c r="AM2" s="5">
        <v>3921524</v>
      </c>
      <c r="AN2" s="5">
        <v>3927650</v>
      </c>
      <c r="AO2" s="5">
        <v>4060639</v>
      </c>
      <c r="AP2" s="5">
        <v>4079754</v>
      </c>
      <c r="AQ2" s="5">
        <v>3975797</v>
      </c>
      <c r="AR2" s="5">
        <v>3882040</v>
      </c>
      <c r="AS2" s="5">
        <v>3832962</v>
      </c>
      <c r="AT2" s="5">
        <v>3603974</v>
      </c>
      <c r="AU2" s="5">
        <v>3520514</v>
      </c>
      <c r="AV2" s="5">
        <v>3593873</v>
      </c>
      <c r="AW2" s="5">
        <v>3551321</v>
      </c>
      <c r="AX2" s="5">
        <v>3439198</v>
      </c>
      <c r="AY2" s="5">
        <v>3372074</v>
      </c>
      <c r="AZ2" s="5">
        <v>3351764</v>
      </c>
      <c r="BA2" s="5">
        <v>3364994</v>
      </c>
      <c r="BB2" s="5">
        <v>3358236</v>
      </c>
      <c r="BC2" s="5">
        <v>3280352</v>
      </c>
      <c r="BD2" s="5">
        <v>3179525</v>
      </c>
      <c r="BE2" s="5">
        <v>3214868</v>
      </c>
      <c r="BF2" s="5">
        <v>3170530</v>
      </c>
      <c r="BG2" s="5">
        <v>3182743</v>
      </c>
      <c r="BH2" s="5">
        <v>3122280</v>
      </c>
      <c r="BI2" s="5">
        <v>3110252</v>
      </c>
      <c r="BJ2" s="5">
        <v>2971203</v>
      </c>
      <c r="BK2" s="5">
        <v>2979654</v>
      </c>
      <c r="BL2" s="5">
        <v>3026494</v>
      </c>
      <c r="BM2" s="5">
        <v>3061389</v>
      </c>
      <c r="BN2" s="5">
        <v>3277913</v>
      </c>
      <c r="BO2" s="5">
        <v>3463730</v>
      </c>
      <c r="BP2" s="5">
        <v>3607585</v>
      </c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5" t="s">
        <v>126</v>
      </c>
      <c r="B3" s="5" t="s">
        <v>137</v>
      </c>
      <c r="C3" s="5"/>
      <c r="D3" s="5" t="s">
        <v>127</v>
      </c>
      <c r="E3" s="6" t="s">
        <v>132</v>
      </c>
      <c r="F3" s="5">
        <v>95</v>
      </c>
      <c r="G3" s="5">
        <v>91.5</v>
      </c>
      <c r="H3" s="5">
        <v>95.9</v>
      </c>
      <c r="I3" s="5">
        <v>94.6</v>
      </c>
      <c r="J3" s="5">
        <v>93.8</v>
      </c>
      <c r="K3" s="5">
        <v>91</v>
      </c>
      <c r="L3" s="5">
        <v>90</v>
      </c>
      <c r="M3" s="5">
        <v>91.1</v>
      </c>
      <c r="N3" s="5">
        <v>91</v>
      </c>
      <c r="O3" s="5">
        <v>83.1</v>
      </c>
      <c r="P3" s="5">
        <v>84.2</v>
      </c>
      <c r="Q3" s="5">
        <v>82.8</v>
      </c>
      <c r="R3" s="5">
        <v>83.7</v>
      </c>
      <c r="S3" s="5">
        <v>82</v>
      </c>
      <c r="T3" s="5">
        <v>82.3</v>
      </c>
      <c r="U3" s="5">
        <v>81.5</v>
      </c>
      <c r="V3" s="5">
        <v>80.2</v>
      </c>
      <c r="W3" s="5">
        <v>81.3</v>
      </c>
      <c r="X3" s="5">
        <v>83.7</v>
      </c>
      <c r="Y3" s="5">
        <v>81.5</v>
      </c>
      <c r="Z3" s="5">
        <v>79</v>
      </c>
      <c r="AA3" s="5">
        <v>79.3</v>
      </c>
      <c r="AB3" s="5">
        <v>75.8</v>
      </c>
      <c r="AC3" s="5">
        <v>70.7</v>
      </c>
      <c r="AD3" s="5">
        <v>65.900000000000006</v>
      </c>
      <c r="AE3" s="5">
        <v>65.7</v>
      </c>
      <c r="AF3" s="5">
        <v>64.099999999999994</v>
      </c>
      <c r="AG3" s="5">
        <v>58.5</v>
      </c>
      <c r="AH3" s="5">
        <v>56.4</v>
      </c>
      <c r="AI3" s="5">
        <v>57.2</v>
      </c>
      <c r="AJ3" s="5">
        <v>57.6</v>
      </c>
      <c r="AK3" s="5">
        <v>63.1</v>
      </c>
      <c r="AL3" s="5">
        <v>66.599999999999994</v>
      </c>
      <c r="AM3" s="5">
        <v>70.2</v>
      </c>
      <c r="AN3" s="5">
        <v>70.5</v>
      </c>
      <c r="AO3" s="5">
        <v>70.400000000000006</v>
      </c>
      <c r="AP3" s="5">
        <v>70.900000000000006</v>
      </c>
      <c r="AQ3" s="5">
        <v>66.7</v>
      </c>
      <c r="AR3" s="5">
        <v>63.6</v>
      </c>
      <c r="AS3" s="5">
        <v>60.4</v>
      </c>
      <c r="AT3" s="5">
        <v>56.8</v>
      </c>
      <c r="AU3" s="5">
        <v>56.6</v>
      </c>
      <c r="AV3" s="5">
        <v>58.7</v>
      </c>
      <c r="AW3" s="5">
        <v>56.8</v>
      </c>
      <c r="AX3" s="5">
        <v>54.7</v>
      </c>
      <c r="AY3" s="5">
        <v>52.1</v>
      </c>
      <c r="AZ3" s="5">
        <v>51.8</v>
      </c>
      <c r="BA3" s="5">
        <v>50.2</v>
      </c>
      <c r="BB3" s="5">
        <v>49.4</v>
      </c>
      <c r="BC3" s="5">
        <v>47.5</v>
      </c>
      <c r="BD3" s="5">
        <v>44.6</v>
      </c>
      <c r="BE3" s="5">
        <v>44.6</v>
      </c>
      <c r="BF3" s="5">
        <v>44.2</v>
      </c>
      <c r="BG3" s="5">
        <v>44.1</v>
      </c>
      <c r="BH3" s="5">
        <v>42.7</v>
      </c>
      <c r="BI3" s="5">
        <v>41</v>
      </c>
      <c r="BJ3" s="5">
        <v>39.1</v>
      </c>
      <c r="BK3" s="5">
        <v>39.4</v>
      </c>
      <c r="BL3" s="5">
        <v>40.1</v>
      </c>
      <c r="BM3" s="5">
        <v>42.9</v>
      </c>
      <c r="BN3" s="5">
        <v>47.8</v>
      </c>
      <c r="BO3" s="5">
        <v>49.4</v>
      </c>
      <c r="BP3" s="5">
        <v>52.4</v>
      </c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128</v>
      </c>
      <c r="B4" s="5" t="s">
        <v>137</v>
      </c>
      <c r="C4" s="5"/>
      <c r="D4" s="5" t="s">
        <v>125</v>
      </c>
      <c r="E4" s="6" t="s">
        <v>132</v>
      </c>
      <c r="F4" s="5">
        <v>116183</v>
      </c>
      <c r="G4" s="5">
        <v>198955</v>
      </c>
      <c r="H4" s="5">
        <v>154142</v>
      </c>
      <c r="I4" s="5">
        <v>190319</v>
      </c>
      <c r="J4" s="5">
        <v>230908</v>
      </c>
      <c r="K4" s="5">
        <v>254222</v>
      </c>
      <c r="L4" s="5">
        <v>321376</v>
      </c>
      <c r="M4" s="5">
        <v>368205</v>
      </c>
      <c r="N4" s="5">
        <v>367402</v>
      </c>
      <c r="O4" s="5">
        <v>519951</v>
      </c>
      <c r="P4" s="5">
        <v>572516</v>
      </c>
      <c r="Q4" s="5">
        <v>590205</v>
      </c>
      <c r="R4" s="5">
        <v>636103</v>
      </c>
      <c r="S4" s="5">
        <v>698403</v>
      </c>
      <c r="T4" s="5">
        <v>698799</v>
      </c>
      <c r="U4" s="5">
        <v>752857</v>
      </c>
      <c r="V4" s="5">
        <v>832484</v>
      </c>
      <c r="W4" s="5">
        <v>866762</v>
      </c>
      <c r="X4" s="5">
        <v>813931</v>
      </c>
      <c r="Y4" s="5">
        <v>954825</v>
      </c>
      <c r="Z4" s="5">
        <v>1070666</v>
      </c>
      <c r="AA4" s="5">
        <v>1153604</v>
      </c>
      <c r="AB4" s="5">
        <v>1351035</v>
      </c>
      <c r="AC4" s="5">
        <v>1653925</v>
      </c>
      <c r="AD4" s="5">
        <v>2199080</v>
      </c>
      <c r="AE4" s="5">
        <v>2150456</v>
      </c>
      <c r="AF4" s="5">
        <v>2133907</v>
      </c>
      <c r="AG4" s="5">
        <v>2594812</v>
      </c>
      <c r="AH4" s="5">
        <v>3126058</v>
      </c>
      <c r="AI4" s="5">
        <v>2920588</v>
      </c>
      <c r="AJ4" s="5">
        <v>2914631</v>
      </c>
      <c r="AK4" s="5">
        <v>2329447</v>
      </c>
      <c r="AL4" s="5">
        <v>1971396</v>
      </c>
      <c r="AM4" s="5">
        <v>1568844</v>
      </c>
      <c r="AN4" s="5">
        <v>1573890</v>
      </c>
      <c r="AO4" s="5">
        <v>1725860</v>
      </c>
      <c r="AP4" s="5">
        <v>1564440</v>
      </c>
      <c r="AQ4" s="5">
        <v>1985209</v>
      </c>
      <c r="AR4" s="5">
        <v>2158629</v>
      </c>
      <c r="AS4" s="5">
        <v>2410674</v>
      </c>
      <c r="AT4" s="5">
        <v>2628639</v>
      </c>
      <c r="AU4" s="5">
        <v>2613724</v>
      </c>
      <c r="AV4" s="5">
        <v>2418422</v>
      </c>
      <c r="AW4" s="5">
        <v>2539315</v>
      </c>
      <c r="AX4" s="5">
        <v>2780480</v>
      </c>
      <c r="AY4" s="5">
        <v>2939725</v>
      </c>
      <c r="AZ4" s="5">
        <v>2878276</v>
      </c>
      <c r="BA4" s="5">
        <v>3110231</v>
      </c>
      <c r="BB4" s="5">
        <v>3342712</v>
      </c>
      <c r="BC4" s="5">
        <v>3563689</v>
      </c>
      <c r="BD4" s="5">
        <v>3618057</v>
      </c>
      <c r="BE4" s="5">
        <v>3813376</v>
      </c>
      <c r="BF4" s="5">
        <v>3978658</v>
      </c>
      <c r="BG4" s="5">
        <v>3849596</v>
      </c>
      <c r="BH4" s="5">
        <v>4101777</v>
      </c>
      <c r="BI4" s="5">
        <v>4427442</v>
      </c>
      <c r="BJ4" s="5">
        <v>4580352</v>
      </c>
      <c r="BK4" s="5">
        <v>4522763</v>
      </c>
      <c r="BL4" s="5">
        <v>4389943</v>
      </c>
      <c r="BM4" s="5">
        <v>4058976</v>
      </c>
      <c r="BN4" s="5">
        <v>3523650</v>
      </c>
      <c r="BO4" s="5">
        <v>3443727</v>
      </c>
      <c r="BP4" s="5">
        <v>3077754</v>
      </c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s="37" customFormat="1" x14ac:dyDescent="0.25">
      <c r="A5" s="37" t="s">
        <v>137</v>
      </c>
      <c r="B5" s="37" t="s">
        <v>353</v>
      </c>
      <c r="C5" s="37" t="s">
        <v>12</v>
      </c>
      <c r="D5" s="37" t="s">
        <v>337</v>
      </c>
      <c r="E5" s="44" t="s">
        <v>424</v>
      </c>
      <c r="F5" s="37">
        <v>384.54579999999999</v>
      </c>
      <c r="G5" s="14">
        <v>437.44179999999994</v>
      </c>
      <c r="H5" s="14">
        <v>370.88099999999997</v>
      </c>
      <c r="I5" s="14">
        <v>389.86439999999999</v>
      </c>
      <c r="J5" s="14">
        <v>476.98039999999997</v>
      </c>
      <c r="K5" s="14">
        <v>387.12099999999998</v>
      </c>
      <c r="L5" s="14">
        <v>436.58919999999995</v>
      </c>
      <c r="M5" s="14">
        <v>421.72379999999998</v>
      </c>
      <c r="N5" s="14">
        <v>462.21939999999995</v>
      </c>
      <c r="O5" s="14">
        <v>450.46859999999998</v>
      </c>
      <c r="P5" s="14">
        <v>511.92539999999997</v>
      </c>
      <c r="Q5" s="14">
        <v>511.53093039999993</v>
      </c>
      <c r="R5" s="14">
        <v>515.69063239999991</v>
      </c>
      <c r="S5" s="14">
        <v>517.90520579999998</v>
      </c>
      <c r="T5" s="14">
        <v>541.21878719999995</v>
      </c>
      <c r="U5" s="14">
        <v>586.61752739999997</v>
      </c>
      <c r="V5" s="14">
        <v>668.17498139999998</v>
      </c>
      <c r="W5" s="14">
        <v>817.50335319999988</v>
      </c>
      <c r="X5" s="14">
        <v>935.4135425999998</v>
      </c>
      <c r="Y5" s="14">
        <v>1094.1227995999998</v>
      </c>
      <c r="Z5" s="14">
        <v>1455.9562229999999</v>
      </c>
      <c r="AA5" s="14">
        <v>1964.3783186000001</v>
      </c>
      <c r="AB5" s="14">
        <v>2317.0791199999999</v>
      </c>
      <c r="AC5" s="14">
        <v>2881.9917424</v>
      </c>
      <c r="AD5" s="14">
        <v>3264.1321605999997</v>
      </c>
      <c r="AE5" s="14">
        <v>3128.5118683999999</v>
      </c>
      <c r="AF5" s="14">
        <v>2937.5794933999996</v>
      </c>
      <c r="AG5" s="14">
        <v>3226.3111667999997</v>
      </c>
      <c r="AH5" s="14">
        <v>3620.3184603999998</v>
      </c>
      <c r="AI5" s="14">
        <v>3699.4164011999997</v>
      </c>
      <c r="AJ5" s="14">
        <v>3042.8914448</v>
      </c>
      <c r="AK5" s="14">
        <v>2442.4393166</v>
      </c>
      <c r="AL5" s="14">
        <v>2040.4727177999998</v>
      </c>
      <c r="AM5" s="14">
        <v>1453.0013317999999</v>
      </c>
      <c r="AN5" s="14">
        <v>1431.4619297999998</v>
      </c>
      <c r="AO5" s="14">
        <v>1193.2706559999999</v>
      </c>
      <c r="AP5" s="14">
        <v>1012.5089695999999</v>
      </c>
      <c r="AQ5" s="14">
        <v>1345.865959</v>
      </c>
      <c r="AR5" s="14">
        <v>1166.4721562</v>
      </c>
      <c r="AS5" s="14">
        <v>1450.8160135999999</v>
      </c>
      <c r="AT5" s="14">
        <v>1629.7162885999999</v>
      </c>
      <c r="AU5" s="14">
        <v>1269.0402087999998</v>
      </c>
      <c r="AV5" s="14">
        <v>1181.2825141999999</v>
      </c>
      <c r="AW5" s="14">
        <v>998.99758539999982</v>
      </c>
      <c r="AX5" s="14">
        <v>1116.2787183999999</v>
      </c>
      <c r="AY5" s="14">
        <v>1064.9832632</v>
      </c>
      <c r="AZ5" s="14">
        <v>768.95220859999995</v>
      </c>
      <c r="BA5" s="14">
        <v>838.83232539999995</v>
      </c>
      <c r="BB5" s="14">
        <v>926.34866460000001</v>
      </c>
      <c r="BC5" s="14">
        <v>1291.3137225999999</v>
      </c>
      <c r="BD5" s="14">
        <v>1205.6545491999998</v>
      </c>
      <c r="BE5" s="14">
        <v>1132.3197203999998</v>
      </c>
      <c r="BF5" s="14">
        <v>1256.6982205999998</v>
      </c>
      <c r="BG5" s="14">
        <v>977.86189239999987</v>
      </c>
      <c r="BH5" s="14">
        <v>1198.5892965999999</v>
      </c>
      <c r="BI5" s="14">
        <v>1180.2672126</v>
      </c>
      <c r="BJ5" s="14">
        <v>1199.3551112</v>
      </c>
      <c r="BK5" s="14">
        <v>641.6767127999999</v>
      </c>
      <c r="BL5" s="14">
        <v>653.16490039999996</v>
      </c>
      <c r="BM5" s="14">
        <v>469.40617419999995</v>
      </c>
      <c r="BN5" s="14">
        <v>392.47600079999995</v>
      </c>
      <c r="BO5" s="14">
        <v>377.40922479999995</v>
      </c>
      <c r="BP5" s="14">
        <v>303.84197840000002</v>
      </c>
      <c r="BQ5" s="14">
        <v>237.66764979999996</v>
      </c>
      <c r="BR5" s="14">
        <v>273.83872339999994</v>
      </c>
      <c r="BS5" s="14">
        <v>195.67219299999999</v>
      </c>
      <c r="BT5" s="14">
        <v>195.31865399999998</v>
      </c>
      <c r="BU5" s="14">
        <v>189.52230799999998</v>
      </c>
      <c r="BV5" s="14">
        <v>167.40600899999995</v>
      </c>
      <c r="BW5" s="14">
        <v>170.16869399999996</v>
      </c>
      <c r="BX5" s="14">
        <v>169.52300899999997</v>
      </c>
      <c r="BY5" s="14">
        <v>169.99298299999998</v>
      </c>
      <c r="BZ5" s="14">
        <v>171.43465999999998</v>
      </c>
      <c r="CA5" s="14">
        <v>172.63923299999999</v>
      </c>
      <c r="CB5" s="14">
        <v>173.922135</v>
      </c>
      <c r="CC5" s="14">
        <v>175.75333999999998</v>
      </c>
      <c r="CD5" s="14">
        <v>175.761808</v>
      </c>
      <c r="CE5" s="14">
        <v>173.27433300000001</v>
      </c>
      <c r="CF5" s="14">
        <v>172.83399700000001</v>
      </c>
      <c r="CG5" s="14">
        <v>173.032995</v>
      </c>
      <c r="CH5" s="14">
        <v>173.67868000000001</v>
      </c>
      <c r="CI5" s="14">
        <v>174.36882199999997</v>
      </c>
      <c r="CJ5" s="14">
        <v>172.00624999999999</v>
      </c>
      <c r="CK5" s="14">
        <v>172.11845099999999</v>
      </c>
      <c r="CL5" s="14">
        <v>172.42753299999998</v>
      </c>
      <c r="CM5" s="14">
        <v>173.30820499999999</v>
      </c>
      <c r="CN5" s="14">
        <v>173.85439099999999</v>
      </c>
      <c r="CO5" s="14">
        <v>174.59322399999999</v>
      </c>
      <c r="CP5" s="14">
        <v>175.22408999999999</v>
      </c>
      <c r="CQ5" s="14">
        <v>176.03913500000002</v>
      </c>
      <c r="CR5" s="14">
        <v>176.92192399999999</v>
      </c>
      <c r="CS5" s="14">
        <v>177.74755399999998</v>
      </c>
    </row>
    <row r="6" spans="1:97" s="37" customFormat="1" x14ac:dyDescent="0.25">
      <c r="A6" s="37" t="s">
        <v>157</v>
      </c>
      <c r="B6" s="37" t="s">
        <v>137</v>
      </c>
      <c r="D6" s="37" t="s">
        <v>337</v>
      </c>
      <c r="E6" s="44" t="s">
        <v>161</v>
      </c>
      <c r="G6" s="14"/>
      <c r="H6" s="14"/>
      <c r="I6" s="14"/>
      <c r="J6" s="14"/>
      <c r="K6" s="14">
        <v>13145.044599999999</v>
      </c>
      <c r="L6" s="14">
        <v>14066.6762</v>
      </c>
      <c r="M6" s="14">
        <v>14754.556199999999</v>
      </c>
      <c r="N6" s="14">
        <v>14692.8442</v>
      </c>
      <c r="O6" s="14">
        <v>13704.0834</v>
      </c>
      <c r="P6" s="14">
        <v>14352.163799999998</v>
      </c>
      <c r="Q6" s="14">
        <v>14257.385999999999</v>
      </c>
      <c r="R6" s="14">
        <v>14432.615599999999</v>
      </c>
      <c r="S6" s="14">
        <v>14581.0376</v>
      </c>
      <c r="T6" s="14">
        <v>14874.801799999999</v>
      </c>
      <c r="U6" s="14">
        <v>14917.617399999999</v>
      </c>
      <c r="V6" s="14">
        <v>15114.521599999998</v>
      </c>
      <c r="W6" s="14">
        <v>15819.4594</v>
      </c>
      <c r="X6" s="14">
        <v>16515.877</v>
      </c>
      <c r="Y6" s="14">
        <v>16575.535799999998</v>
      </c>
      <c r="Z6" s="14">
        <v>16506.3302</v>
      </c>
      <c r="AA6" s="14">
        <v>17062.068799999997</v>
      </c>
      <c r="AB6" s="14">
        <v>16467.128000000001</v>
      </c>
      <c r="AC6" s="14">
        <v>16516.346799999999</v>
      </c>
      <c r="AD6" s="14">
        <v>16073.052799999999</v>
      </c>
      <c r="AE6" s="14">
        <v>15421.904199999999</v>
      </c>
      <c r="AF6" s="14">
        <v>14845.175399999998</v>
      </c>
      <c r="AG6" s="14">
        <v>14579.517999999998</v>
      </c>
      <c r="AH6" s="14">
        <v>14965.101999999999</v>
      </c>
      <c r="AI6" s="14">
        <v>16028.131799999999</v>
      </c>
      <c r="AJ6" s="14">
        <v>15845.031599999998</v>
      </c>
      <c r="AK6" s="14">
        <v>16053.472</v>
      </c>
      <c r="AL6" s="14">
        <v>15956.525</v>
      </c>
      <c r="AM6" s="14">
        <v>15958.3172</v>
      </c>
      <c r="AN6" s="14">
        <v>15860.169599999999</v>
      </c>
      <c r="AO6" s="14">
        <v>16125.270199999999</v>
      </c>
      <c r="AP6" s="14">
        <v>16347.009999999998</v>
      </c>
      <c r="AQ6" s="14">
        <v>15721.642399999999</v>
      </c>
      <c r="AR6" s="14">
        <v>15142.042599999999</v>
      </c>
      <c r="AS6" s="14">
        <v>14750.3802</v>
      </c>
      <c r="AT6" s="14">
        <v>13731.8074</v>
      </c>
      <c r="AU6" s="14">
        <v>13280.5906</v>
      </c>
      <c r="AV6" s="14">
        <v>13219.852999999999</v>
      </c>
      <c r="AW6" s="14">
        <v>12636.668799999999</v>
      </c>
      <c r="AX6" s="14">
        <v>11847.224999999999</v>
      </c>
      <c r="AY6" s="14">
        <v>11202.015599999999</v>
      </c>
      <c r="AZ6" s="14">
        <v>10659.0602</v>
      </c>
      <c r="BA6" s="14">
        <v>10406.887799999999</v>
      </c>
      <c r="BB6" s="14">
        <v>10168.194599999999</v>
      </c>
      <c r="BC6" s="14">
        <v>9652.8239999999987</v>
      </c>
      <c r="BD6" s="14">
        <v>8746.4753999999994</v>
      </c>
      <c r="BE6" s="14">
        <v>8594.73</v>
      </c>
      <c r="BF6" s="14">
        <v>8211.5761999999995</v>
      </c>
      <c r="BG6" s="14">
        <v>7923.5191999999997</v>
      </c>
      <c r="BH6" s="14">
        <v>7765.6141999999991</v>
      </c>
      <c r="BI6" s="14">
        <v>7506.1743999999999</v>
      </c>
      <c r="BJ6" s="14">
        <v>7337.9569999999994</v>
      </c>
      <c r="BK6" s="14">
        <v>7199.0991999999997</v>
      </c>
      <c r="BL6" s="14">
        <v>7213.5005999999994</v>
      </c>
      <c r="BM6" s="14">
        <v>7327.9229999999998</v>
      </c>
      <c r="BN6" s="14">
        <v>7668.4351999999999</v>
      </c>
      <c r="BO6" s="14">
        <v>7926.8889999999992</v>
      </c>
      <c r="BP6" s="14">
        <v>8844.6229999999996</v>
      </c>
      <c r="BQ6" s="14">
        <v>9736.0829999999987</v>
      </c>
      <c r="BR6" s="14">
        <v>12367.513999999999</v>
      </c>
      <c r="BS6" s="14">
        <v>13898.105000000001</v>
      </c>
      <c r="BT6" s="14">
        <v>14699.961089999997</v>
      </c>
      <c r="BU6" s="14">
        <v>14972.279267999998</v>
      </c>
      <c r="BV6" s="14">
        <v>15066.619138999999</v>
      </c>
      <c r="BW6" s="14">
        <v>15119.482746</v>
      </c>
      <c r="BX6" s="14">
        <v>15197.189348</v>
      </c>
      <c r="BY6" s="14">
        <v>15267.962774999998</v>
      </c>
      <c r="BZ6" s="14">
        <v>15266.315748999998</v>
      </c>
      <c r="CA6" s="14">
        <v>15218.183636999996</v>
      </c>
      <c r="CB6" s="14">
        <v>15137.039026999999</v>
      </c>
      <c r="CC6" s="14">
        <v>15047.377725999997</v>
      </c>
      <c r="CD6" s="14">
        <v>14904.387077999998</v>
      </c>
      <c r="CE6" s="14">
        <v>14599.238464</v>
      </c>
      <c r="CF6" s="14">
        <v>14346.426324</v>
      </c>
      <c r="CG6" s="14">
        <v>14085.484903999999</v>
      </c>
      <c r="CH6" s="14">
        <v>13809.631336000002</v>
      </c>
      <c r="CI6" s="14">
        <v>13513.822926000001</v>
      </c>
      <c r="CJ6" s="14">
        <v>13249.445614999999</v>
      </c>
      <c r="CK6" s="14">
        <v>12974.750045999999</v>
      </c>
      <c r="CL6" s="14">
        <v>12731.189195999999</v>
      </c>
      <c r="CM6" s="14">
        <v>12498.486439</v>
      </c>
      <c r="CN6" s="14">
        <v>12259.889953999998</v>
      </c>
      <c r="CO6" s="14">
        <v>11993.531131</v>
      </c>
      <c r="CP6" s="14">
        <v>11761.239071999998</v>
      </c>
      <c r="CQ6" s="14">
        <v>11526.590791999999</v>
      </c>
      <c r="CR6" s="14">
        <v>11305.794043</v>
      </c>
      <c r="CS6" s="14">
        <v>11074.992351999997</v>
      </c>
    </row>
    <row r="7" spans="1:97" s="37" customFormat="1" x14ac:dyDescent="0.25">
      <c r="A7" s="37" t="s">
        <v>159</v>
      </c>
      <c r="B7" s="37" t="s">
        <v>137</v>
      </c>
      <c r="D7" s="37" t="s">
        <v>337</v>
      </c>
      <c r="E7" s="44" t="s">
        <v>161</v>
      </c>
      <c r="G7" s="14"/>
      <c r="H7" s="14"/>
      <c r="I7" s="14"/>
      <c r="J7" s="14"/>
      <c r="K7" s="14">
        <v>281.88579999999996</v>
      </c>
      <c r="L7" s="14">
        <v>343.00619999999998</v>
      </c>
      <c r="M7" s="14">
        <v>425.68519999999995</v>
      </c>
      <c r="N7" s="14">
        <v>485.18159999999995</v>
      </c>
      <c r="O7" s="14">
        <v>500.04119999999995</v>
      </c>
      <c r="P7" s="14">
        <v>580.45819999999992</v>
      </c>
      <c r="Q7" s="14">
        <v>677.22539999999992</v>
      </c>
      <c r="R7" s="14">
        <v>773.58079999999995</v>
      </c>
      <c r="S7" s="14">
        <v>940.85859999999991</v>
      </c>
      <c r="T7" s="14">
        <v>1090.9915999999998</v>
      </c>
      <c r="U7" s="14">
        <v>1245.9502</v>
      </c>
      <c r="V7" s="14">
        <v>1406.8596</v>
      </c>
      <c r="W7" s="14">
        <v>1741.5659999999998</v>
      </c>
      <c r="X7" s="14">
        <v>2135.4265999999998</v>
      </c>
      <c r="Y7" s="14">
        <v>2732.9078</v>
      </c>
      <c r="Z7" s="14">
        <v>3049.8255999999997</v>
      </c>
      <c r="AA7" s="14">
        <v>3339.1411999999996</v>
      </c>
      <c r="AB7" s="14">
        <v>3565.5731999999998</v>
      </c>
      <c r="AC7" s="14">
        <v>3524.7875999999997</v>
      </c>
      <c r="AD7" s="14">
        <v>3420.1845999999996</v>
      </c>
      <c r="AE7" s="14">
        <v>3153.0888</v>
      </c>
      <c r="AF7" s="14">
        <v>2884.1427999999996</v>
      </c>
      <c r="AG7" s="14">
        <v>2682.326</v>
      </c>
      <c r="AH7" s="14">
        <v>2488.6349999999998</v>
      </c>
      <c r="AI7" s="14">
        <v>2405.5209999999997</v>
      </c>
      <c r="AJ7" s="14">
        <v>2258.5663999999997</v>
      </c>
      <c r="AK7" s="14">
        <v>2195.4449999999997</v>
      </c>
      <c r="AL7" s="14">
        <v>2189.4941999999996</v>
      </c>
      <c r="AM7" s="14">
        <v>2350.6297999999997</v>
      </c>
      <c r="AN7" s="14">
        <v>2531.6245999999996</v>
      </c>
      <c r="AO7" s="14">
        <v>2722.9665999999997</v>
      </c>
      <c r="AP7" s="14">
        <v>2645.3973999999998</v>
      </c>
      <c r="AQ7" s="14">
        <v>2654.2192</v>
      </c>
      <c r="AR7" s="14">
        <v>2532.7439999999997</v>
      </c>
      <c r="AS7" s="14">
        <v>2528.5506</v>
      </c>
      <c r="AT7" s="14">
        <v>2385.076</v>
      </c>
      <c r="AU7" s="14">
        <v>2290.5940000000001</v>
      </c>
      <c r="AV7" s="14">
        <v>2480.9731999999999</v>
      </c>
      <c r="AW7" s="14">
        <v>2586.1967999999997</v>
      </c>
      <c r="AX7" s="14">
        <v>2647.1663999999996</v>
      </c>
      <c r="AY7" s="14">
        <v>2900.5452</v>
      </c>
      <c r="AZ7" s="14">
        <v>3227.6941999999999</v>
      </c>
      <c r="BA7" s="14">
        <v>3316.0107999999996</v>
      </c>
      <c r="BB7" s="14">
        <v>3489.8251999999998</v>
      </c>
      <c r="BC7" s="14">
        <v>3582.3061999999995</v>
      </c>
      <c r="BD7" s="14">
        <v>3704.5701999999997</v>
      </c>
      <c r="BE7" s="14">
        <v>3763.3705999999997</v>
      </c>
      <c r="BF7" s="14">
        <v>4069.9875999999999</v>
      </c>
      <c r="BG7" s="14">
        <v>4239.7999999999993</v>
      </c>
      <c r="BH7" s="14">
        <v>4260.4132</v>
      </c>
      <c r="BI7" s="14">
        <v>3996.9655999999995</v>
      </c>
      <c r="BJ7" s="14">
        <v>3624.6578</v>
      </c>
      <c r="BK7" s="14">
        <v>3602.0087999999996</v>
      </c>
      <c r="BL7" s="14">
        <v>3507.5151999999998</v>
      </c>
      <c r="BM7" s="14">
        <v>3180.6155999999996</v>
      </c>
      <c r="BN7" s="14">
        <v>3679.8215999999998</v>
      </c>
      <c r="BO7" s="14">
        <v>3665.7275999999997</v>
      </c>
      <c r="BP7" s="14">
        <v>3141.1233999999999</v>
      </c>
      <c r="BQ7" s="14">
        <v>2889.7049999999999</v>
      </c>
      <c r="BR7" s="14">
        <v>2900.29</v>
      </c>
      <c r="BS7" s="14">
        <v>3154.33</v>
      </c>
      <c r="BT7" s="14">
        <v>3453.2419319999999</v>
      </c>
      <c r="BU7" s="14">
        <v>4249.2868570000001</v>
      </c>
      <c r="BV7" s="14">
        <v>4170.2761829999999</v>
      </c>
      <c r="BW7" s="14">
        <v>4152.6902639999998</v>
      </c>
      <c r="BX7" s="14">
        <v>4182.3536679999997</v>
      </c>
      <c r="BY7" s="14">
        <v>4029.3369079999998</v>
      </c>
      <c r="BZ7" s="14">
        <v>3794.4472900000001</v>
      </c>
      <c r="CA7" s="14">
        <v>3623.3513499999999</v>
      </c>
      <c r="CB7" s="14">
        <v>3544.2708149999999</v>
      </c>
      <c r="CC7" s="14">
        <v>3428.0263449999998</v>
      </c>
      <c r="CD7" s="14">
        <v>3465.9100599999997</v>
      </c>
      <c r="CE7" s="14">
        <v>3448.7750619999997</v>
      </c>
      <c r="CF7" s="14">
        <v>3395.9114549999995</v>
      </c>
      <c r="CG7" s="14">
        <v>3368.2740199999998</v>
      </c>
      <c r="CH7" s="14">
        <v>3391.3366179999994</v>
      </c>
      <c r="CI7" s="14">
        <v>3558.3933219999994</v>
      </c>
      <c r="CJ7" s="14">
        <v>3544.6243539999996</v>
      </c>
      <c r="CK7" s="14">
        <v>3537.1513439999999</v>
      </c>
      <c r="CL7" s="14">
        <v>3579.1695600000003</v>
      </c>
      <c r="CM7" s="14">
        <v>3582.5715789999999</v>
      </c>
      <c r="CN7" s="14">
        <v>3605.1218629999998</v>
      </c>
      <c r="CO7" s="14">
        <v>3642.7007300000005</v>
      </c>
      <c r="CP7" s="14">
        <v>3777.1598679999997</v>
      </c>
      <c r="CQ7" s="14">
        <v>3794.4599919999996</v>
      </c>
      <c r="CR7" s="14">
        <v>4024.6350509999997</v>
      </c>
      <c r="CS7" s="14">
        <v>4210.1308249999993</v>
      </c>
    </row>
    <row r="8" spans="1:97" s="37" customFormat="1" x14ac:dyDescent="0.25">
      <c r="A8" s="37" t="s">
        <v>398</v>
      </c>
      <c r="B8" s="37" t="s">
        <v>137</v>
      </c>
      <c r="D8" s="37" t="s">
        <v>337</v>
      </c>
      <c r="E8" s="44" t="s">
        <v>399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>
        <v>63.51</v>
      </c>
      <c r="AV8" s="14">
        <v>105.85</v>
      </c>
      <c r="AW8" s="14">
        <v>105.85</v>
      </c>
      <c r="AX8" s="14">
        <v>105.85</v>
      </c>
      <c r="AY8" s="14">
        <v>84.679999999999993</v>
      </c>
      <c r="AZ8" s="14">
        <v>107.967</v>
      </c>
      <c r="BA8" s="14">
        <v>107.967</v>
      </c>
      <c r="BB8" s="14">
        <v>95.264999999999986</v>
      </c>
      <c r="BC8" s="14">
        <v>86.796999999999997</v>
      </c>
      <c r="BD8" s="14">
        <v>78.328999999999979</v>
      </c>
      <c r="BE8" s="14">
        <v>228.636</v>
      </c>
      <c r="BF8" s="14">
        <v>224.40199999999999</v>
      </c>
      <c r="BG8" s="14">
        <v>215.934</v>
      </c>
      <c r="BH8" s="14">
        <v>207.46599999999998</v>
      </c>
      <c r="BI8" s="14">
        <v>234.98699999999999</v>
      </c>
      <c r="BJ8" s="14">
        <v>283.678</v>
      </c>
      <c r="BK8" s="14">
        <v>302.73099999999994</v>
      </c>
      <c r="BL8" s="14">
        <v>323.90099999999995</v>
      </c>
      <c r="BM8" s="14">
        <v>427.63399999999996</v>
      </c>
      <c r="BN8" s="14">
        <v>529.25</v>
      </c>
      <c r="BO8" s="14">
        <v>791.75799999999992</v>
      </c>
      <c r="BP8" s="14">
        <v>2781.7379999999998</v>
      </c>
      <c r="BQ8" s="14">
        <v>4771.7179999999998</v>
      </c>
      <c r="BR8" s="14">
        <v>7357.7181799999998</v>
      </c>
      <c r="BS8" s="14">
        <v>8623.7455730000001</v>
      </c>
      <c r="BT8" s="14">
        <v>9514.70831</v>
      </c>
      <c r="BU8" s="14">
        <v>9881.5420699999995</v>
      </c>
      <c r="BV8" s="14">
        <v>9988.575472999999</v>
      </c>
      <c r="BW8" s="14">
        <v>10071.919646</v>
      </c>
      <c r="BX8" s="14">
        <v>10121.031929000001</v>
      </c>
      <c r="BY8" s="14">
        <v>10137.705421000001</v>
      </c>
      <c r="BZ8" s="14">
        <v>10164.233547999998</v>
      </c>
      <c r="CA8" s="14">
        <v>10044.512963999998</v>
      </c>
      <c r="CB8" s="14">
        <v>9900.7305579999993</v>
      </c>
      <c r="CC8" s="14">
        <v>9763.6124679999975</v>
      </c>
      <c r="CD8" s="14">
        <v>9614.9101539999992</v>
      </c>
      <c r="CE8" s="14">
        <v>9468.3587119999993</v>
      </c>
      <c r="CF8" s="14">
        <v>9349.4341199999999</v>
      </c>
      <c r="CG8" s="14">
        <v>9197.7891759999984</v>
      </c>
      <c r="CH8" s="14">
        <v>9017.8822820000005</v>
      </c>
      <c r="CI8" s="14">
        <v>8823.744913999999</v>
      </c>
      <c r="CJ8" s="14">
        <v>8629.2518899999995</v>
      </c>
      <c r="CK8" s="14">
        <v>8424.7899129999987</v>
      </c>
      <c r="CL8" s="14">
        <v>8223.0122919999994</v>
      </c>
      <c r="CM8" s="14">
        <v>8022.3693830000011</v>
      </c>
      <c r="CN8" s="14">
        <v>7808.0083139999988</v>
      </c>
      <c r="CO8" s="14">
        <v>7582.3996240000006</v>
      </c>
      <c r="CP8" s="14">
        <v>7380.6347050000004</v>
      </c>
      <c r="CQ8" s="14">
        <v>7173.1242480000001</v>
      </c>
      <c r="CR8" s="14">
        <v>6970.8321959999985</v>
      </c>
      <c r="CS8" s="14">
        <v>6766.941808999999</v>
      </c>
    </row>
    <row r="9" spans="1:97" s="37" customFormat="1" x14ac:dyDescent="0.25">
      <c r="A9" s="37" t="s">
        <v>36</v>
      </c>
      <c r="B9" s="37" t="s">
        <v>137</v>
      </c>
      <c r="C9" s="37" t="s">
        <v>12</v>
      </c>
      <c r="D9" s="37" t="s">
        <v>337</v>
      </c>
      <c r="E9" s="44" t="s">
        <v>156</v>
      </c>
      <c r="F9" s="37">
        <v>1366.2419389999998</v>
      </c>
      <c r="G9" s="14">
        <v>1799.51351</v>
      </c>
      <c r="H9" s="14">
        <v>1787.5249389999997</v>
      </c>
      <c r="I9" s="14">
        <v>2015.8179849999999</v>
      </c>
      <c r="J9" s="14">
        <v>2189.4945479999997</v>
      </c>
      <c r="K9" s="14">
        <v>2226.9400439999999</v>
      </c>
      <c r="L9" s="14">
        <v>2642.2721569999999</v>
      </c>
      <c r="M9" s="14">
        <v>3040.0987969999996</v>
      </c>
      <c r="N9" s="14">
        <v>3332.6152719999995</v>
      </c>
      <c r="O9" s="14">
        <v>3599.4165479999992</v>
      </c>
      <c r="P9" s="14">
        <v>3767.5804430000003</v>
      </c>
      <c r="Q9" s="14">
        <v>3841.3197869999999</v>
      </c>
      <c r="R9" s="14">
        <v>4058.0624809999999</v>
      </c>
      <c r="S9" s="14">
        <v>4406.8001249999998</v>
      </c>
      <c r="T9" s="14">
        <v>4493.3346170000004</v>
      </c>
      <c r="U9" s="14">
        <v>4781.9685140000001</v>
      </c>
      <c r="V9" s="14">
        <v>5224.4765559999996</v>
      </c>
      <c r="W9" s="14">
        <v>5447.1404990000001</v>
      </c>
      <c r="X9" s="14">
        <v>5370.7485539999998</v>
      </c>
      <c r="Y9" s="14">
        <v>6011.8693020000001</v>
      </c>
      <c r="Z9" s="14">
        <v>6702.1954809999997</v>
      </c>
      <c r="AA9" s="14">
        <v>7238.7597159999996</v>
      </c>
      <c r="AB9" s="14">
        <v>8310.7047829999992</v>
      </c>
      <c r="AC9" s="14">
        <v>10037.321515</v>
      </c>
      <c r="AD9" s="14">
        <v>13244.258965000001</v>
      </c>
      <c r="AE9" s="14">
        <v>12939.493528000001</v>
      </c>
      <c r="AF9" s="14">
        <v>12819.942304000002</v>
      </c>
      <c r="AG9" s="14">
        <v>15480.769966</v>
      </c>
      <c r="AH9" s="14">
        <v>18644.946132999998</v>
      </c>
      <c r="AI9" s="14">
        <v>17705.341087000001</v>
      </c>
      <c r="AJ9" s="14">
        <v>17901.625093000002</v>
      </c>
      <c r="AK9" s="14">
        <v>14626.405924999999</v>
      </c>
      <c r="AL9" s="14">
        <v>12692.839741</v>
      </c>
      <c r="AM9" s="14">
        <v>10824.879386999999</v>
      </c>
      <c r="AN9" s="14">
        <v>10693.714301</v>
      </c>
      <c r="AO9" s="14">
        <v>11510.090893999999</v>
      </c>
      <c r="AP9" s="14">
        <v>10727.143848</v>
      </c>
      <c r="AQ9" s="14">
        <v>13175.174903999998</v>
      </c>
      <c r="AR9" s="14">
        <v>14136.682432</v>
      </c>
      <c r="AS9" s="14">
        <v>15670.078457</v>
      </c>
      <c r="AT9" s="14">
        <v>17064.173765</v>
      </c>
      <c r="AU9" s="14">
        <v>16973.091957000001</v>
      </c>
      <c r="AV9" s="14">
        <v>16145.825515999999</v>
      </c>
      <c r="AW9" s="14">
        <v>16698.254549000001</v>
      </c>
      <c r="AX9" s="14">
        <v>18249.433374</v>
      </c>
      <c r="AY9" s="14">
        <v>19045.001973999999</v>
      </c>
      <c r="AZ9" s="14">
        <v>18703.56798</v>
      </c>
      <c r="BA9" s="14">
        <v>20065.967563999999</v>
      </c>
      <c r="BB9" s="14">
        <v>21512.026753999999</v>
      </c>
      <c r="BC9" s="14">
        <v>22668.986306999999</v>
      </c>
      <c r="BD9" s="14">
        <v>22974.230185999997</v>
      </c>
      <c r="BE9" s="14">
        <v>24259.234367000001</v>
      </c>
      <c r="BF9" s="14">
        <v>25131.620428999999</v>
      </c>
      <c r="BG9" s="14">
        <v>24409.520196999998</v>
      </c>
      <c r="BH9" s="14">
        <v>25963.705162000002</v>
      </c>
      <c r="BI9" s="14">
        <v>27828.161881</v>
      </c>
      <c r="BJ9" s="14">
        <v>29032.137886999997</v>
      </c>
      <c r="BK9" s="14">
        <v>29017.875657999997</v>
      </c>
      <c r="BL9" s="14">
        <v>28512.549874999997</v>
      </c>
      <c r="BM9" s="14">
        <v>27341.656228</v>
      </c>
      <c r="BN9" s="14">
        <v>24749.237303999998</v>
      </c>
      <c r="BO9" s="14">
        <v>24966.291196999999</v>
      </c>
      <c r="BP9" s="14">
        <v>24210.418463999995</v>
      </c>
      <c r="BQ9" s="14">
        <v>22435.872851999997</v>
      </c>
      <c r="BR9" s="14">
        <v>20733.730756999998</v>
      </c>
      <c r="BS9" s="14">
        <v>13596.707999999997</v>
      </c>
      <c r="BT9" s="14">
        <v>13032.220587200001</v>
      </c>
      <c r="BU9" s="14">
        <v>12226.550080799998</v>
      </c>
      <c r="BV9" s="14">
        <v>12322.740853599997</v>
      </c>
      <c r="BW9" s="14">
        <v>12312.4292424</v>
      </c>
      <c r="BX9" s="14">
        <v>12207.857446399999</v>
      </c>
      <c r="BY9" s="14">
        <v>12263.6029168</v>
      </c>
      <c r="BZ9" s="14">
        <v>12463.490010399999</v>
      </c>
      <c r="CA9" s="14">
        <v>12554.306108799998</v>
      </c>
      <c r="CB9" s="14">
        <v>12614.055226399996</v>
      </c>
      <c r="CC9" s="14">
        <v>12736.677503999999</v>
      </c>
      <c r="CD9" s="14">
        <v>12768.087241599998</v>
      </c>
      <c r="CE9" s="14">
        <v>13045.241215999999</v>
      </c>
      <c r="CF9" s="14">
        <v>13343.509835199999</v>
      </c>
      <c r="CG9" s="14">
        <v>13594.376840799998</v>
      </c>
      <c r="CH9" s="14">
        <v>13824.513254400001</v>
      </c>
      <c r="CI9" s="14">
        <v>13969.268123199998</v>
      </c>
      <c r="CJ9" s="14">
        <v>14265.705264799997</v>
      </c>
      <c r="CK9" s="14">
        <v>14432.565882399998</v>
      </c>
      <c r="CL9" s="14">
        <v>14502.0443376</v>
      </c>
      <c r="CM9" s="14">
        <v>14707.661251199997</v>
      </c>
      <c r="CN9" s="14">
        <v>15016.8547272</v>
      </c>
      <c r="CO9" s="14">
        <v>15336.8058112</v>
      </c>
      <c r="CP9" s="14">
        <v>15549.048667999999</v>
      </c>
      <c r="CQ9" s="14">
        <v>15986.187475999997</v>
      </c>
      <c r="CR9" s="14">
        <v>16077.1914712</v>
      </c>
      <c r="CS9" s="14">
        <v>16242.771912799997</v>
      </c>
    </row>
    <row r="10" spans="1:97" s="37" customFormat="1" x14ac:dyDescent="0.25">
      <c r="A10" s="37" t="s">
        <v>137</v>
      </c>
      <c r="B10" s="37" t="s">
        <v>68</v>
      </c>
      <c r="C10" s="37" t="s">
        <v>12</v>
      </c>
      <c r="D10" s="37" t="s">
        <v>337</v>
      </c>
      <c r="E10" s="44" t="s">
        <v>156</v>
      </c>
      <c r="F10" s="37">
        <v>692.38178599999992</v>
      </c>
      <c r="G10" s="14">
        <v>645.57491599999992</v>
      </c>
      <c r="H10" s="14">
        <v>893.50101999999993</v>
      </c>
      <c r="I10" s="14">
        <v>914.98433599999998</v>
      </c>
      <c r="J10" s="14">
        <v>850.22742299999993</v>
      </c>
      <c r="K10" s="14">
        <v>752.45166099999994</v>
      </c>
      <c r="L10" s="14">
        <v>778.28964599999995</v>
      </c>
      <c r="M10" s="14">
        <v>910.34387199999992</v>
      </c>
      <c r="N10" s="14">
        <v>1201.6854119999998</v>
      </c>
      <c r="O10" s="14">
        <v>583.70135700000003</v>
      </c>
      <c r="P10" s="14">
        <v>446.98761399999995</v>
      </c>
      <c r="Q10" s="14">
        <v>427.48369300000002</v>
      </c>
      <c r="R10" s="14">
        <v>368.664965</v>
      </c>
      <c r="S10" s="14">
        <v>356.06246399999998</v>
      </c>
      <c r="T10" s="14">
        <v>440.30212799999998</v>
      </c>
      <c r="U10" s="14">
        <v>427.32703499999997</v>
      </c>
      <c r="V10" s="14">
        <v>396.06952999999999</v>
      </c>
      <c r="W10" s="14">
        <v>419.91965199999999</v>
      </c>
      <c r="X10" s="14">
        <v>649.94863799999996</v>
      </c>
      <c r="Y10" s="14">
        <v>489.01641499999999</v>
      </c>
      <c r="Z10" s="14">
        <v>492.333754</v>
      </c>
      <c r="AA10" s="14">
        <v>547.856313</v>
      </c>
      <c r="AB10" s="14">
        <v>474.70126099999993</v>
      </c>
      <c r="AC10" s="14">
        <v>470.76575799999995</v>
      </c>
      <c r="AD10" s="14">
        <v>489.594356</v>
      </c>
      <c r="AE10" s="14">
        <v>466.84719100000001</v>
      </c>
      <c r="AF10" s="14">
        <v>443.28286399999996</v>
      </c>
      <c r="AG10" s="14">
        <v>471.98091599999998</v>
      </c>
      <c r="AH10" s="14">
        <v>513.81071899999995</v>
      </c>
      <c r="AI10" s="14">
        <v>765.93059999999991</v>
      </c>
      <c r="AJ10" s="14">
        <v>996.76404599999989</v>
      </c>
      <c r="AK10" s="14">
        <v>1152.5265549999997</v>
      </c>
      <c r="AL10" s="14">
        <v>1258.7322109999998</v>
      </c>
      <c r="AM10" s="14">
        <v>1725.5772849999998</v>
      </c>
      <c r="AN10" s="14">
        <v>1565.1531419999999</v>
      </c>
      <c r="AO10" s="14">
        <v>1527.4599569999998</v>
      </c>
      <c r="AP10" s="14">
        <v>1653.3981699999999</v>
      </c>
      <c r="AQ10" s="14">
        <v>1660.9643279999998</v>
      </c>
      <c r="AR10" s="14">
        <v>1616.642816</v>
      </c>
      <c r="AS10" s="14">
        <v>1726.3732769999999</v>
      </c>
      <c r="AT10" s="14">
        <v>1818.0647809999998</v>
      </c>
      <c r="AU10" s="14">
        <v>1813.4941780000001</v>
      </c>
      <c r="AV10" s="14">
        <v>2118.9793949999998</v>
      </c>
      <c r="AW10" s="14">
        <v>2010.4789109999997</v>
      </c>
      <c r="AX10" s="14">
        <v>2122.6523899999997</v>
      </c>
      <c r="AY10" s="14">
        <v>1994.5950599999996</v>
      </c>
      <c r="AZ10" s="14">
        <v>2009.5643669999997</v>
      </c>
      <c r="BA10" s="14">
        <v>2075.9153809999998</v>
      </c>
      <c r="BB10" s="14">
        <v>2124.2972989999998</v>
      </c>
      <c r="BC10" s="14">
        <v>1999.5911799999997</v>
      </c>
      <c r="BD10" s="14">
        <v>1989.4994409999999</v>
      </c>
      <c r="BE10" s="14">
        <v>2202.084347</v>
      </c>
      <c r="BF10" s="14">
        <v>2055.6366379999999</v>
      </c>
      <c r="BG10" s="14">
        <v>2082.6474410000001</v>
      </c>
      <c r="BH10" s="14">
        <v>2173.3058489999999</v>
      </c>
      <c r="BI10" s="14">
        <v>2218.9970599999997</v>
      </c>
      <c r="BJ10" s="14">
        <v>2466.099651</v>
      </c>
      <c r="BK10" s="14">
        <v>2787.2549019999997</v>
      </c>
      <c r="BL10" s="14">
        <v>3032.6998819999999</v>
      </c>
      <c r="BM10" s="14">
        <v>3814.0231889999995</v>
      </c>
      <c r="BN10" s="14">
        <v>4285.0599229999998</v>
      </c>
      <c r="BO10" s="14">
        <v>4980.3695200000002</v>
      </c>
      <c r="BP10" s="14">
        <v>6321.1164279999994</v>
      </c>
      <c r="BQ10" s="14">
        <v>6784.610291</v>
      </c>
      <c r="BR10" s="14">
        <v>7608.6144349999995</v>
      </c>
      <c r="BS10" s="14">
        <v>6248.0847999999978</v>
      </c>
      <c r="BT10" s="14">
        <v>6484.7893423999994</v>
      </c>
      <c r="BU10" s="14">
        <v>6563.9537743999999</v>
      </c>
      <c r="BV10" s="14">
        <v>6560.3568927999995</v>
      </c>
      <c r="BW10" s="14">
        <v>6539.3909136000002</v>
      </c>
      <c r="BX10" s="14">
        <v>6504.1385831999987</v>
      </c>
      <c r="BY10" s="14">
        <v>6444.994451999999</v>
      </c>
      <c r="BZ10" s="14">
        <v>6388.918613599998</v>
      </c>
      <c r="CA10" s="14">
        <v>6496.7404047999989</v>
      </c>
      <c r="CB10" s="14">
        <v>6595.619547199999</v>
      </c>
      <c r="CC10" s="14">
        <v>6654.5943647999993</v>
      </c>
      <c r="CD10" s="14">
        <v>6705.9872367999997</v>
      </c>
      <c r="CE10" s="14">
        <v>6804.7837872</v>
      </c>
      <c r="CF10" s="14">
        <v>6895.9013464</v>
      </c>
      <c r="CG10" s="14">
        <v>6941.2608727999987</v>
      </c>
      <c r="CH10" s="14">
        <v>7018.2593295999986</v>
      </c>
      <c r="CI10" s="14">
        <v>7147.9328991999992</v>
      </c>
      <c r="CJ10" s="14">
        <v>7276.1900159999996</v>
      </c>
      <c r="CK10" s="14">
        <v>7394.3192887999994</v>
      </c>
      <c r="CL10" s="14">
        <v>7482.6555623999993</v>
      </c>
      <c r="CM10" s="14">
        <v>7625.0235223999989</v>
      </c>
      <c r="CN10" s="14">
        <v>7712.5854959999997</v>
      </c>
      <c r="CO10" s="14">
        <v>7783.6910135999997</v>
      </c>
      <c r="CP10" s="14">
        <v>7898.4051072000002</v>
      </c>
      <c r="CQ10" s="14">
        <v>7967.2063079999998</v>
      </c>
      <c r="CR10" s="14">
        <v>7994.5215471999991</v>
      </c>
      <c r="CS10" s="14">
        <v>8024.6490439999989</v>
      </c>
    </row>
    <row r="11" spans="1:97" s="37" customFormat="1" x14ac:dyDescent="0.25">
      <c r="A11" s="37" t="s">
        <v>135</v>
      </c>
      <c r="B11" s="37" t="s">
        <v>137</v>
      </c>
      <c r="D11" s="37" t="s">
        <v>337</v>
      </c>
      <c r="E11" s="44" t="s">
        <v>143</v>
      </c>
      <c r="F11" s="37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1.083904</v>
      </c>
      <c r="Q11" s="14">
        <v>3.2326589999999999</v>
      </c>
      <c r="R11" s="14">
        <v>36.696078</v>
      </c>
      <c r="S11" s="14">
        <v>59.502518999999999</v>
      </c>
      <c r="T11" s="14">
        <v>62.292724999999997</v>
      </c>
      <c r="U11" s="14">
        <v>63.967271999999994</v>
      </c>
      <c r="V11" s="14">
        <v>64.543095999999991</v>
      </c>
      <c r="W11" s="14">
        <v>83.276428999999993</v>
      </c>
      <c r="X11" s="14">
        <v>168.93024899999998</v>
      </c>
      <c r="Y11" s="14">
        <v>382.93354499999992</v>
      </c>
      <c r="Z11" s="14">
        <v>428.92748699999999</v>
      </c>
      <c r="AA11" s="14">
        <v>484.97294500000004</v>
      </c>
      <c r="AB11" s="14">
        <v>461.06566399999997</v>
      </c>
      <c r="AC11" s="14">
        <v>421.62383699999998</v>
      </c>
      <c r="AD11" s="14">
        <v>419.47296499999999</v>
      </c>
      <c r="AE11" s="14">
        <v>409.49766099999994</v>
      </c>
      <c r="AF11" s="14">
        <v>405.0371419999999</v>
      </c>
      <c r="AG11" s="14">
        <v>366.70462299999997</v>
      </c>
      <c r="AH11" s="14">
        <v>981.36498800000004</v>
      </c>
      <c r="AI11" s="14">
        <v>2601.9962319999995</v>
      </c>
      <c r="AJ11" s="14">
        <v>2965.7434059999996</v>
      </c>
      <c r="AK11" s="14">
        <v>3422.1707230000002</v>
      </c>
      <c r="AL11" s="14">
        <v>3406.5536140000004</v>
      </c>
      <c r="AM11" s="14">
        <v>3589.6783479999999</v>
      </c>
      <c r="AN11" s="14">
        <v>3628.0574409999999</v>
      </c>
      <c r="AO11" s="14">
        <v>3646.3356189999995</v>
      </c>
      <c r="AP11" s="14">
        <v>3864.1516320000001</v>
      </c>
      <c r="AQ11" s="14">
        <v>3951.5985509999996</v>
      </c>
      <c r="AR11" s="14">
        <v>4152.533606</v>
      </c>
      <c r="AS11" s="14">
        <v>4269.5380789999999</v>
      </c>
      <c r="AT11" s="14">
        <v>3967.0865229999999</v>
      </c>
      <c r="AU11" s="14">
        <v>3754.4000009999995</v>
      </c>
      <c r="AV11" s="14">
        <v>3806.8232719999996</v>
      </c>
      <c r="AW11" s="14">
        <v>3628.5274149999996</v>
      </c>
      <c r="AX11" s="14">
        <v>3349.4623579999998</v>
      </c>
      <c r="AY11" s="14">
        <v>3299.8970369999997</v>
      </c>
      <c r="AZ11" s="14">
        <v>3141.5898939999993</v>
      </c>
      <c r="BA11" s="14">
        <v>2949.91248</v>
      </c>
      <c r="BB11" s="14">
        <v>2743.1048669999996</v>
      </c>
      <c r="BC11" s="14">
        <v>2487.3310439999996</v>
      </c>
      <c r="BD11" s="14">
        <v>2222.5515029999997</v>
      </c>
      <c r="BE11" s="14">
        <v>2054.5252129999999</v>
      </c>
      <c r="BF11" s="14">
        <v>2038.1840899999997</v>
      </c>
      <c r="BG11" s="14">
        <v>2084.4130189999996</v>
      </c>
      <c r="BH11" s="14">
        <v>2062.4936010000001</v>
      </c>
      <c r="BI11" s="14">
        <v>1922.8838019999998</v>
      </c>
      <c r="BJ11" s="14">
        <v>1829.2446579999998</v>
      </c>
      <c r="BK11" s="14">
        <v>1568.7880309999998</v>
      </c>
      <c r="BL11" s="14">
        <v>1528.8529429999996</v>
      </c>
      <c r="BM11" s="14">
        <v>1445.3076549999998</v>
      </c>
      <c r="BN11" s="14">
        <v>1365.8502939999998</v>
      </c>
      <c r="BO11" s="14">
        <v>1269.6432289999998</v>
      </c>
      <c r="BP11" s="14">
        <v>1188.0074749999997</v>
      </c>
      <c r="BQ11" s="14">
        <v>1112.6867319999999</v>
      </c>
      <c r="BR11" s="14">
        <v>1089.8802909999999</v>
      </c>
      <c r="BS11" s="14">
        <v>1003.0346</v>
      </c>
      <c r="BT11" s="14">
        <v>979.82169499999986</v>
      </c>
      <c r="BU11" s="14">
        <v>978.38848599999983</v>
      </c>
      <c r="BV11" s="14">
        <v>994.85874600000011</v>
      </c>
      <c r="BW11" s="14">
        <v>999.12873500000001</v>
      </c>
      <c r="BX11" s="14">
        <v>961.11588299999983</v>
      </c>
      <c r="BY11" s="14">
        <v>925.4296139999999</v>
      </c>
      <c r="BZ11" s="14">
        <v>873.97592899999995</v>
      </c>
      <c r="CA11" s="14">
        <v>822.90753799999982</v>
      </c>
      <c r="CB11" s="14">
        <v>775.47827000000007</v>
      </c>
      <c r="CC11" s="14">
        <v>731.81514500000003</v>
      </c>
      <c r="CD11" s="14">
        <v>691.55827299999999</v>
      </c>
      <c r="CE11" s="14">
        <v>651.32680500000004</v>
      </c>
      <c r="CF11" s="14">
        <v>611.3345579999999</v>
      </c>
      <c r="CG11" s="14">
        <v>574.44583299999988</v>
      </c>
      <c r="CH11" s="14">
        <v>540.37483499999996</v>
      </c>
      <c r="CI11" s="14">
        <v>508.865407</v>
      </c>
      <c r="CJ11" s="14">
        <v>479.68467900000002</v>
      </c>
      <c r="CK11" s="14">
        <v>578.07860499999992</v>
      </c>
      <c r="CL11" s="14">
        <v>720.22668699999997</v>
      </c>
      <c r="CM11" s="14">
        <v>822.32324599999993</v>
      </c>
      <c r="CN11" s="14">
        <v>800.58165599999995</v>
      </c>
      <c r="CO11" s="14">
        <v>780.31984899999998</v>
      </c>
      <c r="CP11" s="14">
        <v>761.41080499999998</v>
      </c>
      <c r="CQ11" s="14">
        <v>681.01984699999991</v>
      </c>
      <c r="CR11" s="14">
        <v>611.18213400000002</v>
      </c>
      <c r="CS11" s="14">
        <v>550.39247899999998</v>
      </c>
    </row>
    <row r="12" spans="1:97" s="46" customFormat="1" x14ac:dyDescent="0.25">
      <c r="A12" s="49"/>
      <c r="B12" s="49"/>
      <c r="C12" s="49"/>
      <c r="D12" s="49"/>
      <c r="E12" s="5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</row>
    <row r="13" spans="1:97" x14ac:dyDescent="0.25">
      <c r="A13" s="5" t="s">
        <v>129</v>
      </c>
      <c r="B13" s="5" t="s">
        <v>137</v>
      </c>
      <c r="C13" s="5"/>
      <c r="D13" s="5" t="s">
        <v>127</v>
      </c>
      <c r="E13" s="6" t="s">
        <v>132</v>
      </c>
      <c r="F13" s="5">
        <v>5.5</v>
      </c>
      <c r="G13" s="5">
        <v>8.4</v>
      </c>
      <c r="H13" s="5">
        <v>6</v>
      </c>
      <c r="I13" s="5">
        <v>7.2</v>
      </c>
      <c r="J13" s="5">
        <v>8.3000000000000007</v>
      </c>
      <c r="K13" s="5">
        <v>9</v>
      </c>
      <c r="L13" s="5">
        <v>10.4</v>
      </c>
      <c r="M13" s="5">
        <v>11.5</v>
      </c>
      <c r="N13" s="5">
        <v>11.4</v>
      </c>
      <c r="O13" s="5">
        <v>15.6</v>
      </c>
      <c r="P13" s="5">
        <v>16.5</v>
      </c>
      <c r="Q13" s="5">
        <v>16.5</v>
      </c>
      <c r="R13" s="5">
        <v>17.5</v>
      </c>
      <c r="S13" s="5">
        <v>18.399999999999999</v>
      </c>
      <c r="T13" s="5">
        <v>17.8</v>
      </c>
      <c r="U13" s="5">
        <v>18.7</v>
      </c>
      <c r="V13" s="5">
        <v>19.8</v>
      </c>
      <c r="W13" s="5">
        <v>19.7</v>
      </c>
      <c r="X13" s="5">
        <v>17.8</v>
      </c>
      <c r="Y13" s="5">
        <v>19.5</v>
      </c>
      <c r="Z13" s="5">
        <v>20.7</v>
      </c>
      <c r="AA13" s="5">
        <v>21.5</v>
      </c>
      <c r="AB13" s="5">
        <v>24.3</v>
      </c>
      <c r="AC13" s="5">
        <v>27.6</v>
      </c>
      <c r="AD13" s="5">
        <v>34.799999999999997</v>
      </c>
      <c r="AE13" s="5">
        <v>35.4</v>
      </c>
      <c r="AF13" s="5">
        <v>35.799999999999997</v>
      </c>
      <c r="AG13" s="5">
        <v>40.6</v>
      </c>
      <c r="AH13" s="5">
        <v>46.5</v>
      </c>
      <c r="AI13" s="5">
        <v>42.5</v>
      </c>
      <c r="AJ13" s="5">
        <v>43.1</v>
      </c>
      <c r="AK13" s="5">
        <v>37.299999999999997</v>
      </c>
      <c r="AL13" s="5">
        <v>33.6</v>
      </c>
      <c r="AM13" s="5">
        <v>28.1</v>
      </c>
      <c r="AN13" s="5">
        <v>28.3</v>
      </c>
      <c r="AO13" s="5">
        <v>29.9</v>
      </c>
      <c r="AP13" s="5">
        <v>27.2</v>
      </c>
      <c r="AQ13" s="5">
        <v>33.299999999999997</v>
      </c>
      <c r="AR13" s="5">
        <v>35.4</v>
      </c>
      <c r="AS13" s="5">
        <v>38</v>
      </c>
      <c r="AT13" s="5">
        <v>41.4</v>
      </c>
      <c r="AU13" s="5">
        <v>42</v>
      </c>
      <c r="AV13" s="5">
        <v>39.5</v>
      </c>
      <c r="AW13" s="5">
        <v>40.6</v>
      </c>
      <c r="AX13" s="5">
        <v>44.2</v>
      </c>
      <c r="AY13" s="5">
        <v>45.5</v>
      </c>
      <c r="AZ13" s="5">
        <v>44.5</v>
      </c>
      <c r="BA13" s="5">
        <v>46.4</v>
      </c>
      <c r="BB13" s="5">
        <v>49.2</v>
      </c>
      <c r="BC13" s="5">
        <v>51.6</v>
      </c>
      <c r="BD13" s="5">
        <v>50.8</v>
      </c>
      <c r="BE13" s="5">
        <v>52.9</v>
      </c>
      <c r="BF13" s="5">
        <v>55.5</v>
      </c>
      <c r="BG13" s="5">
        <v>53.4</v>
      </c>
      <c r="BH13" s="5">
        <v>56.1</v>
      </c>
      <c r="BI13" s="5">
        <v>58.4</v>
      </c>
      <c r="BJ13" s="5">
        <v>60.3</v>
      </c>
      <c r="BK13" s="5">
        <v>59.9</v>
      </c>
      <c r="BL13" s="5">
        <v>58.1</v>
      </c>
      <c r="BM13" s="5">
        <v>56.9</v>
      </c>
      <c r="BN13" s="5">
        <v>51.4</v>
      </c>
      <c r="BO13" s="5">
        <v>49.2</v>
      </c>
      <c r="BP13" s="5">
        <v>44.7</v>
      </c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5" t="s">
        <v>130</v>
      </c>
      <c r="B14" s="5" t="s">
        <v>137</v>
      </c>
      <c r="C14" s="5"/>
      <c r="D14" s="5" t="s">
        <v>125</v>
      </c>
      <c r="E14" s="6" t="s">
        <v>132</v>
      </c>
      <c r="F14" s="5">
        <v>-11115</v>
      </c>
      <c r="G14" s="5">
        <v>1938</v>
      </c>
      <c r="H14" s="5">
        <v>-48367</v>
      </c>
      <c r="I14" s="5">
        <v>-45542</v>
      </c>
      <c r="J14" s="5">
        <v>-59889</v>
      </c>
      <c r="K14" s="5">
        <v>1141</v>
      </c>
      <c r="L14" s="5">
        <v>-13329</v>
      </c>
      <c r="M14" s="5">
        <v>-82196</v>
      </c>
      <c r="N14" s="5">
        <v>-79163</v>
      </c>
      <c r="O14" s="5">
        <v>41114</v>
      </c>
      <c r="P14" s="5">
        <v>-22199</v>
      </c>
      <c r="Q14" s="5">
        <v>27243</v>
      </c>
      <c r="R14" s="5">
        <v>-43699</v>
      </c>
      <c r="S14" s="5">
        <v>-15169</v>
      </c>
      <c r="T14" s="5">
        <v>-4754</v>
      </c>
      <c r="U14" s="5">
        <v>-7249</v>
      </c>
      <c r="V14" s="5">
        <v>-756</v>
      </c>
      <c r="W14" s="5">
        <v>-41900</v>
      </c>
      <c r="X14" s="5">
        <v>-66194</v>
      </c>
      <c r="Y14" s="5">
        <v>-49080</v>
      </c>
      <c r="Z14" s="5">
        <v>14860</v>
      </c>
      <c r="AA14" s="5">
        <v>-43549</v>
      </c>
      <c r="AB14" s="5">
        <v>-9637</v>
      </c>
      <c r="AC14" s="5">
        <v>100646</v>
      </c>
      <c r="AD14" s="5">
        <v>-42591</v>
      </c>
      <c r="AE14" s="5">
        <v>-66155</v>
      </c>
      <c r="AF14" s="5">
        <v>3089</v>
      </c>
      <c r="AG14" s="5">
        <v>58038</v>
      </c>
      <c r="AH14" s="5">
        <v>-189725</v>
      </c>
      <c r="AI14" s="5">
        <v>26944</v>
      </c>
      <c r="AJ14" s="5">
        <v>-49324</v>
      </c>
      <c r="AK14" s="5">
        <v>-27771</v>
      </c>
      <c r="AL14" s="5">
        <v>-11390</v>
      </c>
      <c r="AM14" s="5">
        <v>97831</v>
      </c>
      <c r="AN14" s="5">
        <v>67516</v>
      </c>
      <c r="AO14" s="5">
        <v>-19017</v>
      </c>
      <c r="AP14" s="5">
        <v>110349</v>
      </c>
      <c r="AQ14" s="5">
        <v>-1962</v>
      </c>
      <c r="AR14" s="5">
        <v>61180</v>
      </c>
      <c r="AS14" s="5">
        <v>101440</v>
      </c>
      <c r="AT14" s="5">
        <v>110729</v>
      </c>
      <c r="AU14" s="5">
        <v>84009</v>
      </c>
      <c r="AV14" s="5">
        <v>108470</v>
      </c>
      <c r="AW14" s="5">
        <v>166373</v>
      </c>
      <c r="AX14" s="5">
        <v>71181</v>
      </c>
      <c r="AY14" s="5">
        <v>154716</v>
      </c>
      <c r="AZ14" s="5">
        <v>238777</v>
      </c>
      <c r="BA14" s="5">
        <v>225361</v>
      </c>
      <c r="BB14" s="5">
        <v>94865</v>
      </c>
      <c r="BC14" s="5">
        <v>60054</v>
      </c>
      <c r="BD14" s="5">
        <v>326289</v>
      </c>
      <c r="BE14" s="5">
        <v>181562</v>
      </c>
      <c r="BF14" s="5">
        <v>22005</v>
      </c>
      <c r="BG14" s="5">
        <v>179934</v>
      </c>
      <c r="BH14" s="5">
        <v>87150</v>
      </c>
      <c r="BI14" s="5">
        <v>48856</v>
      </c>
      <c r="BJ14" s="5">
        <v>41464</v>
      </c>
      <c r="BK14" s="5">
        <v>52085</v>
      </c>
      <c r="BL14" s="5">
        <v>137150</v>
      </c>
      <c r="BM14" s="5">
        <v>18798</v>
      </c>
      <c r="BN14" s="5">
        <v>56291</v>
      </c>
      <c r="BO14" s="5">
        <v>97506</v>
      </c>
      <c r="BP14" s="5">
        <v>204801</v>
      </c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5" t="s">
        <v>131</v>
      </c>
      <c r="B15" s="5" t="s">
        <v>137</v>
      </c>
      <c r="C15" s="5"/>
      <c r="D15" s="5" t="s">
        <v>125</v>
      </c>
      <c r="E15" s="6" t="s">
        <v>132</v>
      </c>
      <c r="F15" s="5">
        <v>2103509</v>
      </c>
      <c r="G15" s="5">
        <v>2357140</v>
      </c>
      <c r="H15" s="5">
        <v>2560888</v>
      </c>
      <c r="I15" s="5">
        <v>2660680</v>
      </c>
      <c r="J15" s="5">
        <v>2773864</v>
      </c>
      <c r="K15" s="5">
        <v>2830952</v>
      </c>
      <c r="L15" s="5">
        <v>3086202</v>
      </c>
      <c r="M15" s="5">
        <v>3211723</v>
      </c>
      <c r="N15" s="5">
        <v>3215289</v>
      </c>
      <c r="O15" s="5">
        <v>3327993</v>
      </c>
      <c r="P15" s="5">
        <v>3477173</v>
      </c>
      <c r="Q15" s="5">
        <v>3585820</v>
      </c>
      <c r="R15" s="5">
        <v>3641280</v>
      </c>
      <c r="S15" s="5">
        <v>3796029</v>
      </c>
      <c r="T15" s="5">
        <v>3921364</v>
      </c>
      <c r="U15" s="5">
        <v>4034236</v>
      </c>
      <c r="V15" s="5">
        <v>4202039</v>
      </c>
      <c r="W15" s="5">
        <v>4410796</v>
      </c>
      <c r="X15" s="5">
        <v>4584526</v>
      </c>
      <c r="Y15" s="5">
        <v>4901789</v>
      </c>
      <c r="Z15" s="5">
        <v>5159930</v>
      </c>
      <c r="AA15" s="5">
        <v>5364473</v>
      </c>
      <c r="AB15" s="5">
        <v>5552560</v>
      </c>
      <c r="AC15" s="5">
        <v>5990316</v>
      </c>
      <c r="AD15" s="5">
        <v>6317303</v>
      </c>
      <c r="AE15" s="5">
        <v>6078239</v>
      </c>
      <c r="AF15" s="5">
        <v>5957515</v>
      </c>
      <c r="AG15" s="5">
        <v>6390750</v>
      </c>
      <c r="AH15" s="5">
        <v>6727468</v>
      </c>
      <c r="AI15" s="5">
        <v>6879017</v>
      </c>
      <c r="AJ15" s="5">
        <v>6757077</v>
      </c>
      <c r="AK15" s="5">
        <v>6242445</v>
      </c>
      <c r="AL15" s="5">
        <v>5862998</v>
      </c>
      <c r="AM15" s="5">
        <v>5588199</v>
      </c>
      <c r="AN15" s="5">
        <v>5569056</v>
      </c>
      <c r="AO15" s="5">
        <v>5767482</v>
      </c>
      <c r="AP15" s="5">
        <v>5754542</v>
      </c>
      <c r="AQ15" s="5">
        <v>5959044</v>
      </c>
      <c r="AR15" s="5">
        <v>6101849</v>
      </c>
      <c r="AS15" s="5">
        <v>6345076</v>
      </c>
      <c r="AT15" s="5">
        <v>6343342</v>
      </c>
      <c r="AU15" s="5">
        <v>6218247</v>
      </c>
      <c r="AV15" s="5">
        <v>6120765</v>
      </c>
      <c r="AW15" s="5">
        <v>6257009</v>
      </c>
      <c r="AX15" s="5">
        <v>6290859</v>
      </c>
      <c r="AY15" s="5">
        <v>6466514</v>
      </c>
      <c r="AZ15" s="5">
        <v>6468817</v>
      </c>
      <c r="BA15" s="5">
        <v>6700587</v>
      </c>
      <c r="BB15" s="5">
        <v>6795813</v>
      </c>
      <c r="BC15" s="5">
        <v>6904095</v>
      </c>
      <c r="BD15" s="5">
        <v>7123871</v>
      </c>
      <c r="BE15" s="5">
        <v>7209807</v>
      </c>
      <c r="BF15" s="5">
        <v>7171192</v>
      </c>
      <c r="BG15" s="5">
        <v>7212274</v>
      </c>
      <c r="BH15" s="5">
        <v>7311206</v>
      </c>
      <c r="BI15" s="5">
        <v>7586549</v>
      </c>
      <c r="BJ15" s="5">
        <v>7593019</v>
      </c>
      <c r="BK15" s="5">
        <v>7554502</v>
      </c>
      <c r="BL15" s="5">
        <v>7553587</v>
      </c>
      <c r="BM15" s="5">
        <v>7139163</v>
      </c>
      <c r="BN15" s="5">
        <v>6857854</v>
      </c>
      <c r="BO15" s="5">
        <v>7004962</v>
      </c>
      <c r="BP15" s="5">
        <v>6890140</v>
      </c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s="40" customFormat="1" x14ac:dyDescent="0.25">
      <c r="A16" s="38" t="s">
        <v>134</v>
      </c>
      <c r="B16" s="38" t="s">
        <v>137</v>
      </c>
      <c r="C16" s="38"/>
      <c r="D16" s="38" t="s">
        <v>125</v>
      </c>
      <c r="E16" s="39" t="s">
        <v>143</v>
      </c>
      <c r="F16" s="38">
        <v>1841940.0150000001</v>
      </c>
      <c r="G16" s="38">
        <v>1973573.98</v>
      </c>
      <c r="H16" s="38">
        <v>2247710.88</v>
      </c>
      <c r="I16" s="38">
        <v>2283579.7949999999</v>
      </c>
      <c r="J16" s="38">
        <v>2357082.0350000001</v>
      </c>
      <c r="K16" s="38">
        <v>2314988.0449999999</v>
      </c>
      <c r="L16" s="38">
        <v>2484427.98</v>
      </c>
      <c r="M16" s="38">
        <v>2610131.79</v>
      </c>
      <c r="N16" s="38">
        <v>2616901.08</v>
      </c>
      <c r="O16" s="38">
        <v>2448986.8449999997</v>
      </c>
      <c r="P16" s="38">
        <v>2574403.0349999997</v>
      </c>
      <c r="Q16" s="38">
        <v>2567340.2850000001</v>
      </c>
      <c r="R16" s="38">
        <v>2615430.8600000003</v>
      </c>
      <c r="S16" s="38">
        <v>2665930.0699999998</v>
      </c>
      <c r="T16" s="38">
        <v>2741982.93</v>
      </c>
      <c r="U16" s="38">
        <v>2768178.98</v>
      </c>
      <c r="V16" s="38">
        <v>2837385.9</v>
      </c>
      <c r="W16" s="38">
        <v>3013404.96</v>
      </c>
      <c r="X16" s="38">
        <v>3186616.0750000002</v>
      </c>
      <c r="Y16" s="38">
        <v>3253923.17</v>
      </c>
      <c r="Z16" s="38">
        <v>3297797.9950000001</v>
      </c>
      <c r="AA16" s="38">
        <v>3433833.86</v>
      </c>
      <c r="AB16" s="38">
        <v>3374419.89</v>
      </c>
      <c r="AC16" s="38">
        <v>3373233.2750000004</v>
      </c>
      <c r="AD16" s="38">
        <v>3288579.9200000004</v>
      </c>
      <c r="AE16" s="38">
        <v>3131982.1449999996</v>
      </c>
      <c r="AF16" s="38">
        <v>2986945.0150000001</v>
      </c>
      <c r="AG16" s="38">
        <v>2904823.665</v>
      </c>
      <c r="AH16" s="38">
        <v>2840063.9050000003</v>
      </c>
      <c r="AI16" s="38">
        <v>2729595.9250000003</v>
      </c>
      <c r="AJ16" s="38">
        <v>2609974.84</v>
      </c>
      <c r="AK16" s="38">
        <v>2547739.0550000002</v>
      </c>
      <c r="AL16" s="38">
        <v>2541286.9500000002</v>
      </c>
      <c r="AM16" s="38">
        <v>2537804.85</v>
      </c>
      <c r="AN16" s="38">
        <v>2545472.04</v>
      </c>
      <c r="AO16" s="38">
        <v>2612138.56</v>
      </c>
      <c r="AP16" s="38">
        <v>2608319.9300000002</v>
      </c>
      <c r="AQ16" s="38">
        <v>2486942.1</v>
      </c>
      <c r="AR16" s="38">
        <v>2331422.9</v>
      </c>
      <c r="AS16" s="38">
        <v>2234859.23</v>
      </c>
      <c r="AT16" s="38">
        <v>2094792.6700000002</v>
      </c>
      <c r="AU16" s="38">
        <v>2037376.7100000002</v>
      </c>
      <c r="AV16" s="38">
        <v>2050690.45</v>
      </c>
      <c r="AW16" s="38">
        <v>1991852.45</v>
      </c>
      <c r="AX16" s="38">
        <v>1921539.2150000001</v>
      </c>
      <c r="AY16" s="38">
        <v>1862528.57</v>
      </c>
      <c r="AZ16" s="38">
        <v>1852614.8050000002</v>
      </c>
      <c r="BA16" s="38">
        <v>1850946.3900000001</v>
      </c>
      <c r="BB16" s="38">
        <v>1881881.9650000001</v>
      </c>
      <c r="BC16" s="38">
        <v>1853068.865</v>
      </c>
      <c r="BD16" s="38">
        <v>1763533.635</v>
      </c>
      <c r="BE16" s="38">
        <v>1770657.7050000001</v>
      </c>
      <c r="BF16" s="38">
        <v>1766100.3150000002</v>
      </c>
      <c r="BG16" s="38">
        <v>1737206.9149999998</v>
      </c>
      <c r="BH16" s="38">
        <v>1706392.1549999998</v>
      </c>
      <c r="BI16" s="38">
        <v>1654431.4850000001</v>
      </c>
      <c r="BJ16" s="38">
        <v>1575812.31</v>
      </c>
      <c r="BK16" s="38">
        <v>1586554.26</v>
      </c>
      <c r="BL16" s="38">
        <v>1589527.1849999998</v>
      </c>
      <c r="BM16" s="38">
        <v>1575706.46</v>
      </c>
      <c r="BN16" s="38">
        <v>1718529.135</v>
      </c>
      <c r="BO16" s="38">
        <v>1777882.8800000001</v>
      </c>
      <c r="BP16" s="38">
        <v>1858308.8049999999</v>
      </c>
      <c r="BQ16" s="38">
        <v>2175374.4500000002</v>
      </c>
      <c r="BR16" s="38">
        <v>2528938.6350000002</v>
      </c>
      <c r="BS16" s="38">
        <v>2940075.3650000002</v>
      </c>
      <c r="BT16" s="38">
        <v>3129862.9550000001</v>
      </c>
      <c r="BU16" s="38">
        <v>3314062.7600000002</v>
      </c>
      <c r="BV16" s="38">
        <v>3316706.4550000001</v>
      </c>
      <c r="BW16" s="38">
        <v>3322788.4499999997</v>
      </c>
      <c r="BX16" s="38">
        <v>3341300.52</v>
      </c>
      <c r="BY16" s="38">
        <v>3327120.6349999998</v>
      </c>
      <c r="BZ16" s="38">
        <v>3286338.0900000003</v>
      </c>
      <c r="CA16" s="38">
        <v>3248540.15</v>
      </c>
      <c r="CB16" s="38">
        <v>3220915.4899999998</v>
      </c>
      <c r="CC16" s="38">
        <v>3185414.13</v>
      </c>
      <c r="CD16" s="38">
        <v>3167292.61</v>
      </c>
      <c r="CE16" s="38">
        <v>3111726.835</v>
      </c>
      <c r="CF16" s="38">
        <v>3059024.1200000006</v>
      </c>
      <c r="CG16" s="38">
        <v>3009269.145</v>
      </c>
      <c r="CH16" s="38">
        <v>2965684.4949999996</v>
      </c>
      <c r="CI16" s="38">
        <v>2943485.5599999996</v>
      </c>
      <c r="CJ16" s="38">
        <v>2895529.3050000002</v>
      </c>
      <c r="CK16" s="38">
        <v>2846879.55</v>
      </c>
      <c r="CL16" s="38">
        <v>2812130.82</v>
      </c>
      <c r="CM16" s="38">
        <v>2772596.21</v>
      </c>
      <c r="CN16" s="38">
        <v>2735346.8650000002</v>
      </c>
      <c r="CO16" s="38">
        <v>2695902.0450000004</v>
      </c>
      <c r="CP16" s="38">
        <v>2679034.665</v>
      </c>
      <c r="CQ16" s="38">
        <v>2641560.48</v>
      </c>
      <c r="CR16" s="38">
        <v>2643177.0650000004</v>
      </c>
      <c r="CS16" s="38">
        <v>2635366.0650000004</v>
      </c>
    </row>
    <row r="17" spans="1:97" s="35" customFormat="1" x14ac:dyDescent="0.25">
      <c r="A17" s="29" t="s">
        <v>135</v>
      </c>
      <c r="B17" s="29" t="s">
        <v>137</v>
      </c>
      <c r="C17" s="29"/>
      <c r="D17" s="29" t="s">
        <v>125</v>
      </c>
      <c r="E17" s="34" t="s">
        <v>143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186.88</v>
      </c>
      <c r="Q17" s="29">
        <v>557.35500000000002</v>
      </c>
      <c r="R17" s="29">
        <v>6326.91</v>
      </c>
      <c r="S17" s="29">
        <v>10259.055</v>
      </c>
      <c r="T17" s="29">
        <v>10740.125</v>
      </c>
      <c r="U17" s="29">
        <v>11028.84</v>
      </c>
      <c r="V17" s="29">
        <v>11128.119999999999</v>
      </c>
      <c r="W17" s="29">
        <v>14358.005000000001</v>
      </c>
      <c r="X17" s="29">
        <v>29125.904999999999</v>
      </c>
      <c r="Y17" s="29">
        <v>66023.024999999994</v>
      </c>
      <c r="Z17" s="29">
        <v>73953.014999999999</v>
      </c>
      <c r="AA17" s="29">
        <v>83616.025000000009</v>
      </c>
      <c r="AB17" s="29">
        <v>79494.080000000002</v>
      </c>
      <c r="AC17" s="29">
        <v>72693.764999999999</v>
      </c>
      <c r="AD17" s="29">
        <v>72322.925000000003</v>
      </c>
      <c r="AE17" s="29">
        <v>70603.044999999998</v>
      </c>
      <c r="AF17" s="29">
        <v>69833.989999999991</v>
      </c>
      <c r="AG17" s="29">
        <v>63224.934999999998</v>
      </c>
      <c r="AH17" s="29">
        <v>169200.86000000002</v>
      </c>
      <c r="AI17" s="29">
        <v>448620.04</v>
      </c>
      <c r="AJ17" s="29">
        <v>511335.06999999995</v>
      </c>
      <c r="AK17" s="29">
        <v>590029.43500000006</v>
      </c>
      <c r="AL17" s="29">
        <v>587336.83000000007</v>
      </c>
      <c r="AM17" s="29">
        <v>618910.06000000006</v>
      </c>
      <c r="AN17" s="29">
        <v>625527.14500000002</v>
      </c>
      <c r="AO17" s="29">
        <v>628678.55499999993</v>
      </c>
      <c r="AP17" s="29">
        <v>666233.04</v>
      </c>
      <c r="AQ17" s="29">
        <v>681310.09499999997</v>
      </c>
      <c r="AR17" s="29">
        <v>715954.07000000007</v>
      </c>
      <c r="AS17" s="29">
        <v>736127.255</v>
      </c>
      <c r="AT17" s="29">
        <v>683980.43500000006</v>
      </c>
      <c r="AU17" s="29">
        <v>647310.34499999997</v>
      </c>
      <c r="AV17" s="29">
        <v>656348.84</v>
      </c>
      <c r="AW17" s="29">
        <v>625608.17499999993</v>
      </c>
      <c r="AX17" s="29">
        <v>577493.51</v>
      </c>
      <c r="AY17" s="29">
        <v>568947.76500000001</v>
      </c>
      <c r="AZ17" s="29">
        <v>541653.42999999993</v>
      </c>
      <c r="BA17" s="29">
        <v>508605.60000000003</v>
      </c>
      <c r="BB17" s="29">
        <v>472949.11499999999</v>
      </c>
      <c r="BC17" s="29">
        <v>428850.18</v>
      </c>
      <c r="BD17" s="29">
        <v>383198.53499999997</v>
      </c>
      <c r="BE17" s="29">
        <v>354228.48499999999</v>
      </c>
      <c r="BF17" s="29">
        <v>351411.05</v>
      </c>
      <c r="BG17" s="29">
        <v>359381.55499999999</v>
      </c>
      <c r="BH17" s="29">
        <v>355602.34500000003</v>
      </c>
      <c r="BI17" s="29">
        <v>331531.69</v>
      </c>
      <c r="BJ17" s="29">
        <v>315387.01</v>
      </c>
      <c r="BK17" s="29">
        <v>270480.69500000001</v>
      </c>
      <c r="BL17" s="29">
        <v>263595.33499999996</v>
      </c>
      <c r="BM17" s="29">
        <v>249190.97500000001</v>
      </c>
      <c r="BN17" s="29">
        <v>235491.43</v>
      </c>
      <c r="BO17" s="29">
        <v>218904.00499999998</v>
      </c>
      <c r="BP17" s="29">
        <v>204828.87499999997</v>
      </c>
      <c r="BQ17" s="29">
        <v>191842.54</v>
      </c>
      <c r="BR17" s="29">
        <v>187910.39499999999</v>
      </c>
      <c r="BS17" s="29">
        <v>172937</v>
      </c>
      <c r="BT17" s="29">
        <v>168934.77499999999</v>
      </c>
      <c r="BU17" s="29">
        <v>168687.66999999998</v>
      </c>
      <c r="BV17" s="29">
        <v>171527.37000000002</v>
      </c>
      <c r="BW17" s="29">
        <v>172263.57500000001</v>
      </c>
      <c r="BX17" s="29">
        <v>165709.63499999998</v>
      </c>
      <c r="BY17" s="29">
        <v>159556.82999999999</v>
      </c>
      <c r="BZ17" s="29">
        <v>150685.505</v>
      </c>
      <c r="CA17" s="29">
        <v>141880.60999999999</v>
      </c>
      <c r="CB17" s="29">
        <v>133703.15000000002</v>
      </c>
      <c r="CC17" s="29">
        <v>126175.02500000001</v>
      </c>
      <c r="CD17" s="29">
        <v>119234.185</v>
      </c>
      <c r="CE17" s="29">
        <v>112297.72500000002</v>
      </c>
      <c r="CF17" s="29">
        <v>105402.51</v>
      </c>
      <c r="CG17" s="29">
        <v>99042.384999999995</v>
      </c>
      <c r="CH17" s="29">
        <v>93168.074999999997</v>
      </c>
      <c r="CI17" s="29">
        <v>87735.415000000008</v>
      </c>
      <c r="CJ17" s="29">
        <v>82704.255000000005</v>
      </c>
      <c r="CK17" s="29">
        <v>99668.724999999991</v>
      </c>
      <c r="CL17" s="29">
        <v>124177.015</v>
      </c>
      <c r="CM17" s="29">
        <v>141779.87</v>
      </c>
      <c r="CN17" s="29">
        <v>138031.32</v>
      </c>
      <c r="CO17" s="29">
        <v>134537.905</v>
      </c>
      <c r="CP17" s="29">
        <v>131277.72500000001</v>
      </c>
      <c r="CQ17" s="29">
        <v>117417.215</v>
      </c>
      <c r="CR17" s="29">
        <v>105376.23000000001</v>
      </c>
      <c r="CS17" s="29">
        <v>94895.255000000005</v>
      </c>
    </row>
    <row r="18" spans="1:97" s="35" customFormat="1" x14ac:dyDescent="0.25">
      <c r="A18" s="29" t="s">
        <v>157</v>
      </c>
      <c r="B18" s="29" t="s">
        <v>137</v>
      </c>
      <c r="C18" s="29"/>
      <c r="D18" s="29" t="s">
        <v>125</v>
      </c>
      <c r="E18" s="34" t="s">
        <v>161</v>
      </c>
      <c r="F18" s="29"/>
      <c r="G18" s="29"/>
      <c r="H18" s="29"/>
      <c r="I18" s="29"/>
      <c r="J18" s="29"/>
      <c r="K18" s="29">
        <v>2266387</v>
      </c>
      <c r="L18" s="29">
        <v>2425289</v>
      </c>
      <c r="M18" s="29">
        <v>2543889</v>
      </c>
      <c r="N18" s="29">
        <v>2533249</v>
      </c>
      <c r="O18" s="29">
        <v>2362773</v>
      </c>
      <c r="P18" s="29">
        <v>2474511</v>
      </c>
      <c r="Q18" s="29">
        <v>2458170</v>
      </c>
      <c r="R18" s="29">
        <v>2488382</v>
      </c>
      <c r="S18" s="29">
        <v>2513972</v>
      </c>
      <c r="T18" s="29">
        <v>2564621</v>
      </c>
      <c r="U18" s="29">
        <v>2572003</v>
      </c>
      <c r="V18" s="29">
        <v>2605952</v>
      </c>
      <c r="W18" s="29">
        <v>2727493</v>
      </c>
      <c r="X18" s="29">
        <v>2847565</v>
      </c>
      <c r="Y18" s="29">
        <v>2857851</v>
      </c>
      <c r="Z18" s="29">
        <v>2845919</v>
      </c>
      <c r="AA18" s="29">
        <v>2941736</v>
      </c>
      <c r="AB18" s="29">
        <v>2839160</v>
      </c>
      <c r="AC18" s="29">
        <v>2847646</v>
      </c>
      <c r="AD18" s="29">
        <v>2771216</v>
      </c>
      <c r="AE18" s="29">
        <v>2658949</v>
      </c>
      <c r="AF18" s="29">
        <v>2559513</v>
      </c>
      <c r="AG18" s="29">
        <v>2513710</v>
      </c>
      <c r="AH18" s="29">
        <v>2580190</v>
      </c>
      <c r="AI18" s="29">
        <v>2763471</v>
      </c>
      <c r="AJ18" s="29">
        <v>2731902</v>
      </c>
      <c r="AK18" s="29">
        <v>2767840</v>
      </c>
      <c r="AL18" s="29">
        <v>2751125</v>
      </c>
      <c r="AM18" s="29">
        <v>2751434</v>
      </c>
      <c r="AN18" s="29">
        <v>2734512</v>
      </c>
      <c r="AO18" s="29">
        <v>2780219</v>
      </c>
      <c r="AP18" s="29">
        <v>2818450</v>
      </c>
      <c r="AQ18" s="29">
        <v>2710628</v>
      </c>
      <c r="AR18" s="29">
        <v>2610697</v>
      </c>
      <c r="AS18" s="29">
        <v>2543169</v>
      </c>
      <c r="AT18" s="29">
        <v>2367553</v>
      </c>
      <c r="AU18" s="29">
        <v>2289757</v>
      </c>
      <c r="AV18" s="29">
        <v>2279285</v>
      </c>
      <c r="AW18" s="29">
        <v>2178736</v>
      </c>
      <c r="AX18" s="29">
        <v>2042625</v>
      </c>
      <c r="AY18" s="29">
        <v>1931382</v>
      </c>
      <c r="AZ18" s="29">
        <v>1837769</v>
      </c>
      <c r="BA18" s="29">
        <v>1794291</v>
      </c>
      <c r="BB18" s="29">
        <v>1753137</v>
      </c>
      <c r="BC18" s="29">
        <v>1664280</v>
      </c>
      <c r="BD18" s="29">
        <v>1508013</v>
      </c>
      <c r="BE18" s="29">
        <v>1481850</v>
      </c>
      <c r="BF18" s="29">
        <v>1415789</v>
      </c>
      <c r="BG18" s="29">
        <v>1366124</v>
      </c>
      <c r="BH18" s="29">
        <v>1338899</v>
      </c>
      <c r="BI18" s="29">
        <v>1294168</v>
      </c>
      <c r="BJ18" s="29">
        <v>1265165</v>
      </c>
      <c r="BK18" s="29">
        <v>1241224</v>
      </c>
      <c r="BL18" s="29">
        <v>1243707</v>
      </c>
      <c r="BM18" s="29">
        <v>1263435</v>
      </c>
      <c r="BN18" s="29">
        <v>1322144</v>
      </c>
      <c r="BO18" s="29">
        <v>1366705</v>
      </c>
      <c r="BP18" s="29">
        <v>1524935</v>
      </c>
      <c r="BQ18" s="29">
        <v>1678635</v>
      </c>
      <c r="BR18" s="29">
        <v>2132330</v>
      </c>
      <c r="BS18" s="29">
        <v>2396225.0000000005</v>
      </c>
      <c r="BT18" s="29">
        <v>2534476.0499999998</v>
      </c>
      <c r="BU18" s="29">
        <v>2581427.46</v>
      </c>
      <c r="BV18" s="29">
        <v>2597692.9550000001</v>
      </c>
      <c r="BW18" s="29">
        <v>2606807.37</v>
      </c>
      <c r="BX18" s="29">
        <v>2620205.06</v>
      </c>
      <c r="BY18" s="29">
        <v>2632407.375</v>
      </c>
      <c r="BZ18" s="29">
        <v>2632123.4049999998</v>
      </c>
      <c r="CA18" s="29">
        <v>2623824.7649999997</v>
      </c>
      <c r="CB18" s="29">
        <v>2609834.3149999999</v>
      </c>
      <c r="CC18" s="29">
        <v>2594375.4699999997</v>
      </c>
      <c r="CD18" s="29">
        <v>2569721.9099999997</v>
      </c>
      <c r="CE18" s="29">
        <v>2517110.08</v>
      </c>
      <c r="CF18" s="29">
        <v>2473521.7800000003</v>
      </c>
      <c r="CG18" s="29">
        <v>2428531.88</v>
      </c>
      <c r="CH18" s="29">
        <v>2380970.9200000004</v>
      </c>
      <c r="CI18" s="29">
        <v>2329969.4700000002</v>
      </c>
      <c r="CJ18" s="29">
        <v>2284387.1749999998</v>
      </c>
      <c r="CK18" s="29">
        <v>2237025.87</v>
      </c>
      <c r="CL18" s="29">
        <v>2195032.62</v>
      </c>
      <c r="CM18" s="29">
        <v>2154911.4550000001</v>
      </c>
      <c r="CN18" s="29">
        <v>2113774.13</v>
      </c>
      <c r="CO18" s="29">
        <v>2067850.1950000001</v>
      </c>
      <c r="CP18" s="29">
        <v>2027799.8399999999</v>
      </c>
      <c r="CQ18" s="29">
        <v>1987343.24</v>
      </c>
      <c r="CR18" s="29">
        <v>1949274.8350000002</v>
      </c>
      <c r="CS18" s="29">
        <v>1909481.4399999997</v>
      </c>
    </row>
    <row r="19" spans="1:97" x14ac:dyDescent="0.25">
      <c r="A19" s="5" t="s">
        <v>158</v>
      </c>
      <c r="B19" s="5" t="s">
        <v>159</v>
      </c>
      <c r="C19" s="5"/>
      <c r="D19" s="5" t="s">
        <v>125</v>
      </c>
      <c r="E19" s="6" t="s">
        <v>161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>
        <v>282106</v>
      </c>
      <c r="AM19" s="5">
        <v>315121</v>
      </c>
      <c r="AN19" s="5">
        <v>350244</v>
      </c>
      <c r="AO19" s="5">
        <v>380256</v>
      </c>
      <c r="AP19" s="5">
        <v>373318</v>
      </c>
      <c r="AQ19" s="5">
        <v>378934</v>
      </c>
      <c r="AR19" s="5">
        <v>356607</v>
      </c>
      <c r="AS19" s="5">
        <v>330744</v>
      </c>
      <c r="AT19" s="5">
        <v>312003</v>
      </c>
      <c r="AU19" s="5">
        <v>299835</v>
      </c>
      <c r="AV19" s="5">
        <v>323274</v>
      </c>
      <c r="AW19" s="5">
        <v>343461</v>
      </c>
      <c r="AX19" s="5">
        <v>351757</v>
      </c>
      <c r="AY19" s="5">
        <v>371331</v>
      </c>
      <c r="AZ19" s="5">
        <v>416027</v>
      </c>
      <c r="BA19" s="5">
        <v>438063</v>
      </c>
      <c r="BB19" s="5">
        <v>466303</v>
      </c>
      <c r="BC19" s="5">
        <v>494621</v>
      </c>
      <c r="BD19" s="5">
        <v>533766</v>
      </c>
      <c r="BE19" s="5">
        <v>558242</v>
      </c>
      <c r="BF19" s="5">
        <v>591588</v>
      </c>
      <c r="BG19" s="5">
        <v>597593</v>
      </c>
      <c r="BH19" s="5">
        <v>599131</v>
      </c>
      <c r="BI19" s="5">
        <v>558954</v>
      </c>
      <c r="BJ19" s="5">
        <v>494330</v>
      </c>
      <c r="BK19" s="5">
        <v>500113</v>
      </c>
      <c r="BL19" s="5">
        <v>490712</v>
      </c>
      <c r="BM19" s="5">
        <v>445844</v>
      </c>
      <c r="BN19" s="5">
        <v>590902</v>
      </c>
      <c r="BO19" s="5">
        <v>587449</v>
      </c>
      <c r="BP19" s="5">
        <v>501156</v>
      </c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5" t="s">
        <v>160</v>
      </c>
      <c r="B20" s="5" t="s">
        <v>159</v>
      </c>
      <c r="C20" s="5"/>
      <c r="D20" s="5" t="s">
        <v>125</v>
      </c>
      <c r="E20" s="6" t="s">
        <v>161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>
        <v>95393</v>
      </c>
      <c r="AM20" s="5">
        <v>90160</v>
      </c>
      <c r="AN20" s="5">
        <v>86243</v>
      </c>
      <c r="AO20" s="5">
        <v>89221</v>
      </c>
      <c r="AP20" s="5">
        <v>82785</v>
      </c>
      <c r="AQ20" s="5">
        <v>78690</v>
      </c>
      <c r="AR20" s="5">
        <v>80073</v>
      </c>
      <c r="AS20" s="5">
        <v>105213</v>
      </c>
      <c r="AT20" s="5">
        <v>99217</v>
      </c>
      <c r="AU20" s="5">
        <v>95095</v>
      </c>
      <c r="AV20" s="5">
        <v>104480</v>
      </c>
      <c r="AW20" s="5">
        <v>102435</v>
      </c>
      <c r="AX20" s="5">
        <v>104651</v>
      </c>
      <c r="AY20" s="5">
        <v>128763</v>
      </c>
      <c r="AZ20" s="5">
        <v>140472</v>
      </c>
      <c r="BA20" s="5">
        <v>133663</v>
      </c>
      <c r="BB20" s="5">
        <v>135391</v>
      </c>
      <c r="BC20" s="5">
        <v>123018</v>
      </c>
      <c r="BD20" s="5">
        <v>104953</v>
      </c>
      <c r="BE20" s="5">
        <v>90615</v>
      </c>
      <c r="BF20" s="5">
        <v>110134</v>
      </c>
      <c r="BG20" s="5">
        <v>133407</v>
      </c>
      <c r="BH20" s="5">
        <v>135423</v>
      </c>
      <c r="BI20" s="5">
        <v>130178</v>
      </c>
      <c r="BJ20" s="5">
        <v>130611</v>
      </c>
      <c r="BK20" s="5">
        <v>120922</v>
      </c>
      <c r="BL20" s="5">
        <v>114031</v>
      </c>
      <c r="BM20" s="5">
        <v>102538</v>
      </c>
      <c r="BN20" s="5">
        <v>43550</v>
      </c>
      <c r="BO20" s="5">
        <v>44573</v>
      </c>
      <c r="BP20" s="5">
        <v>40417</v>
      </c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s="35" customFormat="1" x14ac:dyDescent="0.25">
      <c r="A21" s="29" t="s">
        <v>159</v>
      </c>
      <c r="B21" s="29" t="s">
        <v>137</v>
      </c>
      <c r="C21" s="29"/>
      <c r="D21" s="29" t="s">
        <v>125</v>
      </c>
      <c r="E21" s="34" t="s">
        <v>161</v>
      </c>
      <c r="F21" s="29"/>
      <c r="G21" s="29"/>
      <c r="H21" s="29"/>
      <c r="I21" s="29"/>
      <c r="J21" s="29"/>
      <c r="K21" s="29">
        <v>48601</v>
      </c>
      <c r="L21" s="29">
        <v>59139</v>
      </c>
      <c r="M21" s="29">
        <v>73394</v>
      </c>
      <c r="N21" s="29">
        <v>83652</v>
      </c>
      <c r="O21" s="29">
        <v>86214</v>
      </c>
      <c r="P21" s="29">
        <v>100079</v>
      </c>
      <c r="Q21" s="29">
        <v>116763</v>
      </c>
      <c r="R21" s="29">
        <v>133376</v>
      </c>
      <c r="S21" s="29">
        <v>162217</v>
      </c>
      <c r="T21" s="29">
        <v>188102</v>
      </c>
      <c r="U21" s="29">
        <v>214819</v>
      </c>
      <c r="V21" s="29">
        <v>242562</v>
      </c>
      <c r="W21" s="29">
        <v>300270</v>
      </c>
      <c r="X21" s="29">
        <v>368177</v>
      </c>
      <c r="Y21" s="29">
        <v>471191</v>
      </c>
      <c r="Z21" s="29">
        <v>525832</v>
      </c>
      <c r="AA21" s="29">
        <v>575714</v>
      </c>
      <c r="AB21" s="29">
        <v>614754</v>
      </c>
      <c r="AC21" s="29">
        <v>607722</v>
      </c>
      <c r="AD21" s="29">
        <v>589687</v>
      </c>
      <c r="AE21" s="29">
        <v>543636</v>
      </c>
      <c r="AF21" s="29">
        <v>497266</v>
      </c>
      <c r="AG21" s="29">
        <v>462470</v>
      </c>
      <c r="AH21" s="29">
        <v>429075</v>
      </c>
      <c r="AI21" s="29">
        <v>414745</v>
      </c>
      <c r="AJ21" s="29">
        <v>389408</v>
      </c>
      <c r="AK21" s="29">
        <v>378525</v>
      </c>
      <c r="AL21" s="29">
        <v>377499</v>
      </c>
      <c r="AM21" s="29">
        <v>405281</v>
      </c>
      <c r="AN21" s="29">
        <v>436487</v>
      </c>
      <c r="AO21" s="29">
        <v>469477</v>
      </c>
      <c r="AP21" s="29">
        <v>456103</v>
      </c>
      <c r="AQ21" s="29">
        <v>457624</v>
      </c>
      <c r="AR21" s="29">
        <v>436680</v>
      </c>
      <c r="AS21" s="29">
        <v>435957</v>
      </c>
      <c r="AT21" s="29">
        <v>411220</v>
      </c>
      <c r="AU21" s="29">
        <v>394930</v>
      </c>
      <c r="AV21" s="29">
        <v>427754</v>
      </c>
      <c r="AW21" s="29">
        <v>445896</v>
      </c>
      <c r="AX21" s="29">
        <v>456408</v>
      </c>
      <c r="AY21" s="29">
        <v>500094</v>
      </c>
      <c r="AZ21" s="29">
        <v>556499</v>
      </c>
      <c r="BA21" s="29">
        <v>571726</v>
      </c>
      <c r="BB21" s="29">
        <v>601694</v>
      </c>
      <c r="BC21" s="29">
        <v>617639</v>
      </c>
      <c r="BD21" s="29">
        <v>638719</v>
      </c>
      <c r="BE21" s="29">
        <v>648857</v>
      </c>
      <c r="BF21" s="29">
        <v>701722</v>
      </c>
      <c r="BG21" s="29">
        <v>731000</v>
      </c>
      <c r="BH21" s="29">
        <v>734554</v>
      </c>
      <c r="BI21" s="29">
        <v>689132</v>
      </c>
      <c r="BJ21" s="29">
        <v>624941</v>
      </c>
      <c r="BK21" s="29">
        <v>621036</v>
      </c>
      <c r="BL21" s="29">
        <v>604744</v>
      </c>
      <c r="BM21" s="29">
        <v>548382</v>
      </c>
      <c r="BN21" s="29">
        <v>634452</v>
      </c>
      <c r="BO21" s="29">
        <v>632022</v>
      </c>
      <c r="BP21" s="29">
        <v>541573</v>
      </c>
      <c r="BQ21" s="29">
        <v>498225</v>
      </c>
      <c r="BR21" s="29">
        <v>500050</v>
      </c>
      <c r="BS21" s="29">
        <v>543850</v>
      </c>
      <c r="BT21" s="29">
        <v>595386.54</v>
      </c>
      <c r="BU21" s="29">
        <v>732635.66500000004</v>
      </c>
      <c r="BV21" s="29">
        <v>719013.13500000001</v>
      </c>
      <c r="BW21" s="29">
        <v>715981.08000000007</v>
      </c>
      <c r="BX21" s="29">
        <v>721095.46</v>
      </c>
      <c r="BY21" s="29">
        <v>694713.26</v>
      </c>
      <c r="BZ21" s="29">
        <v>654215.05000000005</v>
      </c>
      <c r="CA21" s="29">
        <v>624715.75</v>
      </c>
      <c r="CB21" s="29">
        <v>611081.17500000005</v>
      </c>
      <c r="CC21" s="29">
        <v>591039.02500000002</v>
      </c>
      <c r="CD21" s="29">
        <v>597570.69999999995</v>
      </c>
      <c r="CE21" s="29">
        <v>594616.39</v>
      </c>
      <c r="CF21" s="29">
        <v>585501.97499999998</v>
      </c>
      <c r="CG21" s="29">
        <v>580736.9</v>
      </c>
      <c r="CH21" s="29">
        <v>584713.21</v>
      </c>
      <c r="CI21" s="29">
        <v>613516.09</v>
      </c>
      <c r="CJ21" s="29">
        <v>611142.13</v>
      </c>
      <c r="CK21" s="29">
        <v>609853.68000000005</v>
      </c>
      <c r="CL21" s="29">
        <v>617098.20000000007</v>
      </c>
      <c r="CM21" s="29">
        <v>617684.755</v>
      </c>
      <c r="CN21" s="29">
        <v>621572.73499999999</v>
      </c>
      <c r="CO21" s="29">
        <v>628051.85000000009</v>
      </c>
      <c r="CP21" s="29">
        <v>651234.46</v>
      </c>
      <c r="CQ21" s="29">
        <v>654217.24</v>
      </c>
      <c r="CR21" s="29">
        <v>693902.59499999997</v>
      </c>
      <c r="CS21" s="29">
        <v>725884.625</v>
      </c>
    </row>
    <row r="22" spans="1:97" s="35" customFormat="1" x14ac:dyDescent="0.25">
      <c r="A22" s="29" t="s">
        <v>398</v>
      </c>
      <c r="B22" s="29" t="s">
        <v>137</v>
      </c>
      <c r="C22" s="29"/>
      <c r="D22" s="29" t="s">
        <v>125</v>
      </c>
      <c r="E22" s="34" t="s">
        <v>399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>
        <v>10950</v>
      </c>
      <c r="AV22" s="29">
        <v>18250</v>
      </c>
      <c r="AW22" s="29">
        <v>18250</v>
      </c>
      <c r="AX22" s="29">
        <v>18250</v>
      </c>
      <c r="AY22" s="29">
        <v>14600</v>
      </c>
      <c r="AZ22" s="29">
        <v>18615</v>
      </c>
      <c r="BA22" s="29">
        <v>18615</v>
      </c>
      <c r="BB22" s="29">
        <v>16425</v>
      </c>
      <c r="BC22" s="29">
        <v>14965</v>
      </c>
      <c r="BD22" s="29">
        <v>13504.999999999998</v>
      </c>
      <c r="BE22" s="29">
        <v>39420</v>
      </c>
      <c r="BF22" s="29">
        <v>38690</v>
      </c>
      <c r="BG22" s="29">
        <v>37230</v>
      </c>
      <c r="BH22" s="29">
        <v>35770</v>
      </c>
      <c r="BI22" s="29">
        <v>40515</v>
      </c>
      <c r="BJ22" s="29">
        <v>48910.000000000007</v>
      </c>
      <c r="BK22" s="29">
        <v>52194.999999999993</v>
      </c>
      <c r="BL22" s="29">
        <v>55845</v>
      </c>
      <c r="BM22" s="29">
        <v>73730</v>
      </c>
      <c r="BN22" s="29">
        <v>91250</v>
      </c>
      <c r="BO22" s="29">
        <v>136510</v>
      </c>
      <c r="BP22" s="29">
        <v>479610</v>
      </c>
      <c r="BQ22" s="29">
        <v>822710</v>
      </c>
      <c r="BR22" s="29">
        <v>1268572.1000000001</v>
      </c>
      <c r="BS22" s="29">
        <v>1486852.6850000001</v>
      </c>
      <c r="BT22" s="29">
        <v>1640466.9500000002</v>
      </c>
      <c r="BU22" s="29">
        <v>1703714.15</v>
      </c>
      <c r="BV22" s="29">
        <v>1722168.1850000001</v>
      </c>
      <c r="BW22" s="29">
        <v>1736537.87</v>
      </c>
      <c r="BX22" s="29">
        <v>1745005.5050000001</v>
      </c>
      <c r="BY22" s="29">
        <v>1747880.2450000001</v>
      </c>
      <c r="BZ22" s="29">
        <v>1752454.0599999998</v>
      </c>
      <c r="CA22" s="29">
        <v>1731812.5799999998</v>
      </c>
      <c r="CB22" s="29">
        <v>1707022.51</v>
      </c>
      <c r="CC22" s="29">
        <v>1683381.4599999997</v>
      </c>
      <c r="CD22" s="29">
        <v>1657743.1300000001</v>
      </c>
      <c r="CE22" s="29">
        <v>1632475.64</v>
      </c>
      <c r="CF22" s="29">
        <v>1611971.4000000001</v>
      </c>
      <c r="CG22" s="29">
        <v>1585825.72</v>
      </c>
      <c r="CH22" s="29">
        <v>1554807.29</v>
      </c>
      <c r="CI22" s="29">
        <v>1521335.3299999998</v>
      </c>
      <c r="CJ22" s="29">
        <v>1487802.05</v>
      </c>
      <c r="CK22" s="29">
        <v>1452549.9849999999</v>
      </c>
      <c r="CL22" s="29">
        <v>1417760.74</v>
      </c>
      <c r="CM22" s="29">
        <v>1383167.1350000002</v>
      </c>
      <c r="CN22" s="29">
        <v>1346208.3299999998</v>
      </c>
      <c r="CO22" s="29">
        <v>1307310.2800000003</v>
      </c>
      <c r="CP22" s="29">
        <v>1272523.2250000001</v>
      </c>
      <c r="CQ22" s="29">
        <v>1236745.56</v>
      </c>
      <c r="CR22" s="29">
        <v>1201867.6199999999</v>
      </c>
      <c r="CS22" s="29">
        <v>1166714.105</v>
      </c>
    </row>
    <row r="23" spans="1:97" x14ac:dyDescent="0.25">
      <c r="A23" s="32" t="s">
        <v>400</v>
      </c>
      <c r="B23" s="32" t="s">
        <v>137</v>
      </c>
      <c r="C23" s="32"/>
      <c r="D23" s="32" t="s">
        <v>125</v>
      </c>
      <c r="E23" s="36" t="s">
        <v>399</v>
      </c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>
        <v>102333.95499999999</v>
      </c>
      <c r="BQ23" s="32">
        <v>100387.04500000001</v>
      </c>
      <c r="BR23" s="32">
        <v>100696.93000000001</v>
      </c>
      <c r="BS23" s="32">
        <v>101691.55499999999</v>
      </c>
      <c r="BT23" s="32">
        <v>104129.39</v>
      </c>
      <c r="BU23" s="32">
        <v>107472.79</v>
      </c>
      <c r="BV23" s="32">
        <v>112278.38</v>
      </c>
      <c r="BW23" s="32">
        <v>118331.175</v>
      </c>
      <c r="BX23" s="32">
        <v>125385.16499999999</v>
      </c>
      <c r="BY23" s="32">
        <v>132548.655</v>
      </c>
      <c r="BZ23" s="32">
        <v>139436.57</v>
      </c>
      <c r="CA23" s="32">
        <v>146966.51999999999</v>
      </c>
      <c r="CB23" s="32">
        <v>154992.505</v>
      </c>
      <c r="CC23" s="32">
        <v>163307.57</v>
      </c>
      <c r="CD23" s="32">
        <v>172129.98500000002</v>
      </c>
      <c r="CE23" s="32">
        <v>181113.36499999999</v>
      </c>
      <c r="CF23" s="32">
        <v>189770.43500000003</v>
      </c>
      <c r="CG23" s="32">
        <v>197983.30000000002</v>
      </c>
      <c r="CH23" s="32">
        <v>205600.84999999998</v>
      </c>
      <c r="CI23" s="32">
        <v>211947.10499999998</v>
      </c>
      <c r="CJ23" s="32">
        <v>217815.93999999997</v>
      </c>
      <c r="CK23" s="32">
        <v>223677.84</v>
      </c>
      <c r="CL23" s="32">
        <v>229866.41499999998</v>
      </c>
      <c r="CM23" s="32">
        <v>235639.25500000003</v>
      </c>
      <c r="CN23" s="32">
        <v>241350.40999999997</v>
      </c>
      <c r="CO23" s="32">
        <v>251186.065</v>
      </c>
      <c r="CP23" s="32">
        <v>256861.81499999997</v>
      </c>
      <c r="CQ23" s="32">
        <v>261973.63999999998</v>
      </c>
      <c r="CR23" s="32">
        <v>266418.61</v>
      </c>
      <c r="CS23" s="32">
        <v>270233.95499999996</v>
      </c>
    </row>
    <row r="24" spans="1:97" s="40" customFormat="1" x14ac:dyDescent="0.25">
      <c r="A24" s="38" t="s">
        <v>401</v>
      </c>
      <c r="B24" s="38" t="s">
        <v>137</v>
      </c>
      <c r="C24" s="38"/>
      <c r="D24" s="38" t="s">
        <v>125</v>
      </c>
      <c r="E24" s="39" t="s">
        <v>161</v>
      </c>
      <c r="F24" s="38"/>
      <c r="G24" s="38"/>
      <c r="H24" s="38"/>
      <c r="I24" s="38"/>
      <c r="J24" s="38"/>
      <c r="K24" s="38">
        <v>2314988</v>
      </c>
      <c r="L24" s="38">
        <v>2484428</v>
      </c>
      <c r="M24" s="38">
        <v>2617283</v>
      </c>
      <c r="N24" s="38">
        <v>2616901</v>
      </c>
      <c r="O24" s="38">
        <v>2448987</v>
      </c>
      <c r="P24" s="38">
        <v>2574590</v>
      </c>
      <c r="Q24" s="38">
        <v>2574933</v>
      </c>
      <c r="R24" s="38">
        <v>2621758</v>
      </c>
      <c r="S24" s="38">
        <v>2676189</v>
      </c>
      <c r="T24" s="38">
        <v>2752723</v>
      </c>
      <c r="U24" s="38">
        <v>2786822</v>
      </c>
      <c r="V24" s="38">
        <v>2848514</v>
      </c>
      <c r="W24" s="38">
        <v>3027763</v>
      </c>
      <c r="X24" s="38">
        <v>3215742</v>
      </c>
      <c r="Y24" s="38">
        <v>3329042</v>
      </c>
      <c r="Z24" s="38">
        <v>3371751</v>
      </c>
      <c r="AA24" s="38">
        <v>3517450</v>
      </c>
      <c r="AB24" s="38">
        <v>3453914</v>
      </c>
      <c r="AC24" s="38">
        <v>3455368</v>
      </c>
      <c r="AD24" s="38">
        <v>3360903</v>
      </c>
      <c r="AE24" s="38">
        <v>3202585</v>
      </c>
      <c r="AF24" s="38">
        <v>3056779</v>
      </c>
      <c r="AG24" s="38">
        <v>2976180</v>
      </c>
      <c r="AH24" s="38">
        <v>3009265</v>
      </c>
      <c r="AI24" s="38">
        <v>3178216</v>
      </c>
      <c r="AJ24" s="38">
        <v>3121310</v>
      </c>
      <c r="AK24" s="38">
        <v>3146365</v>
      </c>
      <c r="AL24" s="38">
        <v>3128624</v>
      </c>
      <c r="AM24" s="38">
        <v>3156715</v>
      </c>
      <c r="AN24" s="38">
        <v>3170999</v>
      </c>
      <c r="AO24" s="38">
        <v>3249696</v>
      </c>
      <c r="AP24" s="38">
        <v>3274553</v>
      </c>
      <c r="AQ24" s="38">
        <v>3168252</v>
      </c>
      <c r="AR24" s="38">
        <v>3047377</v>
      </c>
      <c r="AS24" s="38">
        <v>2979126</v>
      </c>
      <c r="AT24" s="38">
        <v>2778773</v>
      </c>
      <c r="AU24" s="38">
        <v>2684687</v>
      </c>
      <c r="AV24" s="38">
        <v>2707039</v>
      </c>
      <c r="AW24" s="38">
        <v>2624632</v>
      </c>
      <c r="AX24" s="38">
        <v>2499033</v>
      </c>
      <c r="AY24" s="38">
        <v>2431476</v>
      </c>
      <c r="AZ24" s="38">
        <v>2394268</v>
      </c>
      <c r="BA24" s="38">
        <v>2366017</v>
      </c>
      <c r="BB24" s="38">
        <v>2354831</v>
      </c>
      <c r="BC24" s="38">
        <v>2281919</v>
      </c>
      <c r="BD24" s="38">
        <v>2146732</v>
      </c>
      <c r="BE24" s="38">
        <v>2130707</v>
      </c>
      <c r="BF24" s="38">
        <v>2117511</v>
      </c>
      <c r="BG24" s="38">
        <v>2097124</v>
      </c>
      <c r="BH24" s="38">
        <v>2073453</v>
      </c>
      <c r="BI24" s="38">
        <v>1983300</v>
      </c>
      <c r="BJ24" s="38">
        <v>1890106</v>
      </c>
      <c r="BK24" s="38">
        <v>1862259</v>
      </c>
      <c r="BL24" s="38">
        <v>1848450</v>
      </c>
      <c r="BM24" s="38">
        <v>1811817</v>
      </c>
      <c r="BN24" s="38">
        <v>1956596</v>
      </c>
      <c r="BO24" s="38">
        <v>1998727</v>
      </c>
      <c r="BP24" s="38">
        <v>2066507</v>
      </c>
      <c r="BQ24" s="38">
        <v>2370309.6350000002</v>
      </c>
      <c r="BR24" s="38">
        <v>2818530</v>
      </c>
      <c r="BS24" s="38">
        <v>3113012.3650000002</v>
      </c>
      <c r="BT24" s="38">
        <v>3298797.73</v>
      </c>
      <c r="BU24" s="38">
        <v>3482750.43</v>
      </c>
      <c r="BV24" s="38">
        <v>3488233.8250000002</v>
      </c>
      <c r="BW24" s="38">
        <v>3495052.0249999999</v>
      </c>
      <c r="BX24" s="38">
        <v>3507010.1549999998</v>
      </c>
      <c r="BY24" s="38">
        <v>3486677.4649999999</v>
      </c>
      <c r="BZ24" s="38">
        <v>3437023.5950000002</v>
      </c>
      <c r="CA24" s="38">
        <v>3390420.76</v>
      </c>
      <c r="CB24" s="38">
        <v>3354618.6399999997</v>
      </c>
      <c r="CC24" s="38">
        <v>3311589.1549999998</v>
      </c>
      <c r="CD24" s="38">
        <v>3286526.7949999999</v>
      </c>
      <c r="CE24" s="38">
        <v>3224024.56</v>
      </c>
      <c r="CF24" s="38">
        <v>3164426.6300000004</v>
      </c>
      <c r="CG24" s="38">
        <v>3108311.53</v>
      </c>
      <c r="CH24" s="38">
        <v>3058852.57</v>
      </c>
      <c r="CI24" s="38">
        <v>3031220.9749999996</v>
      </c>
      <c r="CJ24" s="38">
        <v>2978233.56</v>
      </c>
      <c r="CK24" s="38">
        <v>2946548.2749999999</v>
      </c>
      <c r="CL24" s="38">
        <v>2936307.835</v>
      </c>
      <c r="CM24" s="38">
        <v>2914376.08</v>
      </c>
      <c r="CN24" s="38">
        <v>2873378.1850000001</v>
      </c>
      <c r="CO24" s="38">
        <v>2830439.95</v>
      </c>
      <c r="CP24" s="38">
        <v>2810312.39</v>
      </c>
      <c r="CQ24" s="38">
        <v>2758977.6949999998</v>
      </c>
      <c r="CR24" s="38">
        <v>2748553.2950000004</v>
      </c>
      <c r="CS24" s="38">
        <v>2730261.3200000003</v>
      </c>
    </row>
    <row r="25" spans="1:97" x14ac:dyDescent="0.25">
      <c r="A25" s="5" t="s">
        <v>12</v>
      </c>
      <c r="B25" s="5" t="s">
        <v>137</v>
      </c>
      <c r="C25" s="5"/>
      <c r="D25" s="5" t="s">
        <v>125</v>
      </c>
      <c r="E25" s="6" t="s">
        <v>143</v>
      </c>
      <c r="F25" s="5">
        <v>1841940.0150000001</v>
      </c>
      <c r="G25" s="5">
        <v>1973573.98</v>
      </c>
      <c r="H25" s="5">
        <v>2247710.88</v>
      </c>
      <c r="I25" s="5">
        <v>2283579.7949999999</v>
      </c>
      <c r="J25" s="5">
        <v>2357082.0350000001</v>
      </c>
      <c r="K25" s="5">
        <v>2314988.0449999999</v>
      </c>
      <c r="L25" s="5">
        <v>2484427.98</v>
      </c>
      <c r="M25" s="5">
        <v>2610131.79</v>
      </c>
      <c r="N25" s="5">
        <v>2616901.08</v>
      </c>
      <c r="O25" s="5">
        <v>2448986.8449999997</v>
      </c>
      <c r="P25" s="5">
        <v>2574589.915</v>
      </c>
      <c r="Q25" s="5">
        <v>2567897.64</v>
      </c>
      <c r="R25" s="5">
        <v>2621758.1350000002</v>
      </c>
      <c r="S25" s="5">
        <v>2676189.125</v>
      </c>
      <c r="T25" s="5">
        <v>2752723.0550000002</v>
      </c>
      <c r="U25" s="5">
        <v>2779207.82</v>
      </c>
      <c r="V25" s="5">
        <v>2848514.02</v>
      </c>
      <c r="W25" s="5">
        <v>3027762.9649999999</v>
      </c>
      <c r="X25" s="5">
        <v>3215741.98</v>
      </c>
      <c r="Y25" s="5">
        <v>3319946.1950000003</v>
      </c>
      <c r="Z25" s="5">
        <v>3371751.0100000002</v>
      </c>
      <c r="AA25" s="5">
        <v>3517449.8850000002</v>
      </c>
      <c r="AB25" s="5">
        <v>3453913.97</v>
      </c>
      <c r="AC25" s="5">
        <v>3445927.04</v>
      </c>
      <c r="AD25" s="5">
        <v>3360902.8449999997</v>
      </c>
      <c r="AE25" s="5">
        <v>3202584.8250000002</v>
      </c>
      <c r="AF25" s="5">
        <v>3056779.0049999999</v>
      </c>
      <c r="AG25" s="5">
        <v>2968048.2349999999</v>
      </c>
      <c r="AH25" s="5">
        <v>3009265.13</v>
      </c>
      <c r="AI25" s="5">
        <v>3178215.9650000003</v>
      </c>
      <c r="AJ25" s="5">
        <v>3121309.9099999997</v>
      </c>
      <c r="AK25" s="5">
        <v>3137768.49</v>
      </c>
      <c r="AL25" s="5">
        <v>3128624.145</v>
      </c>
      <c r="AM25" s="5">
        <v>3156714.9099999997</v>
      </c>
      <c r="AN25" s="5">
        <v>3170998.82</v>
      </c>
      <c r="AO25" s="5">
        <v>3240817.1149999998</v>
      </c>
      <c r="AP25" s="5">
        <v>3274552.97</v>
      </c>
      <c r="AQ25" s="5">
        <v>3168251.83</v>
      </c>
      <c r="AR25" s="5">
        <v>3047376.9699999997</v>
      </c>
      <c r="AS25" s="5">
        <v>2970986.4850000003</v>
      </c>
      <c r="AT25" s="5">
        <v>2778773.105</v>
      </c>
      <c r="AU25" s="5">
        <v>2684687.0549999997</v>
      </c>
      <c r="AV25" s="5">
        <v>2707038.9249999998</v>
      </c>
      <c r="AW25" s="5">
        <v>2617460.625</v>
      </c>
      <c r="AX25" s="5">
        <v>2499032.7250000001</v>
      </c>
      <c r="AY25" s="5">
        <v>2431476.335</v>
      </c>
      <c r="AZ25" s="5">
        <v>2394268.2349999999</v>
      </c>
      <c r="BA25" s="5">
        <v>2359552.355</v>
      </c>
      <c r="BB25" s="5">
        <v>2354831.08</v>
      </c>
      <c r="BC25" s="5">
        <v>2281919.0449999999</v>
      </c>
      <c r="BD25" s="5">
        <v>2146732.17</v>
      </c>
      <c r="BE25" s="5">
        <v>2124885.46</v>
      </c>
      <c r="BF25" s="5">
        <v>2117511.3649999998</v>
      </c>
      <c r="BG25" s="5">
        <v>2096588.4700000002</v>
      </c>
      <c r="BH25" s="5">
        <v>2061994.5</v>
      </c>
      <c r="BI25" s="5">
        <v>1985963.175</v>
      </c>
      <c r="BJ25" s="5">
        <v>1891199.6849999998</v>
      </c>
      <c r="BK25" s="5">
        <v>1857034.9549999998</v>
      </c>
      <c r="BL25" s="5">
        <v>1853122.1549999998</v>
      </c>
      <c r="BM25" s="5">
        <v>1824897.4350000001</v>
      </c>
      <c r="BN25" s="5">
        <v>1954020.5649999999</v>
      </c>
      <c r="BO25" s="5">
        <v>1996786.885</v>
      </c>
      <c r="BP25" s="5">
        <v>2063137.68</v>
      </c>
      <c r="BQ25" s="5">
        <v>2367216.9899999998</v>
      </c>
      <c r="BR25" s="5">
        <v>2716849.03</v>
      </c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5">
      <c r="A26" s="5" t="s">
        <v>136</v>
      </c>
      <c r="B26" s="5" t="s">
        <v>137</v>
      </c>
      <c r="C26" s="5"/>
      <c r="D26" s="5" t="s">
        <v>125</v>
      </c>
      <c r="E26" s="6" t="s">
        <v>143</v>
      </c>
      <c r="F26" s="5">
        <v>157086.14499999999</v>
      </c>
      <c r="G26" s="5">
        <v>181960.89500000002</v>
      </c>
      <c r="H26" s="5">
        <v>204754.05000000002</v>
      </c>
      <c r="I26" s="5">
        <v>222904.405</v>
      </c>
      <c r="J26" s="5">
        <v>238578.965</v>
      </c>
      <c r="K26" s="5">
        <v>252132.875</v>
      </c>
      <c r="L26" s="5">
        <v>281370.83500000002</v>
      </c>
      <c r="M26" s="5">
        <v>291927.36499999999</v>
      </c>
      <c r="N26" s="5">
        <v>294990.08000000002</v>
      </c>
      <c r="O26" s="5">
        <v>294749.18</v>
      </c>
      <c r="P26" s="5">
        <v>320756.88999999996</v>
      </c>
      <c r="Q26" s="5">
        <v>339227.71499999997</v>
      </c>
      <c r="R26" s="5">
        <v>361689.08499999996</v>
      </c>
      <c r="S26" s="5">
        <v>372705.15</v>
      </c>
      <c r="T26" s="5">
        <v>400886.07</v>
      </c>
      <c r="U26" s="5">
        <v>421316.57999999996</v>
      </c>
      <c r="V26" s="5">
        <v>441555.82999999996</v>
      </c>
      <c r="W26" s="5">
        <v>468635.91</v>
      </c>
      <c r="X26" s="5">
        <v>514455.08999999997</v>
      </c>
      <c r="Y26" s="5">
        <v>548807.43000000005</v>
      </c>
      <c r="Z26" s="5">
        <v>580240.86499999999</v>
      </c>
      <c r="AA26" s="5">
        <v>605916.06000000006</v>
      </c>
      <c r="AB26" s="5">
        <v>617815.06000000006</v>
      </c>
      <c r="AC26" s="5">
        <v>636472.4</v>
      </c>
      <c r="AD26" s="5">
        <v>634422.92500000005</v>
      </c>
      <c r="AE26" s="5">
        <v>616098.1</v>
      </c>
      <c r="AF26" s="5">
        <v>595958.13</v>
      </c>
      <c r="AG26" s="5">
        <v>585441.02</v>
      </c>
      <c r="AH26" s="5">
        <v>590455.02500000002</v>
      </c>
      <c r="AI26" s="5">
        <v>572086.03499999992</v>
      </c>
      <c r="AJ26" s="5">
        <v>578023.125</v>
      </c>
      <c r="AK26" s="5">
        <v>574213.98499999999</v>
      </c>
      <c r="AL26" s="5">
        <v>587120.02</v>
      </c>
      <c r="AM26" s="5">
        <v>565877.38500000001</v>
      </c>
      <c r="AN26" s="5">
        <v>568925.86499999999</v>
      </c>
      <c r="AO26" s="5">
        <v>594847.43500000006</v>
      </c>
      <c r="AP26" s="5">
        <v>587358</v>
      </c>
      <c r="AQ26" s="5">
        <v>566000.02500000002</v>
      </c>
      <c r="AR26" s="5">
        <v>582291.06999999995</v>
      </c>
      <c r="AS26" s="5">
        <v>593067.33000000007</v>
      </c>
      <c r="AT26" s="5">
        <v>564125.02</v>
      </c>
      <c r="AU26" s="5">
        <v>568998.86499999999</v>
      </c>
      <c r="AV26" s="5">
        <v>605658.005</v>
      </c>
      <c r="AW26" s="5">
        <v>619480.92000000004</v>
      </c>
      <c r="AX26" s="5">
        <v>633518.09</v>
      </c>
      <c r="AY26" s="5">
        <v>630199.875</v>
      </c>
      <c r="AZ26" s="5">
        <v>643198.98499999999</v>
      </c>
      <c r="BA26" s="5">
        <v>667989.78499999992</v>
      </c>
      <c r="BB26" s="5">
        <v>663265.95499999996</v>
      </c>
      <c r="BC26" s="5">
        <v>642202.17000000004</v>
      </c>
      <c r="BD26" s="5">
        <v>675120.06</v>
      </c>
      <c r="BE26" s="5">
        <v>697504.05</v>
      </c>
      <c r="BF26" s="5">
        <v>681964.17500000005</v>
      </c>
      <c r="BG26" s="5">
        <v>686287.96499999997</v>
      </c>
      <c r="BH26" s="5">
        <v>627509.82499999995</v>
      </c>
      <c r="BI26" s="5">
        <v>660341.93999999994</v>
      </c>
      <c r="BJ26" s="5">
        <v>626703.17499999993</v>
      </c>
      <c r="BK26" s="5">
        <v>634653.97</v>
      </c>
      <c r="BL26" s="5">
        <v>650793.90500000003</v>
      </c>
      <c r="BM26" s="5">
        <v>651038.45499999996</v>
      </c>
      <c r="BN26" s="5">
        <v>697124.08500000008</v>
      </c>
      <c r="BO26" s="5">
        <v>757019.125</v>
      </c>
      <c r="BP26" s="5">
        <v>808864.82000000007</v>
      </c>
      <c r="BQ26" s="5">
        <v>878898.1</v>
      </c>
      <c r="BR26" s="5">
        <v>933080.89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5" t="s">
        <v>138</v>
      </c>
      <c r="B27" s="5" t="s">
        <v>137</v>
      </c>
      <c r="C27" s="5"/>
      <c r="D27" s="5" t="s">
        <v>125</v>
      </c>
      <c r="E27" s="6" t="s">
        <v>143</v>
      </c>
      <c r="F27" s="5">
        <v>1999026.16</v>
      </c>
      <c r="G27" s="5">
        <v>2155534.875</v>
      </c>
      <c r="H27" s="5">
        <v>2452464.9300000002</v>
      </c>
      <c r="I27" s="5">
        <v>2506483.835</v>
      </c>
      <c r="J27" s="5">
        <v>2595661</v>
      </c>
      <c r="K27" s="5">
        <v>2567120.92</v>
      </c>
      <c r="L27" s="5">
        <v>2765799.18</v>
      </c>
      <c r="M27" s="5">
        <v>2902059.1549999998</v>
      </c>
      <c r="N27" s="5">
        <v>2911891.1599999997</v>
      </c>
      <c r="O27" s="5">
        <v>2743736.0249999999</v>
      </c>
      <c r="P27" s="5">
        <v>2895347.17</v>
      </c>
      <c r="Q27" s="5">
        <v>2907125.355</v>
      </c>
      <c r="R27" s="5">
        <v>2983446.855</v>
      </c>
      <c r="S27" s="5">
        <v>3048893.91</v>
      </c>
      <c r="T27" s="5">
        <v>3153609.125</v>
      </c>
      <c r="U27" s="5">
        <v>3200524.4</v>
      </c>
      <c r="V27" s="5">
        <v>3290069.8499999996</v>
      </c>
      <c r="W27" s="5">
        <v>3496398.8749999995</v>
      </c>
      <c r="X27" s="5">
        <v>3730197.0700000003</v>
      </c>
      <c r="Y27" s="5">
        <v>3868753.6250000005</v>
      </c>
      <c r="Z27" s="5">
        <v>3951991.875</v>
      </c>
      <c r="AA27" s="5">
        <v>4123365.9449999998</v>
      </c>
      <c r="AB27" s="5">
        <v>4071729.0300000003</v>
      </c>
      <c r="AC27" s="5">
        <v>4082399.4400000004</v>
      </c>
      <c r="AD27" s="5">
        <v>3995326.1350000002</v>
      </c>
      <c r="AE27" s="5">
        <v>3818682.9250000003</v>
      </c>
      <c r="AF27" s="5">
        <v>3652737.1349999998</v>
      </c>
      <c r="AG27" s="5">
        <v>3553489.2549999999</v>
      </c>
      <c r="AH27" s="5">
        <v>3599720.1549999998</v>
      </c>
      <c r="AI27" s="5">
        <v>3750301.9999999995</v>
      </c>
      <c r="AJ27" s="5">
        <v>3699333.0349999997</v>
      </c>
      <c r="AK27" s="5">
        <v>3711982.1100000003</v>
      </c>
      <c r="AL27" s="5">
        <v>3715744.1649999996</v>
      </c>
      <c r="AM27" s="5">
        <v>3722592.2949999999</v>
      </c>
      <c r="AN27" s="5">
        <v>3739925.0500000003</v>
      </c>
      <c r="AO27" s="5">
        <v>3835664.1850000001</v>
      </c>
      <c r="AP27" s="5">
        <v>3861910.9699999997</v>
      </c>
      <c r="AQ27" s="5">
        <v>3734251.855</v>
      </c>
      <c r="AR27" s="5">
        <v>3629668.04</v>
      </c>
      <c r="AS27" s="5">
        <v>3564053.45</v>
      </c>
      <c r="AT27" s="5">
        <v>3342898.125</v>
      </c>
      <c r="AU27" s="5">
        <v>3253686.2850000001</v>
      </c>
      <c r="AV27" s="5">
        <v>3312696.9299999997</v>
      </c>
      <c r="AW27" s="5">
        <v>3236941.18</v>
      </c>
      <c r="AX27" s="5">
        <v>3132550.8149999999</v>
      </c>
      <c r="AY27" s="5">
        <v>3061676.21</v>
      </c>
      <c r="AZ27" s="5">
        <v>3037467.2199999997</v>
      </c>
      <c r="BA27" s="5">
        <v>3027542.14</v>
      </c>
      <c r="BB27" s="5">
        <v>3018097.0350000001</v>
      </c>
      <c r="BC27" s="5">
        <v>2924121.58</v>
      </c>
      <c r="BD27" s="5">
        <v>2821851.5</v>
      </c>
      <c r="BE27" s="5">
        <v>2822389.145</v>
      </c>
      <c r="BF27" s="5">
        <v>2799475.54</v>
      </c>
      <c r="BG27" s="5">
        <v>2782876.4350000001</v>
      </c>
      <c r="BH27" s="5">
        <v>2689504.69</v>
      </c>
      <c r="BI27" s="5">
        <v>2646305.1149999998</v>
      </c>
      <c r="BJ27" s="5">
        <v>2517902.4950000001</v>
      </c>
      <c r="BK27" s="5">
        <v>2491688.9249999998</v>
      </c>
      <c r="BL27" s="5">
        <v>2503916.4249999998</v>
      </c>
      <c r="BM27" s="5">
        <v>2475935.89</v>
      </c>
      <c r="BN27" s="5">
        <v>2651144.65</v>
      </c>
      <c r="BO27" s="5">
        <v>2753806.01</v>
      </c>
      <c r="BP27" s="5">
        <v>2872002.5</v>
      </c>
      <c r="BQ27" s="5">
        <v>3246115.0900000003</v>
      </c>
      <c r="BR27" s="5">
        <v>3649929.9200000004</v>
      </c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5" t="s">
        <v>133</v>
      </c>
      <c r="B28" s="5" t="s">
        <v>137</v>
      </c>
      <c r="C28" s="5"/>
      <c r="D28" s="5" t="s">
        <v>125</v>
      </c>
      <c r="E28" s="6" t="s">
        <v>143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>
        <v>272365.92</v>
      </c>
      <c r="BO28" s="5">
        <v>330887.83</v>
      </c>
      <c r="BP28" s="5">
        <v>370712.25</v>
      </c>
      <c r="BQ28" s="5">
        <v>351821.31</v>
      </c>
      <c r="BR28" s="5">
        <v>365882.57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s="37" customFormat="1" x14ac:dyDescent="0.25">
      <c r="A29" s="32" t="s">
        <v>139</v>
      </c>
      <c r="B29" s="32" t="s">
        <v>137</v>
      </c>
      <c r="C29" s="32"/>
      <c r="D29" s="32" t="s">
        <v>125</v>
      </c>
      <c r="E29" s="36" t="s">
        <v>143</v>
      </c>
      <c r="F29" s="32">
        <v>-585.09500000000003</v>
      </c>
      <c r="G29" s="32">
        <v>712.11500000000001</v>
      </c>
      <c r="H29" s="32">
        <v>2648.0749999999998</v>
      </c>
      <c r="I29" s="32">
        <v>2545.145</v>
      </c>
      <c r="J29" s="32">
        <v>7183.9299999999994</v>
      </c>
      <c r="K29" s="32">
        <v>8468</v>
      </c>
      <c r="L29" s="32">
        <v>12355.98</v>
      </c>
      <c r="M29" s="32">
        <v>15661.054999999998</v>
      </c>
      <c r="N29" s="32">
        <v>15159.179999999998</v>
      </c>
      <c r="O29" s="32">
        <v>23192.1</v>
      </c>
      <c r="P29" s="32">
        <v>31508.989999999998</v>
      </c>
      <c r="Q29" s="32">
        <v>53136.335000000006</v>
      </c>
      <c r="R29" s="32">
        <v>65429.170000000006</v>
      </c>
      <c r="S29" s="32">
        <v>63900.915000000001</v>
      </c>
      <c r="T29" s="32">
        <v>73709.925000000003</v>
      </c>
      <c r="U29" s="32">
        <v>79118.13</v>
      </c>
      <c r="V29" s="32">
        <v>80240.87</v>
      </c>
      <c r="W29" s="32">
        <v>89534.864999999991</v>
      </c>
      <c r="X29" s="32">
        <v>106592.04500000001</v>
      </c>
      <c r="Y29" s="32">
        <v>116372.21999999999</v>
      </c>
      <c r="Z29" s="32">
        <v>122411.875</v>
      </c>
      <c r="AA29" s="32">
        <v>131052.15500000001</v>
      </c>
      <c r="AB29" s="32">
        <v>139432.91999999998</v>
      </c>
      <c r="AC29" s="32">
        <v>141772.57</v>
      </c>
      <c r="AD29" s="32">
        <v>165488.07999999999</v>
      </c>
      <c r="AE29" s="32">
        <v>175255.11499999999</v>
      </c>
      <c r="AF29" s="32">
        <v>167782.10500000001</v>
      </c>
      <c r="AG29" s="32">
        <v>174197.71000000002</v>
      </c>
      <c r="AH29" s="32">
        <v>191415.12499999997</v>
      </c>
      <c r="AI29" s="32">
        <v>181183.08</v>
      </c>
      <c r="AJ29" s="32">
        <v>192437.125</v>
      </c>
      <c r="AK29" s="32">
        <v>218019.61</v>
      </c>
      <c r="AL29" s="32">
        <v>185310.13500000001</v>
      </c>
      <c r="AM29" s="32">
        <v>193671.91999999998</v>
      </c>
      <c r="AN29" s="32">
        <v>178033.13</v>
      </c>
      <c r="AO29" s="32">
        <v>202005.6</v>
      </c>
      <c r="AP29" s="32">
        <v>203442.97</v>
      </c>
      <c r="AQ29" s="32">
        <v>224930.155</v>
      </c>
      <c r="AR29" s="32">
        <v>233264.93</v>
      </c>
      <c r="AS29" s="32">
        <v>239104.93</v>
      </c>
      <c r="AT29" s="32">
        <v>241415.01499999998</v>
      </c>
      <c r="AU29" s="32">
        <v>249381.87000000002</v>
      </c>
      <c r="AV29" s="32">
        <v>260961.13</v>
      </c>
      <c r="AW29" s="32">
        <v>281755.18</v>
      </c>
      <c r="AX29" s="32">
        <v>279713.005</v>
      </c>
      <c r="AY29" s="32">
        <v>280321.82500000001</v>
      </c>
      <c r="AZ29" s="32">
        <v>282618.04000000004</v>
      </c>
      <c r="BA29" s="32">
        <v>305605.74</v>
      </c>
      <c r="BB29" s="32">
        <v>310078.08500000002</v>
      </c>
      <c r="BC29" s="32">
        <v>323446.94</v>
      </c>
      <c r="BD29" s="32">
        <v>323490.01</v>
      </c>
      <c r="BE29" s="32">
        <v>345944.08</v>
      </c>
      <c r="BF29" s="32">
        <v>329662.89</v>
      </c>
      <c r="BG29" s="32">
        <v>349145.13</v>
      </c>
      <c r="BH29" s="32">
        <v>355542.12</v>
      </c>
      <c r="BI29" s="32">
        <v>383646.755</v>
      </c>
      <c r="BJ29" s="32">
        <v>361131</v>
      </c>
      <c r="BK29" s="32">
        <v>362810</v>
      </c>
      <c r="BL29" s="32">
        <v>363429.04000000004</v>
      </c>
      <c r="BM29" s="32">
        <v>362407.04</v>
      </c>
      <c r="BN29" s="32">
        <v>357175.86</v>
      </c>
      <c r="BO29" s="32">
        <v>389695.17</v>
      </c>
      <c r="BP29" s="32">
        <v>392880.16000000003</v>
      </c>
      <c r="BQ29" s="32">
        <v>386654.71999999997</v>
      </c>
      <c r="BR29" s="32">
        <v>402358.84500000003</v>
      </c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</row>
    <row r="30" spans="1:97" x14ac:dyDescent="0.25">
      <c r="A30" s="5" t="s">
        <v>140</v>
      </c>
      <c r="B30" s="5" t="s">
        <v>137</v>
      </c>
      <c r="C30" s="5" t="s">
        <v>117</v>
      </c>
      <c r="D30" s="5" t="s">
        <v>125</v>
      </c>
      <c r="E30" s="6" t="s">
        <v>143</v>
      </c>
      <c r="F30" s="5">
        <v>116183.15</v>
      </c>
      <c r="G30" s="5">
        <v>198954.93</v>
      </c>
      <c r="H30" s="5">
        <v>154142.05499999999</v>
      </c>
      <c r="I30" s="5">
        <v>189798.905</v>
      </c>
      <c r="J30" s="5">
        <v>230908.125</v>
      </c>
      <c r="K30" s="5">
        <v>254222.13500000001</v>
      </c>
      <c r="L30" s="5">
        <v>321375.93</v>
      </c>
      <c r="M30" s="5">
        <v>367199.125</v>
      </c>
      <c r="N30" s="5">
        <v>367402.065</v>
      </c>
      <c r="O30" s="5">
        <v>519950.89499999996</v>
      </c>
      <c r="P30" s="5">
        <v>572516.005</v>
      </c>
      <c r="Q30" s="5">
        <v>588592.43000000005</v>
      </c>
      <c r="R30" s="5">
        <v>636103.02</v>
      </c>
      <c r="S30" s="5">
        <v>698403.04500000004</v>
      </c>
      <c r="T30" s="5">
        <v>698799.07000000007</v>
      </c>
      <c r="U30" s="5">
        <v>750799.8899999999</v>
      </c>
      <c r="V30" s="5">
        <v>832483.97</v>
      </c>
      <c r="W30" s="5">
        <v>866761.85</v>
      </c>
      <c r="X30" s="5">
        <v>813931.0199999999</v>
      </c>
      <c r="Y30" s="5">
        <v>952216.01500000001</v>
      </c>
      <c r="Z30" s="5">
        <v>1070666.18</v>
      </c>
      <c r="AA30" s="5">
        <v>1153604.0350000001</v>
      </c>
      <c r="AB30" s="5">
        <v>1351035.0899999999</v>
      </c>
      <c r="AC30" s="5">
        <v>1649406.165</v>
      </c>
      <c r="AD30" s="5">
        <v>2199080.105</v>
      </c>
      <c r="AE30" s="5">
        <v>2150455.9</v>
      </c>
      <c r="AF30" s="5">
        <v>2133907.165</v>
      </c>
      <c r="AG30" s="5">
        <v>2587722.25</v>
      </c>
      <c r="AH30" s="5">
        <v>3126057.8299999996</v>
      </c>
      <c r="AI30" s="5">
        <v>2920588.0150000001</v>
      </c>
      <c r="AJ30" s="5">
        <v>2914630.85</v>
      </c>
      <c r="AK30" s="5">
        <v>2323082.2850000001</v>
      </c>
      <c r="AL30" s="5">
        <v>1971397.85</v>
      </c>
      <c r="AM30" s="5">
        <v>1568845.19</v>
      </c>
      <c r="AN30" s="5">
        <v>1573889.855</v>
      </c>
      <c r="AO30" s="5">
        <v>1721143.2650000001</v>
      </c>
      <c r="AP30" s="5">
        <v>1564438.91</v>
      </c>
      <c r="AQ30" s="5">
        <v>1985208.355</v>
      </c>
      <c r="AR30" s="5">
        <v>2158627.52</v>
      </c>
      <c r="AS30" s="5">
        <v>2404087.1</v>
      </c>
      <c r="AT30" s="5">
        <v>2628639.48</v>
      </c>
      <c r="AU30" s="5">
        <v>2613723.7549999999</v>
      </c>
      <c r="AV30" s="5">
        <v>2418421.7450000001</v>
      </c>
      <c r="AW30" s="5">
        <v>2532375.11</v>
      </c>
      <c r="AX30" s="5">
        <v>2780479.48</v>
      </c>
      <c r="AY30" s="5">
        <v>2939725.33</v>
      </c>
      <c r="AZ30" s="5">
        <v>2878276.4850000003</v>
      </c>
      <c r="BA30" s="5">
        <v>3101733.5</v>
      </c>
      <c r="BB30" s="5">
        <v>3342711.9750000001</v>
      </c>
      <c r="BC30" s="5">
        <v>3563689.1799999997</v>
      </c>
      <c r="BD30" s="5">
        <v>3618057.39</v>
      </c>
      <c r="BE30" s="5">
        <v>3802957.2649999997</v>
      </c>
      <c r="BF30" s="5">
        <v>3978617.895</v>
      </c>
      <c r="BG30" s="5">
        <v>3849460.8200000003</v>
      </c>
      <c r="BH30" s="5">
        <v>4101792.9850000003</v>
      </c>
      <c r="BI30" s="5">
        <v>4415373.2450000001</v>
      </c>
      <c r="BJ30" s="5">
        <v>4580351.42</v>
      </c>
      <c r="BK30" s="5">
        <v>4522520.82</v>
      </c>
      <c r="BL30" s="5">
        <v>4393077.95</v>
      </c>
      <c r="BM30" s="5">
        <v>4056488.4549999996</v>
      </c>
      <c r="BN30" s="5">
        <v>3528306.8099999996</v>
      </c>
      <c r="BO30" s="5">
        <v>3445848.5650000004</v>
      </c>
      <c r="BP30" s="5">
        <v>3084362.4200000004</v>
      </c>
      <c r="BQ30" s="5">
        <v>2698493.91</v>
      </c>
      <c r="BR30" s="5">
        <v>2262950.7250000001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s="40" customFormat="1" x14ac:dyDescent="0.25">
      <c r="A31" s="38" t="s">
        <v>141</v>
      </c>
      <c r="B31" s="38" t="s">
        <v>137</v>
      </c>
      <c r="C31" s="38"/>
      <c r="D31" s="38" t="s">
        <v>125</v>
      </c>
      <c r="E31" s="39" t="s">
        <v>143</v>
      </c>
      <c r="F31" s="38">
        <v>-2852.11</v>
      </c>
      <c r="G31" s="38">
        <v>-20408.974999999999</v>
      </c>
      <c r="H31" s="38">
        <v>36990.925000000003</v>
      </c>
      <c r="I31" s="38">
        <v>39536.799999999996</v>
      </c>
      <c r="J31" s="38">
        <v>51752.984999999993</v>
      </c>
      <c r="K31" s="38">
        <v>-10574.05</v>
      </c>
      <c r="L31" s="38">
        <v>-74.094999999999999</v>
      </c>
      <c r="M31" s="38">
        <v>65352.885000000002</v>
      </c>
      <c r="N31" s="38">
        <v>60926.164999999994</v>
      </c>
      <c r="O31" s="38">
        <v>-51109.854999999996</v>
      </c>
      <c r="P31" s="38">
        <v>18519.005000000001</v>
      </c>
      <c r="Q31" s="38">
        <v>-30152.285</v>
      </c>
      <c r="R31" s="38">
        <v>40516.095000000001</v>
      </c>
      <c r="S31" s="38">
        <v>11794.974999999999</v>
      </c>
      <c r="T31" s="38">
        <v>1262.9000000000001</v>
      </c>
      <c r="U31" s="38">
        <v>3666.0600000000004</v>
      </c>
      <c r="V31" s="38">
        <v>-2891.165</v>
      </c>
      <c r="W31" s="38">
        <v>38120.965000000004</v>
      </c>
      <c r="X31" s="38">
        <v>63005.934999999998</v>
      </c>
      <c r="Y31" s="38">
        <v>55309.544999999998</v>
      </c>
      <c r="Z31" s="38">
        <v>-17448.825000000001</v>
      </c>
      <c r="AA31" s="38">
        <v>37738.080000000002</v>
      </c>
      <c r="AB31" s="38">
        <v>26085.82</v>
      </c>
      <c r="AC31" s="38">
        <v>-84735.845000000001</v>
      </c>
      <c r="AD31" s="38">
        <v>49327.925000000003</v>
      </c>
      <c r="AE31" s="38">
        <v>65339.014999999999</v>
      </c>
      <c r="AF31" s="38">
        <v>11839.14</v>
      </c>
      <c r="AG31" s="38">
        <v>-21087.145</v>
      </c>
      <c r="AH31" s="38">
        <v>200090.08000000002</v>
      </c>
      <c r="AI31" s="38">
        <v>-34281.165000000001</v>
      </c>
      <c r="AJ31" s="38">
        <v>63242.82</v>
      </c>
      <c r="AK31" s="38">
        <v>50976.264999999999</v>
      </c>
      <c r="AL31" s="38">
        <v>58397.079999999994</v>
      </c>
      <c r="AM31" s="38">
        <v>-53723.985000000001</v>
      </c>
      <c r="AN31" s="38">
        <v>-7321.9</v>
      </c>
      <c r="AO31" s="38">
        <v>102309.86499999999</v>
      </c>
      <c r="AP31" s="38">
        <v>-37458.125</v>
      </c>
      <c r="AQ31" s="38">
        <v>73743.14</v>
      </c>
      <c r="AR31" s="38">
        <v>14939.085000000001</v>
      </c>
      <c r="AS31" s="38">
        <v>-10191.164999999999</v>
      </c>
      <c r="AT31" s="38">
        <v>-15812.895</v>
      </c>
      <c r="AU31" s="38">
        <v>39214.14</v>
      </c>
      <c r="AV31" s="38">
        <v>-3678.835</v>
      </c>
      <c r="AW31" s="38">
        <v>-24911.615000000002</v>
      </c>
      <c r="AX31" s="38">
        <v>55244.939999999995</v>
      </c>
      <c r="AY31" s="38">
        <v>5565.8850000000002</v>
      </c>
      <c r="AZ31" s="38">
        <v>-89933.08</v>
      </c>
      <c r="BA31" s="38">
        <v>-55284.36</v>
      </c>
      <c r="BB31" s="38">
        <v>52342.824999999997</v>
      </c>
      <c r="BC31" s="38">
        <v>87216.02</v>
      </c>
      <c r="BD31" s="38">
        <v>-154043.87</v>
      </c>
      <c r="BE31" s="38">
        <v>-25314.575000000001</v>
      </c>
      <c r="BF31" s="38">
        <v>118802.02500000001</v>
      </c>
      <c r="BG31" s="38">
        <v>-38438.879999999997</v>
      </c>
      <c r="BH31" s="38">
        <v>20392.915000000001</v>
      </c>
      <c r="BI31" s="38">
        <v>76293.03</v>
      </c>
      <c r="BJ31" s="38">
        <v>52799.074999999997</v>
      </c>
      <c r="BK31" s="38">
        <v>21901.825000000001</v>
      </c>
      <c r="BL31" s="38">
        <v>-54160.89</v>
      </c>
      <c r="BM31" s="38">
        <v>71199.09</v>
      </c>
      <c r="BN31" s="38">
        <v>39636.080000000002</v>
      </c>
      <c r="BO31" s="38">
        <v>17724.035</v>
      </c>
      <c r="BP31" s="38">
        <v>-44317.205000000002</v>
      </c>
      <c r="BQ31" s="38">
        <v>57533.125</v>
      </c>
      <c r="BR31" s="38">
        <v>-46720.73</v>
      </c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</row>
    <row r="32" spans="1:97" x14ac:dyDescent="0.25">
      <c r="A32" s="5" t="s">
        <v>142</v>
      </c>
      <c r="B32" s="5" t="s">
        <v>137</v>
      </c>
      <c r="C32" s="5"/>
      <c r="D32" s="5" t="s">
        <v>125</v>
      </c>
      <c r="E32" s="6" t="s">
        <v>143</v>
      </c>
      <c r="F32" s="5">
        <v>-13967.09</v>
      </c>
      <c r="G32" s="5">
        <v>-18470.824999999997</v>
      </c>
      <c r="H32" s="5">
        <v>-11375.955</v>
      </c>
      <c r="I32" s="5">
        <v>-5880.8799999999992</v>
      </c>
      <c r="J32" s="5">
        <v>-8135.8499999999995</v>
      </c>
      <c r="K32" s="5">
        <v>-9433.0600000000013</v>
      </c>
      <c r="L32" s="5">
        <v>-13403.164999999999</v>
      </c>
      <c r="M32" s="5">
        <v>-16618.45</v>
      </c>
      <c r="N32" s="5">
        <v>-18236.86</v>
      </c>
      <c r="O32" s="5">
        <v>-9995.89</v>
      </c>
      <c r="P32" s="5">
        <v>-3679.9300000000003</v>
      </c>
      <c r="Q32" s="5">
        <v>-2983.8750000000005</v>
      </c>
      <c r="R32" s="5">
        <v>-3183.165</v>
      </c>
      <c r="S32" s="5">
        <v>-3374.06</v>
      </c>
      <c r="T32" s="5">
        <v>-3490.86</v>
      </c>
      <c r="U32" s="5">
        <v>-3563.13</v>
      </c>
      <c r="V32" s="5">
        <v>-3647.0800000000004</v>
      </c>
      <c r="W32" s="5">
        <v>-3778.8449999999998</v>
      </c>
      <c r="X32" s="5">
        <v>-3187.91</v>
      </c>
      <c r="Y32" s="5">
        <v>6363.4100000000008</v>
      </c>
      <c r="Z32" s="5">
        <v>-2588.9450000000002</v>
      </c>
      <c r="AA32" s="5">
        <v>-5811.165</v>
      </c>
      <c r="AB32" s="5">
        <v>16449.09</v>
      </c>
      <c r="AC32" s="5">
        <v>15635.14</v>
      </c>
      <c r="AD32" s="5">
        <v>6737.1699999999992</v>
      </c>
      <c r="AE32" s="5">
        <v>-816.1400000000001</v>
      </c>
      <c r="AF32" s="5">
        <v>14928.135</v>
      </c>
      <c r="AG32" s="5">
        <v>36792.364999999998</v>
      </c>
      <c r="AH32" s="5">
        <v>10364.904999999999</v>
      </c>
      <c r="AI32" s="5">
        <v>-7336.8649999999998</v>
      </c>
      <c r="AJ32" s="5">
        <v>13918.91</v>
      </c>
      <c r="AK32" s="5">
        <v>23281.16</v>
      </c>
      <c r="AL32" s="5">
        <v>47004.334999999999</v>
      </c>
      <c r="AM32" s="5">
        <v>44105.505000000005</v>
      </c>
      <c r="AN32" s="5">
        <v>60193.974999999999</v>
      </c>
      <c r="AO32" s="5">
        <v>83345.925000000003</v>
      </c>
      <c r="AP32" s="5">
        <v>72891.960000000006</v>
      </c>
      <c r="AQ32" s="5">
        <v>71781.264999999999</v>
      </c>
      <c r="AR32" s="5">
        <v>76120.02</v>
      </c>
      <c r="AS32" s="5">
        <v>90971.505000000005</v>
      </c>
      <c r="AT32" s="5">
        <v>94915.329999999987</v>
      </c>
      <c r="AU32" s="5">
        <v>123223.27</v>
      </c>
      <c r="AV32" s="5">
        <v>104791.13499999999</v>
      </c>
      <c r="AW32" s="5">
        <v>141008.625</v>
      </c>
      <c r="AX32" s="5">
        <v>153908.45499999999</v>
      </c>
      <c r="AY32" s="5">
        <v>190970.19</v>
      </c>
      <c r="AZ32" s="5">
        <v>181180.52499999999</v>
      </c>
      <c r="BA32" s="5">
        <v>192584.95</v>
      </c>
      <c r="BB32" s="5">
        <v>177866.69</v>
      </c>
      <c r="BC32" s="5">
        <v>180714.42</v>
      </c>
      <c r="BD32" s="5">
        <v>207115.23499999999</v>
      </c>
      <c r="BE32" s="5">
        <v>194287.31</v>
      </c>
      <c r="BF32" s="5">
        <v>182823.755</v>
      </c>
      <c r="BG32" s="5">
        <v>192954.69500000001</v>
      </c>
      <c r="BH32" s="5">
        <v>185783.53999999998</v>
      </c>
      <c r="BI32" s="5">
        <v>197837.66499999998</v>
      </c>
      <c r="BJ32" s="5">
        <v>186203.29</v>
      </c>
      <c r="BK32" s="5">
        <v>195789.65</v>
      </c>
      <c r="BL32" s="5">
        <v>233754.03</v>
      </c>
      <c r="BM32" s="5">
        <v>293124.565</v>
      </c>
      <c r="BN32" s="5">
        <v>82203.475000000006</v>
      </c>
      <c r="BO32" s="5">
        <v>98232.45</v>
      </c>
      <c r="BP32" s="5">
        <v>127681.745</v>
      </c>
      <c r="BQ32" s="5">
        <v>123376.205</v>
      </c>
      <c r="BR32" s="5">
        <v>165838.47999999998</v>
      </c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5" t="s">
        <v>137</v>
      </c>
      <c r="B33" s="5" t="s">
        <v>137</v>
      </c>
      <c r="C33" s="5"/>
      <c r="D33" s="5" t="s">
        <v>125</v>
      </c>
      <c r="E33" s="6" t="s">
        <v>143</v>
      </c>
      <c r="F33" s="5">
        <v>2103508.8699999996</v>
      </c>
      <c r="G33" s="5">
        <v>2357140.0699999998</v>
      </c>
      <c r="H33" s="5">
        <v>2560888.1799999997</v>
      </c>
      <c r="I33" s="5">
        <v>2653410.2050000001</v>
      </c>
      <c r="J33" s="5">
        <v>2773863.855</v>
      </c>
      <c r="K33" s="5">
        <v>2830952.0449999999</v>
      </c>
      <c r="L33" s="5">
        <v>3086202.02</v>
      </c>
      <c r="M33" s="5">
        <v>3202947.6350000002</v>
      </c>
      <c r="N33" s="5">
        <v>3215289.0150000001</v>
      </c>
      <c r="O33" s="5">
        <v>3327992.9850000003</v>
      </c>
      <c r="P33" s="5">
        <v>3477172.8650000002</v>
      </c>
      <c r="Q33" s="5">
        <v>3576022.5300000003</v>
      </c>
      <c r="R33" s="5">
        <v>3641280.1500000004</v>
      </c>
      <c r="S33" s="5">
        <v>3796028.835</v>
      </c>
      <c r="T33" s="5">
        <v>3921363.9950000001</v>
      </c>
      <c r="U33" s="5">
        <v>4023213.5950000002</v>
      </c>
      <c r="V33" s="5">
        <v>4202039.1399999997</v>
      </c>
      <c r="W33" s="5">
        <v>4410796.1449999996</v>
      </c>
      <c r="X33" s="5">
        <v>4584525.9249999998</v>
      </c>
      <c r="Y33" s="5">
        <v>4888396.09</v>
      </c>
      <c r="Z33" s="5">
        <v>5159930.1749999998</v>
      </c>
      <c r="AA33" s="5">
        <v>5364472.8899999997</v>
      </c>
      <c r="AB33" s="5">
        <v>5552559.9450000003</v>
      </c>
      <c r="AC33" s="5">
        <v>5973949.1600000001</v>
      </c>
      <c r="AD33" s="5">
        <v>6317302.835</v>
      </c>
      <c r="AE33" s="5">
        <v>6078239.1499999994</v>
      </c>
      <c r="AF33" s="5">
        <v>5957515.0350000001</v>
      </c>
      <c r="AG33" s="5">
        <v>6373289.0899999999</v>
      </c>
      <c r="AH33" s="5">
        <v>6727467.9350000005</v>
      </c>
      <c r="AI33" s="5">
        <v>6879017.0299999993</v>
      </c>
      <c r="AJ33" s="5">
        <v>6757077.1000000006</v>
      </c>
      <c r="AK33" s="5">
        <v>6225389.2650000006</v>
      </c>
      <c r="AL33" s="5">
        <v>5861059.04</v>
      </c>
      <c r="AM33" s="5">
        <v>5582937.7999999998</v>
      </c>
      <c r="AN33" s="5">
        <v>5559363.9100000001</v>
      </c>
      <c r="AO33" s="5">
        <v>5739849.4749999996</v>
      </c>
      <c r="AP33" s="5">
        <v>5740142.5700000003</v>
      </c>
      <c r="AQ33" s="5">
        <v>5942428.8550000004</v>
      </c>
      <c r="AR33" s="5">
        <v>6082741.7899999991</v>
      </c>
      <c r="AS33" s="5">
        <v>6308408.1500000004</v>
      </c>
      <c r="AT33" s="5">
        <v>6323680.8449999997</v>
      </c>
      <c r="AU33" s="5">
        <v>6200801.04</v>
      </c>
      <c r="AV33" s="5">
        <v>6100550.1399999997</v>
      </c>
      <c r="AW33" s="5">
        <v>6216992.0750000002</v>
      </c>
      <c r="AX33" s="5">
        <v>6291406.8149999995</v>
      </c>
      <c r="AY33" s="5">
        <v>6467128.0350000001</v>
      </c>
      <c r="AZ33" s="5">
        <v>6469475.3499999996</v>
      </c>
      <c r="BA33" s="5">
        <v>6682749.96</v>
      </c>
      <c r="BB33" s="5">
        <v>6796410.96</v>
      </c>
      <c r="BC33" s="5">
        <v>6904756.0999999996</v>
      </c>
      <c r="BD33" s="5">
        <v>7124558.0049999999</v>
      </c>
      <c r="BE33" s="5">
        <v>7190893.1050000004</v>
      </c>
      <c r="BF33" s="5">
        <v>7171778.0549999997</v>
      </c>
      <c r="BG33" s="5">
        <v>7212875.96</v>
      </c>
      <c r="BH33" s="5">
        <v>7312230.0550000006</v>
      </c>
      <c r="BI33" s="5">
        <v>7566869.7500000009</v>
      </c>
      <c r="BJ33" s="5">
        <v>7592789.1299999999</v>
      </c>
      <c r="BK33" s="5">
        <v>7550907.5700000003</v>
      </c>
      <c r="BL33" s="5">
        <v>7548337.9700000007</v>
      </c>
      <c r="BM33" s="5">
        <v>7116756.8600000003</v>
      </c>
      <c r="BN33" s="5">
        <v>6851561.0000000009</v>
      </c>
      <c r="BO33" s="5">
        <v>7000745.9900000002</v>
      </c>
      <c r="BP33" s="5">
        <v>6891956.2800000003</v>
      </c>
      <c r="BQ33" s="5">
        <v>6748928.1100000003</v>
      </c>
      <c r="BR33" s="5">
        <v>6893681.6349999998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5" t="s">
        <v>36</v>
      </c>
      <c r="B34" s="5" t="s">
        <v>137</v>
      </c>
      <c r="C34" s="5" t="s">
        <v>145</v>
      </c>
      <c r="D34" s="5" t="s">
        <v>144</v>
      </c>
      <c r="E34" s="6" t="s">
        <v>156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7540.17</v>
      </c>
      <c r="AI34" s="5">
        <v>58797.85</v>
      </c>
      <c r="AJ34" s="5">
        <v>24433.829999999998</v>
      </c>
      <c r="AK34" s="5">
        <v>16023.135</v>
      </c>
      <c r="AL34" s="5">
        <v>93297.650000000009</v>
      </c>
      <c r="AM34" s="5">
        <v>60192.880000000005</v>
      </c>
      <c r="AN34" s="5">
        <v>85285.17</v>
      </c>
      <c r="AO34" s="5">
        <v>71841.125</v>
      </c>
      <c r="AP34" s="5">
        <v>43124.02</v>
      </c>
      <c r="AQ34" s="5">
        <v>17563.07</v>
      </c>
      <c r="AR34" s="5">
        <v>26516.885000000002</v>
      </c>
      <c r="AS34" s="5">
        <v>18706.614999999998</v>
      </c>
      <c r="AT34" s="5">
        <v>20348.02</v>
      </c>
      <c r="AU34" s="5">
        <v>9772.1450000000004</v>
      </c>
      <c r="AV34" s="5">
        <v>0</v>
      </c>
      <c r="AW34" s="5">
        <v>3584.3</v>
      </c>
      <c r="AX34" s="5">
        <v>5366.96</v>
      </c>
      <c r="AY34" s="5">
        <v>4485.12</v>
      </c>
      <c r="AZ34" s="5">
        <v>0</v>
      </c>
      <c r="BA34" s="5">
        <v>0</v>
      </c>
      <c r="BB34" s="5">
        <v>0</v>
      </c>
      <c r="BC34" s="5">
        <v>0</v>
      </c>
      <c r="BD34" s="5">
        <v>3041.1800000000003</v>
      </c>
      <c r="BE34" s="5">
        <v>2997.7449999999999</v>
      </c>
      <c r="BF34" s="5">
        <v>3912.07</v>
      </c>
      <c r="BG34" s="5">
        <v>5767</v>
      </c>
      <c r="BH34" s="5">
        <v>0</v>
      </c>
      <c r="BI34" s="5">
        <v>28159.385000000002</v>
      </c>
      <c r="BJ34" s="5">
        <v>18889.114999999998</v>
      </c>
      <c r="BK34" s="5">
        <v>3086.0749999999998</v>
      </c>
      <c r="BL34" s="5">
        <v>2702.8250000000003</v>
      </c>
      <c r="BM34" s="5">
        <v>7093.4100000000008</v>
      </c>
      <c r="BN34" s="5">
        <v>20368.094999999998</v>
      </c>
      <c r="BO34" s="5">
        <v>0</v>
      </c>
      <c r="BP34" s="5">
        <v>0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5" t="s">
        <v>36</v>
      </c>
      <c r="B35" s="5" t="s">
        <v>137</v>
      </c>
      <c r="C35" s="5" t="s">
        <v>146</v>
      </c>
      <c r="D35" s="5" t="s">
        <v>144</v>
      </c>
      <c r="E35" s="6" t="s">
        <v>156</v>
      </c>
      <c r="F35" s="5">
        <v>153686.16999999998</v>
      </c>
      <c r="G35" s="5">
        <v>177714.12</v>
      </c>
      <c r="H35" s="5">
        <v>179073.01499999998</v>
      </c>
      <c r="I35" s="5">
        <v>209018.345</v>
      </c>
      <c r="J35" s="5">
        <v>236455.03</v>
      </c>
      <c r="K35" s="5">
        <v>239479.05499999999</v>
      </c>
      <c r="L35" s="5">
        <v>285420.875</v>
      </c>
      <c r="M35" s="5">
        <v>340899.05</v>
      </c>
      <c r="N35" s="5">
        <v>373254.83999999997</v>
      </c>
      <c r="O35" s="5">
        <v>348007.06</v>
      </c>
      <c r="P35" s="5">
        <v>352343.99</v>
      </c>
      <c r="Q35" s="5">
        <v>370559.68</v>
      </c>
      <c r="R35" s="5">
        <v>381548.005</v>
      </c>
      <c r="S35" s="5">
        <v>411038.91000000003</v>
      </c>
      <c r="T35" s="5">
        <v>412659.875</v>
      </c>
      <c r="U35" s="5">
        <v>437444.47000000003</v>
      </c>
      <c r="V35" s="5">
        <v>452040.08999999997</v>
      </c>
      <c r="W35" s="5">
        <v>447119.89</v>
      </c>
      <c r="X35" s="5">
        <v>411648.82500000001</v>
      </c>
      <c r="Y35" s="5">
        <v>471032.5</v>
      </c>
      <c r="Z35" s="5">
        <v>514114.18</v>
      </c>
      <c r="AA35" s="5">
        <v>483292.85</v>
      </c>
      <c r="AB35" s="5">
        <v>613417.17500000005</v>
      </c>
      <c r="AC35" s="5">
        <v>808918.84</v>
      </c>
      <c r="AD35" s="5">
        <v>1183996.125</v>
      </c>
      <c r="AE35" s="5">
        <v>1269155.0050000001</v>
      </c>
      <c r="AF35" s="5">
        <v>1498180.825</v>
      </c>
      <c r="AG35" s="5">
        <v>1929725.0699999998</v>
      </c>
      <c r="AH35" s="5">
        <v>2414327.1750000003</v>
      </c>
      <c r="AI35" s="5">
        <v>2319826.12</v>
      </c>
      <c r="AJ35" s="5">
        <v>2379540.85</v>
      </c>
      <c r="AK35" s="5">
        <v>1920899.37</v>
      </c>
      <c r="AL35" s="5">
        <v>1604703.8849999998</v>
      </c>
      <c r="AM35" s="5">
        <v>1273213.8049999999</v>
      </c>
      <c r="AN35" s="5">
        <v>1215224.7949999999</v>
      </c>
      <c r="AO35" s="5">
        <v>1250522.8500000001</v>
      </c>
      <c r="AP35" s="5">
        <v>1168297.4750000001</v>
      </c>
      <c r="AQ35" s="5">
        <v>1524978.03</v>
      </c>
      <c r="AR35" s="5">
        <v>1705922.0349999999</v>
      </c>
      <c r="AS35" s="5">
        <v>1863898.415</v>
      </c>
      <c r="AT35" s="5">
        <v>2132761.0649999999</v>
      </c>
      <c r="AU35" s="5">
        <v>2151387.0150000001</v>
      </c>
      <c r="AV35" s="5">
        <v>2110531.835</v>
      </c>
      <c r="AW35" s="5">
        <v>2220258.1350000002</v>
      </c>
      <c r="AX35" s="5">
        <v>2477230.1799999997</v>
      </c>
      <c r="AY35" s="5">
        <v>2578072.0150000001</v>
      </c>
      <c r="AZ35" s="5">
        <v>2638809.84</v>
      </c>
      <c r="BA35" s="5">
        <v>2740331.3049999997</v>
      </c>
      <c r="BB35" s="5">
        <v>3002299.1050000004</v>
      </c>
      <c r="BC35" s="5">
        <v>3177584.15</v>
      </c>
      <c r="BD35" s="5">
        <v>3186663.16</v>
      </c>
      <c r="BE35" s="5">
        <v>3310745.64</v>
      </c>
      <c r="BF35" s="5">
        <v>3404894.1050000004</v>
      </c>
      <c r="BG35" s="5">
        <v>3336174.8250000002</v>
      </c>
      <c r="BH35" s="5">
        <v>3527696.165</v>
      </c>
      <c r="BI35" s="5">
        <v>3681975.46</v>
      </c>
      <c r="BJ35" s="5">
        <v>3695971.02</v>
      </c>
      <c r="BK35" s="5">
        <v>3693080.95</v>
      </c>
      <c r="BL35" s="5">
        <v>3661404.06</v>
      </c>
      <c r="BM35" s="5">
        <v>3570910.7049999996</v>
      </c>
      <c r="BN35" s="5">
        <v>3289674.9200000004</v>
      </c>
      <c r="BO35" s="5">
        <v>3362855.96</v>
      </c>
      <c r="BP35" s="5">
        <v>3261422.0950000002</v>
      </c>
      <c r="BQ35" s="5">
        <v>3112228.3450000002</v>
      </c>
      <c r="BR35" s="5">
        <v>2817325.1349999998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5" t="s">
        <v>36</v>
      </c>
      <c r="B36" s="5" t="s">
        <v>137</v>
      </c>
      <c r="C36" s="5" t="s">
        <v>147</v>
      </c>
      <c r="D36" s="5" t="s">
        <v>144</v>
      </c>
      <c r="E36" s="6" t="s">
        <v>156</v>
      </c>
      <c r="F36" s="5">
        <v>1825</v>
      </c>
      <c r="G36" s="5">
        <v>2602.085</v>
      </c>
      <c r="H36" s="5">
        <v>1766.9650000000001</v>
      </c>
      <c r="I36" s="5">
        <v>2734.58</v>
      </c>
      <c r="J36" s="5">
        <v>3379.1699999999996</v>
      </c>
      <c r="K36" s="5">
        <v>3194.8450000000003</v>
      </c>
      <c r="L36" s="5">
        <v>4412.8500000000004</v>
      </c>
      <c r="M36" s="5">
        <v>5145.04</v>
      </c>
      <c r="N36" s="5">
        <v>8565.82</v>
      </c>
      <c r="O36" s="5">
        <v>14891.999999999998</v>
      </c>
      <c r="P36" s="5">
        <v>17657.97</v>
      </c>
      <c r="Q36" s="5">
        <v>12735.945</v>
      </c>
      <c r="R36" s="5">
        <v>17376.919999999998</v>
      </c>
      <c r="S36" s="5">
        <v>11831.11</v>
      </c>
      <c r="T36" s="5">
        <v>9110.0349999999999</v>
      </c>
      <c r="U36" s="5">
        <v>11752.634999999998</v>
      </c>
      <c r="V36" s="5">
        <v>13002.03</v>
      </c>
      <c r="W36" s="5">
        <v>13845.18</v>
      </c>
      <c r="X36" s="5">
        <v>18491.994999999999</v>
      </c>
      <c r="Y36" s="5">
        <v>48016.479999999996</v>
      </c>
      <c r="Z36" s="5">
        <v>50882.824999999997</v>
      </c>
      <c r="AA36" s="5">
        <v>53825.82</v>
      </c>
      <c r="AB36" s="5">
        <v>55782.950000000004</v>
      </c>
      <c r="AC36" s="5">
        <v>66267.574999999997</v>
      </c>
      <c r="AD36" s="5">
        <v>143148.98500000002</v>
      </c>
      <c r="AE36" s="5">
        <v>105579.17</v>
      </c>
      <c r="AF36" s="5">
        <v>56677.93</v>
      </c>
      <c r="AG36" s="5">
        <v>53373.95</v>
      </c>
      <c r="AH36" s="5">
        <v>91317.89</v>
      </c>
      <c r="AI36" s="5">
        <v>63288.08</v>
      </c>
      <c r="AJ36" s="5">
        <v>70489.165000000008</v>
      </c>
      <c r="AK36" s="5">
        <v>51766.124999999993</v>
      </c>
      <c r="AL36" s="5">
        <v>63070.904999999999</v>
      </c>
      <c r="AM36" s="5">
        <v>34039.535000000003</v>
      </c>
      <c r="AN36" s="5">
        <v>63541.390000000007</v>
      </c>
      <c r="AO36" s="5">
        <v>99167.58</v>
      </c>
      <c r="AP36" s="5">
        <v>73089.06</v>
      </c>
      <c r="AQ36" s="5">
        <v>90295.89</v>
      </c>
      <c r="AR36" s="5">
        <v>93176.104999999996</v>
      </c>
      <c r="AS36" s="5">
        <v>110052.61</v>
      </c>
      <c r="AT36" s="5">
        <v>111673.94</v>
      </c>
      <c r="AU36" s="5">
        <v>101455.035</v>
      </c>
      <c r="AV36" s="5">
        <v>74777.915000000008</v>
      </c>
      <c r="AW36" s="5">
        <v>78860.074999999997</v>
      </c>
      <c r="AX36" s="5">
        <v>67184.09</v>
      </c>
      <c r="AY36" s="5">
        <v>74192.820000000007</v>
      </c>
      <c r="AZ36" s="5">
        <v>70600.854999999996</v>
      </c>
      <c r="BA36" s="5">
        <v>84004.02</v>
      </c>
      <c r="BB36" s="5">
        <v>83102.104999999996</v>
      </c>
      <c r="BC36" s="5">
        <v>76617.88</v>
      </c>
      <c r="BD36" s="5">
        <v>91428.12</v>
      </c>
      <c r="BE36" s="5">
        <v>107624.265</v>
      </c>
      <c r="BF36" s="5">
        <v>125585.91500000001</v>
      </c>
      <c r="BG36" s="5">
        <v>97602.824999999997</v>
      </c>
      <c r="BH36" s="5">
        <v>121672.02</v>
      </c>
      <c r="BI36" s="5">
        <v>118792.535</v>
      </c>
      <c r="BJ36" s="5">
        <v>120009.07999999999</v>
      </c>
      <c r="BK36" s="5">
        <v>133126.08499999999</v>
      </c>
      <c r="BL36" s="5">
        <v>110996.86500000001</v>
      </c>
      <c r="BM36" s="5">
        <v>77716.895000000004</v>
      </c>
      <c r="BN36" s="5">
        <v>82172.084999999992</v>
      </c>
      <c r="BO36" s="5">
        <v>83379.14</v>
      </c>
      <c r="BP36" s="5">
        <v>65233.895000000004</v>
      </c>
      <c r="BQ36" s="5">
        <v>46052.78</v>
      </c>
      <c r="BR36" s="5">
        <v>56461.119999999995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5" t="s">
        <v>36</v>
      </c>
      <c r="B37" s="5" t="s">
        <v>137</v>
      </c>
      <c r="C37" s="5" t="s">
        <v>148</v>
      </c>
      <c r="D37" s="5" t="s">
        <v>144</v>
      </c>
      <c r="E37" s="6" t="s">
        <v>156</v>
      </c>
      <c r="F37" s="5"/>
      <c r="G37" s="5"/>
      <c r="H37" s="5"/>
      <c r="I37" s="5"/>
      <c r="J37" s="5"/>
      <c r="K37" s="5"/>
      <c r="L37" s="5"/>
      <c r="M37" s="5">
        <v>7741.6500000000005</v>
      </c>
      <c r="N37" s="5">
        <v>9184.86</v>
      </c>
      <c r="O37" s="5">
        <v>20810.11</v>
      </c>
      <c r="P37" s="5">
        <v>13572.16</v>
      </c>
      <c r="Q37" s="5">
        <v>12338.094999999999</v>
      </c>
      <c r="R37" s="5">
        <v>10045.165000000001</v>
      </c>
      <c r="S37" s="5">
        <v>10897.075000000001</v>
      </c>
      <c r="T37" s="5">
        <v>14947.115</v>
      </c>
      <c r="U37" s="5">
        <v>12084.785</v>
      </c>
      <c r="V37" s="5">
        <v>29425.935000000001</v>
      </c>
      <c r="W37" s="5">
        <v>31338.170000000002</v>
      </c>
      <c r="X37" s="5">
        <v>32390.83</v>
      </c>
      <c r="Y37" s="5">
        <v>38401.649999999994</v>
      </c>
      <c r="Z37" s="5">
        <v>45538.86</v>
      </c>
      <c r="AA37" s="5">
        <v>52696.144999999997</v>
      </c>
      <c r="AB37" s="5">
        <v>65712.044999999998</v>
      </c>
      <c r="AC37" s="5">
        <v>70979.360000000001</v>
      </c>
      <c r="AD37" s="5">
        <v>77557.025000000009</v>
      </c>
      <c r="AE37" s="5">
        <v>59396.085000000006</v>
      </c>
      <c r="AF37" s="5">
        <v>48523.1</v>
      </c>
      <c r="AG37" s="5">
        <v>27906.440000000002</v>
      </c>
      <c r="AH37" s="5">
        <v>27281.925000000003</v>
      </c>
      <c r="AI37" s="5">
        <v>31345.835000000003</v>
      </c>
      <c r="AJ37" s="5">
        <v>28565.995000000003</v>
      </c>
      <c r="AK37" s="5">
        <v>29039.4</v>
      </c>
      <c r="AL37" s="5">
        <v>13859.414999999999</v>
      </c>
      <c r="AM37" s="5">
        <v>10440.459999999999</v>
      </c>
      <c r="AN37" s="5">
        <v>10743.41</v>
      </c>
      <c r="AO37" s="5">
        <v>22508.82</v>
      </c>
      <c r="AP37" s="5">
        <v>14191.565000000001</v>
      </c>
      <c r="AQ37" s="5">
        <v>20878</v>
      </c>
      <c r="AR37" s="5">
        <v>24497.34</v>
      </c>
      <c r="AS37" s="5">
        <v>32839.050000000003</v>
      </c>
      <c r="AT37" s="5">
        <v>38556.044999999998</v>
      </c>
      <c r="AU37" s="5">
        <v>39376.93</v>
      </c>
      <c r="AV37" s="5">
        <v>24523.984999999997</v>
      </c>
      <c r="AW37" s="5">
        <v>30024.9</v>
      </c>
      <c r="AX37" s="5">
        <v>36482.845000000001</v>
      </c>
      <c r="AY37" s="5">
        <v>42721.06</v>
      </c>
      <c r="AZ37" s="5">
        <v>38579.040000000001</v>
      </c>
      <c r="BA37" s="5">
        <v>40450.03</v>
      </c>
      <c r="BB37" s="5">
        <v>33109.149999999994</v>
      </c>
      <c r="BC37" s="5">
        <v>45142.834999999999</v>
      </c>
      <c r="BD37" s="5">
        <v>46736.060000000005</v>
      </c>
      <c r="BE37" s="5">
        <v>58963.560000000005</v>
      </c>
      <c r="BF37" s="5">
        <v>54064.894999999997</v>
      </c>
      <c r="BG37" s="5">
        <v>39225.089999999997</v>
      </c>
      <c r="BH37" s="5">
        <v>39809.090000000004</v>
      </c>
      <c r="BI37" s="5">
        <v>46377.995000000003</v>
      </c>
      <c r="BJ37" s="5">
        <v>69463.149999999994</v>
      </c>
      <c r="BK37" s="5">
        <v>67715.895000000004</v>
      </c>
      <c r="BL37" s="5">
        <v>79034.180000000008</v>
      </c>
      <c r="BM37" s="5">
        <v>37498.275000000001</v>
      </c>
      <c r="BN37" s="5">
        <v>29487.985000000001</v>
      </c>
      <c r="BO37" s="5">
        <v>35651.01</v>
      </c>
      <c r="BP37" s="5">
        <v>25028.05</v>
      </c>
      <c r="BQ37" s="5">
        <v>19938.489999999998</v>
      </c>
      <c r="BR37" s="5">
        <v>26136.920000000002</v>
      </c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5" t="s">
        <v>36</v>
      </c>
      <c r="B38" s="5" t="s">
        <v>137</v>
      </c>
      <c r="C38" s="5" t="s">
        <v>149</v>
      </c>
      <c r="D38" s="5" t="s">
        <v>144</v>
      </c>
      <c r="E38" s="6" t="s">
        <v>156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/>
      <c r="R38" s="5"/>
      <c r="S38" s="5"/>
      <c r="T38" s="5"/>
      <c r="U38" s="5"/>
      <c r="V38" s="5"/>
      <c r="W38" s="5"/>
      <c r="X38" s="5">
        <v>4189.835</v>
      </c>
      <c r="Y38" s="5">
        <v>5611.51</v>
      </c>
      <c r="Z38" s="5">
        <v>5250.8899999999994</v>
      </c>
      <c r="AA38" s="5">
        <v>9467.005000000001</v>
      </c>
      <c r="AB38" s="5">
        <v>11605.905000000001</v>
      </c>
      <c r="AC38" s="5">
        <v>15807.785</v>
      </c>
      <c r="AD38" s="5">
        <v>25790.899999999998</v>
      </c>
      <c r="AE38" s="5">
        <v>21463.825000000001</v>
      </c>
      <c r="AF38" s="5">
        <v>22058.044999999998</v>
      </c>
      <c r="AG38" s="5">
        <v>24700.28</v>
      </c>
      <c r="AH38" s="5">
        <v>31426.864999999998</v>
      </c>
      <c r="AI38" s="5">
        <v>20638.924999999999</v>
      </c>
      <c r="AJ38" s="5">
        <v>32267.825000000001</v>
      </c>
      <c r="AK38" s="5">
        <v>25317.494999999999</v>
      </c>
      <c r="AL38" s="5">
        <v>25501.09</v>
      </c>
      <c r="AM38" s="5">
        <v>22951.93</v>
      </c>
      <c r="AN38" s="5">
        <v>16014.01</v>
      </c>
      <c r="AO38" s="5">
        <v>24502.814999999999</v>
      </c>
      <c r="AP38" s="5">
        <v>24450.985000000001</v>
      </c>
      <c r="AQ38" s="5">
        <v>40198.910000000003</v>
      </c>
      <c r="AR38" s="5">
        <v>32048.094999999998</v>
      </c>
      <c r="AS38" s="5">
        <v>38657.15</v>
      </c>
      <c r="AT38" s="5">
        <v>40362.065000000002</v>
      </c>
      <c r="AU38" s="5">
        <v>41857.834999999999</v>
      </c>
      <c r="AV38" s="5">
        <v>33274.130000000005</v>
      </c>
      <c r="AW38" s="5">
        <v>31079.019999999997</v>
      </c>
      <c r="AX38" s="5">
        <v>37713.99</v>
      </c>
      <c r="AY38" s="5">
        <v>45423.885000000002</v>
      </c>
      <c r="AZ38" s="5">
        <v>37197.15</v>
      </c>
      <c r="BA38" s="5">
        <v>43616.404999999999</v>
      </c>
      <c r="BB38" s="5">
        <v>41270.915000000001</v>
      </c>
      <c r="BC38" s="5">
        <v>50145.89</v>
      </c>
      <c r="BD38" s="5">
        <v>44624.17</v>
      </c>
      <c r="BE38" s="5">
        <v>58725.945</v>
      </c>
      <c r="BF38" s="5">
        <v>53058.954999999994</v>
      </c>
      <c r="BG38" s="5">
        <v>53089.979999999996</v>
      </c>
      <c r="BH38" s="5">
        <v>61421.104999999996</v>
      </c>
      <c r="BI38" s="5">
        <v>76393.77</v>
      </c>
      <c r="BJ38" s="5">
        <v>85108.145000000004</v>
      </c>
      <c r="BK38" s="5">
        <v>83052.099999999991</v>
      </c>
      <c r="BL38" s="5">
        <v>66357</v>
      </c>
      <c r="BM38" s="5">
        <v>67558.944999999992</v>
      </c>
      <c r="BN38" s="5">
        <v>53668.87</v>
      </c>
      <c r="BO38" s="5">
        <v>44224.86</v>
      </c>
      <c r="BP38" s="5">
        <v>39986.845000000001</v>
      </c>
      <c r="BQ38" s="5">
        <v>42344.014999999999</v>
      </c>
      <c r="BR38" s="5">
        <v>46210.095000000001</v>
      </c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5" t="s">
        <v>36</v>
      </c>
      <c r="B39" s="5" t="s">
        <v>137</v>
      </c>
      <c r="C39" s="5" t="s">
        <v>150</v>
      </c>
      <c r="D39" s="5" t="s">
        <v>144</v>
      </c>
      <c r="E39" s="6" t="s">
        <v>156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1626.44</v>
      </c>
      <c r="R39" s="5">
        <v>1806.0200000000002</v>
      </c>
      <c r="S39" s="5">
        <v>2248.0349999999999</v>
      </c>
      <c r="T39" s="5">
        <v>2515.9449999999997</v>
      </c>
      <c r="U39" s="5">
        <v>4116.835</v>
      </c>
      <c r="V39" s="5">
        <v>7552.9450000000006</v>
      </c>
      <c r="W39" s="5">
        <v>10489.004999999999</v>
      </c>
      <c r="X39" s="5">
        <v>9884.93</v>
      </c>
      <c r="Y39" s="5">
        <v>11615.029999999999</v>
      </c>
      <c r="Z39" s="5">
        <v>12650.9</v>
      </c>
      <c r="AA39" s="5">
        <v>18920.87</v>
      </c>
      <c r="AB39" s="5">
        <v>25655.119999999999</v>
      </c>
      <c r="AC39" s="5">
        <v>32312.355</v>
      </c>
      <c r="AD39" s="5">
        <v>48001.88</v>
      </c>
      <c r="AE39" s="5">
        <v>44970.92</v>
      </c>
      <c r="AF39" s="5">
        <v>40727.065000000002</v>
      </c>
      <c r="AG39" s="5">
        <v>47306.555</v>
      </c>
      <c r="AH39" s="5">
        <v>58927.06</v>
      </c>
      <c r="AI39" s="5">
        <v>44827.11</v>
      </c>
      <c r="AJ39" s="5">
        <v>79263.035000000003</v>
      </c>
      <c r="AK39" s="5">
        <v>78853.14</v>
      </c>
      <c r="AL39" s="5">
        <v>89015.10500000001</v>
      </c>
      <c r="AM39" s="5">
        <v>82309.69</v>
      </c>
      <c r="AN39" s="5">
        <v>69418.62</v>
      </c>
      <c r="AO39" s="5">
        <v>71215.514999999999</v>
      </c>
      <c r="AP39" s="5">
        <v>68090.75</v>
      </c>
      <c r="AQ39" s="5">
        <v>88290.945000000007</v>
      </c>
      <c r="AR39" s="5">
        <v>69338.684999999998</v>
      </c>
      <c r="AS39" s="5">
        <v>76428.445000000007</v>
      </c>
      <c r="AT39" s="5">
        <v>65904.035000000003</v>
      </c>
      <c r="AU39" s="5">
        <v>68471.08</v>
      </c>
      <c r="AV39" s="5">
        <v>53672.885000000002</v>
      </c>
      <c r="AW39" s="5">
        <v>47645.64</v>
      </c>
      <c r="AX39" s="5">
        <v>58226.990000000005</v>
      </c>
      <c r="AY39" s="5">
        <v>66681.850000000006</v>
      </c>
      <c r="AZ39" s="5">
        <v>53372.855000000003</v>
      </c>
      <c r="BA39" s="5">
        <v>60564.084999999999</v>
      </c>
      <c r="BB39" s="5">
        <v>61702.154999999999</v>
      </c>
      <c r="BC39" s="5">
        <v>70662.904999999999</v>
      </c>
      <c r="BD39" s="5">
        <v>66297.87</v>
      </c>
      <c r="BE39" s="5">
        <v>78434.12</v>
      </c>
      <c r="BF39" s="5">
        <v>75094.005000000005</v>
      </c>
      <c r="BG39" s="5">
        <v>66616.88</v>
      </c>
      <c r="BH39" s="5">
        <v>82184.86</v>
      </c>
      <c r="BI39" s="5">
        <v>95918.35</v>
      </c>
      <c r="BJ39" s="5">
        <v>119655.03</v>
      </c>
      <c r="BK39" s="5">
        <v>121296.06999999999</v>
      </c>
      <c r="BL39" s="5">
        <v>90299.175000000003</v>
      </c>
      <c r="BM39" s="5">
        <v>92305.214999999997</v>
      </c>
      <c r="BN39" s="5">
        <v>66489.86</v>
      </c>
      <c r="BO39" s="5">
        <v>55816.164999999994</v>
      </c>
      <c r="BP39" s="5">
        <v>49169.88</v>
      </c>
      <c r="BQ39" s="5">
        <v>51371.195</v>
      </c>
      <c r="BR39" s="5">
        <v>54014.16</v>
      </c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5" t="s">
        <v>36</v>
      </c>
      <c r="B40" s="5" t="s">
        <v>137</v>
      </c>
      <c r="C40" s="5" t="s">
        <v>151</v>
      </c>
      <c r="D40" s="5" t="s">
        <v>144</v>
      </c>
      <c r="E40" s="6" t="s">
        <v>156</v>
      </c>
      <c r="F40" s="5">
        <v>0</v>
      </c>
      <c r="G40" s="5">
        <v>155.85499999999999</v>
      </c>
      <c r="H40" s="5">
        <v>462.82</v>
      </c>
      <c r="I40" s="5">
        <v>1756.0149999999999</v>
      </c>
      <c r="J40" s="5">
        <v>459.17</v>
      </c>
      <c r="K40" s="5">
        <v>1185.155</v>
      </c>
      <c r="L40" s="5">
        <v>4808.875</v>
      </c>
      <c r="M40" s="5">
        <v>1677.54</v>
      </c>
      <c r="N40" s="5">
        <v>2906.13</v>
      </c>
      <c r="O40" s="5">
        <v>13772.91</v>
      </c>
      <c r="P40" s="5">
        <v>13357.905000000001</v>
      </c>
      <c r="Q40" s="5">
        <v>9763.3850000000002</v>
      </c>
      <c r="R40" s="5">
        <v>10685.01</v>
      </c>
      <c r="S40" s="5">
        <v>13878.029999999999</v>
      </c>
      <c r="T40" s="5">
        <v>16145.044999999998</v>
      </c>
      <c r="U40" s="5">
        <v>10453.235000000001</v>
      </c>
      <c r="V40" s="5">
        <v>10052.1</v>
      </c>
      <c r="W40" s="5">
        <v>15647.915000000001</v>
      </c>
      <c r="X40" s="5">
        <v>15215.025000000001</v>
      </c>
      <c r="Y40" s="5">
        <v>21532.079999999998</v>
      </c>
      <c r="Z40" s="5">
        <v>22708.84</v>
      </c>
      <c r="AA40" s="5">
        <v>24319.949999999997</v>
      </c>
      <c r="AB40" s="5">
        <v>21658.005000000001</v>
      </c>
      <c r="AC40" s="5">
        <v>24719.260000000002</v>
      </c>
      <c r="AD40" s="5">
        <v>48758.890000000007</v>
      </c>
      <c r="AE40" s="5">
        <v>74401.964999999997</v>
      </c>
      <c r="AF40" s="5">
        <v>67249.06</v>
      </c>
      <c r="AG40" s="5">
        <v>47643.45</v>
      </c>
      <c r="AH40" s="5">
        <v>79356.11</v>
      </c>
      <c r="AI40" s="5">
        <v>69478.845000000001</v>
      </c>
      <c r="AJ40" s="5">
        <v>65998.934999999998</v>
      </c>
      <c r="AK40" s="5">
        <v>51064.229999999996</v>
      </c>
      <c r="AL40" s="5">
        <v>57181.630000000005</v>
      </c>
      <c r="AM40" s="5">
        <v>71809.735000000001</v>
      </c>
      <c r="AN40" s="5">
        <v>90184.565000000002</v>
      </c>
      <c r="AO40" s="5">
        <v>108989.36500000001</v>
      </c>
      <c r="AP40" s="5">
        <v>138954.04</v>
      </c>
      <c r="AQ40" s="5">
        <v>118930.14</v>
      </c>
      <c r="AR40" s="5">
        <v>140204.16499999998</v>
      </c>
      <c r="AS40" s="5">
        <v>147966.62</v>
      </c>
      <c r="AT40" s="5">
        <v>134643.02499999999</v>
      </c>
      <c r="AU40" s="5">
        <v>124678.89</v>
      </c>
      <c r="AV40" s="5">
        <v>108461.94</v>
      </c>
      <c r="AW40" s="5">
        <v>107377.89</v>
      </c>
      <c r="AX40" s="5">
        <v>90241.87</v>
      </c>
      <c r="AY40" s="5">
        <v>129872.84</v>
      </c>
      <c r="AZ40" s="5">
        <v>96711.86</v>
      </c>
      <c r="BA40" s="5">
        <v>122762.64</v>
      </c>
      <c r="BB40" s="5">
        <v>112836.83</v>
      </c>
      <c r="BC40" s="5">
        <v>113605.88500000001</v>
      </c>
      <c r="BD40" s="5">
        <v>139297.87</v>
      </c>
      <c r="BE40" s="5">
        <v>155803.17000000001</v>
      </c>
      <c r="BF40" s="5">
        <v>165877.9</v>
      </c>
      <c r="BG40" s="5">
        <v>181894.09999999998</v>
      </c>
      <c r="BH40" s="5">
        <v>189028.02499999999</v>
      </c>
      <c r="BI40" s="5">
        <v>181185.63500000001</v>
      </c>
      <c r="BJ40" s="5">
        <v>219970.9</v>
      </c>
      <c r="BK40" s="5">
        <v>173448</v>
      </c>
      <c r="BL40" s="5">
        <v>150616.88500000001</v>
      </c>
      <c r="BM40" s="5">
        <v>110080.34999999999</v>
      </c>
      <c r="BN40" s="5">
        <v>81535.89</v>
      </c>
      <c r="BO40" s="5">
        <v>49008.914999999994</v>
      </c>
      <c r="BP40" s="5">
        <v>38237.035000000003</v>
      </c>
      <c r="BQ40" s="5">
        <v>16102.705</v>
      </c>
      <c r="BR40" s="5">
        <v>16045.035000000002</v>
      </c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s="37" customFormat="1" x14ac:dyDescent="0.25">
      <c r="A41" s="32" t="s">
        <v>36</v>
      </c>
      <c r="B41" s="32" t="s">
        <v>137</v>
      </c>
      <c r="C41" s="32" t="s">
        <v>152</v>
      </c>
      <c r="D41" s="32" t="s">
        <v>144</v>
      </c>
      <c r="E41" s="36" t="s">
        <v>156</v>
      </c>
      <c r="F41" s="32">
        <v>75175.035000000003</v>
      </c>
      <c r="G41" s="32">
        <v>120036.09</v>
      </c>
      <c r="H41" s="32">
        <v>119165.93000000001</v>
      </c>
      <c r="I41" s="32">
        <v>128128.14</v>
      </c>
      <c r="J41" s="32">
        <v>131532.85999999999</v>
      </c>
      <c r="K41" s="32">
        <v>129123.86</v>
      </c>
      <c r="L41" s="32">
        <v>152034.91</v>
      </c>
      <c r="M41" s="32">
        <v>162423.905</v>
      </c>
      <c r="N41" s="32">
        <v>173299.08</v>
      </c>
      <c r="O41" s="32">
        <v>182036.08499999999</v>
      </c>
      <c r="P41" s="32">
        <v>222571.16</v>
      </c>
      <c r="Q41" s="32">
        <v>232570.69999999998</v>
      </c>
      <c r="R41" s="32">
        <v>243268.12000000002</v>
      </c>
      <c r="S41" s="32">
        <v>264314.02</v>
      </c>
      <c r="T41" s="32">
        <v>272752.82</v>
      </c>
      <c r="U41" s="32">
        <v>294962.70499999996</v>
      </c>
      <c r="V41" s="32">
        <v>345187.07</v>
      </c>
      <c r="W41" s="32">
        <v>376794.97500000003</v>
      </c>
      <c r="X41" s="32">
        <v>395938.86</v>
      </c>
      <c r="Y41" s="32">
        <v>408808.02999999997</v>
      </c>
      <c r="Z41" s="32">
        <v>461611.12000000005</v>
      </c>
      <c r="AA41" s="32">
        <v>557844.83000000007</v>
      </c>
      <c r="AB41" s="32">
        <v>577700.1</v>
      </c>
      <c r="AC41" s="32">
        <v>635659.54499999993</v>
      </c>
      <c r="AD41" s="32">
        <v>676224.91500000004</v>
      </c>
      <c r="AE41" s="32">
        <v>579157.17999999993</v>
      </c>
      <c r="AF41" s="32">
        <v>446527.86</v>
      </c>
      <c r="AG41" s="32">
        <v>515911.43999999994</v>
      </c>
      <c r="AH41" s="32">
        <v>496064.93000000005</v>
      </c>
      <c r="AI41" s="32">
        <v>494639.97000000003</v>
      </c>
      <c r="AJ41" s="32">
        <v>420143.83499999996</v>
      </c>
      <c r="AK41" s="32">
        <v>342618.19999999995</v>
      </c>
      <c r="AL41" s="32">
        <v>292069.71500000003</v>
      </c>
      <c r="AM41" s="32">
        <v>283100.935</v>
      </c>
      <c r="AN41" s="32">
        <v>255213.11000000002</v>
      </c>
      <c r="AO41" s="32">
        <v>248529.595</v>
      </c>
      <c r="AP41" s="32">
        <v>186284.32</v>
      </c>
      <c r="AQ41" s="32">
        <v>244152.88</v>
      </c>
      <c r="AR41" s="32">
        <v>206138.12999999998</v>
      </c>
      <c r="AS41" s="32">
        <v>235215.49000000002</v>
      </c>
      <c r="AT41" s="32">
        <v>229594.85500000001</v>
      </c>
      <c r="AU41" s="32">
        <v>183841.00999999998</v>
      </c>
      <c r="AV41" s="32">
        <v>165423.84</v>
      </c>
      <c r="AW41" s="32">
        <v>136904.93</v>
      </c>
      <c r="AX41" s="32">
        <v>136150.84</v>
      </c>
      <c r="AY41" s="32">
        <v>114439.91</v>
      </c>
      <c r="AZ41" s="32">
        <v>68133.09</v>
      </c>
      <c r="BA41" s="32">
        <v>90605.775000000009</v>
      </c>
      <c r="BB41" s="32">
        <v>70828.98</v>
      </c>
      <c r="BC41" s="32">
        <v>100537.06000000001</v>
      </c>
      <c r="BD41" s="32">
        <v>86342.94</v>
      </c>
      <c r="BE41" s="32">
        <v>128559.935</v>
      </c>
      <c r="BF41" s="32">
        <v>107688.14</v>
      </c>
      <c r="BG41" s="32">
        <v>90895.95</v>
      </c>
      <c r="BH41" s="32">
        <v>119495.89000000001</v>
      </c>
      <c r="BI41" s="32">
        <v>155597.67500000002</v>
      </c>
      <c r="BJ41" s="32">
        <v>193294.14499999999</v>
      </c>
      <c r="BK41" s="32">
        <v>127760.95</v>
      </c>
      <c r="BL41" s="32">
        <v>135675.97499999998</v>
      </c>
      <c r="BM41" s="32">
        <v>127333.17</v>
      </c>
      <c r="BN41" s="32">
        <v>120936.18</v>
      </c>
      <c r="BO41" s="32">
        <v>133645.845</v>
      </c>
      <c r="BP41" s="32">
        <v>119887.9</v>
      </c>
      <c r="BQ41" s="32">
        <v>93415.91</v>
      </c>
      <c r="BR41" s="32">
        <v>81167.97</v>
      </c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</row>
    <row r="42" spans="1:97" x14ac:dyDescent="0.25">
      <c r="A42" s="5" t="s">
        <v>36</v>
      </c>
      <c r="B42" s="5" t="s">
        <v>137</v>
      </c>
      <c r="C42" s="5" t="s">
        <v>153</v>
      </c>
      <c r="D42" s="5" t="s">
        <v>144</v>
      </c>
      <c r="E42" s="6" t="s">
        <v>156</v>
      </c>
      <c r="F42" s="5">
        <v>4873.1150000000007</v>
      </c>
      <c r="G42" s="5">
        <v>9753.1650000000009</v>
      </c>
      <c r="H42" s="5">
        <v>7724.8600000000006</v>
      </c>
      <c r="I42" s="5">
        <v>5917.7450000000008</v>
      </c>
      <c r="J42" s="5">
        <v>5672.83</v>
      </c>
      <c r="K42" s="5">
        <v>10971.9</v>
      </c>
      <c r="L42" s="5">
        <v>8885.9249999999993</v>
      </c>
      <c r="M42" s="5">
        <v>6267.7800000000007</v>
      </c>
      <c r="N42" s="5">
        <v>7378.11</v>
      </c>
      <c r="O42" s="5">
        <v>41070.894999999997</v>
      </c>
      <c r="P42" s="5">
        <v>30080.014999999999</v>
      </c>
      <c r="Q42" s="5">
        <v>22701.905000000002</v>
      </c>
      <c r="R42" s="5">
        <v>34937.07</v>
      </c>
      <c r="S42" s="5">
        <v>45585.945</v>
      </c>
      <c r="T42" s="5">
        <v>46582.03</v>
      </c>
      <c r="U42" s="5">
        <v>53661.935000000005</v>
      </c>
      <c r="V42" s="5">
        <v>43512.014999999999</v>
      </c>
      <c r="W42" s="5">
        <v>43927.02</v>
      </c>
      <c r="X42" s="5">
        <v>42419.934999999998</v>
      </c>
      <c r="Y42" s="5">
        <v>37123.42</v>
      </c>
      <c r="Z42" s="5">
        <v>48043.855000000003</v>
      </c>
      <c r="AA42" s="5">
        <v>57160.824999999997</v>
      </c>
      <c r="AB42" s="5">
        <v>72955.10500000001</v>
      </c>
      <c r="AC42" s="5">
        <v>91715.74</v>
      </c>
      <c r="AD42" s="5">
        <v>105805.10500000001</v>
      </c>
      <c r="AE42" s="5">
        <v>98286.834999999992</v>
      </c>
      <c r="AF42" s="5">
        <v>52449.04</v>
      </c>
      <c r="AG42" s="5">
        <v>47231.729999999996</v>
      </c>
      <c r="AH42" s="5">
        <v>47371.159999999996</v>
      </c>
      <c r="AI42" s="5">
        <v>29239.055</v>
      </c>
      <c r="AJ42" s="5">
        <v>42484.904999999999</v>
      </c>
      <c r="AK42" s="5">
        <v>47553.659999999996</v>
      </c>
      <c r="AL42" s="5">
        <v>68519.625</v>
      </c>
      <c r="AM42" s="5">
        <v>111444.355</v>
      </c>
      <c r="AN42" s="5">
        <v>139417.95499999999</v>
      </c>
      <c r="AO42" s="5">
        <v>183564.70499999999</v>
      </c>
      <c r="AP42" s="5">
        <v>200600.715</v>
      </c>
      <c r="AQ42" s="5">
        <v>184055.995</v>
      </c>
      <c r="AR42" s="5">
        <v>198082.94500000001</v>
      </c>
      <c r="AS42" s="5">
        <v>235337.4</v>
      </c>
      <c r="AT42" s="5">
        <v>228965.96</v>
      </c>
      <c r="AU42" s="5">
        <v>257184.84</v>
      </c>
      <c r="AV42" s="5">
        <v>246369.88999999998</v>
      </c>
      <c r="AW42" s="5">
        <v>257938.19999999998</v>
      </c>
      <c r="AX42" s="5">
        <v>280936.85000000003</v>
      </c>
      <c r="AY42" s="5">
        <v>277640.17</v>
      </c>
      <c r="AZ42" s="5">
        <v>258544.83</v>
      </c>
      <c r="BA42" s="5">
        <v>320931.72499999998</v>
      </c>
      <c r="BB42" s="5">
        <v>345092.17</v>
      </c>
      <c r="BC42" s="5">
        <v>324294.83500000002</v>
      </c>
      <c r="BD42" s="5">
        <v>344308.14999999997</v>
      </c>
      <c r="BE42" s="5">
        <v>342496.65499999997</v>
      </c>
      <c r="BF42" s="5">
        <v>399833.04499999998</v>
      </c>
      <c r="BG42" s="5">
        <v>396127.93</v>
      </c>
      <c r="BH42" s="5">
        <v>396614.83999999997</v>
      </c>
      <c r="BI42" s="5">
        <v>518111.66</v>
      </c>
      <c r="BJ42" s="5">
        <v>587178.05500000005</v>
      </c>
      <c r="BK42" s="5">
        <v>686654.05999999994</v>
      </c>
      <c r="BL42" s="5">
        <v>687930.1</v>
      </c>
      <c r="BM42" s="5">
        <v>698234.05</v>
      </c>
      <c r="BN42" s="5">
        <v>596812.96</v>
      </c>
      <c r="BO42" s="5">
        <v>584175.92999999993</v>
      </c>
      <c r="BP42" s="5">
        <v>615230.86</v>
      </c>
      <c r="BQ42" s="5">
        <v>529144.15</v>
      </c>
      <c r="BR42" s="5">
        <v>523630.82500000001</v>
      </c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s="35" customFormat="1" x14ac:dyDescent="0.25">
      <c r="A43" s="29" t="s">
        <v>36</v>
      </c>
      <c r="B43" s="29" t="s">
        <v>137</v>
      </c>
      <c r="C43" s="29" t="s">
        <v>12</v>
      </c>
      <c r="D43" s="29" t="s">
        <v>144</v>
      </c>
      <c r="E43" s="34" t="s">
        <v>156</v>
      </c>
      <c r="F43" s="29">
        <v>235558.95499999999</v>
      </c>
      <c r="G43" s="29">
        <v>310260.95</v>
      </c>
      <c r="H43" s="29">
        <v>308193.95499999996</v>
      </c>
      <c r="I43" s="29">
        <v>347554.82500000001</v>
      </c>
      <c r="J43" s="29">
        <v>377499.06</v>
      </c>
      <c r="K43" s="29">
        <v>383955.18</v>
      </c>
      <c r="L43" s="29">
        <v>455564.16500000004</v>
      </c>
      <c r="M43" s="29">
        <v>524154.96499999997</v>
      </c>
      <c r="N43" s="29">
        <v>574588.84</v>
      </c>
      <c r="O43" s="29">
        <v>620589.05999999994</v>
      </c>
      <c r="P43" s="29">
        <v>649582.83500000008</v>
      </c>
      <c r="Q43" s="29">
        <v>662296.51500000001</v>
      </c>
      <c r="R43" s="29">
        <v>699665.94500000007</v>
      </c>
      <c r="S43" s="29">
        <v>759793.125</v>
      </c>
      <c r="T43" s="29">
        <v>774712.86500000011</v>
      </c>
      <c r="U43" s="29">
        <v>824477.33000000007</v>
      </c>
      <c r="V43" s="29">
        <v>900771.82</v>
      </c>
      <c r="W43" s="29">
        <v>939162.15500000003</v>
      </c>
      <c r="X43" s="29">
        <v>925991.13</v>
      </c>
      <c r="Y43" s="29">
        <v>1036529.1900000001</v>
      </c>
      <c r="Z43" s="29">
        <v>1155550.9450000001</v>
      </c>
      <c r="AA43" s="29">
        <v>1248062.02</v>
      </c>
      <c r="AB43" s="29">
        <v>1432880.135</v>
      </c>
      <c r="AC43" s="29">
        <v>1730572.675</v>
      </c>
      <c r="AD43" s="29">
        <v>2283492.9250000003</v>
      </c>
      <c r="AE43" s="29">
        <v>2230947.16</v>
      </c>
      <c r="AF43" s="29">
        <v>2210334.8800000004</v>
      </c>
      <c r="AG43" s="29">
        <v>2669098.27</v>
      </c>
      <c r="AH43" s="29">
        <v>3214645.8849999998</v>
      </c>
      <c r="AI43" s="29">
        <v>3052645.0150000001</v>
      </c>
      <c r="AJ43" s="29">
        <v>3086487.0850000004</v>
      </c>
      <c r="AK43" s="29">
        <v>2521794.125</v>
      </c>
      <c r="AL43" s="29">
        <v>2188420.645</v>
      </c>
      <c r="AM43" s="29">
        <v>1866358.5149999999</v>
      </c>
      <c r="AN43" s="29">
        <v>1843743.845</v>
      </c>
      <c r="AO43" s="29">
        <v>1984498.43</v>
      </c>
      <c r="AP43" s="29">
        <v>1849507.56</v>
      </c>
      <c r="AQ43" s="29">
        <v>2271581.88</v>
      </c>
      <c r="AR43" s="29">
        <v>2437359.04</v>
      </c>
      <c r="AS43" s="29">
        <v>2701737.665</v>
      </c>
      <c r="AT43" s="29">
        <v>2942098.9249999998</v>
      </c>
      <c r="AU43" s="29">
        <v>2926395.165</v>
      </c>
      <c r="AV43" s="29">
        <v>2783763.02</v>
      </c>
      <c r="AW43" s="29">
        <v>2879009.4050000003</v>
      </c>
      <c r="AX43" s="29">
        <v>3146454.0300000003</v>
      </c>
      <c r="AY43" s="29">
        <v>3283621.03</v>
      </c>
      <c r="AZ43" s="29">
        <v>3224753.1</v>
      </c>
      <c r="BA43" s="29">
        <v>3459649.58</v>
      </c>
      <c r="BB43" s="29">
        <v>3708970.13</v>
      </c>
      <c r="BC43" s="29">
        <v>3908445.915</v>
      </c>
      <c r="BD43" s="29">
        <v>3961074.17</v>
      </c>
      <c r="BE43" s="29">
        <v>4182626.6150000002</v>
      </c>
      <c r="BF43" s="29">
        <v>4333038.0049999999</v>
      </c>
      <c r="BG43" s="29">
        <v>4208537.9649999999</v>
      </c>
      <c r="BH43" s="29">
        <v>4476500.8900000006</v>
      </c>
      <c r="BI43" s="29">
        <v>4797958.9450000003</v>
      </c>
      <c r="BJ43" s="29">
        <v>5005541.0149999997</v>
      </c>
      <c r="BK43" s="29">
        <v>5003082.01</v>
      </c>
      <c r="BL43" s="29">
        <v>4915956.875</v>
      </c>
      <c r="BM43" s="29">
        <v>4714078.66</v>
      </c>
      <c r="BN43" s="29">
        <v>4267109.88</v>
      </c>
      <c r="BO43" s="29">
        <v>4304532.9649999999</v>
      </c>
      <c r="BP43" s="29">
        <v>4174210.0799999996</v>
      </c>
      <c r="BQ43" s="29">
        <v>3868253.94</v>
      </c>
      <c r="BR43" s="29">
        <v>3574781.165</v>
      </c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</row>
    <row r="44" spans="1:97" s="37" customFormat="1" x14ac:dyDescent="0.25">
      <c r="A44" s="32" t="s">
        <v>137</v>
      </c>
      <c r="B44" s="32" t="s">
        <v>68</v>
      </c>
      <c r="C44" s="32" t="s">
        <v>154</v>
      </c>
      <c r="D44" s="32" t="s">
        <v>144</v>
      </c>
      <c r="E44" s="36" t="s">
        <v>156</v>
      </c>
      <c r="F44" s="32">
        <v>33069</v>
      </c>
      <c r="G44" s="32">
        <v>34822.824999999997</v>
      </c>
      <c r="H44" s="32">
        <v>28603.955000000002</v>
      </c>
      <c r="I44" s="32">
        <v>26623.1</v>
      </c>
      <c r="J44" s="32">
        <v>19930.824999999997</v>
      </c>
      <c r="K44" s="32">
        <v>13599.17</v>
      </c>
      <c r="L44" s="32">
        <v>11570.865</v>
      </c>
      <c r="M44" s="32">
        <v>28545.919999999998</v>
      </c>
      <c r="N44" s="32">
        <v>50242.979999999996</v>
      </c>
      <c r="O44" s="32">
        <v>4346.0550000000003</v>
      </c>
      <c r="P44" s="32">
        <v>2526.165</v>
      </c>
      <c r="Q44" s="32">
        <v>3078.41</v>
      </c>
      <c r="R44" s="32">
        <v>3226.9649999999997</v>
      </c>
      <c r="S44" s="32">
        <v>1789.96</v>
      </c>
      <c r="T44" s="32">
        <v>1697.98</v>
      </c>
      <c r="U44" s="32">
        <v>1359.26</v>
      </c>
      <c r="V44" s="32">
        <v>1096.825</v>
      </c>
      <c r="W44" s="32">
        <v>1477.155</v>
      </c>
      <c r="X44" s="32">
        <v>26540.975000000002</v>
      </c>
      <c r="Y44" s="32">
        <v>1796.895</v>
      </c>
      <c r="Z44" s="32">
        <v>1435.91</v>
      </c>
      <c r="AA44" s="32">
        <v>4991.01</v>
      </c>
      <c r="AB44" s="32">
        <v>502.96999999999997</v>
      </c>
      <c r="AC44" s="32">
        <v>186.51500000000001</v>
      </c>
      <c r="AD44" s="32">
        <v>697.15</v>
      </c>
      <c r="AE44" s="32">
        <v>1073.8300000000002</v>
      </c>
      <c r="AF44" s="32">
        <v>2145.835</v>
      </c>
      <c r="AG44" s="32">
        <v>2933.14</v>
      </c>
      <c r="AH44" s="32">
        <v>18255.11</v>
      </c>
      <c r="AI44" s="32">
        <v>57728.034999999996</v>
      </c>
      <c r="AJ44" s="32">
        <v>85707.11</v>
      </c>
      <c r="AK44" s="32">
        <v>104648.42000000001</v>
      </c>
      <c r="AL44" s="32">
        <v>83165.98</v>
      </c>
      <c r="AM44" s="32">
        <v>86279.065000000002</v>
      </c>
      <c r="AN44" s="32">
        <v>59947.600000000006</v>
      </c>
      <c r="AO44" s="32">
        <v>66051.86</v>
      </c>
      <c r="AP44" s="32">
        <v>74513.289999999994</v>
      </c>
      <c r="AQ44" s="32">
        <v>56205.254999999997</v>
      </c>
      <c r="AR44" s="32">
        <v>54963.890000000007</v>
      </c>
      <c r="AS44" s="32">
        <v>56557.845000000001</v>
      </c>
      <c r="AT44" s="32">
        <v>51683.270000000004</v>
      </c>
      <c r="AU44" s="32">
        <v>39653.235000000001</v>
      </c>
      <c r="AV44" s="32">
        <v>42385.259999999995</v>
      </c>
      <c r="AW44" s="32">
        <v>32383.895</v>
      </c>
      <c r="AX44" s="32">
        <v>35834.239999999998</v>
      </c>
      <c r="AY44" s="32">
        <v>36020.39</v>
      </c>
      <c r="AZ44" s="32">
        <v>34509.29</v>
      </c>
      <c r="BA44" s="32">
        <v>40101.089999999997</v>
      </c>
      <c r="BB44" s="32">
        <v>39307.945</v>
      </c>
      <c r="BC44" s="32">
        <v>40102.184999999998</v>
      </c>
      <c r="BD44" s="32">
        <v>43030.945</v>
      </c>
      <c r="BE44" s="32">
        <v>18301.830000000002</v>
      </c>
      <c r="BF44" s="32">
        <v>7386.14</v>
      </c>
      <c r="BG44" s="32">
        <v>3294.8549999999996</v>
      </c>
      <c r="BH44" s="32">
        <v>4536.95</v>
      </c>
      <c r="BI44" s="32">
        <v>9755.7200000000012</v>
      </c>
      <c r="BJ44" s="32">
        <v>11618.68</v>
      </c>
      <c r="BK44" s="32">
        <v>8998.7099999999991</v>
      </c>
      <c r="BL44" s="32">
        <v>10006.11</v>
      </c>
      <c r="BM44" s="32">
        <v>10435.35</v>
      </c>
      <c r="BN44" s="32">
        <v>15984.81</v>
      </c>
      <c r="BO44" s="32">
        <v>15198.235000000001</v>
      </c>
      <c r="BP44" s="32">
        <v>17157.920000000002</v>
      </c>
      <c r="BQ44" s="32">
        <v>24625.82</v>
      </c>
      <c r="BR44" s="32">
        <v>43777.37</v>
      </c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</row>
    <row r="45" spans="1:97" x14ac:dyDescent="0.25">
      <c r="A45" s="5" t="s">
        <v>137</v>
      </c>
      <c r="B45" s="5" t="s">
        <v>68</v>
      </c>
      <c r="C45" s="5" t="s">
        <v>155</v>
      </c>
      <c r="D45" s="5" t="s">
        <v>144</v>
      </c>
      <c r="E45" s="6" t="s">
        <v>156</v>
      </c>
      <c r="F45" s="5">
        <v>86307.17</v>
      </c>
      <c r="G45" s="5">
        <v>76482.83</v>
      </c>
      <c r="H45" s="5">
        <v>125447.94499999999</v>
      </c>
      <c r="I45" s="5">
        <v>131132.81999999998</v>
      </c>
      <c r="J45" s="5">
        <v>126660.11</v>
      </c>
      <c r="K45" s="5">
        <v>116133.875</v>
      </c>
      <c r="L45" s="5">
        <v>122617.005</v>
      </c>
      <c r="M45" s="5">
        <v>128410.285</v>
      </c>
      <c r="N45" s="5">
        <v>156944.16</v>
      </c>
      <c r="O45" s="5">
        <v>96292.11</v>
      </c>
      <c r="P45" s="5">
        <v>74541.03</v>
      </c>
      <c r="Q45" s="5">
        <v>70625.675000000003</v>
      </c>
      <c r="R45" s="5">
        <v>60335.96</v>
      </c>
      <c r="S45" s="5">
        <v>59600.12</v>
      </c>
      <c r="T45" s="5">
        <v>74216.179999999993</v>
      </c>
      <c r="U45" s="5">
        <v>72317.815000000002</v>
      </c>
      <c r="V45" s="5">
        <v>67191.025000000009</v>
      </c>
      <c r="W45" s="5">
        <v>70923.149999999994</v>
      </c>
      <c r="X45" s="5">
        <v>85519.135000000009</v>
      </c>
      <c r="Y45" s="5">
        <v>82515.914999999994</v>
      </c>
      <c r="Z45" s="5">
        <v>83448.85500000001</v>
      </c>
      <c r="AA45" s="5">
        <v>89466.975000000006</v>
      </c>
      <c r="AB45" s="5">
        <v>81342.074999999997</v>
      </c>
      <c r="AC45" s="5">
        <v>80979.994999999995</v>
      </c>
      <c r="AD45" s="5">
        <v>83716.035000000003</v>
      </c>
      <c r="AE45" s="5">
        <v>79417.065000000002</v>
      </c>
      <c r="AF45" s="5">
        <v>74281.88</v>
      </c>
      <c r="AG45" s="5">
        <v>78443.24500000001</v>
      </c>
      <c r="AH45" s="5">
        <v>70332.945000000007</v>
      </c>
      <c r="AI45" s="5">
        <v>74328.964999999997</v>
      </c>
      <c r="AJ45" s="5">
        <v>86149.125</v>
      </c>
      <c r="AK45" s="5">
        <v>94063.420000000013</v>
      </c>
      <c r="AL45" s="5">
        <v>133856.815</v>
      </c>
      <c r="AM45" s="5">
        <v>211234.26</v>
      </c>
      <c r="AN45" s="5">
        <v>209906.02500000002</v>
      </c>
      <c r="AO45" s="5">
        <v>197303.30499999999</v>
      </c>
      <c r="AP45" s="5">
        <v>210555.36000000002</v>
      </c>
      <c r="AQ45" s="5">
        <v>230167.905</v>
      </c>
      <c r="AR45" s="5">
        <v>223767.26500000001</v>
      </c>
      <c r="AS45" s="5">
        <v>241092.72</v>
      </c>
      <c r="AT45" s="5">
        <v>261776.17500000002</v>
      </c>
      <c r="AU45" s="5">
        <v>273018.17499999999</v>
      </c>
      <c r="AV45" s="5">
        <v>322956.01500000001</v>
      </c>
      <c r="AW45" s="5">
        <v>314250.40000000002</v>
      </c>
      <c r="AX45" s="5">
        <v>330140.31</v>
      </c>
      <c r="AY45" s="5">
        <v>307875.31</v>
      </c>
      <c r="AZ45" s="5">
        <v>311967.32500000001</v>
      </c>
      <c r="BA45" s="5">
        <v>317814.99</v>
      </c>
      <c r="BB45" s="5">
        <v>326949.84500000003</v>
      </c>
      <c r="BC45" s="5">
        <v>304654.91500000004</v>
      </c>
      <c r="BD45" s="5">
        <v>299985.10499999998</v>
      </c>
      <c r="BE45" s="5">
        <v>361366.79000000004</v>
      </c>
      <c r="BF45" s="5">
        <v>347036.15999999997</v>
      </c>
      <c r="BG45" s="5">
        <v>355780.1</v>
      </c>
      <c r="BH45" s="5">
        <v>370169.86</v>
      </c>
      <c r="BI45" s="5">
        <v>372831.44</v>
      </c>
      <c r="BJ45" s="5">
        <v>413570.91499999998</v>
      </c>
      <c r="BK45" s="5">
        <v>471562.48</v>
      </c>
      <c r="BL45" s="5">
        <v>512873.18000000005</v>
      </c>
      <c r="BM45" s="5">
        <v>647154.85499999998</v>
      </c>
      <c r="BN45" s="5">
        <v>722818.625</v>
      </c>
      <c r="BO45" s="5">
        <v>843486.16499999992</v>
      </c>
      <c r="BP45" s="5">
        <v>1072689.74</v>
      </c>
      <c r="BQ45" s="5">
        <v>1145134.21</v>
      </c>
      <c r="BR45" s="5">
        <v>1268052.7050000001</v>
      </c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s="35" customFormat="1" x14ac:dyDescent="0.25">
      <c r="A46" s="29" t="s">
        <v>137</v>
      </c>
      <c r="B46" s="29" t="s">
        <v>68</v>
      </c>
      <c r="C46" s="29" t="s">
        <v>12</v>
      </c>
      <c r="D46" s="29" t="s">
        <v>144</v>
      </c>
      <c r="E46" s="34" t="s">
        <v>156</v>
      </c>
      <c r="F46" s="29">
        <v>119376.17</v>
      </c>
      <c r="G46" s="29">
        <v>111306.01999999999</v>
      </c>
      <c r="H46" s="29">
        <v>154051.9</v>
      </c>
      <c r="I46" s="29">
        <v>157755.92000000001</v>
      </c>
      <c r="J46" s="29">
        <v>146590.935</v>
      </c>
      <c r="K46" s="29">
        <v>129733.045</v>
      </c>
      <c r="L46" s="29">
        <v>134187.87</v>
      </c>
      <c r="M46" s="29">
        <v>156955.84</v>
      </c>
      <c r="N46" s="29">
        <v>207187.13999999998</v>
      </c>
      <c r="O46" s="29">
        <v>100638.16500000001</v>
      </c>
      <c r="P46" s="29">
        <v>77066.83</v>
      </c>
      <c r="Q46" s="29">
        <v>73704.085000000006</v>
      </c>
      <c r="R46" s="29">
        <v>63562.925000000003</v>
      </c>
      <c r="S46" s="29">
        <v>61390.080000000002</v>
      </c>
      <c r="T46" s="29">
        <v>75914.16</v>
      </c>
      <c r="U46" s="29">
        <v>73677.074999999997</v>
      </c>
      <c r="V46" s="29">
        <v>68287.850000000006</v>
      </c>
      <c r="W46" s="29">
        <v>72399.94</v>
      </c>
      <c r="X46" s="29">
        <v>112060.11</v>
      </c>
      <c r="Y46" s="29">
        <v>84313.175000000003</v>
      </c>
      <c r="Z46" s="29">
        <v>84885.13</v>
      </c>
      <c r="AA46" s="29">
        <v>94457.985000000001</v>
      </c>
      <c r="AB46" s="29">
        <v>81845.044999999998</v>
      </c>
      <c r="AC46" s="29">
        <v>81166.509999999995</v>
      </c>
      <c r="AD46" s="29">
        <v>84412.82</v>
      </c>
      <c r="AE46" s="29">
        <v>80490.895000000004</v>
      </c>
      <c r="AF46" s="29">
        <v>76428.08</v>
      </c>
      <c r="AG46" s="29">
        <v>81376.02</v>
      </c>
      <c r="AH46" s="29">
        <v>88588.054999999993</v>
      </c>
      <c r="AI46" s="29">
        <v>132057</v>
      </c>
      <c r="AJ46" s="29">
        <v>171855.87</v>
      </c>
      <c r="AK46" s="29">
        <v>198711.47499999998</v>
      </c>
      <c r="AL46" s="29">
        <v>217022.79499999998</v>
      </c>
      <c r="AM46" s="29">
        <v>297513.32500000001</v>
      </c>
      <c r="AN46" s="29">
        <v>269853.99</v>
      </c>
      <c r="AO46" s="29">
        <v>263355.16499999998</v>
      </c>
      <c r="AP46" s="29">
        <v>285068.65000000002</v>
      </c>
      <c r="AQ46" s="29">
        <v>286373.15999999997</v>
      </c>
      <c r="AR46" s="29">
        <v>278731.52000000002</v>
      </c>
      <c r="AS46" s="29">
        <v>297650.565</v>
      </c>
      <c r="AT46" s="29">
        <v>313459.44500000001</v>
      </c>
      <c r="AU46" s="29">
        <v>312671.41000000003</v>
      </c>
      <c r="AV46" s="29">
        <v>365341.27499999997</v>
      </c>
      <c r="AW46" s="29">
        <v>346634.29499999998</v>
      </c>
      <c r="AX46" s="29">
        <v>365974.55</v>
      </c>
      <c r="AY46" s="29">
        <v>343895.69999999995</v>
      </c>
      <c r="AZ46" s="29">
        <v>346476.61499999999</v>
      </c>
      <c r="BA46" s="29">
        <v>357916.44500000001</v>
      </c>
      <c r="BB46" s="29">
        <v>366258.15500000003</v>
      </c>
      <c r="BC46" s="29">
        <v>344757.1</v>
      </c>
      <c r="BD46" s="29">
        <v>343017.14500000002</v>
      </c>
      <c r="BE46" s="29">
        <v>379669.71500000003</v>
      </c>
      <c r="BF46" s="29">
        <v>354420.11</v>
      </c>
      <c r="BG46" s="29">
        <v>359077.14500000002</v>
      </c>
      <c r="BH46" s="29">
        <v>374707.90499999997</v>
      </c>
      <c r="BI46" s="29">
        <v>382585.7</v>
      </c>
      <c r="BJ46" s="29">
        <v>425189.59500000003</v>
      </c>
      <c r="BK46" s="29">
        <v>480561.19</v>
      </c>
      <c r="BL46" s="29">
        <v>522879.29000000004</v>
      </c>
      <c r="BM46" s="29">
        <v>657590.20499999996</v>
      </c>
      <c r="BN46" s="29">
        <v>738803.43499999994</v>
      </c>
      <c r="BO46" s="29">
        <v>858684.4</v>
      </c>
      <c r="BP46" s="29">
        <v>1089847.6599999999</v>
      </c>
      <c r="BQ46" s="29">
        <v>1169760.395</v>
      </c>
      <c r="BR46" s="29">
        <v>1311830.075</v>
      </c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</row>
    <row r="48" spans="1:97" x14ac:dyDescent="0.25">
      <c r="A48" t="s">
        <v>137</v>
      </c>
      <c r="B48" t="s">
        <v>419</v>
      </c>
      <c r="D48" t="s">
        <v>413</v>
      </c>
      <c r="AT48">
        <v>270037803</v>
      </c>
      <c r="AU48">
        <v>200151518</v>
      </c>
      <c r="AV48">
        <v>188494460</v>
      </c>
      <c r="AW48">
        <v>152329015</v>
      </c>
      <c r="AX48">
        <v>168556012</v>
      </c>
      <c r="AY48">
        <v>155377008</v>
      </c>
      <c r="AZ48">
        <v>105955833</v>
      </c>
      <c r="BA48">
        <v>116679564</v>
      </c>
      <c r="BB48">
        <v>132146527</v>
      </c>
      <c r="BC48">
        <v>187461254</v>
      </c>
      <c r="BD48">
        <v>151868465</v>
      </c>
      <c r="BE48">
        <v>125788373</v>
      </c>
      <c r="BF48">
        <v>133455952</v>
      </c>
      <c r="BG48">
        <v>99218819</v>
      </c>
      <c r="BH48">
        <v>118087466</v>
      </c>
      <c r="BI48">
        <v>124540907.23</v>
      </c>
      <c r="BJ48">
        <v>118874056.64</v>
      </c>
      <c r="BK48">
        <v>71624207.400000006</v>
      </c>
      <c r="BL48">
        <v>70949720</v>
      </c>
      <c r="BM48">
        <v>50475475</v>
      </c>
      <c r="BN48">
        <v>45650588</v>
      </c>
      <c r="BO48">
        <v>47431158</v>
      </c>
    </row>
    <row r="49" spans="1:70" x14ac:dyDescent="0.25">
      <c r="A49" t="s">
        <v>137</v>
      </c>
      <c r="B49" t="s">
        <v>420</v>
      </c>
      <c r="D49" t="s">
        <v>413</v>
      </c>
      <c r="AT49">
        <v>86870</v>
      </c>
      <c r="AU49">
        <v>1094020</v>
      </c>
      <c r="AV49">
        <v>1403450</v>
      </c>
      <c r="AW49">
        <v>2098540</v>
      </c>
      <c r="AX49">
        <v>1964881</v>
      </c>
      <c r="AY49">
        <v>1998160</v>
      </c>
      <c r="AZ49">
        <v>2341530</v>
      </c>
      <c r="BA49">
        <v>2168930</v>
      </c>
      <c r="BB49">
        <v>4009710</v>
      </c>
      <c r="BC49">
        <v>9675760</v>
      </c>
      <c r="BD49">
        <v>30036580</v>
      </c>
      <c r="BE49">
        <v>45010980</v>
      </c>
      <c r="BF49">
        <v>60488620</v>
      </c>
      <c r="BG49">
        <v>44993131</v>
      </c>
      <c r="BH49">
        <v>68816801</v>
      </c>
      <c r="BI49">
        <v>63059655.880000003</v>
      </c>
      <c r="BJ49">
        <v>72953003.859999999</v>
      </c>
      <c r="BK49">
        <v>26872935.899999999</v>
      </c>
      <c r="BL49">
        <v>29868224</v>
      </c>
      <c r="BM49">
        <v>21284149</v>
      </c>
      <c r="BN49">
        <v>12546904</v>
      </c>
      <c r="BO49">
        <v>12470902</v>
      </c>
    </row>
    <row r="50" spans="1:70" x14ac:dyDescent="0.25">
      <c r="A50" t="s">
        <v>137</v>
      </c>
      <c r="B50" t="s">
        <v>421</v>
      </c>
      <c r="C50" t="s">
        <v>24</v>
      </c>
      <c r="D50" t="s">
        <v>413</v>
      </c>
      <c r="AT50">
        <v>1214827</v>
      </c>
      <c r="AU50">
        <v>3499269</v>
      </c>
      <c r="AV50">
        <v>912258</v>
      </c>
      <c r="AW50">
        <v>3291363</v>
      </c>
      <c r="AX50">
        <v>8513161</v>
      </c>
      <c r="AY50">
        <v>12011499</v>
      </c>
      <c r="AZ50">
        <v>11365662</v>
      </c>
      <c r="BA50">
        <v>11319696</v>
      </c>
      <c r="BB50">
        <v>11045848</v>
      </c>
      <c r="BC50">
        <v>12309982</v>
      </c>
      <c r="BD50">
        <v>12440342</v>
      </c>
      <c r="BE50">
        <v>13146794</v>
      </c>
      <c r="BF50">
        <v>11174800</v>
      </c>
      <c r="BG50">
        <v>11942323</v>
      </c>
      <c r="BH50">
        <v>8431422</v>
      </c>
      <c r="BI50">
        <v>8208910.1900000004</v>
      </c>
      <c r="BJ50">
        <v>7932998.9100000001</v>
      </c>
      <c r="BK50">
        <v>6737876.7000000002</v>
      </c>
      <c r="BL50">
        <v>6498435</v>
      </c>
      <c r="BM50">
        <v>5388878</v>
      </c>
      <c r="BN50">
        <v>5953037</v>
      </c>
      <c r="BO50">
        <v>2575224</v>
      </c>
    </row>
    <row r="51" spans="1:70" x14ac:dyDescent="0.25">
      <c r="A51" t="s">
        <v>137</v>
      </c>
      <c r="B51" t="s">
        <v>421</v>
      </c>
      <c r="C51" t="s">
        <v>20</v>
      </c>
      <c r="D51" t="s">
        <v>413</v>
      </c>
      <c r="AT51">
        <v>1164536</v>
      </c>
      <c r="AU51">
        <v>952540</v>
      </c>
      <c r="AV51">
        <v>576059</v>
      </c>
      <c r="AW51">
        <v>428634</v>
      </c>
      <c r="AX51">
        <v>672356</v>
      </c>
      <c r="AY51">
        <v>694350</v>
      </c>
      <c r="AZ51">
        <v>649483</v>
      </c>
      <c r="BA51">
        <v>645096</v>
      </c>
      <c r="BB51">
        <v>789984</v>
      </c>
      <c r="BC51">
        <v>801699</v>
      </c>
      <c r="BD51">
        <v>931240</v>
      </c>
      <c r="BE51">
        <v>822528</v>
      </c>
      <c r="BF51">
        <v>1023090</v>
      </c>
      <c r="BG51">
        <v>834427</v>
      </c>
      <c r="BH51">
        <v>893589</v>
      </c>
      <c r="BI51">
        <v>766056.51</v>
      </c>
      <c r="BJ51">
        <v>585347.18000000005</v>
      </c>
      <c r="BK51">
        <v>333369.86</v>
      </c>
      <c r="BL51">
        <v>257565</v>
      </c>
      <c r="BM51">
        <v>166390</v>
      </c>
      <c r="BN51">
        <v>189657</v>
      </c>
      <c r="BO51">
        <v>171585</v>
      </c>
    </row>
    <row r="52" spans="1:70" x14ac:dyDescent="0.25">
      <c r="A52" t="s">
        <v>137</v>
      </c>
      <c r="B52" t="s">
        <v>421</v>
      </c>
      <c r="C52" t="s">
        <v>21</v>
      </c>
      <c r="D52" t="s">
        <v>413</v>
      </c>
      <c r="AT52">
        <v>8481531</v>
      </c>
      <c r="AU52">
        <v>13102689</v>
      </c>
      <c r="AV52">
        <v>12283172</v>
      </c>
      <c r="AW52">
        <v>14093411</v>
      </c>
      <c r="AX52">
        <v>12755438</v>
      </c>
      <c r="AY52">
        <v>13536787</v>
      </c>
      <c r="AZ52">
        <v>12265459</v>
      </c>
      <c r="BA52">
        <v>13812977</v>
      </c>
      <c r="BB52">
        <v>11723218</v>
      </c>
      <c r="BC52">
        <v>12391602</v>
      </c>
      <c r="BD52">
        <v>12594847</v>
      </c>
      <c r="BE52">
        <v>10458863</v>
      </c>
      <c r="BF52">
        <v>10529640</v>
      </c>
      <c r="BG52">
        <v>11608179</v>
      </c>
      <c r="BH52">
        <v>10424055</v>
      </c>
      <c r="BI52">
        <v>6918817.1200000001</v>
      </c>
      <c r="BJ52">
        <v>6439957.3099999996</v>
      </c>
      <c r="BK52">
        <v>5065526.29</v>
      </c>
      <c r="BL52">
        <v>5040694</v>
      </c>
      <c r="BM52">
        <v>3617207</v>
      </c>
      <c r="BN52">
        <v>3328090</v>
      </c>
      <c r="BO52">
        <v>2421687</v>
      </c>
    </row>
    <row r="54" spans="1:70" x14ac:dyDescent="0.25">
      <c r="A54" t="s">
        <v>147</v>
      </c>
      <c r="C54" t="s">
        <v>137</v>
      </c>
      <c r="D54" t="s">
        <v>144</v>
      </c>
      <c r="E54" s="13" t="s">
        <v>424</v>
      </c>
      <c r="F54">
        <v>4767</v>
      </c>
      <c r="G54">
        <v>5423</v>
      </c>
      <c r="H54">
        <v>4598</v>
      </c>
      <c r="I54">
        <v>4833</v>
      </c>
      <c r="J54">
        <v>5913</v>
      </c>
      <c r="K54">
        <v>4799</v>
      </c>
      <c r="L54">
        <v>5412</v>
      </c>
      <c r="M54">
        <v>5228</v>
      </c>
      <c r="N54">
        <v>5730</v>
      </c>
      <c r="O54">
        <v>5584</v>
      </c>
      <c r="P54">
        <v>6346</v>
      </c>
      <c r="Q54">
        <v>3823.7510000000002</v>
      </c>
      <c r="R54">
        <v>3708.0340000000001</v>
      </c>
      <c r="S54">
        <v>3909.8389999999999</v>
      </c>
      <c r="T54">
        <v>4233.0820000000003</v>
      </c>
      <c r="U54">
        <v>4310.2049999999999</v>
      </c>
      <c r="V54">
        <v>4928.1689999999999</v>
      </c>
      <c r="W54">
        <v>6310.5259999999998</v>
      </c>
      <c r="X54">
        <v>7392.6180000000004</v>
      </c>
      <c r="Y54">
        <v>9830.1409999999996</v>
      </c>
      <c r="Z54">
        <v>14961.255999999999</v>
      </c>
      <c r="AA54">
        <v>24123.201000000001</v>
      </c>
      <c r="AB54">
        <v>34283.411</v>
      </c>
      <c r="AC54">
        <v>53464.546999999999</v>
      </c>
      <c r="AD54">
        <v>47058.099000000002</v>
      </c>
      <c r="AE54">
        <v>53127.748</v>
      </c>
      <c r="AF54">
        <v>38906.947999999997</v>
      </c>
      <c r="AG54">
        <v>41843.483999999997</v>
      </c>
      <c r="AH54">
        <v>48836.591</v>
      </c>
      <c r="AI54">
        <v>47520.31</v>
      </c>
      <c r="AJ54">
        <v>30691.113000000001</v>
      </c>
      <c r="AK54">
        <v>29051.498</v>
      </c>
      <c r="AL54">
        <v>21312.974999999999</v>
      </c>
      <c r="AM54">
        <v>15336.715</v>
      </c>
      <c r="AN54">
        <v>16512.32</v>
      </c>
      <c r="AO54">
        <v>15190.194</v>
      </c>
      <c r="AP54">
        <v>14634.697</v>
      </c>
      <c r="AQ54">
        <v>14325.905000000001</v>
      </c>
      <c r="AR54">
        <v>15366.901</v>
      </c>
      <c r="AS54">
        <v>18768.973999999998</v>
      </c>
      <c r="AT54">
        <v>27733.262999999999</v>
      </c>
      <c r="AU54">
        <v>18143.034</v>
      </c>
      <c r="AV54">
        <v>16563.756000000001</v>
      </c>
      <c r="AW54">
        <v>14493.448</v>
      </c>
      <c r="AX54">
        <v>16844.778999999999</v>
      </c>
      <c r="AY54">
        <v>22365.350999999999</v>
      </c>
      <c r="AZ54">
        <v>19615.210999999999</v>
      </c>
      <c r="BA54">
        <v>20252.062000000002</v>
      </c>
      <c r="BB54">
        <v>20308.603999999999</v>
      </c>
      <c r="BC54">
        <v>25062.148000000001</v>
      </c>
      <c r="BD54">
        <v>25950.838</v>
      </c>
      <c r="BE54">
        <v>31674.97</v>
      </c>
      <c r="BF54">
        <v>31149.663</v>
      </c>
      <c r="BG54">
        <v>23285.633000000002</v>
      </c>
      <c r="BH54">
        <v>29671.928</v>
      </c>
      <c r="BI54">
        <v>20163.488000000001</v>
      </c>
      <c r="BJ54">
        <v>20651.102999999999</v>
      </c>
      <c r="BK54">
        <v>13174.171</v>
      </c>
      <c r="BL54">
        <v>15682.915000000001</v>
      </c>
      <c r="BM54">
        <v>12831.957</v>
      </c>
      <c r="BN54">
        <v>12658.12</v>
      </c>
      <c r="BO54">
        <v>14050.206</v>
      </c>
      <c r="BP54">
        <v>11230.948</v>
      </c>
      <c r="BQ54">
        <v>9284.5069999999996</v>
      </c>
      <c r="BR54">
        <v>9294.36</v>
      </c>
    </row>
    <row r="55" spans="1:70" x14ac:dyDescent="0.25">
      <c r="A55" t="s">
        <v>152</v>
      </c>
      <c r="C55" t="s">
        <v>137</v>
      </c>
      <c r="D55" t="s">
        <v>144</v>
      </c>
      <c r="E55" s="13" t="s">
        <v>424</v>
      </c>
      <c r="F55">
        <v>61534</v>
      </c>
      <c r="G55">
        <v>69998</v>
      </c>
      <c r="H55">
        <v>59347</v>
      </c>
      <c r="I55">
        <v>62385</v>
      </c>
      <c r="J55">
        <v>76325</v>
      </c>
      <c r="K55">
        <v>61946</v>
      </c>
      <c r="L55">
        <v>69862</v>
      </c>
      <c r="M55">
        <v>67483</v>
      </c>
      <c r="N55">
        <v>73963</v>
      </c>
      <c r="O55">
        <v>72083</v>
      </c>
      <c r="P55">
        <v>81917</v>
      </c>
      <c r="Q55">
        <v>84371.236999999994</v>
      </c>
      <c r="R55">
        <v>85204.144</v>
      </c>
      <c r="S55">
        <v>85384.161999999997</v>
      </c>
      <c r="T55">
        <v>89080.501999999993</v>
      </c>
      <c r="U55">
        <v>96830.748000000007</v>
      </c>
      <c r="V55">
        <v>110274.414</v>
      </c>
      <c r="W55">
        <v>134638.32800000001</v>
      </c>
      <c r="X55">
        <v>153885.579</v>
      </c>
      <c r="Y55">
        <v>178811.72099999999</v>
      </c>
      <c r="Z55">
        <v>236065.679</v>
      </c>
      <c r="AA55">
        <v>311380.55099999998</v>
      </c>
      <c r="AB55">
        <v>362187.114</v>
      </c>
      <c r="AC55">
        <v>440294.19099999999</v>
      </c>
      <c r="AD55">
        <v>513189.73800000001</v>
      </c>
      <c r="AE55">
        <v>483145.755</v>
      </c>
      <c r="AF55">
        <v>467221.47499999998</v>
      </c>
      <c r="AG55">
        <v>514076.70699999999</v>
      </c>
      <c r="AH55">
        <v>574868.60199999996</v>
      </c>
      <c r="AI55">
        <v>588318.73899999994</v>
      </c>
      <c r="AJ55">
        <v>492605.90299999999</v>
      </c>
      <c r="AK55">
        <v>391162.734</v>
      </c>
      <c r="AL55">
        <v>329798.31099999999</v>
      </c>
      <c r="AM55">
        <v>234434.08600000001</v>
      </c>
      <c r="AN55">
        <v>228984.18100000001</v>
      </c>
      <c r="AO55">
        <v>189288.516</v>
      </c>
      <c r="AP55">
        <v>158779.03</v>
      </c>
      <c r="AQ55">
        <v>216156.45499999999</v>
      </c>
      <c r="AR55">
        <v>184011.08799999999</v>
      </c>
      <c r="AS55">
        <v>229326.693</v>
      </c>
      <c r="AT55">
        <v>249613.69399999999</v>
      </c>
      <c r="AU55">
        <v>190652.38</v>
      </c>
      <c r="AV55">
        <v>177779.709</v>
      </c>
      <c r="AW55">
        <v>144467.212</v>
      </c>
      <c r="AX55">
        <v>159059.136</v>
      </c>
      <c r="AY55">
        <v>145224.90100000001</v>
      </c>
      <c r="AZ55">
        <v>95506.778000000006</v>
      </c>
      <c r="BA55">
        <v>106054.908</v>
      </c>
      <c r="BB55">
        <v>118740.84</v>
      </c>
      <c r="BC55">
        <v>172727.736</v>
      </c>
      <c r="BD55">
        <v>158186.848</v>
      </c>
      <c r="BE55">
        <v>143381.31</v>
      </c>
      <c r="BF55">
        <v>165311.53899999999</v>
      </c>
      <c r="BG55">
        <v>109234.804</v>
      </c>
      <c r="BH55">
        <v>142517.503</v>
      </c>
      <c r="BI55">
        <v>142087.796</v>
      </c>
      <c r="BJ55">
        <v>141517.98300000001</v>
      </c>
      <c r="BK55">
        <v>58472.837</v>
      </c>
      <c r="BL55">
        <v>63832.938999999998</v>
      </c>
      <c r="BM55">
        <v>38191.487999999998</v>
      </c>
      <c r="BN55">
        <v>28575.738000000001</v>
      </c>
      <c r="BO55">
        <v>23996.596000000001</v>
      </c>
      <c r="BP55">
        <v>14250.759</v>
      </c>
      <c r="BQ55">
        <v>11755.218999999999</v>
      </c>
      <c r="BR55">
        <v>11951.764999999999</v>
      </c>
    </row>
    <row r="56" spans="1:70" x14ac:dyDescent="0.25">
      <c r="A56" t="s">
        <v>422</v>
      </c>
      <c r="C56" t="s">
        <v>137</v>
      </c>
      <c r="D56" t="s">
        <v>144</v>
      </c>
      <c r="E56" s="13" t="s">
        <v>424</v>
      </c>
      <c r="F56" t="s">
        <v>356</v>
      </c>
      <c r="G56" t="s">
        <v>356</v>
      </c>
      <c r="H56" t="s">
        <v>356</v>
      </c>
      <c r="I56" t="s">
        <v>356</v>
      </c>
      <c r="J56" t="s">
        <v>356</v>
      </c>
      <c r="K56" t="s">
        <v>356</v>
      </c>
      <c r="L56" t="s">
        <v>356</v>
      </c>
      <c r="M56" t="s">
        <v>356</v>
      </c>
      <c r="N56" t="s">
        <v>356</v>
      </c>
      <c r="O56" t="s">
        <v>356</v>
      </c>
      <c r="P56" t="s">
        <v>356</v>
      </c>
      <c r="Q56" t="s">
        <v>356</v>
      </c>
      <c r="R56" t="s">
        <v>356</v>
      </c>
      <c r="S56" t="s">
        <v>356</v>
      </c>
      <c r="T56" t="s">
        <v>356</v>
      </c>
      <c r="U56" t="s">
        <v>356</v>
      </c>
      <c r="V56" t="s">
        <v>356</v>
      </c>
      <c r="W56" t="s">
        <v>356</v>
      </c>
      <c r="X56" t="s">
        <v>356</v>
      </c>
      <c r="Y56" t="s">
        <v>356</v>
      </c>
      <c r="Z56" t="s">
        <v>356</v>
      </c>
      <c r="AA56" t="s">
        <v>356</v>
      </c>
      <c r="AB56" t="s">
        <v>356</v>
      </c>
      <c r="AC56" t="s">
        <v>356</v>
      </c>
      <c r="AD56" t="s">
        <v>356</v>
      </c>
      <c r="AE56" t="s">
        <v>356</v>
      </c>
      <c r="AF56" t="s">
        <v>356</v>
      </c>
      <c r="AG56" t="s">
        <v>356</v>
      </c>
      <c r="AH56" t="s">
        <v>356</v>
      </c>
      <c r="AI56" t="s">
        <v>356</v>
      </c>
      <c r="AJ56" t="s">
        <v>356</v>
      </c>
      <c r="AK56" t="s">
        <v>356</v>
      </c>
      <c r="AL56" t="s">
        <v>356</v>
      </c>
      <c r="AM56" t="s">
        <v>356</v>
      </c>
      <c r="AN56" t="s">
        <v>356</v>
      </c>
      <c r="AO56" t="s">
        <v>356</v>
      </c>
      <c r="AP56" t="s">
        <v>356</v>
      </c>
      <c r="AQ56" t="s">
        <v>356</v>
      </c>
      <c r="AR56" t="s">
        <v>356</v>
      </c>
      <c r="AS56" t="s">
        <v>356</v>
      </c>
      <c r="AT56">
        <v>302.88</v>
      </c>
      <c r="AU56">
        <v>436.78699999999998</v>
      </c>
      <c r="AV56">
        <v>379.88400000000001</v>
      </c>
      <c r="AW56">
        <v>759.46299999999997</v>
      </c>
      <c r="AX56">
        <v>714.74800000000005</v>
      </c>
      <c r="AY56">
        <v>929.49699999999996</v>
      </c>
      <c r="AZ56">
        <v>679.82799999999997</v>
      </c>
      <c r="BA56">
        <v>1711.7629999999999</v>
      </c>
      <c r="BB56">
        <v>236.983</v>
      </c>
      <c r="BC56">
        <v>548.81299999999999</v>
      </c>
      <c r="BD56">
        <v>973.79300000000001</v>
      </c>
      <c r="BE56">
        <v>1449.643</v>
      </c>
      <c r="BF56">
        <v>854.76</v>
      </c>
      <c r="BG56">
        <v>1894.241</v>
      </c>
      <c r="BH56">
        <v>2946.6709999999998</v>
      </c>
      <c r="BI56">
        <v>2855.89</v>
      </c>
      <c r="BJ56">
        <v>2968.09</v>
      </c>
      <c r="BK56">
        <v>2173.7890000000002</v>
      </c>
      <c r="BL56">
        <v>2916.7190000000001</v>
      </c>
      <c r="BM56">
        <v>2822.134</v>
      </c>
      <c r="BN56">
        <v>2327.9430000000002</v>
      </c>
      <c r="BO56">
        <v>2055.7489999999998</v>
      </c>
      <c r="BP56">
        <v>1844.4059999999999</v>
      </c>
      <c r="BQ56">
        <v>1564.7349999999999</v>
      </c>
      <c r="BR56">
        <v>1504.759</v>
      </c>
    </row>
    <row r="57" spans="1:70" x14ac:dyDescent="0.25">
      <c r="A57" t="s">
        <v>423</v>
      </c>
      <c r="C57" t="s">
        <v>137</v>
      </c>
      <c r="D57" t="s">
        <v>25</v>
      </c>
      <c r="E57" s="13" t="s">
        <v>424</v>
      </c>
      <c r="F57" t="s">
        <v>356</v>
      </c>
      <c r="G57" t="s">
        <v>356</v>
      </c>
      <c r="H57" t="s">
        <v>356</v>
      </c>
      <c r="I57" t="s">
        <v>356</v>
      </c>
      <c r="J57" t="s">
        <v>356</v>
      </c>
      <c r="K57" t="s">
        <v>356</v>
      </c>
      <c r="L57" t="s">
        <v>356</v>
      </c>
      <c r="M57" t="s">
        <v>356</v>
      </c>
      <c r="N57" t="s">
        <v>356</v>
      </c>
      <c r="O57" t="s">
        <v>356</v>
      </c>
      <c r="P57" t="s">
        <v>356</v>
      </c>
      <c r="Q57" t="s">
        <v>356</v>
      </c>
      <c r="R57" t="s">
        <v>356</v>
      </c>
      <c r="S57" t="s">
        <v>356</v>
      </c>
      <c r="T57" t="s">
        <v>356</v>
      </c>
      <c r="U57" t="s">
        <v>356</v>
      </c>
      <c r="V57" t="s">
        <v>356</v>
      </c>
      <c r="W57" t="s">
        <v>356</v>
      </c>
      <c r="X57" t="s">
        <v>356</v>
      </c>
      <c r="Y57" t="s">
        <v>356</v>
      </c>
      <c r="Z57" t="s">
        <v>356</v>
      </c>
      <c r="AA57">
        <v>636.43299999999999</v>
      </c>
      <c r="AB57">
        <v>605.17499999999995</v>
      </c>
      <c r="AC57">
        <v>627.27800000000002</v>
      </c>
      <c r="AD57">
        <v>506.714</v>
      </c>
      <c r="AE57">
        <v>625.01900000000001</v>
      </c>
      <c r="AF57">
        <v>70.16</v>
      </c>
      <c r="AG57">
        <v>68.070999999999998</v>
      </c>
      <c r="AH57">
        <v>97.528999999999996</v>
      </c>
      <c r="AI57">
        <v>398.27300000000002</v>
      </c>
      <c r="AJ57">
        <v>267.88799999999998</v>
      </c>
      <c r="AK57">
        <v>179.19900000000001</v>
      </c>
      <c r="AL57">
        <v>138.87100000000001</v>
      </c>
      <c r="AM57">
        <v>149.334</v>
      </c>
      <c r="AN57">
        <v>261.45600000000002</v>
      </c>
      <c r="AO57">
        <v>251.52199999999999</v>
      </c>
      <c r="AP57">
        <v>231.357</v>
      </c>
      <c r="AQ57">
        <v>312.69900000000001</v>
      </c>
      <c r="AR57">
        <v>347.58</v>
      </c>
      <c r="AS57">
        <v>409.005</v>
      </c>
      <c r="AT57">
        <v>667.14599999999996</v>
      </c>
      <c r="AU57">
        <v>1913.567</v>
      </c>
      <c r="AV57">
        <v>1789.21</v>
      </c>
      <c r="AW57">
        <v>2504.1680000000001</v>
      </c>
      <c r="AX57">
        <v>3168.6370000000002</v>
      </c>
      <c r="AY57">
        <v>3019.6109999999999</v>
      </c>
      <c r="AZ57">
        <v>3355.23</v>
      </c>
      <c r="BA57">
        <v>3321.5059999999999</v>
      </c>
      <c r="BB57">
        <v>4085.7719999999999</v>
      </c>
      <c r="BC57">
        <v>4860.32</v>
      </c>
      <c r="BD57">
        <v>4551.9989999999998</v>
      </c>
      <c r="BE57">
        <v>3744.3229999999999</v>
      </c>
      <c r="BF57">
        <v>3871.2289999999998</v>
      </c>
      <c r="BG57">
        <v>6836.44</v>
      </c>
      <c r="BH57">
        <v>6303.4449999999997</v>
      </c>
      <c r="BI57">
        <v>7677.4350000000004</v>
      </c>
      <c r="BJ57">
        <v>8329.6380000000008</v>
      </c>
      <c r="BK57">
        <v>7362.6239999999998</v>
      </c>
      <c r="BL57">
        <v>6036.4129999999996</v>
      </c>
      <c r="BM57">
        <v>5417.3040000000001</v>
      </c>
      <c r="BN57">
        <v>4821.2950000000001</v>
      </c>
      <c r="BO57">
        <v>4993.6009999999997</v>
      </c>
      <c r="BP57">
        <v>5012.0870000000004</v>
      </c>
      <c r="BQ57">
        <v>3674.5439999999999</v>
      </c>
      <c r="BR57">
        <v>4892.5379999999996</v>
      </c>
    </row>
    <row r="58" spans="1:70" x14ac:dyDescent="0.25">
      <c r="A58" t="s">
        <v>137</v>
      </c>
      <c r="C58" t="s">
        <v>12</v>
      </c>
      <c r="D58" t="s">
        <v>144</v>
      </c>
      <c r="E58" s="13" t="s">
        <v>424</v>
      </c>
      <c r="F58">
        <v>66301</v>
      </c>
      <c r="G58">
        <v>75421</v>
      </c>
      <c r="H58">
        <v>63945</v>
      </c>
      <c r="I58">
        <v>67218</v>
      </c>
      <c r="J58">
        <v>82238</v>
      </c>
      <c r="K58">
        <v>66745</v>
      </c>
      <c r="L58">
        <v>75274</v>
      </c>
      <c r="M58">
        <v>72711</v>
      </c>
      <c r="N58">
        <v>79693</v>
      </c>
      <c r="O58">
        <v>77667</v>
      </c>
      <c r="P58">
        <v>88263</v>
      </c>
      <c r="Q58">
        <v>88194.987999999998</v>
      </c>
      <c r="R58">
        <v>88912.178</v>
      </c>
      <c r="S58">
        <v>89294.001000000004</v>
      </c>
      <c r="T58">
        <v>93313.584000000003</v>
      </c>
      <c r="U58">
        <v>101140.95299999999</v>
      </c>
      <c r="V58">
        <v>115202.583</v>
      </c>
      <c r="W58">
        <v>140948.85399999999</v>
      </c>
      <c r="X58">
        <v>161278.19699999999</v>
      </c>
      <c r="Y58">
        <v>188641.86199999999</v>
      </c>
      <c r="Z58">
        <v>251026.935</v>
      </c>
      <c r="AA58">
        <v>338685.91700000002</v>
      </c>
      <c r="AB58">
        <v>399496.4</v>
      </c>
      <c r="AC58">
        <v>496895.12800000003</v>
      </c>
      <c r="AD58">
        <v>562781.40700000001</v>
      </c>
      <c r="AE58">
        <v>539398.598</v>
      </c>
      <c r="AF58">
        <v>506479.223</v>
      </c>
      <c r="AG58">
        <v>556260.54599999997</v>
      </c>
      <c r="AH58">
        <v>624192.83799999999</v>
      </c>
      <c r="AI58">
        <v>637830.41399999999</v>
      </c>
      <c r="AJ58">
        <v>524636.45600000001</v>
      </c>
      <c r="AK58">
        <v>421110.22700000001</v>
      </c>
      <c r="AL58">
        <v>351805.641</v>
      </c>
      <c r="AM58">
        <v>250517.47099999999</v>
      </c>
      <c r="AN58">
        <v>246803.78099999999</v>
      </c>
      <c r="AO58">
        <v>205736.32000000001</v>
      </c>
      <c r="AP58">
        <v>174570.51199999999</v>
      </c>
      <c r="AQ58">
        <v>232045.85500000001</v>
      </c>
      <c r="AR58">
        <v>201115.889</v>
      </c>
      <c r="AS58">
        <v>250140.69200000001</v>
      </c>
      <c r="AT58">
        <v>280985.56699999998</v>
      </c>
      <c r="AU58">
        <v>218800.03599999999</v>
      </c>
      <c r="AV58">
        <v>203669.399</v>
      </c>
      <c r="AW58">
        <v>172240.96299999999</v>
      </c>
      <c r="AX58">
        <v>192461.848</v>
      </c>
      <c r="AY58">
        <v>183617.804</v>
      </c>
      <c r="AZ58">
        <v>132577.967</v>
      </c>
      <c r="BA58">
        <v>144626.26300000001</v>
      </c>
      <c r="BB58">
        <v>159715.28700000001</v>
      </c>
      <c r="BC58">
        <v>222640.29699999999</v>
      </c>
      <c r="BD58">
        <v>207871.47399999999</v>
      </c>
      <c r="BE58">
        <v>195227.538</v>
      </c>
      <c r="BF58">
        <v>216672.10699999999</v>
      </c>
      <c r="BG58">
        <v>168596.878</v>
      </c>
      <c r="BH58">
        <v>206653.32699999999</v>
      </c>
      <c r="BI58">
        <v>203494.34700000001</v>
      </c>
      <c r="BJ58">
        <v>206785.364</v>
      </c>
      <c r="BK58">
        <v>110633.916</v>
      </c>
      <c r="BL58">
        <v>112614.63800000001</v>
      </c>
      <c r="BM58">
        <v>80932.099000000002</v>
      </c>
      <c r="BN58">
        <v>67668.275999999998</v>
      </c>
      <c r="BO58">
        <v>65070.555999999997</v>
      </c>
      <c r="BP58">
        <v>52386.548000000003</v>
      </c>
      <c r="BQ58">
        <v>40977.180999999997</v>
      </c>
      <c r="BR58">
        <v>47213.572999999997</v>
      </c>
    </row>
  </sheetData>
  <autoFilter ref="A1:CS44"/>
  <hyperlinks>
    <hyperlink ref="E2" r:id="rId1"/>
    <hyperlink ref="E3:E15" r:id="rId2" display="http://www.eia.gov/totalenergy/data/annual/xls/stb0501a.xls"/>
    <hyperlink ref="E16" r:id="rId3"/>
    <hyperlink ref="E34" r:id="rId4"/>
    <hyperlink ref="E35:E46" r:id="rId5" display="http://www.eia.gov/totalenergy/data/browser/xls.cfm?tbl=T03.03B"/>
    <hyperlink ref="E18" r:id="rId6"/>
    <hyperlink ref="E54" r:id="rId7"/>
    <hyperlink ref="E55:E58" r:id="rId8" display="http://www.eia.gov/totalenergy/data/browser/xls.cfm?tbl=T07.03A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73"/>
  <sheetViews>
    <sheetView zoomScaleNormal="100" workbookViewId="0">
      <pane xSplit="4" ySplit="1" topLeftCell="BP2" activePane="bottomRight" state="frozen"/>
      <selection pane="topRight" activeCell="E1" sqref="E1"/>
      <selection pane="bottomLeft" activeCell="A2" sqref="A2"/>
      <selection pane="bottomRight" activeCell="D21" sqref="D21"/>
    </sheetView>
  </sheetViews>
  <sheetFormatPr defaultRowHeight="15" x14ac:dyDescent="0.25"/>
  <cols>
    <col min="1" max="1" width="27.140625" bestFit="1" customWidth="1"/>
    <col min="2" max="2" width="31" bestFit="1" customWidth="1"/>
    <col min="3" max="3" width="7.5703125" bestFit="1" customWidth="1"/>
    <col min="4" max="4" width="17.28515625" bestFit="1" customWidth="1"/>
    <col min="5" max="5" width="61.5703125" bestFit="1" customWidth="1"/>
    <col min="6" max="64" width="13.28515625" bestFit="1" customWidth="1"/>
    <col min="65" max="66" width="11.5703125" bestFit="1" customWidth="1"/>
    <col min="67" max="70" width="13.28515625" bestFit="1" customWidth="1"/>
    <col min="71" max="97" width="9.28515625" bestFit="1" customWidth="1"/>
  </cols>
  <sheetData>
    <row r="1" spans="1:97" s="10" customFormat="1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s="37" customFormat="1" x14ac:dyDescent="0.25">
      <c r="A2" s="37" t="s">
        <v>289</v>
      </c>
      <c r="B2" s="37" t="s">
        <v>353</v>
      </c>
      <c r="D2" s="37" t="s">
        <v>337</v>
      </c>
      <c r="E2" s="13" t="s">
        <v>424</v>
      </c>
      <c r="F2" s="37">
        <v>563.87402500000007</v>
      </c>
      <c r="G2" s="14">
        <v>644.641975</v>
      </c>
      <c r="H2" s="14">
        <v>782.99545000000012</v>
      </c>
      <c r="I2" s="14">
        <v>932.86992500000008</v>
      </c>
      <c r="J2" s="14">
        <v>1060.1288</v>
      </c>
      <c r="K2" s="14">
        <v>1194.63545</v>
      </c>
      <c r="L2" s="14">
        <v>1182.1120000000001</v>
      </c>
      <c r="M2" s="14">
        <v>1270.2937750000001</v>
      </c>
      <c r="N2" s="14">
        <v>1369.544525</v>
      </c>
      <c r="O2" s="14">
        <v>1407.1743250000002</v>
      </c>
      <c r="P2" s="14">
        <v>1669.2217250000001</v>
      </c>
      <c r="Q2" s="14">
        <v>1767.8810500000002</v>
      </c>
      <c r="R2" s="14">
        <v>1870.7449250000002</v>
      </c>
      <c r="S2" s="14">
        <v>2015.1233500000001</v>
      </c>
      <c r="T2" s="14">
        <v>2198.0848250000004</v>
      </c>
      <c r="U2" s="14">
        <v>2380.9684000000002</v>
      </c>
      <c r="V2" s="14">
        <v>2379.1285250000001</v>
      </c>
      <c r="W2" s="14">
        <v>2675.1977250000004</v>
      </c>
      <c r="X2" s="14">
        <v>2815.0108</v>
      </c>
      <c r="Y2" s="14">
        <v>3226.6067250000001</v>
      </c>
      <c r="Z2" s="14">
        <v>3574.8330500000002</v>
      </c>
      <c r="AA2" s="14">
        <v>4030.1565000000005</v>
      </c>
      <c r="AB2" s="14">
        <v>4075.4184500000001</v>
      </c>
      <c r="AC2" s="14">
        <v>4076.3358250000006</v>
      </c>
      <c r="AD2" s="14">
        <v>3751.6763000000005</v>
      </c>
      <c r="AE2" s="14">
        <v>3529.5137000000004</v>
      </c>
      <c r="AF2" s="14">
        <v>3236.6107250000005</v>
      </c>
      <c r="AG2" s="14">
        <v>3157.8897000000002</v>
      </c>
      <c r="AH2" s="14">
        <v>3270.9800000000005</v>
      </c>
      <c r="AI2" s="14">
        <v>3268.0720750000005</v>
      </c>
      <c r="AJ2" s="14">
        <v>3577.7860750000004</v>
      </c>
      <c r="AK2" s="14">
        <v>3773.6348750000002</v>
      </c>
      <c r="AL2" s="14">
        <v>3731.1578500000005</v>
      </c>
      <c r="AM2" s="14">
        <v>3306.1559500000003</v>
      </c>
      <c r="AN2" s="14">
        <v>2983.5361750000002</v>
      </c>
      <c r="AO2" s="14">
        <v>3189.1255500000002</v>
      </c>
      <c r="AP2" s="14">
        <v>3120.1850750000003</v>
      </c>
      <c r="AQ2" s="14">
        <v>2667.4292500000001</v>
      </c>
      <c r="AR2" s="14">
        <v>2915.1522750000004</v>
      </c>
      <c r="AS2" s="14">
        <v>2701.5033250000001</v>
      </c>
      <c r="AT2" s="14">
        <v>3572.5647250000002</v>
      </c>
      <c r="AU2" s="14">
        <v>3783.8520750000002</v>
      </c>
      <c r="AV2" s="14">
        <v>3858.8974500000004</v>
      </c>
      <c r="AW2" s="14">
        <v>3997.2109500000001</v>
      </c>
      <c r="AX2" s="14">
        <v>4026.8693250000001</v>
      </c>
      <c r="AY2" s="14">
        <v>4476.3267000000005</v>
      </c>
      <c r="AZ2" s="14">
        <v>4856.3177750000004</v>
      </c>
      <c r="BA2" s="14">
        <v>4420.2694500000007</v>
      </c>
      <c r="BB2" s="14">
        <v>4678.8892500000002</v>
      </c>
      <c r="BC2" s="14">
        <v>5208.4186000000009</v>
      </c>
      <c r="BD2" s="14">
        <v>5455.0336000000007</v>
      </c>
      <c r="BE2" s="14">
        <v>5833.7680250000003</v>
      </c>
      <c r="BF2" s="14">
        <v>5978.1126250000007</v>
      </c>
      <c r="BG2" s="14">
        <v>6279.2135500000004</v>
      </c>
      <c r="BH2" s="14">
        <v>5756.5383750000001</v>
      </c>
      <c r="BI2" s="14">
        <v>5816.4445000000005</v>
      </c>
      <c r="BJ2" s="14">
        <v>6187.2792500000005</v>
      </c>
      <c r="BK2" s="14">
        <v>6623.1553750000003</v>
      </c>
      <c r="BL2" s="14">
        <v>7266.5755500000005</v>
      </c>
      <c r="BM2" s="14">
        <v>7068.2390750000004</v>
      </c>
      <c r="BN2" s="14">
        <v>7299.095725000001</v>
      </c>
      <c r="BO2" s="14">
        <v>7872.1896250000009</v>
      </c>
      <c r="BP2" s="14">
        <v>8080.9616250000008</v>
      </c>
      <c r="BQ2" s="14">
        <v>9721.8277500000004</v>
      </c>
      <c r="BR2" s="14">
        <v>8725.295075</v>
      </c>
      <c r="BS2" s="14">
        <v>7976.8031750000009</v>
      </c>
      <c r="BT2" s="14">
        <v>8239.4009999999998</v>
      </c>
      <c r="BU2" s="14">
        <v>8893.3971250000013</v>
      </c>
      <c r="BV2" s="14">
        <v>8691.5285000000003</v>
      </c>
      <c r="BW2" s="14">
        <v>8728.2152999999998</v>
      </c>
      <c r="BX2" s="14">
        <v>8833.4930500000009</v>
      </c>
      <c r="BY2" s="14">
        <v>9028.2943000000014</v>
      </c>
      <c r="BZ2" s="14">
        <v>9126.798850000001</v>
      </c>
      <c r="CA2" s="14">
        <v>9301.8821750000006</v>
      </c>
      <c r="CB2" s="14">
        <v>9514.6629499999999</v>
      </c>
      <c r="CC2" s="14">
        <v>9600.7363000000005</v>
      </c>
      <c r="CD2" s="14">
        <v>9723.1746000000003</v>
      </c>
      <c r="CE2" s="14">
        <v>9895.5939500000004</v>
      </c>
      <c r="CF2" s="14">
        <v>10004.826150000001</v>
      </c>
      <c r="CG2" s="14">
        <v>10139.793025000001</v>
      </c>
      <c r="CH2" s="14">
        <v>10210.22385</v>
      </c>
      <c r="CI2" s="14">
        <v>10312.101675000002</v>
      </c>
      <c r="CJ2" s="14">
        <v>10372.417800000001</v>
      </c>
      <c r="CK2" s="14">
        <v>10449.969300000001</v>
      </c>
      <c r="CL2" s="14">
        <v>10611.309425000001</v>
      </c>
      <c r="CM2" s="14">
        <v>10792.175800000001</v>
      </c>
      <c r="CN2" s="14">
        <v>10940.807975000002</v>
      </c>
      <c r="CO2" s="14">
        <v>11021.183350000001</v>
      </c>
      <c r="CP2" s="14">
        <v>11145.489200000002</v>
      </c>
      <c r="CQ2" s="14">
        <v>11272.203800000001</v>
      </c>
      <c r="CR2" s="14">
        <v>11386.609175000001</v>
      </c>
      <c r="CS2" s="14">
        <v>11512.4187</v>
      </c>
    </row>
    <row r="3" spans="1:97" s="37" customFormat="1" x14ac:dyDescent="0.25">
      <c r="A3" s="37" t="s">
        <v>157</v>
      </c>
      <c r="B3" s="37" t="s">
        <v>289</v>
      </c>
      <c r="D3" s="37" t="s">
        <v>337</v>
      </c>
      <c r="E3" s="13" t="s">
        <v>320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>
        <v>15185.248925000002</v>
      </c>
      <c r="R3" s="14">
        <v>15520.582800000002</v>
      </c>
      <c r="S3" s="14">
        <v>15976.695500000002</v>
      </c>
      <c r="T3" s="14">
        <v>16819.240375000001</v>
      </c>
      <c r="U3" s="14">
        <v>17336.667550000002</v>
      </c>
      <c r="V3" s="14">
        <v>17750.448775000001</v>
      </c>
      <c r="W3" s="14">
        <v>18477.051800000001</v>
      </c>
      <c r="X3" s="14">
        <v>19541.174000000003</v>
      </c>
      <c r="Y3" s="14">
        <v>20295.842550000001</v>
      </c>
      <c r="Z3" s="14">
        <v>21242.825700000001</v>
      </c>
      <c r="AA3" s="14">
        <v>21901.971425000003</v>
      </c>
      <c r="AB3" s="14">
        <v>21843.762700000003</v>
      </c>
      <c r="AC3" s="14">
        <v>21501.992850000002</v>
      </c>
      <c r="AD3" s="14">
        <v>21377.004350000003</v>
      </c>
      <c r="AE3" s="14">
        <v>19818.445725000001</v>
      </c>
      <c r="AF3" s="14">
        <v>17993.431175000002</v>
      </c>
      <c r="AG3" s="14">
        <v>17781.550350000001</v>
      </c>
      <c r="AH3" s="14">
        <v>17593.996875000001</v>
      </c>
      <c r="AI3" s="14">
        <v>16602.337050000002</v>
      </c>
      <c r="AJ3" s="14">
        <v>16687.336200000002</v>
      </c>
      <c r="AK3" s="14">
        <v>16625.084875</v>
      </c>
      <c r="AL3" s="14">
        <v>16291.371525</v>
      </c>
      <c r="AM3" s="14">
        <v>15176.358075000002</v>
      </c>
      <c r="AN3" s="14">
        <v>14272.307050000001</v>
      </c>
      <c r="AO3" s="14">
        <v>15422.622525000001</v>
      </c>
      <c r="AP3" s="14">
        <v>15349.314525000002</v>
      </c>
      <c r="AQ3" s="14">
        <v>14905.698625000001</v>
      </c>
      <c r="AR3" s="14">
        <v>15438.571525000001</v>
      </c>
      <c r="AS3" s="14">
        <v>16213.836425000001</v>
      </c>
      <c r="AT3" s="14">
        <v>16239.481925000002</v>
      </c>
      <c r="AU3" s="14">
        <v>16413.641725000001</v>
      </c>
      <c r="AV3" s="14">
        <v>16852.692275000001</v>
      </c>
      <c r="AW3" s="14">
        <v>17228.416275000003</v>
      </c>
      <c r="AX3" s="14">
        <v>17786.151575</v>
      </c>
      <c r="AY3" s="14">
        <v>18327.039975000003</v>
      </c>
      <c r="AZ3" s="14">
        <v>18769.762075000002</v>
      </c>
      <c r="BA3" s="14">
        <v>18726.620850000003</v>
      </c>
      <c r="BB3" s="14">
        <v>18764.006700000002</v>
      </c>
      <c r="BC3" s="14">
        <v>18765.256175000002</v>
      </c>
      <c r="BD3" s="14">
        <v>18586.604825000002</v>
      </c>
      <c r="BE3" s="14">
        <v>18936.361475000002</v>
      </c>
      <c r="BF3" s="14">
        <v>19152.367925000002</v>
      </c>
      <c r="BG3" s="14">
        <v>19094.654275000001</v>
      </c>
      <c r="BH3" s="14">
        <v>19375.877375</v>
      </c>
      <c r="BI3" s="14">
        <v>19714.26165</v>
      </c>
      <c r="BJ3" s="14">
        <v>20056.426125000002</v>
      </c>
      <c r="BK3" s="14">
        <v>20449.598700000002</v>
      </c>
      <c r="BL3" s="14">
        <v>21716.573525000003</v>
      </c>
      <c r="BM3" s="14">
        <v>23172.888400000003</v>
      </c>
      <c r="BN3" s="14">
        <v>23559.2232</v>
      </c>
      <c r="BO3" s="14">
        <v>24559.418200000004</v>
      </c>
      <c r="BP3" s="14">
        <v>26805.846125000004</v>
      </c>
      <c r="BQ3" s="14">
        <v>22626.43015</v>
      </c>
      <c r="BR3" s="14">
        <v>22532.222400000002</v>
      </c>
      <c r="BS3" s="14">
        <v>22405.794800000003</v>
      </c>
      <c r="BT3" s="14">
        <v>22768.670425</v>
      </c>
      <c r="BU3" s="14">
        <v>23666.267025000001</v>
      </c>
      <c r="BV3" s="14">
        <v>24351.763450000002</v>
      </c>
      <c r="BW3" s="14">
        <v>25247.024075000001</v>
      </c>
      <c r="BX3" s="14">
        <v>26328.724000000002</v>
      </c>
      <c r="BY3" s="14">
        <v>27321.105425000002</v>
      </c>
      <c r="BZ3" s="14">
        <v>28022.900375000001</v>
      </c>
      <c r="CA3" s="14">
        <v>28601.519025000001</v>
      </c>
      <c r="CB3" s="14">
        <v>29301.936375000001</v>
      </c>
      <c r="CC3" s="14">
        <v>29835.124975000002</v>
      </c>
      <c r="CD3" s="14">
        <v>30257.762200000001</v>
      </c>
      <c r="CE3" s="14">
        <v>30560.909025000001</v>
      </c>
      <c r="CF3" s="14">
        <v>30890.457800000004</v>
      </c>
      <c r="CG3" s="14">
        <v>31193.684575000003</v>
      </c>
      <c r="CH3" s="14">
        <v>31347.518625000004</v>
      </c>
      <c r="CI3" s="14">
        <v>31593.523750000004</v>
      </c>
      <c r="CJ3" s="14">
        <v>31807.807175000002</v>
      </c>
      <c r="CK3" s="14">
        <v>32174.059150000001</v>
      </c>
      <c r="CL3" s="14">
        <v>32546.473425000004</v>
      </c>
      <c r="CM3" s="14">
        <v>32911.381625000009</v>
      </c>
      <c r="CN3" s="14">
        <v>33270.329450000005</v>
      </c>
      <c r="CO3" s="14">
        <v>33476.781875000001</v>
      </c>
      <c r="CP3" s="14">
        <v>33683.216875000006</v>
      </c>
      <c r="CQ3" s="14">
        <v>33999.991075000005</v>
      </c>
      <c r="CR3" s="14">
        <v>34162.121475</v>
      </c>
      <c r="CS3" s="14">
        <v>34264.726025000004</v>
      </c>
    </row>
    <row r="4" spans="1:97" s="37" customFormat="1" x14ac:dyDescent="0.25">
      <c r="A4" s="37" t="s">
        <v>159</v>
      </c>
      <c r="B4" s="37" t="s">
        <v>289</v>
      </c>
      <c r="D4" s="37" t="s">
        <v>337</v>
      </c>
      <c r="E4" s="13" t="s">
        <v>320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>
        <v>279.85985000000005</v>
      </c>
      <c r="R4" s="14">
        <v>326.23700000000002</v>
      </c>
      <c r="S4" s="14">
        <v>463.25182500000005</v>
      </c>
      <c r="T4" s="14">
        <v>578.46182500000009</v>
      </c>
      <c r="U4" s="14">
        <v>637.2742750000001</v>
      </c>
      <c r="V4" s="14">
        <v>661.72872500000005</v>
      </c>
      <c r="W4" s="14">
        <v>1032.6331750000002</v>
      </c>
      <c r="X4" s="14">
        <v>1216.8964000000001</v>
      </c>
      <c r="Y4" s="14">
        <v>1562.2824500000002</v>
      </c>
      <c r="Z4" s="14">
        <v>2003.3491750000001</v>
      </c>
      <c r="AA4" s="14">
        <v>2479.1429000000003</v>
      </c>
      <c r="AB4" s="14">
        <v>2846.4690750000004</v>
      </c>
      <c r="AC4" s="14">
        <v>3114.5188750000002</v>
      </c>
      <c r="AD4" s="14">
        <v>3291.8777000000005</v>
      </c>
      <c r="AE4" s="14">
        <v>3602.5921000000003</v>
      </c>
      <c r="AF4" s="14">
        <v>3637.6870750000003</v>
      </c>
      <c r="AG4" s="14">
        <v>3685.8221000000003</v>
      </c>
      <c r="AH4" s="14">
        <v>4030.5009000000005</v>
      </c>
      <c r="AI4" s="14">
        <v>5239.1983250000003</v>
      </c>
      <c r="AJ4" s="14">
        <v>5743.100625</v>
      </c>
      <c r="AK4" s="14">
        <v>5791.3494250000003</v>
      </c>
      <c r="AL4" s="14">
        <v>5835.7678000000005</v>
      </c>
      <c r="AM4" s="14">
        <v>5602.7012500000001</v>
      </c>
      <c r="AN4" s="14">
        <v>4853.2140750000008</v>
      </c>
      <c r="AO4" s="14">
        <v>5350.5625250000003</v>
      </c>
      <c r="AP4" s="14">
        <v>4747.5499</v>
      </c>
      <c r="AQ4" s="14">
        <v>4703.279125</v>
      </c>
      <c r="AR4" s="14">
        <v>5205.1324500000001</v>
      </c>
      <c r="AS4" s="14">
        <v>5310.3968750000004</v>
      </c>
      <c r="AT4" s="14">
        <v>5361.8037000000004</v>
      </c>
      <c r="AU4" s="14">
        <v>5647.0448000000006</v>
      </c>
      <c r="AV4" s="14">
        <v>5441.1684250000008</v>
      </c>
      <c r="AW4" s="14">
        <v>5457.139975</v>
      </c>
      <c r="AX4" s="14">
        <v>5507.6325000000006</v>
      </c>
      <c r="AY4" s="14">
        <v>5843.1826500000006</v>
      </c>
      <c r="AZ4" s="14">
        <v>5567.4566250000007</v>
      </c>
      <c r="BA4" s="14">
        <v>5989.7525250000008</v>
      </c>
      <c r="BB4" s="14">
        <v>6053.9872250000008</v>
      </c>
      <c r="BC4" s="14">
        <v>5945.5750250000001</v>
      </c>
      <c r="BD4" s="14">
        <v>5831.6739500000003</v>
      </c>
      <c r="BE4" s="14">
        <v>5841.8614250000001</v>
      </c>
      <c r="BF4" s="14">
        <v>5960.9305500000009</v>
      </c>
      <c r="BG4" s="14">
        <v>5445.1567000000005</v>
      </c>
      <c r="BH4" s="14">
        <v>5346.0750750000007</v>
      </c>
      <c r="BI4" s="14">
        <v>4854.6583000000001</v>
      </c>
      <c r="BJ4" s="14">
        <v>3986.8164250000004</v>
      </c>
      <c r="BK4" s="14">
        <v>3673.7947500000005</v>
      </c>
      <c r="BL4" s="14">
        <v>3563.6738750000004</v>
      </c>
      <c r="BM4" s="14">
        <v>3104.2750250000004</v>
      </c>
      <c r="BN4" s="14">
        <v>3149.0921250000001</v>
      </c>
      <c r="BO4" s="14">
        <v>2947.8436250000004</v>
      </c>
      <c r="BP4" s="14">
        <v>2484.6738</v>
      </c>
      <c r="BQ4" s="14">
        <v>1700.7087000000001</v>
      </c>
      <c r="BR4" s="14">
        <v>1930.6766750000002</v>
      </c>
      <c r="BS4" s="14">
        <v>2167.06115</v>
      </c>
      <c r="BT4" s="14">
        <v>2169.329475</v>
      </c>
      <c r="BU4" s="14">
        <v>2354.6310250000001</v>
      </c>
      <c r="BV4" s="14">
        <v>2388.8465500000002</v>
      </c>
      <c r="BW4" s="14">
        <v>2341.8328750000001</v>
      </c>
      <c r="BX4" s="14">
        <v>2278.3167000000003</v>
      </c>
      <c r="BY4" s="14">
        <v>2211.3493500000004</v>
      </c>
      <c r="BZ4" s="14">
        <v>2141.0323000000003</v>
      </c>
      <c r="CA4" s="14">
        <v>2066.32825</v>
      </c>
      <c r="CB4" s="14">
        <v>2124.5708</v>
      </c>
      <c r="CC4" s="14">
        <v>2121.6864500000001</v>
      </c>
      <c r="CD4" s="14">
        <v>2141.5817000000006</v>
      </c>
      <c r="CE4" s="14">
        <v>2214.4069250000002</v>
      </c>
      <c r="CF4" s="14">
        <v>2266.0484750000001</v>
      </c>
      <c r="CG4" s="14">
        <v>2314.6632000000004</v>
      </c>
      <c r="CH4" s="14">
        <v>2371.8479500000003</v>
      </c>
      <c r="CI4" s="14">
        <v>2480.361625</v>
      </c>
      <c r="CJ4" s="14">
        <v>2511.7727500000001</v>
      </c>
      <c r="CK4" s="14">
        <v>2534.573875</v>
      </c>
      <c r="CL4" s="14">
        <v>2524.5534750000002</v>
      </c>
      <c r="CM4" s="14">
        <v>2508.8812250000001</v>
      </c>
      <c r="CN4" s="14">
        <v>2521.3247250000004</v>
      </c>
      <c r="CO4" s="14">
        <v>2589.8459750000002</v>
      </c>
      <c r="CP4" s="14">
        <v>2714.5351750000004</v>
      </c>
      <c r="CQ4" s="14">
        <v>2766.7948000000001</v>
      </c>
      <c r="CR4" s="14">
        <v>2933.7550000000001</v>
      </c>
      <c r="CS4" s="14">
        <v>3022.3016750000002</v>
      </c>
    </row>
    <row r="5" spans="1:97" s="37" customFormat="1" x14ac:dyDescent="0.25">
      <c r="A5" s="37" t="s">
        <v>36</v>
      </c>
      <c r="B5" s="37" t="s">
        <v>289</v>
      </c>
      <c r="C5" s="37" t="s">
        <v>12</v>
      </c>
      <c r="D5" s="37" t="s">
        <v>337</v>
      </c>
      <c r="E5" s="13" t="s">
        <v>306</v>
      </c>
      <c r="G5" s="14"/>
      <c r="H5" s="14"/>
      <c r="I5" s="14">
        <v>8.0021750000000011</v>
      </c>
      <c r="J5" s="14">
        <v>9.4556250000000013</v>
      </c>
      <c r="K5" s="14">
        <v>7.0181750000000003</v>
      </c>
      <c r="L5" s="14">
        <v>11.160200000000001</v>
      </c>
      <c r="M5" s="14">
        <v>10.639500000000002</v>
      </c>
      <c r="N5" s="14">
        <v>38.889525000000006</v>
      </c>
      <c r="O5" s="14">
        <v>139.191925</v>
      </c>
      <c r="P5" s="14">
        <v>137.33975000000001</v>
      </c>
      <c r="Q5" s="14">
        <v>159.53715000000003</v>
      </c>
      <c r="R5" s="14">
        <v>224.33150000000001</v>
      </c>
      <c r="S5" s="14">
        <v>411.57235000000003</v>
      </c>
      <c r="T5" s="14">
        <v>416.35910000000001</v>
      </c>
      <c r="U5" s="14">
        <v>454.40915000000001</v>
      </c>
      <c r="V5" s="14">
        <v>467.80385000000001</v>
      </c>
      <c r="W5" s="14">
        <v>491.77450000000005</v>
      </c>
      <c r="X5" s="14">
        <v>578.33165000000008</v>
      </c>
      <c r="Y5" s="14">
        <v>668.18212500000004</v>
      </c>
      <c r="Z5" s="14">
        <v>745.12477500000011</v>
      </c>
      <c r="AA5" s="14">
        <v>841.29950000000008</v>
      </c>
      <c r="AB5" s="14">
        <v>957.91170000000011</v>
      </c>
      <c r="AC5" s="14">
        <v>1044.9834000000001</v>
      </c>
      <c r="AD5" s="14">
        <v>1058.7255750000002</v>
      </c>
      <c r="AE5" s="14">
        <v>983.26712500000008</v>
      </c>
      <c r="AF5" s="14">
        <v>976.83320000000003</v>
      </c>
      <c r="AG5" s="14">
        <v>987.86220000000003</v>
      </c>
      <c r="AH5" s="14">
        <v>1036.2770500000001</v>
      </c>
      <c r="AI5" s="14">
        <v>989.68362500000012</v>
      </c>
      <c r="AJ5" s="14">
        <v>1284.7175750000001</v>
      </c>
      <c r="AK5" s="14">
        <v>1009.3861750000001</v>
      </c>
      <c r="AL5" s="14">
        <v>926.54772500000013</v>
      </c>
      <c r="AM5" s="14">
        <v>956.66940000000011</v>
      </c>
      <c r="AN5" s="14">
        <v>941.36717500000009</v>
      </c>
      <c r="AO5" s="14">
        <v>864.13650000000007</v>
      </c>
      <c r="AP5" s="14">
        <v>973.45787500000006</v>
      </c>
      <c r="AQ5" s="14">
        <v>769.21022500000004</v>
      </c>
      <c r="AR5" s="14">
        <v>1017.3453000000001</v>
      </c>
      <c r="AS5" s="14">
        <v>1326.1573000000001</v>
      </c>
      <c r="AT5" s="14">
        <v>1416.0580000000002</v>
      </c>
      <c r="AU5" s="14">
        <v>1570.5654750000001</v>
      </c>
      <c r="AV5" s="14">
        <v>1817.6458250000001</v>
      </c>
      <c r="AW5" s="14">
        <v>2190.9416000000001</v>
      </c>
      <c r="AX5" s="14">
        <v>2408.8678750000004</v>
      </c>
      <c r="AY5" s="14">
        <v>2689.4349750000001</v>
      </c>
      <c r="AZ5" s="14">
        <v>2912.0742</v>
      </c>
      <c r="BA5" s="14">
        <v>3010.8483250000004</v>
      </c>
      <c r="BB5" s="14">
        <v>3069.0273250000005</v>
      </c>
      <c r="BC5" s="14">
        <v>3230.8594500000004</v>
      </c>
      <c r="BD5" s="14">
        <v>3675.1426250000004</v>
      </c>
      <c r="BE5" s="14">
        <v>3876.1430750000004</v>
      </c>
      <c r="BF5" s="14">
        <v>4076.3624750000004</v>
      </c>
      <c r="BG5" s="14">
        <v>4115.8495750000002</v>
      </c>
      <c r="BH5" s="14">
        <v>4042.3427250000004</v>
      </c>
      <c r="BI5" s="14">
        <v>4365.0219500000003</v>
      </c>
      <c r="BJ5" s="14">
        <v>4449.5598500000006</v>
      </c>
      <c r="BK5" s="14">
        <v>4290.9380250000004</v>
      </c>
      <c r="BL5" s="14">
        <v>4722.7715500000004</v>
      </c>
      <c r="BM5" s="14">
        <v>4083.7035250000004</v>
      </c>
      <c r="BN5" s="14">
        <v>3845.1440000000002</v>
      </c>
      <c r="BO5" s="14">
        <v>3834.2759250000004</v>
      </c>
      <c r="BP5" s="14">
        <v>3555.4103250000003</v>
      </c>
      <c r="BQ5" s="14">
        <v>3216.233725</v>
      </c>
      <c r="BR5" s="14">
        <v>2955.4388750000003</v>
      </c>
      <c r="BS5" s="14">
        <v>3211.8569750000001</v>
      </c>
      <c r="BT5" s="14">
        <v>3185.7174250000003</v>
      </c>
      <c r="BU5" s="14">
        <v>3151.9877500000002</v>
      </c>
      <c r="BV5" s="14">
        <v>2906.1589250000002</v>
      </c>
      <c r="BW5" s="14">
        <v>2746.5725750000001</v>
      </c>
      <c r="BX5" s="14">
        <v>2560.0799750000001</v>
      </c>
      <c r="BY5" s="14">
        <v>2393.827025</v>
      </c>
      <c r="BZ5" s="14">
        <v>2309.5320500000003</v>
      </c>
      <c r="CA5" s="14">
        <v>2208.0580750000004</v>
      </c>
      <c r="CB5" s="14">
        <v>2121.7120750000004</v>
      </c>
      <c r="CC5" s="14">
        <v>2094.6244000000002</v>
      </c>
      <c r="CD5" s="14">
        <v>2038.2934750000004</v>
      </c>
      <c r="CE5" s="14">
        <v>1986.4715250000002</v>
      </c>
      <c r="CF5" s="14">
        <v>1953.7801750000001</v>
      </c>
      <c r="CG5" s="14">
        <v>1950.4540500000001</v>
      </c>
      <c r="CH5" s="14">
        <v>1970.1115000000004</v>
      </c>
      <c r="CI5" s="14">
        <v>2013.1574000000003</v>
      </c>
      <c r="CJ5" s="14">
        <v>2054.3398500000003</v>
      </c>
      <c r="CK5" s="14">
        <v>2023.5642250000001</v>
      </c>
      <c r="CL5" s="14">
        <v>2023.8061250000001</v>
      </c>
      <c r="CM5" s="14">
        <v>2037.2264500000001</v>
      </c>
      <c r="CN5" s="14">
        <v>2055.0870750000004</v>
      </c>
      <c r="CO5" s="14">
        <v>2097.7045250000001</v>
      </c>
      <c r="CP5" s="14">
        <v>2138.1212999999998</v>
      </c>
      <c r="CQ5" s="14">
        <v>2164.3930750000004</v>
      </c>
      <c r="CR5" s="14">
        <v>2193.25605</v>
      </c>
      <c r="CS5" s="14">
        <v>2277.2220000000007</v>
      </c>
    </row>
    <row r="6" spans="1:97" s="37" customFormat="1" x14ac:dyDescent="0.25">
      <c r="A6" s="37" t="s">
        <v>289</v>
      </c>
      <c r="B6" s="37" t="s">
        <v>115</v>
      </c>
      <c r="C6" s="37" t="s">
        <v>12</v>
      </c>
      <c r="D6" s="37" t="s">
        <v>337</v>
      </c>
      <c r="E6" s="13" t="s">
        <v>335</v>
      </c>
      <c r="F6" s="37">
        <v>20.555350000000001</v>
      </c>
      <c r="G6" s="14">
        <v>26.370175000000003</v>
      </c>
      <c r="H6" s="14">
        <v>24.767075000000002</v>
      </c>
      <c r="I6" s="14">
        <v>28.142400000000002</v>
      </c>
      <c r="J6" s="14">
        <v>29.030050000000003</v>
      </c>
      <c r="K6" s="14">
        <v>29.444150000000004</v>
      </c>
      <c r="L6" s="14">
        <v>31.804725000000001</v>
      </c>
      <c r="M6" s="14">
        <v>36.862075000000004</v>
      </c>
      <c r="N6" s="14">
        <v>42.696375000000003</v>
      </c>
      <c r="O6" s="14">
        <v>39.686975000000004</v>
      </c>
      <c r="P6" s="14">
        <v>18.873325000000001</v>
      </c>
      <c r="Q6" s="14">
        <v>11.615300000000001</v>
      </c>
      <c r="R6" s="14">
        <v>11.015675000000002</v>
      </c>
      <c r="S6" s="14">
        <v>16.209350000000001</v>
      </c>
      <c r="T6" s="14">
        <v>17.380925000000001</v>
      </c>
      <c r="U6" s="14">
        <v>20.093075000000002</v>
      </c>
      <c r="V6" s="14">
        <v>26.785300000000003</v>
      </c>
      <c r="W6" s="14">
        <v>25.254975000000002</v>
      </c>
      <c r="X6" s="14">
        <v>83.654350000000008</v>
      </c>
      <c r="Y6" s="14">
        <v>96.088625000000008</v>
      </c>
      <c r="Z6" s="14">
        <v>52.586600000000004</v>
      </c>
      <c r="AA6" s="14">
        <v>71.558325000000011</v>
      </c>
      <c r="AB6" s="14">
        <v>82.217300000000009</v>
      </c>
      <c r="AC6" s="14">
        <v>79.963325000000012</v>
      </c>
      <c r="AD6" s="14">
        <v>79.098225000000014</v>
      </c>
      <c r="AE6" s="14">
        <v>78.708725000000001</v>
      </c>
      <c r="AF6" s="14">
        <v>74.491875000000007</v>
      </c>
      <c r="AG6" s="14">
        <v>66.327749999999995</v>
      </c>
      <c r="AH6" s="14">
        <v>57.015625000000007</v>
      </c>
      <c r="AI6" s="14">
        <v>53.845300000000002</v>
      </c>
      <c r="AJ6" s="14">
        <v>57.064825000000006</v>
      </c>
      <c r="AK6" s="14">
        <v>49.949275000000007</v>
      </c>
      <c r="AL6" s="14">
        <v>60.856300000000005</v>
      </c>
      <c r="AM6" s="14">
        <v>53.021200000000007</v>
      </c>
      <c r="AN6" s="14">
        <v>56.004975000000002</v>
      </c>
      <c r="AO6" s="14">
        <v>56.121825000000001</v>
      </c>
      <c r="AP6" s="14">
        <v>56.649700000000003</v>
      </c>
      <c r="AQ6" s="14">
        <v>62.802775000000004</v>
      </c>
      <c r="AR6" s="14">
        <v>55.370500000000007</v>
      </c>
      <c r="AS6" s="14">
        <v>75.478950000000012</v>
      </c>
      <c r="AT6" s="14">
        <v>109.54277500000001</v>
      </c>
      <c r="AU6" s="14">
        <v>87.704125000000005</v>
      </c>
      <c r="AV6" s="14">
        <v>132.4751</v>
      </c>
      <c r="AW6" s="14">
        <v>221.68905000000001</v>
      </c>
      <c r="AX6" s="14">
        <v>143.68757500000001</v>
      </c>
      <c r="AY6" s="14">
        <v>165.78145000000001</v>
      </c>
      <c r="AZ6" s="14">
        <v>157.97197500000001</v>
      </c>
      <c r="BA6" s="14">
        <v>157.22782500000002</v>
      </c>
      <c r="BB6" s="14">
        <v>160.93115</v>
      </c>
      <c r="BC6" s="14">
        <v>162.98217500000001</v>
      </c>
      <c r="BD6" s="14">
        <v>167.50037500000002</v>
      </c>
      <c r="BE6" s="14">
        <v>249.80890000000002</v>
      </c>
      <c r="BF6" s="14">
        <v>382.60995000000003</v>
      </c>
      <c r="BG6" s="14">
        <v>529.138825</v>
      </c>
      <c r="BH6" s="14">
        <v>696.92005000000006</v>
      </c>
      <c r="BI6" s="14">
        <v>875.4914500000001</v>
      </c>
      <c r="BJ6" s="14">
        <v>746.81602500000008</v>
      </c>
      <c r="BK6" s="14">
        <v>742.05695000000003</v>
      </c>
      <c r="BL6" s="14">
        <v>843.01535000000013</v>
      </c>
      <c r="BM6" s="14">
        <v>987.34457500000008</v>
      </c>
      <c r="BN6" s="14">
        <v>1099.165925</v>
      </c>
      <c r="BO6" s="14">
        <v>1165.2087250000002</v>
      </c>
      <c r="BP6" s="14">
        <v>1543.2912500000002</v>
      </c>
      <c r="BQ6" s="14">
        <v>1659.2987000000001</v>
      </c>
      <c r="BR6" s="14">
        <v>1611.7233250000002</v>
      </c>
      <c r="BS6" s="14">
        <v>1833.2125000000001</v>
      </c>
      <c r="BT6" s="14">
        <v>2074.2812250000002</v>
      </c>
      <c r="BU6" s="14">
        <v>2377.566425</v>
      </c>
      <c r="BV6" s="14">
        <v>2875.3843250000004</v>
      </c>
      <c r="BW6" s="14">
        <v>3421.8620500000002</v>
      </c>
      <c r="BX6" s="14">
        <v>3998.2369750000003</v>
      </c>
      <c r="BY6" s="14">
        <v>4368.0836250000002</v>
      </c>
      <c r="BZ6" s="14">
        <v>4665.1204250000001</v>
      </c>
      <c r="CA6" s="14">
        <v>4756.5863000000008</v>
      </c>
      <c r="CB6" s="14">
        <v>5071.53395</v>
      </c>
      <c r="CC6" s="14">
        <v>5366.3854500000007</v>
      </c>
      <c r="CD6" s="14">
        <v>5533.7003000000004</v>
      </c>
      <c r="CE6" s="14">
        <v>5815.2524249999997</v>
      </c>
      <c r="CF6" s="14">
        <v>6168.1425000000008</v>
      </c>
      <c r="CG6" s="14">
        <v>6507.1776500000005</v>
      </c>
      <c r="CH6" s="14">
        <v>6853.2002250000005</v>
      </c>
      <c r="CI6" s="14">
        <v>7073.60905</v>
      </c>
      <c r="CJ6" s="14">
        <v>7221.473500000001</v>
      </c>
      <c r="CK6" s="14">
        <v>7395.2294500000007</v>
      </c>
      <c r="CL6" s="14">
        <v>7494.4074250000003</v>
      </c>
      <c r="CM6" s="14">
        <v>7585.2234500000004</v>
      </c>
      <c r="CN6" s="14">
        <v>7724.468675000001</v>
      </c>
      <c r="CO6" s="14">
        <v>7860.7772749999995</v>
      </c>
      <c r="CP6" s="14">
        <v>7964.8537250000008</v>
      </c>
      <c r="CQ6" s="14">
        <v>8072.9553500000011</v>
      </c>
      <c r="CR6" s="14">
        <v>8188.4482500000013</v>
      </c>
      <c r="CS6" s="14">
        <v>8220.175075000001</v>
      </c>
    </row>
    <row r="7" spans="1:97" s="37" customFormat="1" x14ac:dyDescent="0.25">
      <c r="A7" s="37" t="s">
        <v>402</v>
      </c>
      <c r="B7" s="37" t="s">
        <v>157</v>
      </c>
      <c r="D7" s="37" t="s">
        <v>337</v>
      </c>
      <c r="E7" s="13" t="s">
        <v>406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>
        <v>5130.2080249999999</v>
      </c>
      <c r="BQ7" s="14">
        <v>4983.8831250000003</v>
      </c>
      <c r="BR7" s="14">
        <v>5364.4225750000014</v>
      </c>
      <c r="BS7" s="14">
        <v>5288.8964750000005</v>
      </c>
      <c r="BT7" s="14">
        <v>5438.4583250000005</v>
      </c>
      <c r="BU7" s="14">
        <v>5695.7507500000002</v>
      </c>
      <c r="BV7" s="14">
        <v>5938.9330250000003</v>
      </c>
      <c r="BW7" s="14">
        <v>6243.2791000000007</v>
      </c>
      <c r="BX7" s="14">
        <v>6485.8176749999993</v>
      </c>
      <c r="BY7" s="14">
        <v>6639.9582000000009</v>
      </c>
      <c r="BZ7" s="14">
        <v>6812.4985000000006</v>
      </c>
      <c r="CA7" s="14">
        <v>6928.7611750000005</v>
      </c>
      <c r="CB7" s="14">
        <v>7008.1945750000004</v>
      </c>
      <c r="CC7" s="14">
        <v>7122.1212750000004</v>
      </c>
      <c r="CD7" s="14">
        <v>7235.848100000002</v>
      </c>
      <c r="CE7" s="14">
        <v>7347.4234500000011</v>
      </c>
      <c r="CF7" s="14">
        <v>7546.7644250000003</v>
      </c>
      <c r="CG7" s="14">
        <v>7844.0164750000013</v>
      </c>
      <c r="CH7" s="14">
        <v>8045.7590250000012</v>
      </c>
      <c r="CI7" s="14">
        <v>8257.9473500000004</v>
      </c>
      <c r="CJ7" s="14">
        <v>8404.8052499999994</v>
      </c>
      <c r="CK7" s="14">
        <v>8526.3763999999992</v>
      </c>
      <c r="CL7" s="14">
        <v>8626.360025</v>
      </c>
      <c r="CM7" s="14">
        <v>8694.4784500000005</v>
      </c>
      <c r="CN7" s="14">
        <v>8746.9000250000026</v>
      </c>
      <c r="CO7" s="14">
        <v>8601.3971750000001</v>
      </c>
      <c r="CP7" s="14">
        <v>8549.5290999999997</v>
      </c>
      <c r="CQ7" s="14">
        <v>8528.2408750000013</v>
      </c>
      <c r="CR7" s="14">
        <v>8549.1191000000017</v>
      </c>
      <c r="CS7" s="14">
        <v>8621.0238750000008</v>
      </c>
    </row>
    <row r="8" spans="1:97" s="37" customFormat="1" x14ac:dyDescent="0.25">
      <c r="A8" s="37" t="s">
        <v>403</v>
      </c>
      <c r="B8" s="37" t="s">
        <v>157</v>
      </c>
      <c r="D8" s="37" t="s">
        <v>337</v>
      </c>
      <c r="E8" s="13" t="s">
        <v>406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>
        <v>8140.7683250000009</v>
      </c>
      <c r="BQ8" s="14">
        <v>9959.0732250000001</v>
      </c>
      <c r="BR8" s="14">
        <v>9585.0035750000006</v>
      </c>
      <c r="BS8" s="14">
        <v>9865.9201999999987</v>
      </c>
      <c r="BT8" s="14">
        <v>10208.816525</v>
      </c>
      <c r="BU8" s="14">
        <v>10707.409325000001</v>
      </c>
      <c r="BV8" s="14">
        <v>11182.637250000003</v>
      </c>
      <c r="BW8" s="14">
        <v>11748.227125000001</v>
      </c>
      <c r="BX8" s="14">
        <v>12703.95045</v>
      </c>
      <c r="BY8" s="14">
        <v>13660.237525</v>
      </c>
      <c r="BZ8" s="14">
        <v>14193.598324999999</v>
      </c>
      <c r="CA8" s="14">
        <v>14761.086500000001</v>
      </c>
      <c r="CB8" s="14">
        <v>15471.644175000001</v>
      </c>
      <c r="CC8" s="14">
        <v>15974.076625000002</v>
      </c>
      <c r="CD8" s="14">
        <v>16392.062400000003</v>
      </c>
      <c r="CE8" s="14">
        <v>16747.327400000002</v>
      </c>
      <c r="CF8" s="14">
        <v>17018.438875</v>
      </c>
      <c r="CG8" s="14">
        <v>17163.643450000003</v>
      </c>
      <c r="CH8" s="14">
        <v>17219.395250000005</v>
      </c>
      <c r="CI8" s="14">
        <v>17341.203175000002</v>
      </c>
      <c r="CJ8" s="14">
        <v>17503.412500000002</v>
      </c>
      <c r="CK8" s="14">
        <v>17884.589500000002</v>
      </c>
      <c r="CL8" s="14">
        <v>18240.373150000003</v>
      </c>
      <c r="CM8" s="14">
        <v>18603.998050000002</v>
      </c>
      <c r="CN8" s="14">
        <v>18962.900775000002</v>
      </c>
      <c r="CO8" s="14">
        <v>19332.223650000007</v>
      </c>
      <c r="CP8" s="14">
        <v>19647.849850000002</v>
      </c>
      <c r="CQ8" s="14">
        <v>20046.992025000003</v>
      </c>
      <c r="CR8" s="14">
        <v>20227.441225000002</v>
      </c>
      <c r="CS8" s="14">
        <v>20319.5344</v>
      </c>
    </row>
    <row r="9" spans="1:97" s="37" customFormat="1" x14ac:dyDescent="0.25">
      <c r="A9" s="37" t="s">
        <v>404</v>
      </c>
      <c r="B9" s="37" t="s">
        <v>157</v>
      </c>
      <c r="D9" s="37" t="s">
        <v>337</v>
      </c>
      <c r="E9" s="13" t="s">
        <v>406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>
        <v>1774.4410500000001</v>
      </c>
      <c r="BQ9" s="14">
        <v>1621.7447500000001</v>
      </c>
      <c r="BR9" s="14">
        <v>1678.1689500000002</v>
      </c>
      <c r="BS9" s="14">
        <v>1590.6872500000002</v>
      </c>
      <c r="BT9" s="14">
        <v>1575.0970000000002</v>
      </c>
      <c r="BU9" s="14">
        <v>1592.9771000000001</v>
      </c>
      <c r="BV9" s="14">
        <v>1648.4285750000001</v>
      </c>
      <c r="BW9" s="14">
        <v>1710.7424250000001</v>
      </c>
      <c r="BX9" s="14">
        <v>1730.7586250000002</v>
      </c>
      <c r="BY9" s="14">
        <v>1705.6574000000001</v>
      </c>
      <c r="BZ9" s="14">
        <v>1704.6939000000002</v>
      </c>
      <c r="CA9" s="14">
        <v>1681.5145500000001</v>
      </c>
      <c r="CB9" s="14">
        <v>1675.5193250000002</v>
      </c>
      <c r="CC9" s="14">
        <v>1666.5126500000001</v>
      </c>
      <c r="CD9" s="14">
        <v>1654.6944000000001</v>
      </c>
      <c r="CE9" s="14">
        <v>1633.3221250000004</v>
      </c>
      <c r="CF9" s="14">
        <v>1615.24215</v>
      </c>
      <c r="CG9" s="14">
        <v>1611.6556750000002</v>
      </c>
      <c r="CH9" s="14">
        <v>1628.4339000000004</v>
      </c>
      <c r="CI9" s="14">
        <v>1651.2534750000002</v>
      </c>
      <c r="CJ9" s="14">
        <v>1659.3602000000003</v>
      </c>
      <c r="CK9" s="14">
        <v>1665.9796500000002</v>
      </c>
      <c r="CL9" s="14">
        <v>1672.6278</v>
      </c>
      <c r="CM9" s="14">
        <v>1678.5851000000002</v>
      </c>
      <c r="CN9" s="14">
        <v>1683.7716</v>
      </c>
      <c r="CO9" s="14">
        <v>1716.1318749999998</v>
      </c>
      <c r="CP9" s="14">
        <v>1724.6568000000002</v>
      </c>
      <c r="CQ9" s="14">
        <v>1719.4672250000001</v>
      </c>
      <c r="CR9" s="14">
        <v>1733.0771750000001</v>
      </c>
      <c r="CS9" s="14">
        <v>1748.0370500000001</v>
      </c>
    </row>
    <row r="10" spans="1:97" s="37" customFormat="1" x14ac:dyDescent="0.25">
      <c r="A10" s="37" t="s">
        <v>27</v>
      </c>
      <c r="B10" s="37" t="s">
        <v>157</v>
      </c>
      <c r="D10" s="37" t="s">
        <v>337</v>
      </c>
      <c r="E10" s="13" t="s">
        <v>406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>
        <v>4104.4731000000002</v>
      </c>
      <c r="BQ10" s="14">
        <v>3953.4967500000002</v>
      </c>
      <c r="BR10" s="14">
        <v>3468.7271000000005</v>
      </c>
      <c r="BS10" s="14">
        <v>3137.3620250000004</v>
      </c>
      <c r="BT10" s="14">
        <v>2981.1048750000004</v>
      </c>
      <c r="BU10" s="14">
        <v>2940.9505000000004</v>
      </c>
      <c r="BV10" s="14">
        <v>2866.8112250000004</v>
      </c>
      <c r="BW10" s="14">
        <v>2818.2334000000001</v>
      </c>
      <c r="BX10" s="14">
        <v>2695.0653000000002</v>
      </c>
      <c r="BY10" s="14">
        <v>2595.7110250000005</v>
      </c>
      <c r="BZ10" s="14">
        <v>2579.6954000000005</v>
      </c>
      <c r="CA10" s="14">
        <v>2477.6976500000001</v>
      </c>
      <c r="CB10" s="14">
        <v>2423.1850750000003</v>
      </c>
      <c r="CC10" s="14">
        <v>2369.8071750000004</v>
      </c>
      <c r="CD10" s="14">
        <v>2306.7542999999996</v>
      </c>
      <c r="CE10" s="14">
        <v>2237.1168250000001</v>
      </c>
      <c r="CF10" s="14">
        <v>2185.2210750000004</v>
      </c>
      <c r="CG10" s="14">
        <v>2125.7126500000004</v>
      </c>
      <c r="CH10" s="14">
        <v>2079.6870750000003</v>
      </c>
      <c r="CI10" s="14">
        <v>2033.3847500000002</v>
      </c>
      <c r="CJ10" s="14">
        <v>1975.3349000000005</v>
      </c>
      <c r="CK10" s="14">
        <v>1876.6028000000001</v>
      </c>
      <c r="CL10" s="14">
        <v>1833.2155750000002</v>
      </c>
      <c r="CM10" s="14">
        <v>1788.0038500000001</v>
      </c>
      <c r="CN10" s="14">
        <v>1760.8034250000001</v>
      </c>
      <c r="CO10" s="14">
        <v>1742.0449000000001</v>
      </c>
      <c r="CP10" s="14">
        <v>1704.235725</v>
      </c>
      <c r="CQ10" s="14">
        <v>1673.7235249999999</v>
      </c>
      <c r="CR10" s="14">
        <v>1653.0359500000002</v>
      </c>
      <c r="CS10" s="14">
        <v>1615.0012750000001</v>
      </c>
    </row>
    <row r="11" spans="1:97" s="37" customFormat="1" x14ac:dyDescent="0.25">
      <c r="A11" s="37" t="s">
        <v>405</v>
      </c>
      <c r="B11" s="37" t="s">
        <v>157</v>
      </c>
      <c r="D11" s="37" t="s">
        <v>337</v>
      </c>
      <c r="E11" s="13" t="s">
        <v>406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>
        <v>1713.6667500000001</v>
      </c>
      <c r="BQ11" s="14">
        <v>2108.2302500000001</v>
      </c>
      <c r="BR11" s="14">
        <v>2435.9002000000005</v>
      </c>
      <c r="BS11" s="14">
        <v>2522.9257750000002</v>
      </c>
      <c r="BT11" s="14">
        <v>2565.1937000000003</v>
      </c>
      <c r="BU11" s="14">
        <v>2729.1762750000003</v>
      </c>
      <c r="BV11" s="14">
        <v>2714.9513250000005</v>
      </c>
      <c r="BW11" s="14">
        <v>2726.5399749999997</v>
      </c>
      <c r="BX11" s="14">
        <v>2713.1319500000004</v>
      </c>
      <c r="BY11" s="14">
        <v>2719.5412750000005</v>
      </c>
      <c r="BZ11" s="14">
        <v>2732.4163000000003</v>
      </c>
      <c r="CA11" s="14">
        <v>2752.4591500000001</v>
      </c>
      <c r="CB11" s="14">
        <v>2723.3901500000006</v>
      </c>
      <c r="CC11" s="14">
        <v>2702.6041750000004</v>
      </c>
      <c r="CD11" s="14">
        <v>2668.3989000000001</v>
      </c>
      <c r="CE11" s="14">
        <v>2595.7171750000002</v>
      </c>
      <c r="CF11" s="14">
        <v>2524.7871750000008</v>
      </c>
      <c r="CG11" s="14">
        <v>2448.6522250000003</v>
      </c>
      <c r="CH11" s="14">
        <v>2374.2413250000004</v>
      </c>
      <c r="CI11" s="14">
        <v>2309.7339750000001</v>
      </c>
      <c r="CJ11" s="14">
        <v>2264.8922750000002</v>
      </c>
      <c r="CK11" s="14">
        <v>2220.511825</v>
      </c>
      <c r="CL11" s="14">
        <v>2173.8968750000004</v>
      </c>
      <c r="CM11" s="14">
        <v>2146.3131000000003</v>
      </c>
      <c r="CN11" s="14">
        <v>2115.9536250000001</v>
      </c>
      <c r="CO11" s="14">
        <v>2084.9812000000002</v>
      </c>
      <c r="CP11" s="14">
        <v>2056.9402750000004</v>
      </c>
      <c r="CQ11" s="14">
        <v>2031.5653750000001</v>
      </c>
      <c r="CR11" s="14">
        <v>1999.4480250000001</v>
      </c>
      <c r="CS11" s="14">
        <v>1961.1284000000001</v>
      </c>
    </row>
    <row r="12" spans="1:97" s="37" customFormat="1" x14ac:dyDescent="0.25">
      <c r="A12" s="37" t="s">
        <v>135</v>
      </c>
      <c r="B12" s="37" t="s">
        <v>289</v>
      </c>
      <c r="D12" s="37" t="s">
        <v>337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>
        <v>343.03777500000001</v>
      </c>
      <c r="BQ12" s="14">
        <v>337.43820000000005</v>
      </c>
      <c r="BR12" s="14">
        <v>327.18717500000002</v>
      </c>
      <c r="BS12" s="14">
        <v>312.98067500000002</v>
      </c>
      <c r="BT12" s="14">
        <v>307.31140000000011</v>
      </c>
      <c r="BU12" s="14">
        <v>302.28377500000005</v>
      </c>
      <c r="BV12" s="14">
        <v>297.77582500000011</v>
      </c>
      <c r="BW12" s="14">
        <v>293.40215000000001</v>
      </c>
      <c r="BX12" s="14">
        <v>288.92802500000005</v>
      </c>
      <c r="BY12" s="14">
        <v>284.29502500000007</v>
      </c>
      <c r="BZ12" s="14">
        <v>279.80552500000005</v>
      </c>
      <c r="CA12" s="14">
        <v>275.334475</v>
      </c>
      <c r="CB12" s="14">
        <v>270.904425</v>
      </c>
      <c r="CC12" s="14">
        <v>266.47540000000004</v>
      </c>
      <c r="CD12" s="14">
        <v>262.015625</v>
      </c>
      <c r="CE12" s="14">
        <v>501.39207500000003</v>
      </c>
      <c r="CF12" s="14">
        <v>740.78082500000016</v>
      </c>
      <c r="CG12" s="14">
        <v>980.21775000000014</v>
      </c>
      <c r="CH12" s="14">
        <v>1219.7171999999998</v>
      </c>
      <c r="CI12" s="14">
        <v>1215.4450000000002</v>
      </c>
      <c r="CJ12" s="14">
        <v>1211.1512749999999</v>
      </c>
      <c r="CK12" s="14">
        <v>1207.8415500000001</v>
      </c>
      <c r="CL12" s="14">
        <v>1205.8817499999998</v>
      </c>
      <c r="CM12" s="14">
        <v>1204.8618750000003</v>
      </c>
      <c r="CN12" s="14">
        <v>1203.7579500000004</v>
      </c>
      <c r="CO12" s="14">
        <v>1202.6571000000001</v>
      </c>
      <c r="CP12" s="14">
        <v>1201.5480500000001</v>
      </c>
      <c r="CQ12" s="14">
        <v>1200.0987</v>
      </c>
      <c r="CR12" s="14">
        <v>1198.3275000000003</v>
      </c>
      <c r="CS12" s="14">
        <v>1196.3318250000002</v>
      </c>
    </row>
    <row r="13" spans="1:97" s="41" customFormat="1" x14ac:dyDescent="0.25">
      <c r="A13" s="41" t="s">
        <v>289</v>
      </c>
      <c r="B13" s="41" t="s">
        <v>23</v>
      </c>
      <c r="D13" s="41" t="s">
        <v>337</v>
      </c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>
        <v>40.105175000000003</v>
      </c>
      <c r="BQ13" s="43">
        <v>42.971075000000006</v>
      </c>
      <c r="BR13" s="43">
        <v>55.369475000000001</v>
      </c>
      <c r="BS13" s="43">
        <v>60.808125000000004</v>
      </c>
      <c r="BT13" s="43">
        <v>65.214600000000004</v>
      </c>
      <c r="BU13" s="43">
        <v>69.04502500000001</v>
      </c>
      <c r="BV13" s="43">
        <v>71.747950000000003</v>
      </c>
      <c r="BW13" s="43">
        <v>74.795275000000004</v>
      </c>
      <c r="BX13" s="43">
        <v>78.403275000000008</v>
      </c>
      <c r="BY13" s="43">
        <v>82.790275000000008</v>
      </c>
      <c r="BZ13" s="43">
        <v>89.555275000000009</v>
      </c>
      <c r="CA13" s="43">
        <v>98.868425000000002</v>
      </c>
      <c r="CB13" s="43">
        <v>109.815425</v>
      </c>
      <c r="CC13" s="43">
        <v>125.51022500000001</v>
      </c>
      <c r="CD13" s="43">
        <v>143.67015000000001</v>
      </c>
      <c r="CE13" s="43">
        <v>163.95285000000001</v>
      </c>
      <c r="CF13" s="43">
        <v>184.48257500000003</v>
      </c>
      <c r="CG13" s="43">
        <v>216.32830000000001</v>
      </c>
      <c r="CH13" s="43">
        <v>248.51842500000001</v>
      </c>
      <c r="CI13" s="43">
        <v>283.872725</v>
      </c>
      <c r="CJ13" s="43">
        <v>319.26495</v>
      </c>
      <c r="CK13" s="43">
        <v>357.16535000000005</v>
      </c>
      <c r="CL13" s="43">
        <v>398.04440000000005</v>
      </c>
      <c r="CM13" s="43">
        <v>440.94270000000006</v>
      </c>
      <c r="CN13" s="43">
        <v>490.77820000000003</v>
      </c>
      <c r="CO13" s="43">
        <v>565.50582500000007</v>
      </c>
      <c r="CP13" s="43">
        <v>635.50512500000002</v>
      </c>
      <c r="CQ13" s="43">
        <v>709.72025000000008</v>
      </c>
      <c r="CR13" s="43">
        <v>778.24047500000006</v>
      </c>
      <c r="CS13" s="43">
        <v>871.25615000000005</v>
      </c>
    </row>
    <row r="14" spans="1:97" s="37" customFormat="1" x14ac:dyDescent="0.25"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</row>
    <row r="15" spans="1:97" x14ac:dyDescent="0.25">
      <c r="A15" s="5" t="s">
        <v>289</v>
      </c>
      <c r="B15" s="5" t="s">
        <v>289</v>
      </c>
      <c r="C15" s="5" t="s">
        <v>12</v>
      </c>
      <c r="D15" s="5" t="s">
        <v>296</v>
      </c>
      <c r="E15" s="6" t="s">
        <v>297</v>
      </c>
      <c r="F15" s="5">
        <v>7546.8249999999998</v>
      </c>
      <c r="G15" s="5">
        <v>8479.65</v>
      </c>
      <c r="H15" s="5">
        <v>9689.3719999999994</v>
      </c>
      <c r="I15" s="5">
        <v>10272.566000000001</v>
      </c>
      <c r="J15" s="5">
        <v>10645.798000000001</v>
      </c>
      <c r="K15" s="5">
        <v>10984.85</v>
      </c>
      <c r="L15" s="5">
        <v>11719.794</v>
      </c>
      <c r="M15" s="5">
        <v>12372.905000000001</v>
      </c>
      <c r="N15" s="5">
        <v>12906.669</v>
      </c>
      <c r="O15" s="5">
        <v>13146.635</v>
      </c>
      <c r="P15" s="5">
        <v>14229.272000000001</v>
      </c>
      <c r="Q15" s="5">
        <v>15087.911</v>
      </c>
      <c r="R15" s="5">
        <v>15460.312</v>
      </c>
      <c r="S15" s="5">
        <v>16038.973</v>
      </c>
      <c r="T15" s="5">
        <v>16973.367999999999</v>
      </c>
      <c r="U15" s="5">
        <v>17535.553</v>
      </c>
      <c r="V15" s="5">
        <v>17963.099999999999</v>
      </c>
      <c r="W15" s="5">
        <v>19033.839</v>
      </c>
      <c r="X15" s="5">
        <v>20251.776000000002</v>
      </c>
      <c r="Y15" s="5">
        <v>21325</v>
      </c>
      <c r="Z15" s="5">
        <v>22679.195</v>
      </c>
      <c r="AA15" s="5">
        <v>23786.453000000001</v>
      </c>
      <c r="AB15" s="5">
        <v>24088.030999999999</v>
      </c>
      <c r="AC15" s="5">
        <v>24016.109</v>
      </c>
      <c r="AD15" s="5">
        <v>24067.202000000001</v>
      </c>
      <c r="AE15" s="5">
        <v>22849.793000000001</v>
      </c>
      <c r="AF15" s="5">
        <v>21103.53</v>
      </c>
      <c r="AG15" s="5">
        <v>20943.777999999998</v>
      </c>
      <c r="AH15" s="5">
        <v>21097.071</v>
      </c>
      <c r="AI15" s="5">
        <v>21308.814999999999</v>
      </c>
      <c r="AJ15" s="5">
        <v>21883.352999999999</v>
      </c>
      <c r="AK15" s="5">
        <v>21869.691999999999</v>
      </c>
      <c r="AL15" s="5">
        <v>21587.453000000001</v>
      </c>
      <c r="AM15" s="5">
        <v>20272.253000000001</v>
      </c>
      <c r="AN15" s="5">
        <v>18659.045999999998</v>
      </c>
      <c r="AO15" s="5">
        <v>20266.522000000001</v>
      </c>
      <c r="AP15" s="5">
        <v>19606.699000000001</v>
      </c>
      <c r="AQ15" s="5">
        <v>19130.710999999999</v>
      </c>
      <c r="AR15" s="5">
        <v>20140.2</v>
      </c>
      <c r="AS15" s="5">
        <v>20999.255000000001</v>
      </c>
      <c r="AT15" s="5">
        <v>21074.424999999999</v>
      </c>
      <c r="AU15" s="5">
        <v>21522.621999999999</v>
      </c>
      <c r="AV15" s="5">
        <v>21750.108</v>
      </c>
      <c r="AW15" s="5">
        <v>22132.249</v>
      </c>
      <c r="AX15" s="5">
        <v>22725.642</v>
      </c>
      <c r="AY15" s="5">
        <v>23580.705999999998</v>
      </c>
      <c r="AZ15" s="5">
        <v>23743.628000000001</v>
      </c>
      <c r="BA15" s="5">
        <v>24113.536</v>
      </c>
      <c r="BB15" s="5">
        <v>24212.677</v>
      </c>
      <c r="BC15" s="5">
        <v>24108.128000000001</v>
      </c>
      <c r="BD15" s="5">
        <v>23822.710999999999</v>
      </c>
      <c r="BE15" s="5">
        <v>24173.875</v>
      </c>
      <c r="BF15" s="5">
        <v>24500.778999999999</v>
      </c>
      <c r="BG15" s="5">
        <v>23941.278999999999</v>
      </c>
      <c r="BH15" s="5">
        <v>24118.977999999999</v>
      </c>
      <c r="BI15" s="5">
        <v>23969.678</v>
      </c>
      <c r="BJ15" s="5">
        <v>23456.822</v>
      </c>
      <c r="BK15" s="5">
        <v>23535.018</v>
      </c>
      <c r="BL15" s="5">
        <v>24663.655999999999</v>
      </c>
      <c r="BM15" s="5">
        <v>25636.257000000001</v>
      </c>
      <c r="BN15" s="5">
        <v>26056.893</v>
      </c>
      <c r="BO15" s="5">
        <v>26816.084999999999</v>
      </c>
      <c r="BP15" s="5">
        <v>28479.026000000002</v>
      </c>
      <c r="BQ15" s="5">
        <v>29542.312999999998</v>
      </c>
      <c r="BR15" s="5">
        <v>30171.366999999998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5" t="s">
        <v>290</v>
      </c>
      <c r="B16" s="5" t="s">
        <v>289</v>
      </c>
      <c r="C16" s="5"/>
      <c r="D16" s="5" t="s">
        <v>296</v>
      </c>
      <c r="E16" s="6" t="s">
        <v>298</v>
      </c>
      <c r="F16" s="5">
        <v>5419.7359999999999</v>
      </c>
      <c r="G16" s="5">
        <v>6282.06</v>
      </c>
      <c r="H16" s="5">
        <v>7457.3590000000004</v>
      </c>
      <c r="I16" s="5">
        <v>8013.4570000000003</v>
      </c>
      <c r="J16" s="5">
        <v>8396.9159999999993</v>
      </c>
      <c r="K16" s="5">
        <v>8742.5460000000003</v>
      </c>
      <c r="L16" s="5">
        <v>9405.3510000000006</v>
      </c>
      <c r="M16" s="5">
        <v>10081.923000000001</v>
      </c>
      <c r="N16" s="5">
        <v>10680.258</v>
      </c>
      <c r="O16" s="5">
        <v>11030.248</v>
      </c>
      <c r="P16" s="5">
        <v>12046.115</v>
      </c>
      <c r="Q16" s="5">
        <v>12771.038</v>
      </c>
      <c r="R16" s="5">
        <v>13254.025</v>
      </c>
      <c r="S16" s="5">
        <v>13876.621999999999</v>
      </c>
      <c r="T16" s="5">
        <v>14746.663</v>
      </c>
      <c r="U16" s="5">
        <v>15546.592000000001</v>
      </c>
      <c r="V16" s="5">
        <v>16039.753000000001</v>
      </c>
      <c r="W16" s="5">
        <v>17206.628000000001</v>
      </c>
      <c r="X16" s="5">
        <v>18171.325000000001</v>
      </c>
      <c r="Y16" s="5">
        <v>19322.400000000001</v>
      </c>
      <c r="Z16" s="5">
        <v>20698.240000000002</v>
      </c>
      <c r="AA16" s="5">
        <v>21920.642</v>
      </c>
      <c r="AB16" s="5">
        <v>22493.011999999999</v>
      </c>
      <c r="AC16" s="5">
        <v>22531.698</v>
      </c>
      <c r="AD16" s="5">
        <v>22647.548999999999</v>
      </c>
      <c r="AE16" s="5">
        <v>21600.522000000001</v>
      </c>
      <c r="AF16" s="5">
        <v>20108.661</v>
      </c>
      <c r="AG16" s="5">
        <v>19952.437999999998</v>
      </c>
      <c r="AH16" s="5">
        <v>20025.463</v>
      </c>
      <c r="AI16" s="5">
        <v>19974.032999999999</v>
      </c>
      <c r="AJ16" s="5">
        <v>20471.259999999998</v>
      </c>
      <c r="AK16" s="5">
        <v>20179.723999999998</v>
      </c>
      <c r="AL16" s="5">
        <v>19955.823</v>
      </c>
      <c r="AM16" s="5">
        <v>18582.005000000001</v>
      </c>
      <c r="AN16" s="5">
        <v>16884.093000000001</v>
      </c>
      <c r="AO16" s="5">
        <v>18304.339</v>
      </c>
      <c r="AP16" s="5">
        <v>17270.226999999999</v>
      </c>
      <c r="AQ16" s="5">
        <v>16858.674999999999</v>
      </c>
      <c r="AR16" s="5">
        <v>17432.901000000002</v>
      </c>
      <c r="AS16" s="5">
        <v>17918.465</v>
      </c>
      <c r="AT16" s="5">
        <v>18095.147000000001</v>
      </c>
      <c r="AU16" s="5">
        <v>18593.792000000001</v>
      </c>
      <c r="AV16" s="5">
        <v>18532.438999999998</v>
      </c>
      <c r="AW16" s="5">
        <v>18711.808000000001</v>
      </c>
      <c r="AX16" s="5">
        <v>18981.915000000001</v>
      </c>
      <c r="AY16" s="5">
        <v>19709.525000000001</v>
      </c>
      <c r="AZ16" s="5">
        <v>19506.473999999998</v>
      </c>
      <c r="BA16" s="5">
        <v>19812.241000000002</v>
      </c>
      <c r="BB16" s="5">
        <v>19866.093000000001</v>
      </c>
      <c r="BC16" s="5">
        <v>19961.348000000002</v>
      </c>
      <c r="BD16" s="5">
        <v>19804.848000000002</v>
      </c>
      <c r="BE16" s="5">
        <v>20197.510999999999</v>
      </c>
      <c r="BF16" s="5">
        <v>20570.294999999998</v>
      </c>
      <c r="BG16" s="5">
        <v>19884.78</v>
      </c>
      <c r="BH16" s="5">
        <v>19974.36</v>
      </c>
      <c r="BI16" s="5">
        <v>19517.491000000002</v>
      </c>
      <c r="BJ16" s="5">
        <v>18927.095000000001</v>
      </c>
      <c r="BK16" s="5">
        <v>19409.673999999999</v>
      </c>
      <c r="BL16" s="5">
        <v>20196.346000000001</v>
      </c>
      <c r="BM16" s="5">
        <v>21112.053</v>
      </c>
      <c r="BN16" s="5">
        <v>21647.936000000002</v>
      </c>
      <c r="BO16" s="5">
        <v>22381.873</v>
      </c>
      <c r="BP16" s="5">
        <v>24036.351999999999</v>
      </c>
      <c r="BQ16" s="5">
        <v>25307.949000000001</v>
      </c>
      <c r="BR16" s="5">
        <v>25616.402999999998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5" t="s">
        <v>291</v>
      </c>
      <c r="B17" s="5" t="s">
        <v>290</v>
      </c>
      <c r="C17" s="5"/>
      <c r="D17" s="5" t="s">
        <v>296</v>
      </c>
      <c r="E17" s="6" t="s">
        <v>299</v>
      </c>
      <c r="F17" s="5">
        <v>224.33199999999999</v>
      </c>
      <c r="G17" s="5">
        <v>259.86200000000002</v>
      </c>
      <c r="H17" s="5">
        <v>292.39999999999998</v>
      </c>
      <c r="I17" s="5">
        <v>319.15800000000002</v>
      </c>
      <c r="J17" s="5">
        <v>340.06799999999998</v>
      </c>
      <c r="K17" s="5">
        <v>354.34800000000001</v>
      </c>
      <c r="L17" s="5">
        <v>376.68599999999998</v>
      </c>
      <c r="M17" s="5">
        <v>418.01299999999998</v>
      </c>
      <c r="N17" s="5">
        <v>433.63600000000002</v>
      </c>
      <c r="O17" s="5">
        <v>458.04</v>
      </c>
      <c r="P17" s="5">
        <v>498.45699999999999</v>
      </c>
      <c r="Q17" s="5">
        <v>542.89</v>
      </c>
      <c r="R17" s="5">
        <v>592.44600000000003</v>
      </c>
      <c r="S17" s="5">
        <v>623.61599999999999</v>
      </c>
      <c r="T17" s="5">
        <v>670.25099999999998</v>
      </c>
      <c r="U17" s="5">
        <v>722.56500000000005</v>
      </c>
      <c r="V17" s="5">
        <v>753.47299999999996</v>
      </c>
      <c r="W17" s="5">
        <v>739.30799999999999</v>
      </c>
      <c r="X17" s="5">
        <v>784.53399999999999</v>
      </c>
      <c r="Y17" s="5">
        <v>827.87699999999995</v>
      </c>
      <c r="Z17" s="5">
        <v>866.56</v>
      </c>
      <c r="AA17" s="5">
        <v>906.41300000000001</v>
      </c>
      <c r="AB17" s="5">
        <v>883.12699999999995</v>
      </c>
      <c r="AC17" s="5">
        <v>907.99300000000005</v>
      </c>
      <c r="AD17" s="5">
        <v>916.55100000000004</v>
      </c>
      <c r="AE17" s="5">
        <v>887.49</v>
      </c>
      <c r="AF17" s="5">
        <v>872.28200000000004</v>
      </c>
      <c r="AG17" s="5">
        <v>854.08600000000001</v>
      </c>
      <c r="AH17" s="5">
        <v>862.56299999999999</v>
      </c>
      <c r="AI17" s="5">
        <v>852.13</v>
      </c>
      <c r="AJ17" s="5">
        <v>807.84500000000003</v>
      </c>
      <c r="AK17" s="5">
        <v>776.60500000000002</v>
      </c>
      <c r="AL17" s="5">
        <v>774.56200000000001</v>
      </c>
      <c r="AM17" s="5">
        <v>761.94200000000001</v>
      </c>
      <c r="AN17" s="5">
        <v>789.63199999999995</v>
      </c>
      <c r="AO17" s="5">
        <v>837.86699999999996</v>
      </c>
      <c r="AP17" s="5">
        <v>816.37</v>
      </c>
      <c r="AQ17" s="5">
        <v>799.64499999999998</v>
      </c>
      <c r="AR17" s="5">
        <v>812.32</v>
      </c>
      <c r="AS17" s="5">
        <v>815.84400000000005</v>
      </c>
      <c r="AT17" s="5">
        <v>784.50199999999995</v>
      </c>
      <c r="AU17" s="5">
        <v>784.11800000000005</v>
      </c>
      <c r="AV17" s="5">
        <v>834.63699999999994</v>
      </c>
      <c r="AW17" s="5">
        <v>871.90499999999997</v>
      </c>
      <c r="AX17" s="5">
        <v>886.45500000000004</v>
      </c>
      <c r="AY17" s="5">
        <v>888.5</v>
      </c>
      <c r="AZ17" s="5">
        <v>907.79499999999996</v>
      </c>
      <c r="BA17" s="5">
        <v>958.178</v>
      </c>
      <c r="BB17" s="5">
        <v>963.75900000000001</v>
      </c>
      <c r="BC17" s="5">
        <v>937.798</v>
      </c>
      <c r="BD17" s="5">
        <v>972.61599999999999</v>
      </c>
      <c r="BE17" s="5">
        <v>1015.542</v>
      </c>
      <c r="BF17" s="5">
        <v>953.98400000000004</v>
      </c>
      <c r="BG17" s="5">
        <v>956.99199999999996</v>
      </c>
      <c r="BH17" s="5">
        <v>875.81600000000003</v>
      </c>
      <c r="BI17" s="5">
        <v>926.6</v>
      </c>
      <c r="BJ17" s="5">
        <v>876.49699999999996</v>
      </c>
      <c r="BK17" s="5">
        <v>906.06899999999996</v>
      </c>
      <c r="BL17" s="5">
        <v>930.32</v>
      </c>
      <c r="BM17" s="5">
        <v>953.45100000000002</v>
      </c>
      <c r="BN17" s="5">
        <v>1024.0820000000001</v>
      </c>
      <c r="BO17" s="5">
        <v>1066.366</v>
      </c>
      <c r="BP17" s="5">
        <v>1134.473</v>
      </c>
      <c r="BQ17" s="5">
        <v>1250.3399999999999</v>
      </c>
      <c r="BR17" s="5">
        <v>1334.5550000000001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5" t="s">
        <v>292</v>
      </c>
      <c r="B18" s="5" t="s">
        <v>290</v>
      </c>
      <c r="C18" s="5"/>
      <c r="D18" s="5" t="s">
        <v>296</v>
      </c>
      <c r="E18" s="6" t="s">
        <v>300</v>
      </c>
      <c r="F18" s="5">
        <v>5195.4040000000005</v>
      </c>
      <c r="G18" s="5">
        <v>6022.1980000000003</v>
      </c>
      <c r="H18" s="5">
        <v>7164.9589999999998</v>
      </c>
      <c r="I18" s="5">
        <v>7694.299</v>
      </c>
      <c r="J18" s="5">
        <v>8056.848</v>
      </c>
      <c r="K18" s="5">
        <v>8388.1980000000003</v>
      </c>
      <c r="L18" s="5">
        <v>9028.6650000000009</v>
      </c>
      <c r="M18" s="5">
        <v>9663.91</v>
      </c>
      <c r="N18" s="5">
        <v>10246.621999999999</v>
      </c>
      <c r="O18" s="5">
        <v>10572.208000000001</v>
      </c>
      <c r="P18" s="5">
        <v>11547.657999999999</v>
      </c>
      <c r="Q18" s="5">
        <v>12228.147999999999</v>
      </c>
      <c r="R18" s="5">
        <v>12661.579</v>
      </c>
      <c r="S18" s="5">
        <v>13253.005999999999</v>
      </c>
      <c r="T18" s="5">
        <v>14076.412</v>
      </c>
      <c r="U18" s="5">
        <v>14824.027</v>
      </c>
      <c r="V18" s="5">
        <v>15286.28</v>
      </c>
      <c r="W18" s="5">
        <v>16467.32</v>
      </c>
      <c r="X18" s="5">
        <v>17386.791000000001</v>
      </c>
      <c r="Y18" s="5">
        <v>18494.523000000001</v>
      </c>
      <c r="Z18" s="5">
        <v>19831.68</v>
      </c>
      <c r="AA18" s="5">
        <v>21014.228999999999</v>
      </c>
      <c r="AB18" s="5">
        <v>21609.884999999998</v>
      </c>
      <c r="AC18" s="5">
        <v>21623.705000000002</v>
      </c>
      <c r="AD18" s="5">
        <v>21730.998</v>
      </c>
      <c r="AE18" s="5">
        <v>20713.031999999999</v>
      </c>
      <c r="AF18" s="5">
        <v>19236.379000000001</v>
      </c>
      <c r="AG18" s="5">
        <v>19098.351999999999</v>
      </c>
      <c r="AH18" s="5">
        <v>19162.900000000001</v>
      </c>
      <c r="AI18" s="5">
        <v>19121.902999999998</v>
      </c>
      <c r="AJ18" s="5">
        <v>19663.415000000001</v>
      </c>
      <c r="AK18" s="5">
        <v>19403.118999999999</v>
      </c>
      <c r="AL18" s="5">
        <v>19181.260999999999</v>
      </c>
      <c r="AM18" s="5">
        <v>17820.062999999998</v>
      </c>
      <c r="AN18" s="5">
        <v>16094.460999999999</v>
      </c>
      <c r="AO18" s="5">
        <v>17466.472000000002</v>
      </c>
      <c r="AP18" s="5">
        <v>16453.857</v>
      </c>
      <c r="AQ18" s="5">
        <v>16059.03</v>
      </c>
      <c r="AR18" s="5">
        <v>16620.580999999998</v>
      </c>
      <c r="AS18" s="5">
        <v>17102.620999999999</v>
      </c>
      <c r="AT18" s="5">
        <v>17310.645</v>
      </c>
      <c r="AU18" s="5">
        <v>17809.673999999999</v>
      </c>
      <c r="AV18" s="5">
        <v>17697.802</v>
      </c>
      <c r="AW18" s="5">
        <v>17839.902999999998</v>
      </c>
      <c r="AX18" s="5">
        <v>18095.46</v>
      </c>
      <c r="AY18" s="5">
        <v>18821.025000000001</v>
      </c>
      <c r="AZ18" s="5">
        <v>18598.679</v>
      </c>
      <c r="BA18" s="5">
        <v>18854.062999999998</v>
      </c>
      <c r="BB18" s="5">
        <v>18902.388999999999</v>
      </c>
      <c r="BC18" s="5">
        <v>19023.563999999998</v>
      </c>
      <c r="BD18" s="5">
        <v>18832.232</v>
      </c>
      <c r="BE18" s="5">
        <v>19181.98</v>
      </c>
      <c r="BF18" s="5">
        <v>19616.311000000002</v>
      </c>
      <c r="BG18" s="5">
        <v>18927.788</v>
      </c>
      <c r="BH18" s="5">
        <v>19098.544000000002</v>
      </c>
      <c r="BI18" s="5">
        <v>18590.891</v>
      </c>
      <c r="BJ18" s="5">
        <v>18050.598000000002</v>
      </c>
      <c r="BK18" s="5">
        <v>18503.605</v>
      </c>
      <c r="BL18" s="5">
        <v>19266.026000000002</v>
      </c>
      <c r="BM18" s="5">
        <v>20158.601999999999</v>
      </c>
      <c r="BN18" s="5">
        <v>20623.853999999999</v>
      </c>
      <c r="BO18" s="5">
        <v>21315.507000000001</v>
      </c>
      <c r="BP18" s="5">
        <v>22901.879000000001</v>
      </c>
      <c r="BQ18" s="5">
        <v>24057.609</v>
      </c>
      <c r="BR18" s="5">
        <v>24281.848000000002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5" t="s">
        <v>293</v>
      </c>
      <c r="B19" s="5" t="s">
        <v>289</v>
      </c>
      <c r="C19" s="5"/>
      <c r="D19" s="5" t="s">
        <v>296</v>
      </c>
      <c r="E19" s="6" t="s">
        <v>301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>
        <v>154.59</v>
      </c>
      <c r="AL19" s="5">
        <v>175.702</v>
      </c>
      <c r="AM19" s="5">
        <v>144.81100000000001</v>
      </c>
      <c r="AN19" s="5">
        <v>131.89400000000001</v>
      </c>
      <c r="AO19" s="5">
        <v>109.977</v>
      </c>
      <c r="AP19" s="5">
        <v>126.363</v>
      </c>
      <c r="AQ19" s="5">
        <v>113.18899999999999</v>
      </c>
      <c r="AR19" s="5">
        <v>101.38200000000001</v>
      </c>
      <c r="AS19" s="5">
        <v>101.134</v>
      </c>
      <c r="AT19" s="5">
        <v>106.745</v>
      </c>
      <c r="AU19" s="5">
        <v>122.806</v>
      </c>
      <c r="AV19" s="5">
        <v>112.60599999999999</v>
      </c>
      <c r="AW19" s="5">
        <v>117.919</v>
      </c>
      <c r="AX19" s="5">
        <v>118.999</v>
      </c>
      <c r="AY19" s="5">
        <v>110.82599999999999</v>
      </c>
      <c r="AZ19" s="5">
        <v>110.29</v>
      </c>
      <c r="BA19" s="5">
        <v>109.455</v>
      </c>
      <c r="BB19" s="5">
        <v>103.15300000000001</v>
      </c>
      <c r="BC19" s="5">
        <v>102.18899999999999</v>
      </c>
      <c r="BD19" s="5">
        <v>98.248999999999995</v>
      </c>
      <c r="BE19" s="5">
        <v>90.234999999999999</v>
      </c>
      <c r="BF19" s="5">
        <v>86.311999999999998</v>
      </c>
      <c r="BG19" s="5">
        <v>67.98</v>
      </c>
      <c r="BH19" s="5">
        <v>67.706000000000003</v>
      </c>
      <c r="BI19" s="5">
        <v>60.365000000000002</v>
      </c>
      <c r="BJ19" s="5">
        <v>63.691000000000003</v>
      </c>
      <c r="BK19" s="5">
        <v>66.058000000000007</v>
      </c>
      <c r="BL19" s="5">
        <v>63.131999999999998</v>
      </c>
      <c r="BM19" s="5">
        <v>60.889000000000003</v>
      </c>
      <c r="BN19" s="5">
        <v>65.259</v>
      </c>
      <c r="BO19" s="5">
        <v>64.575000000000003</v>
      </c>
      <c r="BP19" s="5">
        <v>60.088000000000001</v>
      </c>
      <c r="BQ19" s="5">
        <v>61.366</v>
      </c>
      <c r="BR19" s="5">
        <v>56.625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5" t="s">
        <v>114</v>
      </c>
      <c r="B20" s="5" t="s">
        <v>289</v>
      </c>
      <c r="C20" s="5"/>
      <c r="D20" s="5" t="s">
        <v>296</v>
      </c>
      <c r="E20" s="6" t="s">
        <v>302</v>
      </c>
      <c r="F20" s="5">
        <v>0</v>
      </c>
      <c r="G20" s="5">
        <v>0</v>
      </c>
      <c r="H20" s="5">
        <v>0</v>
      </c>
      <c r="I20" s="5">
        <v>7.8070000000000004</v>
      </c>
      <c r="J20" s="5">
        <v>9.2249999999999996</v>
      </c>
      <c r="K20" s="5">
        <v>6.8470000000000004</v>
      </c>
      <c r="L20" s="5">
        <v>10.888</v>
      </c>
      <c r="M20" s="5">
        <v>10.38</v>
      </c>
      <c r="N20" s="5">
        <v>37.941000000000003</v>
      </c>
      <c r="O20" s="5">
        <v>135.797</v>
      </c>
      <c r="P20" s="5">
        <v>133.99</v>
      </c>
      <c r="Q20" s="5">
        <v>155.64599999999999</v>
      </c>
      <c r="R20" s="5">
        <v>218.86</v>
      </c>
      <c r="S20" s="5">
        <v>401.53399999999999</v>
      </c>
      <c r="T20" s="5">
        <v>406.20400000000001</v>
      </c>
      <c r="U20" s="5">
        <v>443.32600000000002</v>
      </c>
      <c r="V20" s="5">
        <v>456.39400000000001</v>
      </c>
      <c r="W20" s="5">
        <v>479.78</v>
      </c>
      <c r="X20" s="5">
        <v>564.226</v>
      </c>
      <c r="Y20" s="5">
        <v>651.88499999999999</v>
      </c>
      <c r="Z20" s="5">
        <v>726.95100000000002</v>
      </c>
      <c r="AA20" s="5">
        <v>820.78</v>
      </c>
      <c r="AB20" s="5">
        <v>934.548</v>
      </c>
      <c r="AC20" s="5">
        <v>1019.496</v>
      </c>
      <c r="AD20" s="5">
        <v>1032.903</v>
      </c>
      <c r="AE20" s="5">
        <v>959.28499999999997</v>
      </c>
      <c r="AF20" s="5">
        <v>953.00800000000004</v>
      </c>
      <c r="AG20" s="5">
        <v>963.76800000000003</v>
      </c>
      <c r="AH20" s="5">
        <v>1011.002</v>
      </c>
      <c r="AI20" s="5">
        <v>965.54499999999996</v>
      </c>
      <c r="AJ20" s="5">
        <v>1253.383</v>
      </c>
      <c r="AK20" s="5">
        <v>984.76700000000005</v>
      </c>
      <c r="AL20" s="5">
        <v>903.94899999999996</v>
      </c>
      <c r="AM20" s="5">
        <v>933.33600000000001</v>
      </c>
      <c r="AN20" s="5">
        <v>918.40700000000004</v>
      </c>
      <c r="AO20" s="5">
        <v>843.06</v>
      </c>
      <c r="AP20" s="5">
        <v>949.71500000000003</v>
      </c>
      <c r="AQ20" s="5">
        <v>750.44899999999996</v>
      </c>
      <c r="AR20" s="5">
        <v>992.53200000000004</v>
      </c>
      <c r="AS20" s="5">
        <v>1293.8119999999999</v>
      </c>
      <c r="AT20" s="5">
        <v>1381.52</v>
      </c>
      <c r="AU20" s="5">
        <v>1532.259</v>
      </c>
      <c r="AV20" s="5">
        <v>1773.3130000000001</v>
      </c>
      <c r="AW20" s="5">
        <v>2137.5039999999999</v>
      </c>
      <c r="AX20" s="5">
        <v>2350.1149999999998</v>
      </c>
      <c r="AY20" s="5">
        <v>2623.8389999999999</v>
      </c>
      <c r="AZ20" s="5">
        <v>2841.0479999999998</v>
      </c>
      <c r="BA20" s="5">
        <v>2937.413</v>
      </c>
      <c r="BB20" s="5">
        <v>2994.1729999999998</v>
      </c>
      <c r="BC20" s="5">
        <v>3152.058</v>
      </c>
      <c r="BD20" s="5">
        <v>3585.5050000000001</v>
      </c>
      <c r="BE20" s="5">
        <v>3781.6030000000001</v>
      </c>
      <c r="BF20" s="5">
        <v>3976.9389999999999</v>
      </c>
      <c r="BG20" s="5">
        <v>4015.4630000000002</v>
      </c>
      <c r="BH20" s="5">
        <v>3943.7489999999998</v>
      </c>
      <c r="BI20" s="5">
        <v>4258.558</v>
      </c>
      <c r="BJ20" s="5">
        <v>4341.0339999999997</v>
      </c>
      <c r="BK20" s="5">
        <v>4186.2809999999999</v>
      </c>
      <c r="BL20" s="5">
        <v>4607.5820000000003</v>
      </c>
      <c r="BM20" s="5">
        <v>3984.1010000000001</v>
      </c>
      <c r="BN20" s="5">
        <v>3751.36</v>
      </c>
      <c r="BO20" s="5">
        <v>3740.7570000000001</v>
      </c>
      <c r="BP20" s="5">
        <v>3468.6930000000002</v>
      </c>
      <c r="BQ20" s="5">
        <v>3137.7890000000002</v>
      </c>
      <c r="BR20" s="5">
        <v>2883.355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5" t="s">
        <v>289</v>
      </c>
      <c r="B21" s="5" t="s">
        <v>115</v>
      </c>
      <c r="C21" s="5"/>
      <c r="D21" s="5" t="s">
        <v>296</v>
      </c>
      <c r="E21" s="6" t="s">
        <v>303</v>
      </c>
      <c r="F21" s="5">
        <v>20.053999999999998</v>
      </c>
      <c r="G21" s="5">
        <v>25.727</v>
      </c>
      <c r="H21" s="5">
        <v>24.163</v>
      </c>
      <c r="I21" s="5">
        <v>27.456</v>
      </c>
      <c r="J21" s="5">
        <v>28.321999999999999</v>
      </c>
      <c r="K21" s="5">
        <v>28.725999999999999</v>
      </c>
      <c r="L21" s="5">
        <v>31.029</v>
      </c>
      <c r="M21" s="5">
        <v>35.963000000000001</v>
      </c>
      <c r="N21" s="5">
        <v>41.655000000000001</v>
      </c>
      <c r="O21" s="5">
        <v>38.719000000000001</v>
      </c>
      <c r="P21" s="5">
        <v>18.413</v>
      </c>
      <c r="Q21" s="5">
        <v>11.332000000000001</v>
      </c>
      <c r="R21" s="5">
        <v>10.747</v>
      </c>
      <c r="S21" s="5">
        <v>15.814</v>
      </c>
      <c r="T21" s="5">
        <v>16.957000000000001</v>
      </c>
      <c r="U21" s="5">
        <v>19.603000000000002</v>
      </c>
      <c r="V21" s="5">
        <v>26.132000000000001</v>
      </c>
      <c r="W21" s="5">
        <v>24.638999999999999</v>
      </c>
      <c r="X21" s="5">
        <v>81.614000000000004</v>
      </c>
      <c r="Y21" s="5">
        <v>93.745000000000005</v>
      </c>
      <c r="Z21" s="5">
        <v>51.304000000000002</v>
      </c>
      <c r="AA21" s="5">
        <v>69.813000000000002</v>
      </c>
      <c r="AB21" s="5">
        <v>80.212000000000003</v>
      </c>
      <c r="AC21" s="5">
        <v>78.013000000000005</v>
      </c>
      <c r="AD21" s="5">
        <v>77.168999999999997</v>
      </c>
      <c r="AE21" s="5">
        <v>76.789000000000001</v>
      </c>
      <c r="AF21" s="5">
        <v>72.674999999999997</v>
      </c>
      <c r="AG21" s="5">
        <v>64.709999999999994</v>
      </c>
      <c r="AH21" s="5">
        <v>55.625</v>
      </c>
      <c r="AI21" s="5">
        <v>52.531999999999996</v>
      </c>
      <c r="AJ21" s="5">
        <v>55.673000000000002</v>
      </c>
      <c r="AK21" s="5">
        <v>48.731000000000002</v>
      </c>
      <c r="AL21" s="5">
        <v>59.372</v>
      </c>
      <c r="AM21" s="5">
        <v>51.728000000000002</v>
      </c>
      <c r="AN21" s="5">
        <v>54.639000000000003</v>
      </c>
      <c r="AO21" s="5">
        <v>54.753</v>
      </c>
      <c r="AP21" s="5">
        <v>55.268000000000001</v>
      </c>
      <c r="AQ21" s="5">
        <v>61.271000000000001</v>
      </c>
      <c r="AR21" s="5">
        <v>54.02</v>
      </c>
      <c r="AS21" s="5">
        <v>73.638000000000005</v>
      </c>
      <c r="AT21" s="5">
        <v>106.871</v>
      </c>
      <c r="AU21" s="5">
        <v>85.564999999999998</v>
      </c>
      <c r="AV21" s="5">
        <v>129.244</v>
      </c>
      <c r="AW21" s="5">
        <v>216.28200000000001</v>
      </c>
      <c r="AX21" s="5">
        <v>140.18299999999999</v>
      </c>
      <c r="AY21" s="5">
        <v>161.738</v>
      </c>
      <c r="AZ21" s="5">
        <v>154.119</v>
      </c>
      <c r="BA21" s="5">
        <v>153.393</v>
      </c>
      <c r="BB21" s="5">
        <v>157.006</v>
      </c>
      <c r="BC21" s="5">
        <v>159.00700000000001</v>
      </c>
      <c r="BD21" s="5">
        <v>163.41499999999999</v>
      </c>
      <c r="BE21" s="5">
        <v>243.71600000000001</v>
      </c>
      <c r="BF21" s="5">
        <v>373.27800000000002</v>
      </c>
      <c r="BG21" s="5">
        <v>516.23299999999995</v>
      </c>
      <c r="BH21" s="5">
        <v>679.92200000000003</v>
      </c>
      <c r="BI21" s="5">
        <v>854.13800000000003</v>
      </c>
      <c r="BJ21" s="5">
        <v>728.601</v>
      </c>
      <c r="BK21" s="5">
        <v>723.95799999999997</v>
      </c>
      <c r="BL21" s="5">
        <v>822.45399999999995</v>
      </c>
      <c r="BM21" s="5">
        <v>963.26300000000003</v>
      </c>
      <c r="BN21" s="5">
        <v>1072.357</v>
      </c>
      <c r="BO21" s="5">
        <v>1136.789</v>
      </c>
      <c r="BP21" s="5">
        <v>1505.65</v>
      </c>
      <c r="BQ21" s="5">
        <v>1618.828</v>
      </c>
      <c r="BR21" s="5">
        <v>1572.413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5" t="s">
        <v>140</v>
      </c>
      <c r="B22" s="5" t="s">
        <v>289</v>
      </c>
      <c r="C22" s="5"/>
      <c r="D22" s="5" t="s">
        <v>296</v>
      </c>
      <c r="E22" s="6" t="s">
        <v>304</v>
      </c>
      <c r="F22" s="5">
        <v>-20.053999999999998</v>
      </c>
      <c r="G22" s="5">
        <v>-25.727</v>
      </c>
      <c r="H22" s="5">
        <v>-24.163</v>
      </c>
      <c r="I22" s="5">
        <v>-19.649000000000001</v>
      </c>
      <c r="J22" s="5">
        <v>-19.097000000000001</v>
      </c>
      <c r="K22" s="5">
        <v>-21.879000000000001</v>
      </c>
      <c r="L22" s="5">
        <v>-20.140999999999998</v>
      </c>
      <c r="M22" s="5">
        <v>-25.582999999999998</v>
      </c>
      <c r="N22" s="5">
        <v>-3.714</v>
      </c>
      <c r="O22" s="5">
        <v>97.078000000000003</v>
      </c>
      <c r="P22" s="5">
        <v>115.577</v>
      </c>
      <c r="Q22" s="5">
        <v>144.31399999999999</v>
      </c>
      <c r="R22" s="5">
        <v>208.113</v>
      </c>
      <c r="S22" s="5">
        <v>385.72</v>
      </c>
      <c r="T22" s="5">
        <v>389.24700000000001</v>
      </c>
      <c r="U22" s="5">
        <v>423.72300000000001</v>
      </c>
      <c r="V22" s="5">
        <v>430.262</v>
      </c>
      <c r="W22" s="5">
        <v>455.14100000000002</v>
      </c>
      <c r="X22" s="5">
        <v>482.61200000000002</v>
      </c>
      <c r="Y22" s="5">
        <v>558.14</v>
      </c>
      <c r="Z22" s="5">
        <v>675.64700000000005</v>
      </c>
      <c r="AA22" s="5">
        <v>750.96699999999998</v>
      </c>
      <c r="AB22" s="5">
        <v>854.33600000000001</v>
      </c>
      <c r="AC22" s="5">
        <v>941.48299999999995</v>
      </c>
      <c r="AD22" s="5">
        <v>955.73400000000004</v>
      </c>
      <c r="AE22" s="5">
        <v>882.49599999999998</v>
      </c>
      <c r="AF22" s="5">
        <v>880.33299999999997</v>
      </c>
      <c r="AG22" s="5">
        <v>899.05799999999999</v>
      </c>
      <c r="AH22" s="5">
        <v>955.37699999999995</v>
      </c>
      <c r="AI22" s="5">
        <v>913.01300000000003</v>
      </c>
      <c r="AJ22" s="5">
        <v>1197.71</v>
      </c>
      <c r="AK22" s="5">
        <v>936.03599999999994</v>
      </c>
      <c r="AL22" s="5">
        <v>844.577</v>
      </c>
      <c r="AM22" s="5">
        <v>881.60799999999995</v>
      </c>
      <c r="AN22" s="5">
        <v>863.76800000000003</v>
      </c>
      <c r="AO22" s="5">
        <v>788.30700000000002</v>
      </c>
      <c r="AP22" s="5">
        <v>894.447</v>
      </c>
      <c r="AQ22" s="5">
        <v>689.178</v>
      </c>
      <c r="AR22" s="5">
        <v>938.51199999999994</v>
      </c>
      <c r="AS22" s="5">
        <v>1220.174</v>
      </c>
      <c r="AT22" s="5">
        <v>1274.6479999999999</v>
      </c>
      <c r="AU22" s="5">
        <v>1446.694</v>
      </c>
      <c r="AV22" s="5">
        <v>1644.068</v>
      </c>
      <c r="AW22" s="5">
        <v>1921.222</v>
      </c>
      <c r="AX22" s="5">
        <v>2209.931</v>
      </c>
      <c r="AY22" s="5">
        <v>2462.1010000000001</v>
      </c>
      <c r="AZ22" s="5">
        <v>2686.9290000000001</v>
      </c>
      <c r="BA22" s="5">
        <v>2784.02</v>
      </c>
      <c r="BB22" s="5">
        <v>2837.1669999999999</v>
      </c>
      <c r="BC22" s="5">
        <v>2993.0509999999999</v>
      </c>
      <c r="BD22" s="5">
        <v>3422.09</v>
      </c>
      <c r="BE22" s="5">
        <v>3537.8870000000002</v>
      </c>
      <c r="BF22" s="5">
        <v>3603.6610000000001</v>
      </c>
      <c r="BG22" s="5">
        <v>3499.23</v>
      </c>
      <c r="BH22" s="5">
        <v>3263.8270000000002</v>
      </c>
      <c r="BI22" s="5">
        <v>3404.4209999999998</v>
      </c>
      <c r="BJ22" s="5">
        <v>3612.4340000000002</v>
      </c>
      <c r="BK22" s="5">
        <v>3462.3229999999999</v>
      </c>
      <c r="BL22" s="5">
        <v>3785.1280000000002</v>
      </c>
      <c r="BM22" s="5">
        <v>3020.8389999999999</v>
      </c>
      <c r="BN22" s="5">
        <v>2679.0030000000002</v>
      </c>
      <c r="BO22" s="5">
        <v>2603.9679999999998</v>
      </c>
      <c r="BP22" s="5">
        <v>1963.0429999999999</v>
      </c>
      <c r="BQ22" s="5">
        <v>1518.961</v>
      </c>
      <c r="BR22" s="5">
        <v>1310.941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5" t="s">
        <v>294</v>
      </c>
      <c r="B23" s="5" t="s">
        <v>289</v>
      </c>
      <c r="C23" s="5"/>
      <c r="D23" s="5" t="s">
        <v>296</v>
      </c>
      <c r="E23" s="6" t="s">
        <v>305</v>
      </c>
      <c r="F23" s="5">
        <v>-65.683000000000007</v>
      </c>
      <c r="G23" s="5">
        <v>-54.491999999999997</v>
      </c>
      <c r="H23" s="5">
        <v>-138.262</v>
      </c>
      <c r="I23" s="5">
        <v>-176.684</v>
      </c>
      <c r="J23" s="5">
        <v>-158.036</v>
      </c>
      <c r="K23" s="5">
        <v>-102.10599999999999</v>
      </c>
      <c r="L23" s="5">
        <v>-67.933999999999997</v>
      </c>
      <c r="M23" s="5">
        <v>-136.47</v>
      </c>
      <c r="N23" s="5">
        <v>-191.39599999999999</v>
      </c>
      <c r="O23" s="5">
        <v>-83.081000000000003</v>
      </c>
      <c r="P23" s="5">
        <v>-118.742</v>
      </c>
      <c r="Q23" s="5">
        <v>-131.69399999999999</v>
      </c>
      <c r="R23" s="5">
        <v>-145.61600000000001</v>
      </c>
      <c r="S23" s="5">
        <v>-86.486999999999995</v>
      </c>
      <c r="T23" s="5">
        <v>-130.77199999999999</v>
      </c>
      <c r="U23" s="5">
        <v>-129.50700000000001</v>
      </c>
      <c r="V23" s="5">
        <v>-118.11499999999999</v>
      </c>
      <c r="W23" s="5">
        <v>-68.855000000000004</v>
      </c>
      <c r="X23" s="5">
        <v>-184.82900000000001</v>
      </c>
      <c r="Y23" s="5">
        <v>-95.539000000000001</v>
      </c>
      <c r="Z23" s="5">
        <v>-116.919</v>
      </c>
      <c r="AA23" s="5">
        <v>-398.16</v>
      </c>
      <c r="AB23" s="5">
        <v>-331.76799999999997</v>
      </c>
      <c r="AC23" s="5">
        <v>-135.73400000000001</v>
      </c>
      <c r="AD23" s="5">
        <v>-441.50400000000002</v>
      </c>
      <c r="AE23" s="5">
        <v>-83.662999999999997</v>
      </c>
      <c r="AF23" s="5">
        <v>-344.05399999999997</v>
      </c>
      <c r="AG23" s="5">
        <v>165.327</v>
      </c>
      <c r="AH23" s="5">
        <v>-556.63099999999997</v>
      </c>
      <c r="AI23" s="5">
        <v>-120.23699999999999</v>
      </c>
      <c r="AJ23" s="5">
        <v>-248.03399999999999</v>
      </c>
      <c r="AK23" s="5">
        <v>23.268999999999998</v>
      </c>
      <c r="AL23" s="5">
        <v>-297.43</v>
      </c>
      <c r="AM23" s="5">
        <v>-308.19900000000001</v>
      </c>
      <c r="AN23" s="5">
        <v>447.3</v>
      </c>
      <c r="AO23" s="5">
        <v>-196.83500000000001</v>
      </c>
      <c r="AP23" s="5">
        <v>234.756</v>
      </c>
      <c r="AQ23" s="5">
        <v>-146.91</v>
      </c>
      <c r="AR23" s="5">
        <v>-6.07</v>
      </c>
      <c r="AS23" s="5">
        <v>58.734000000000002</v>
      </c>
      <c r="AT23" s="5">
        <v>326.31099999999998</v>
      </c>
      <c r="AU23" s="5">
        <v>-512.93399999999997</v>
      </c>
      <c r="AV23" s="5">
        <v>80.186000000000007</v>
      </c>
      <c r="AW23" s="5">
        <v>172.88200000000001</v>
      </c>
      <c r="AX23" s="5">
        <v>-35.701000000000001</v>
      </c>
      <c r="AY23" s="5">
        <v>-285.916</v>
      </c>
      <c r="AZ23" s="5">
        <v>414.76799999999997</v>
      </c>
      <c r="BA23" s="5">
        <v>1.9650000000000001</v>
      </c>
      <c r="BB23" s="5">
        <v>23.603000000000002</v>
      </c>
      <c r="BC23" s="5">
        <v>-529.76300000000003</v>
      </c>
      <c r="BD23" s="5">
        <v>171.87100000000001</v>
      </c>
      <c r="BE23" s="5">
        <v>828.70399999999995</v>
      </c>
      <c r="BF23" s="5">
        <v>-1166.2919999999999</v>
      </c>
      <c r="BG23" s="5">
        <v>467.11500000000001</v>
      </c>
      <c r="BH23" s="5">
        <v>-197.19399999999999</v>
      </c>
      <c r="BI23" s="5">
        <v>-114.271</v>
      </c>
      <c r="BJ23" s="5">
        <v>51.610999999999997</v>
      </c>
      <c r="BK23" s="5">
        <v>-436.34500000000003</v>
      </c>
      <c r="BL23" s="5">
        <v>192.07900000000001</v>
      </c>
      <c r="BM23" s="5">
        <v>34.274999999999999</v>
      </c>
      <c r="BN23" s="5">
        <v>-354.60700000000003</v>
      </c>
      <c r="BO23" s="5">
        <v>-12.727</v>
      </c>
      <c r="BP23" s="5">
        <v>-353.98599999999999</v>
      </c>
      <c r="BQ23" s="5">
        <v>-8.84</v>
      </c>
      <c r="BR23" s="5">
        <v>548.89099999999996</v>
      </c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5" t="s">
        <v>295</v>
      </c>
      <c r="B24" s="5" t="s">
        <v>289</v>
      </c>
      <c r="C24" s="5"/>
      <c r="D24" s="5" t="s">
        <v>296</v>
      </c>
      <c r="E24" s="6" t="s">
        <v>306</v>
      </c>
      <c r="F24" s="5">
        <v>-138.51499999999999</v>
      </c>
      <c r="G24" s="5">
        <v>-175.43700000000001</v>
      </c>
      <c r="H24" s="5">
        <v>-192.37200000000001</v>
      </c>
      <c r="I24" s="5">
        <v>-203.64599999999999</v>
      </c>
      <c r="J24" s="5">
        <v>-240.44499999999999</v>
      </c>
      <c r="K24" s="5">
        <v>-215.709</v>
      </c>
      <c r="L24" s="5">
        <v>-246.93299999999999</v>
      </c>
      <c r="M24" s="5">
        <v>-212.99199999999999</v>
      </c>
      <c r="N24" s="5">
        <v>-205.37299999999999</v>
      </c>
      <c r="O24" s="5">
        <v>-283.59699999999998</v>
      </c>
      <c r="P24" s="5">
        <v>-223.31200000000001</v>
      </c>
      <c r="Q24" s="5">
        <v>-274.23099999999999</v>
      </c>
      <c r="R24" s="5">
        <v>-234.80799999999999</v>
      </c>
      <c r="S24" s="5">
        <v>-285.726</v>
      </c>
      <c r="T24" s="5">
        <v>-364.65800000000002</v>
      </c>
      <c r="U24" s="5">
        <v>-304.435</v>
      </c>
      <c r="V24" s="5">
        <v>-318.71100000000001</v>
      </c>
      <c r="W24" s="5">
        <v>-401.20299999999997</v>
      </c>
      <c r="X24" s="5">
        <v>-296.214</v>
      </c>
      <c r="Y24" s="5">
        <v>-325.06200000000001</v>
      </c>
      <c r="Z24" s="5">
        <v>-334.16800000000001</v>
      </c>
      <c r="AA24" s="5">
        <v>-227.65</v>
      </c>
      <c r="AB24" s="5">
        <v>-338.99900000000002</v>
      </c>
      <c r="AC24" s="5">
        <v>-328.00299999999999</v>
      </c>
      <c r="AD24" s="5">
        <v>-195.86500000000001</v>
      </c>
      <c r="AE24" s="5">
        <v>-288.73200000000003</v>
      </c>
      <c r="AF24" s="5">
        <v>-235.065</v>
      </c>
      <c r="AG24" s="5">
        <v>-216.24100000000001</v>
      </c>
      <c r="AH24" s="5">
        <v>-41.064999999999998</v>
      </c>
      <c r="AI24" s="5">
        <v>-287.20100000000002</v>
      </c>
      <c r="AJ24" s="5">
        <v>-372.33</v>
      </c>
      <c r="AK24" s="5">
        <v>-639.721</v>
      </c>
      <c r="AL24" s="5">
        <v>-500.25099999999998</v>
      </c>
      <c r="AM24" s="5">
        <v>-537.22799999999995</v>
      </c>
      <c r="AN24" s="5">
        <v>-702.51099999999997</v>
      </c>
      <c r="AO24" s="5">
        <v>-217.39400000000001</v>
      </c>
      <c r="AP24" s="5">
        <v>-428.48</v>
      </c>
      <c r="AQ24" s="5">
        <v>-493.19</v>
      </c>
      <c r="AR24" s="5">
        <v>-443.59500000000003</v>
      </c>
      <c r="AS24" s="5">
        <v>-453.07799999999997</v>
      </c>
      <c r="AT24" s="5">
        <v>100.652</v>
      </c>
      <c r="AU24" s="5">
        <v>307.315</v>
      </c>
      <c r="AV24" s="5">
        <v>27.404</v>
      </c>
      <c r="AW24" s="5">
        <v>176.30199999999999</v>
      </c>
      <c r="AX24" s="5">
        <v>401.154</v>
      </c>
      <c r="AY24" s="5">
        <v>139.06399999999999</v>
      </c>
      <c r="AZ24" s="5">
        <v>396.22199999999998</v>
      </c>
      <c r="BA24" s="5">
        <v>859.57799999999997</v>
      </c>
      <c r="BB24" s="5">
        <v>871.03099999999995</v>
      </c>
      <c r="BC24" s="5">
        <v>656.91499999999996</v>
      </c>
      <c r="BD24" s="5">
        <v>-119.292</v>
      </c>
      <c r="BE24" s="5">
        <v>-305.68599999999998</v>
      </c>
      <c r="BF24" s="5">
        <v>98.632000000000005</v>
      </c>
      <c r="BG24" s="5">
        <v>64.908000000000001</v>
      </c>
      <c r="BH24" s="5">
        <v>43.618000000000002</v>
      </c>
      <c r="BI24" s="5">
        <v>461.14</v>
      </c>
      <c r="BJ24" s="5">
        <v>236.101</v>
      </c>
      <c r="BK24" s="5">
        <v>103.43</v>
      </c>
      <c r="BL24" s="5">
        <v>-202.572</v>
      </c>
      <c r="BM24" s="5">
        <v>2.403</v>
      </c>
      <c r="BN24" s="5">
        <v>-103.43</v>
      </c>
      <c r="BO24" s="5">
        <v>115.474</v>
      </c>
      <c r="BP24" s="5">
        <v>-93.599000000000004</v>
      </c>
      <c r="BQ24" s="5">
        <v>-95.647999999999996</v>
      </c>
      <c r="BR24" s="5">
        <v>-161.08500000000001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5" t="s">
        <v>289</v>
      </c>
      <c r="B25" s="5" t="s">
        <v>52</v>
      </c>
      <c r="C25" s="5"/>
      <c r="D25" s="5" t="s">
        <v>296</v>
      </c>
      <c r="E25" s="6" t="s">
        <v>307</v>
      </c>
      <c r="F25" s="5">
        <v>4971.152</v>
      </c>
      <c r="G25" s="5">
        <v>5766.5420000000004</v>
      </c>
      <c r="H25" s="5">
        <v>6810.1620000000003</v>
      </c>
      <c r="I25" s="5">
        <v>7294.32</v>
      </c>
      <c r="J25" s="5">
        <v>7639.27</v>
      </c>
      <c r="K25" s="5">
        <v>8048.5039999999999</v>
      </c>
      <c r="L25" s="5">
        <v>8693.6569999999992</v>
      </c>
      <c r="M25" s="5">
        <v>9288.8649999999998</v>
      </c>
      <c r="N25" s="5">
        <v>9846.1389999999992</v>
      </c>
      <c r="O25" s="5">
        <v>10302.608</v>
      </c>
      <c r="P25" s="5">
        <v>11321.181</v>
      </c>
      <c r="Q25" s="5">
        <v>11966.537</v>
      </c>
      <c r="R25" s="5">
        <v>12489.268</v>
      </c>
      <c r="S25" s="5">
        <v>13266.513000000001</v>
      </c>
      <c r="T25" s="5">
        <v>13970.228999999999</v>
      </c>
      <c r="U25" s="5">
        <v>14813.808000000001</v>
      </c>
      <c r="V25" s="5">
        <v>15279.716</v>
      </c>
      <c r="W25" s="5">
        <v>16452.402999999998</v>
      </c>
      <c r="X25" s="5">
        <v>17388.36</v>
      </c>
      <c r="Y25" s="5">
        <v>18632.062000000002</v>
      </c>
      <c r="Z25" s="5">
        <v>20056.240000000002</v>
      </c>
      <c r="AA25" s="5">
        <v>21139.385999999999</v>
      </c>
      <c r="AB25" s="5">
        <v>21793.454000000002</v>
      </c>
      <c r="AC25" s="5">
        <v>22101.451000000001</v>
      </c>
      <c r="AD25" s="5">
        <v>22049.363000000001</v>
      </c>
      <c r="AE25" s="5">
        <v>21223.133000000002</v>
      </c>
      <c r="AF25" s="5">
        <v>19537.593000000001</v>
      </c>
      <c r="AG25" s="5">
        <v>19946.495999999999</v>
      </c>
      <c r="AH25" s="5">
        <v>19520.580999999998</v>
      </c>
      <c r="AI25" s="5">
        <v>19627.477999999999</v>
      </c>
      <c r="AJ25" s="5">
        <v>20240.760999999999</v>
      </c>
      <c r="AK25" s="5">
        <v>19877.293000000001</v>
      </c>
      <c r="AL25" s="5">
        <v>19403.859</v>
      </c>
      <c r="AM25" s="5">
        <v>18001.055</v>
      </c>
      <c r="AN25" s="5">
        <v>16834.912</v>
      </c>
      <c r="AO25" s="5">
        <v>17950.526999999998</v>
      </c>
      <c r="AP25" s="5">
        <v>17280.942999999999</v>
      </c>
      <c r="AQ25" s="5">
        <v>16221.296</v>
      </c>
      <c r="AR25" s="5">
        <v>17210.809000000001</v>
      </c>
      <c r="AS25" s="5">
        <v>18029.584999999999</v>
      </c>
      <c r="AT25" s="5">
        <v>19119.001</v>
      </c>
      <c r="AU25" s="5">
        <v>19173.555</v>
      </c>
      <c r="AV25" s="5">
        <v>19562.066999999999</v>
      </c>
      <c r="AW25" s="5">
        <v>20228.227999999999</v>
      </c>
      <c r="AX25" s="5">
        <v>20789.842000000001</v>
      </c>
      <c r="AY25" s="5">
        <v>21247.098999999998</v>
      </c>
      <c r="AZ25" s="5">
        <v>22206.888999999999</v>
      </c>
      <c r="BA25" s="5">
        <v>22609.08</v>
      </c>
      <c r="BB25" s="5">
        <v>22737.342000000001</v>
      </c>
      <c r="BC25" s="5">
        <v>22245.955999999998</v>
      </c>
      <c r="BD25" s="5">
        <v>22405.151000000002</v>
      </c>
      <c r="BE25" s="5">
        <v>23333.120999999999</v>
      </c>
      <c r="BF25" s="5">
        <v>22238.624</v>
      </c>
      <c r="BG25" s="5">
        <v>23027.021000000001</v>
      </c>
      <c r="BH25" s="5">
        <v>22276.502</v>
      </c>
      <c r="BI25" s="5">
        <v>22402.545999999998</v>
      </c>
      <c r="BJ25" s="5">
        <v>22014.434000000001</v>
      </c>
      <c r="BK25" s="5">
        <v>21699.071</v>
      </c>
      <c r="BL25" s="5">
        <v>23103.793000000001</v>
      </c>
      <c r="BM25" s="5">
        <v>23277.007000000001</v>
      </c>
      <c r="BN25" s="5">
        <v>22910.078000000001</v>
      </c>
      <c r="BO25" s="5">
        <v>24086.796999999999</v>
      </c>
      <c r="BP25" s="5">
        <v>24477.424999999999</v>
      </c>
      <c r="BQ25" s="5">
        <v>25533.448</v>
      </c>
      <c r="BR25" s="5">
        <v>26037.22</v>
      </c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5" t="s">
        <v>308</v>
      </c>
      <c r="B26" s="5" t="s">
        <v>289</v>
      </c>
      <c r="C26" s="5"/>
      <c r="D26" s="5" t="s">
        <v>309</v>
      </c>
      <c r="E26" s="6" t="s">
        <v>310</v>
      </c>
      <c r="F26" s="5">
        <v>4986126</v>
      </c>
      <c r="G26" s="5">
        <v>5603200</v>
      </c>
      <c r="H26" s="5">
        <v>6481452</v>
      </c>
      <c r="I26" s="5">
        <v>6839177</v>
      </c>
      <c r="J26" s="5">
        <v>7095237</v>
      </c>
      <c r="K26" s="5">
        <v>7466007</v>
      </c>
      <c r="L26" s="5">
        <v>7841958</v>
      </c>
      <c r="M26" s="5">
        <v>8306550</v>
      </c>
      <c r="N26" s="5">
        <v>8716835</v>
      </c>
      <c r="O26" s="5">
        <v>9154051</v>
      </c>
      <c r="P26" s="5">
        <v>10101754</v>
      </c>
      <c r="Q26" s="5">
        <v>10853426</v>
      </c>
      <c r="R26" s="5">
        <v>11195087</v>
      </c>
      <c r="S26" s="5">
        <v>11702382</v>
      </c>
      <c r="T26" s="5">
        <v>12606022</v>
      </c>
      <c r="U26" s="5">
        <v>13106394</v>
      </c>
      <c r="V26" s="5">
        <v>13523600</v>
      </c>
      <c r="W26" s="5">
        <v>13893921</v>
      </c>
      <c r="X26" s="5">
        <v>15345422</v>
      </c>
      <c r="Y26" s="5">
        <v>16539925</v>
      </c>
      <c r="Z26" s="5">
        <v>17489415</v>
      </c>
      <c r="AA26" s="5">
        <v>18594658</v>
      </c>
      <c r="AB26" s="5">
        <v>18925136</v>
      </c>
      <c r="AC26" s="5">
        <v>19042592</v>
      </c>
      <c r="AD26" s="5">
        <v>19371600</v>
      </c>
      <c r="AE26" s="5">
        <v>18669212</v>
      </c>
      <c r="AF26" s="5">
        <v>17380293</v>
      </c>
      <c r="AG26" s="5">
        <v>17190655</v>
      </c>
      <c r="AH26" s="5">
        <v>17415983</v>
      </c>
      <c r="AI26" s="5">
        <v>17394213</v>
      </c>
      <c r="AJ26" s="5">
        <v>18033879</v>
      </c>
      <c r="AK26" s="5">
        <v>17572526</v>
      </c>
      <c r="AL26" s="5">
        <v>17336862</v>
      </c>
      <c r="AM26" s="5">
        <v>15808845</v>
      </c>
      <c r="AN26" s="5">
        <v>14152863</v>
      </c>
      <c r="AO26" s="5">
        <v>15512544</v>
      </c>
      <c r="AP26" s="5">
        <v>14535369</v>
      </c>
      <c r="AQ26" s="5">
        <v>14153787</v>
      </c>
      <c r="AR26" s="5">
        <v>14806962</v>
      </c>
      <c r="AS26" s="5">
        <v>15467023</v>
      </c>
      <c r="AT26" s="5">
        <v>15708861</v>
      </c>
      <c r="AU26" s="5">
        <v>16053566</v>
      </c>
      <c r="AV26" s="5">
        <v>16017626</v>
      </c>
      <c r="AW26" s="5">
        <v>16164874</v>
      </c>
      <c r="AX26" s="5">
        <v>16691139</v>
      </c>
      <c r="AY26" s="5">
        <v>17351060</v>
      </c>
      <c r="AZ26" s="5">
        <v>17282032</v>
      </c>
      <c r="BA26" s="5">
        <v>17737334</v>
      </c>
      <c r="BB26" s="5">
        <v>17844046</v>
      </c>
      <c r="BC26" s="5">
        <v>17728520</v>
      </c>
      <c r="BD26" s="5">
        <v>17590187</v>
      </c>
      <c r="BE26" s="5">
        <v>17726056</v>
      </c>
      <c r="BF26" s="5">
        <v>18129408</v>
      </c>
      <c r="BG26" s="5">
        <v>17794858</v>
      </c>
      <c r="BH26" s="5">
        <v>17881802</v>
      </c>
      <c r="BI26" s="5">
        <v>17885247</v>
      </c>
      <c r="BJ26" s="5">
        <v>17471847</v>
      </c>
      <c r="BK26" s="5">
        <v>17995554</v>
      </c>
      <c r="BL26" s="5">
        <v>17065375</v>
      </c>
      <c r="BM26" s="5">
        <v>15618443</v>
      </c>
      <c r="BN26" s="5">
        <v>14884511</v>
      </c>
      <c r="BO26" s="5">
        <v>20841086</v>
      </c>
      <c r="BP26" s="5">
        <v>22377541</v>
      </c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5" t="s">
        <v>311</v>
      </c>
      <c r="B27" s="5" t="s">
        <v>289</v>
      </c>
      <c r="C27" s="5"/>
      <c r="D27" s="5" t="s">
        <v>309</v>
      </c>
      <c r="E27" s="6" t="s">
        <v>310</v>
      </c>
      <c r="F27" s="5">
        <v>2560699</v>
      </c>
      <c r="G27" s="5">
        <v>2876450</v>
      </c>
      <c r="H27" s="5">
        <v>3207920</v>
      </c>
      <c r="I27" s="5">
        <v>3433389</v>
      </c>
      <c r="J27" s="5">
        <v>3550561</v>
      </c>
      <c r="K27" s="5">
        <v>3518843</v>
      </c>
      <c r="L27" s="5">
        <v>3877836</v>
      </c>
      <c r="M27" s="5">
        <v>4066355</v>
      </c>
      <c r="N27" s="5">
        <v>4189834</v>
      </c>
      <c r="O27" s="5">
        <v>3992584</v>
      </c>
      <c r="P27" s="5">
        <v>4127518</v>
      </c>
      <c r="Q27" s="5">
        <v>4234485</v>
      </c>
      <c r="R27" s="5">
        <v>4265225</v>
      </c>
      <c r="S27" s="5">
        <v>4336591</v>
      </c>
      <c r="T27" s="5">
        <v>4367346</v>
      </c>
      <c r="U27" s="5">
        <v>4429159</v>
      </c>
      <c r="V27" s="5">
        <v>4439500</v>
      </c>
      <c r="W27" s="5">
        <v>5139918</v>
      </c>
      <c r="X27" s="5">
        <v>4906354</v>
      </c>
      <c r="Y27" s="5">
        <v>4785075</v>
      </c>
      <c r="Z27" s="5">
        <v>5189780</v>
      </c>
      <c r="AA27" s="5">
        <v>5191795</v>
      </c>
      <c r="AB27" s="5">
        <v>5162895</v>
      </c>
      <c r="AC27" s="5">
        <v>4973517</v>
      </c>
      <c r="AD27" s="5">
        <v>4695602</v>
      </c>
      <c r="AE27" s="5">
        <v>4180581</v>
      </c>
      <c r="AF27" s="5">
        <v>3723237</v>
      </c>
      <c r="AG27" s="5">
        <v>3753123</v>
      </c>
      <c r="AH27" s="5">
        <v>3681088</v>
      </c>
      <c r="AI27" s="5">
        <v>3914602</v>
      </c>
      <c r="AJ27" s="5">
        <v>3849474</v>
      </c>
      <c r="AK27" s="5">
        <v>4297166</v>
      </c>
      <c r="AL27" s="5">
        <v>4250591</v>
      </c>
      <c r="AM27" s="5">
        <v>4463408</v>
      </c>
      <c r="AN27" s="5">
        <v>4506182</v>
      </c>
      <c r="AO27" s="5">
        <v>4753978</v>
      </c>
      <c r="AP27" s="5">
        <v>5071328</v>
      </c>
      <c r="AQ27" s="5">
        <v>4976923</v>
      </c>
      <c r="AR27" s="5">
        <v>5333237</v>
      </c>
      <c r="AS27" s="5">
        <v>5532229</v>
      </c>
      <c r="AT27" s="5">
        <v>5365564</v>
      </c>
      <c r="AU27" s="5">
        <v>5469055</v>
      </c>
      <c r="AV27" s="5">
        <v>5732482</v>
      </c>
      <c r="AW27" s="5">
        <v>5967376</v>
      </c>
      <c r="AX27" s="5">
        <v>6034504</v>
      </c>
      <c r="AY27" s="5">
        <v>6229645</v>
      </c>
      <c r="AZ27" s="5">
        <v>6461596</v>
      </c>
      <c r="BA27" s="5">
        <v>6376201</v>
      </c>
      <c r="BB27" s="5">
        <v>6368631</v>
      </c>
      <c r="BC27" s="5">
        <v>6379608</v>
      </c>
      <c r="BD27" s="5">
        <v>6232524</v>
      </c>
      <c r="BE27" s="5">
        <v>6447820</v>
      </c>
      <c r="BF27" s="5">
        <v>6371371</v>
      </c>
      <c r="BG27" s="5">
        <v>6146420</v>
      </c>
      <c r="BH27" s="5">
        <v>6237176</v>
      </c>
      <c r="BI27" s="5">
        <v>6084431</v>
      </c>
      <c r="BJ27" s="5">
        <v>5984975</v>
      </c>
      <c r="BK27" s="5">
        <v>5539464</v>
      </c>
      <c r="BL27" s="5">
        <v>5818406</v>
      </c>
      <c r="BM27" s="5">
        <v>5747195</v>
      </c>
      <c r="BN27" s="5">
        <v>5811597</v>
      </c>
      <c r="BO27" s="5">
        <v>5995267</v>
      </c>
      <c r="BP27" s="5">
        <v>6198576</v>
      </c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5" t="s">
        <v>312</v>
      </c>
      <c r="B28" s="5" t="s">
        <v>289</v>
      </c>
      <c r="C28" s="5"/>
      <c r="D28" s="5" t="s">
        <v>309</v>
      </c>
      <c r="E28" s="6" t="s">
        <v>310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>
        <v>1779875</v>
      </c>
      <c r="BM28" s="5">
        <v>1986404</v>
      </c>
      <c r="BN28" s="5">
        <v>1977253</v>
      </c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5" t="s">
        <v>313</v>
      </c>
      <c r="B29" s="5" t="s">
        <v>289</v>
      </c>
      <c r="C29" s="5"/>
      <c r="D29" s="5" t="s">
        <v>309</v>
      </c>
      <c r="E29" s="6" t="s">
        <v>310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>
        <v>2284215</v>
      </c>
      <c r="BN29" s="5">
        <v>3383532</v>
      </c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5" t="s">
        <v>289</v>
      </c>
      <c r="B30" s="5" t="s">
        <v>289</v>
      </c>
      <c r="C30" s="5" t="s">
        <v>12</v>
      </c>
      <c r="D30" s="5" t="s">
        <v>309</v>
      </c>
      <c r="E30" s="6" t="s">
        <v>310</v>
      </c>
      <c r="F30" s="5">
        <v>7546825</v>
      </c>
      <c r="G30" s="5">
        <v>8479650</v>
      </c>
      <c r="H30" s="5">
        <v>9689372</v>
      </c>
      <c r="I30" s="5">
        <v>10272566</v>
      </c>
      <c r="J30" s="5">
        <v>10645798</v>
      </c>
      <c r="K30" s="5">
        <v>10984850</v>
      </c>
      <c r="L30" s="5">
        <v>11719794</v>
      </c>
      <c r="M30" s="5">
        <v>12372905</v>
      </c>
      <c r="N30" s="5">
        <v>12906669</v>
      </c>
      <c r="O30" s="5">
        <v>13146635</v>
      </c>
      <c r="P30" s="5">
        <v>14229272</v>
      </c>
      <c r="Q30" s="5">
        <v>15087911</v>
      </c>
      <c r="R30" s="5">
        <v>15460312</v>
      </c>
      <c r="S30" s="5">
        <v>16038973</v>
      </c>
      <c r="T30" s="5">
        <v>16973368</v>
      </c>
      <c r="U30" s="5">
        <v>17535553</v>
      </c>
      <c r="V30" s="5">
        <v>17963100</v>
      </c>
      <c r="W30" s="5">
        <v>19033839</v>
      </c>
      <c r="X30" s="5">
        <v>20251776</v>
      </c>
      <c r="Y30" s="5">
        <v>21325000</v>
      </c>
      <c r="Z30" s="5">
        <v>22679195</v>
      </c>
      <c r="AA30" s="5">
        <v>23786453</v>
      </c>
      <c r="AB30" s="5">
        <v>24088031</v>
      </c>
      <c r="AC30" s="5">
        <v>24016109</v>
      </c>
      <c r="AD30" s="5">
        <v>24067202</v>
      </c>
      <c r="AE30" s="5">
        <v>22849793</v>
      </c>
      <c r="AF30" s="5">
        <v>21103530</v>
      </c>
      <c r="AG30" s="5">
        <v>20943778</v>
      </c>
      <c r="AH30" s="5">
        <v>21097071</v>
      </c>
      <c r="AI30" s="5">
        <v>21308815</v>
      </c>
      <c r="AJ30" s="5">
        <v>21883353</v>
      </c>
      <c r="AK30" s="5">
        <v>21869692</v>
      </c>
      <c r="AL30" s="5">
        <v>21587453</v>
      </c>
      <c r="AM30" s="5">
        <v>20272253</v>
      </c>
      <c r="AN30" s="5">
        <v>18659045</v>
      </c>
      <c r="AO30" s="5">
        <v>20266522</v>
      </c>
      <c r="AP30" s="5">
        <v>19606697</v>
      </c>
      <c r="AQ30" s="5">
        <v>19130710</v>
      </c>
      <c r="AR30" s="5">
        <v>20140199</v>
      </c>
      <c r="AS30" s="5">
        <v>20999252</v>
      </c>
      <c r="AT30" s="5">
        <v>21074425</v>
      </c>
      <c r="AU30" s="5">
        <v>21522621</v>
      </c>
      <c r="AV30" s="5">
        <v>21750108</v>
      </c>
      <c r="AW30" s="5">
        <v>22132250</v>
      </c>
      <c r="AX30" s="5">
        <v>22725643</v>
      </c>
      <c r="AY30" s="5">
        <v>23580705</v>
      </c>
      <c r="AZ30" s="5">
        <v>23743628</v>
      </c>
      <c r="BA30" s="5">
        <v>24113535</v>
      </c>
      <c r="BB30" s="5">
        <v>24212677</v>
      </c>
      <c r="BC30" s="5">
        <v>24108128</v>
      </c>
      <c r="BD30" s="5">
        <v>23822711</v>
      </c>
      <c r="BE30" s="5">
        <v>24173876</v>
      </c>
      <c r="BF30" s="5">
        <v>24500779</v>
      </c>
      <c r="BG30" s="5">
        <v>23941279</v>
      </c>
      <c r="BH30" s="5">
        <v>24118978</v>
      </c>
      <c r="BI30" s="5">
        <v>23969678</v>
      </c>
      <c r="BJ30" s="5">
        <v>23456822</v>
      </c>
      <c r="BK30" s="5">
        <v>23535018</v>
      </c>
      <c r="BL30" s="5">
        <v>24663656</v>
      </c>
      <c r="BM30" s="5">
        <v>25636257</v>
      </c>
      <c r="BN30" s="5">
        <v>26056893</v>
      </c>
      <c r="BO30" s="5">
        <v>26836353</v>
      </c>
      <c r="BP30" s="5">
        <v>28576117</v>
      </c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5" t="s">
        <v>289</v>
      </c>
      <c r="B31" s="5" t="s">
        <v>314</v>
      </c>
      <c r="C31" s="5"/>
      <c r="D31" s="5" t="s">
        <v>309</v>
      </c>
      <c r="E31" s="6" t="s">
        <v>310</v>
      </c>
      <c r="F31" s="5">
        <v>1273205</v>
      </c>
      <c r="G31" s="5">
        <v>1396546</v>
      </c>
      <c r="H31" s="5">
        <v>1438827</v>
      </c>
      <c r="I31" s="5">
        <v>1410501</v>
      </c>
      <c r="J31" s="5">
        <v>1438606</v>
      </c>
      <c r="K31" s="5">
        <v>1518737</v>
      </c>
      <c r="L31" s="5">
        <v>1540804</v>
      </c>
      <c r="M31" s="5">
        <v>1426648</v>
      </c>
      <c r="N31" s="5">
        <v>1417263</v>
      </c>
      <c r="O31" s="5">
        <v>1482975</v>
      </c>
      <c r="P31" s="5">
        <v>1612109</v>
      </c>
      <c r="Q31" s="5">
        <v>1753996</v>
      </c>
      <c r="R31" s="5">
        <v>1682754</v>
      </c>
      <c r="S31" s="5">
        <v>1736722</v>
      </c>
      <c r="T31" s="5">
        <v>1843297</v>
      </c>
      <c r="U31" s="5">
        <v>1647108</v>
      </c>
      <c r="V31" s="5">
        <v>1604204</v>
      </c>
      <c r="W31" s="5">
        <v>1451516</v>
      </c>
      <c r="X31" s="5">
        <v>1590574</v>
      </c>
      <c r="Y31" s="5">
        <v>1486092</v>
      </c>
      <c r="Z31" s="5">
        <v>1455205</v>
      </c>
      <c r="AA31" s="5">
        <v>1376351</v>
      </c>
      <c r="AB31" s="5">
        <v>1310458</v>
      </c>
      <c r="AC31" s="5">
        <v>1236292</v>
      </c>
      <c r="AD31" s="5">
        <v>1171361</v>
      </c>
      <c r="AE31" s="5">
        <v>1079890</v>
      </c>
      <c r="AF31" s="5">
        <v>860956</v>
      </c>
      <c r="AG31" s="5">
        <v>859410</v>
      </c>
      <c r="AH31" s="5">
        <v>934801</v>
      </c>
      <c r="AI31" s="5">
        <v>1181432</v>
      </c>
      <c r="AJ31" s="5">
        <v>1245074</v>
      </c>
      <c r="AK31" s="5">
        <v>1365454</v>
      </c>
      <c r="AL31" s="5">
        <v>1311735</v>
      </c>
      <c r="AM31" s="5">
        <v>1388392</v>
      </c>
      <c r="AN31" s="5">
        <v>1458054</v>
      </c>
      <c r="AO31" s="5">
        <v>1630152</v>
      </c>
      <c r="AP31" s="5">
        <v>1915197</v>
      </c>
      <c r="AQ31" s="5">
        <v>1837552</v>
      </c>
      <c r="AR31" s="5">
        <v>2207559</v>
      </c>
      <c r="AS31" s="5">
        <v>2478382</v>
      </c>
      <c r="AT31" s="5">
        <v>2475179</v>
      </c>
      <c r="AU31" s="5">
        <v>2489040</v>
      </c>
      <c r="AV31" s="5">
        <v>2771928</v>
      </c>
      <c r="AW31" s="5">
        <v>2972552</v>
      </c>
      <c r="AX31" s="5">
        <v>3103014</v>
      </c>
      <c r="AY31" s="5">
        <v>3230667</v>
      </c>
      <c r="AZ31" s="5">
        <v>3565023</v>
      </c>
      <c r="BA31" s="5">
        <v>3510753</v>
      </c>
      <c r="BB31" s="5">
        <v>3491542</v>
      </c>
      <c r="BC31" s="5">
        <v>3427045</v>
      </c>
      <c r="BD31" s="5">
        <v>3292564</v>
      </c>
      <c r="BE31" s="5">
        <v>3379661</v>
      </c>
      <c r="BF31" s="5">
        <v>3370832</v>
      </c>
      <c r="BG31" s="5">
        <v>3455145</v>
      </c>
      <c r="BH31" s="5">
        <v>3547781</v>
      </c>
      <c r="BI31" s="5">
        <v>3701656</v>
      </c>
      <c r="BJ31" s="5">
        <v>3699535</v>
      </c>
      <c r="BK31" s="5">
        <v>3264929</v>
      </c>
      <c r="BL31" s="5">
        <v>3662685</v>
      </c>
      <c r="BM31" s="5">
        <v>3638622</v>
      </c>
      <c r="BN31" s="5">
        <v>3522090</v>
      </c>
      <c r="BO31" s="5">
        <v>3431587</v>
      </c>
      <c r="BP31" s="5">
        <v>3410143</v>
      </c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5" t="s">
        <v>289</v>
      </c>
      <c r="B32" s="5" t="s">
        <v>315</v>
      </c>
      <c r="C32" s="5"/>
      <c r="D32" s="5" t="s">
        <v>309</v>
      </c>
      <c r="E32" s="6" t="s">
        <v>310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199063</v>
      </c>
      <c r="AL32" s="5">
        <v>221878</v>
      </c>
      <c r="AM32" s="5">
        <v>208492</v>
      </c>
      <c r="AN32" s="5">
        <v>221937</v>
      </c>
      <c r="AO32" s="5">
        <v>224118</v>
      </c>
      <c r="AP32" s="5">
        <v>326497</v>
      </c>
      <c r="AQ32" s="5">
        <v>336851</v>
      </c>
      <c r="AR32" s="5">
        <v>376033</v>
      </c>
      <c r="AS32" s="5">
        <v>459883</v>
      </c>
      <c r="AT32" s="5">
        <v>362457</v>
      </c>
      <c r="AU32" s="5">
        <v>289374</v>
      </c>
      <c r="AV32" s="5">
        <v>275831</v>
      </c>
      <c r="AW32" s="5">
        <v>280370</v>
      </c>
      <c r="AX32" s="5">
        <v>413971</v>
      </c>
      <c r="AY32" s="5">
        <v>412178</v>
      </c>
      <c r="AZ32" s="5">
        <v>388392</v>
      </c>
      <c r="BA32" s="5">
        <v>518425</v>
      </c>
      <c r="BB32" s="5">
        <v>598691</v>
      </c>
      <c r="BC32" s="5">
        <v>616715</v>
      </c>
      <c r="BD32" s="5">
        <v>615014</v>
      </c>
      <c r="BE32" s="5">
        <v>505472</v>
      </c>
      <c r="BF32" s="5">
        <v>462738</v>
      </c>
      <c r="BG32" s="5">
        <v>502176</v>
      </c>
      <c r="BH32" s="5">
        <v>498724</v>
      </c>
      <c r="BI32" s="5">
        <v>654124</v>
      </c>
      <c r="BJ32" s="5">
        <v>711095</v>
      </c>
      <c r="BK32" s="5">
        <v>730946</v>
      </c>
      <c r="BL32" s="5">
        <v>661168</v>
      </c>
      <c r="BM32" s="5">
        <v>718674</v>
      </c>
      <c r="BN32" s="5">
        <v>721507</v>
      </c>
      <c r="BO32" s="5">
        <v>836698</v>
      </c>
      <c r="BP32" s="5">
        <v>831470</v>
      </c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5" t="s">
        <v>289</v>
      </c>
      <c r="B33" s="5" t="s">
        <v>316</v>
      </c>
      <c r="C33" s="5"/>
      <c r="D33" s="5" t="s">
        <v>309</v>
      </c>
      <c r="E33" s="6" t="s">
        <v>310</v>
      </c>
      <c r="F33" s="5">
        <v>853884</v>
      </c>
      <c r="G33" s="5">
        <v>801044</v>
      </c>
      <c r="H33" s="5">
        <v>793186</v>
      </c>
      <c r="I33" s="5">
        <v>848608</v>
      </c>
      <c r="J33" s="5">
        <v>810276</v>
      </c>
      <c r="K33" s="5">
        <v>723567</v>
      </c>
      <c r="L33" s="5">
        <v>773639</v>
      </c>
      <c r="M33" s="5">
        <v>864334</v>
      </c>
      <c r="N33" s="5">
        <v>809148</v>
      </c>
      <c r="O33" s="5">
        <v>633412</v>
      </c>
      <c r="P33" s="5">
        <v>571048</v>
      </c>
      <c r="Q33" s="5">
        <v>562877</v>
      </c>
      <c r="R33" s="5">
        <v>523533</v>
      </c>
      <c r="S33" s="5">
        <v>425629</v>
      </c>
      <c r="T33" s="5">
        <v>383408</v>
      </c>
      <c r="U33" s="5">
        <v>341853</v>
      </c>
      <c r="V33" s="5">
        <v>319143</v>
      </c>
      <c r="W33" s="5">
        <v>375695</v>
      </c>
      <c r="X33" s="5">
        <v>489877</v>
      </c>
      <c r="Y33" s="5">
        <v>516508</v>
      </c>
      <c r="Z33" s="5">
        <v>525750</v>
      </c>
      <c r="AA33" s="5">
        <v>489460</v>
      </c>
      <c r="AB33" s="5">
        <v>284561</v>
      </c>
      <c r="AC33" s="5">
        <v>248119</v>
      </c>
      <c r="AD33" s="5">
        <v>248292</v>
      </c>
      <c r="AE33" s="5">
        <v>169381</v>
      </c>
      <c r="AF33" s="5">
        <v>133913</v>
      </c>
      <c r="AG33" s="5">
        <v>131930</v>
      </c>
      <c r="AH33" s="5">
        <v>136807</v>
      </c>
      <c r="AI33" s="5">
        <v>153350</v>
      </c>
      <c r="AJ33" s="5">
        <v>167019</v>
      </c>
      <c r="AK33" s="5">
        <v>125451</v>
      </c>
      <c r="AL33" s="5">
        <v>98017</v>
      </c>
      <c r="AM33" s="5">
        <v>93365</v>
      </c>
      <c r="AN33" s="5">
        <v>94962</v>
      </c>
      <c r="AO33" s="5">
        <v>107913</v>
      </c>
      <c r="AP33" s="5">
        <v>94778</v>
      </c>
      <c r="AQ33" s="5">
        <v>97633</v>
      </c>
      <c r="AR33" s="5">
        <v>123707</v>
      </c>
      <c r="AS33" s="5">
        <v>142525</v>
      </c>
      <c r="AT33" s="5">
        <v>141642</v>
      </c>
      <c r="AU33" s="5">
        <v>150415</v>
      </c>
      <c r="AV33" s="5">
        <v>169909</v>
      </c>
      <c r="AW33" s="5">
        <v>167519</v>
      </c>
      <c r="AX33" s="5">
        <v>226743</v>
      </c>
      <c r="AY33" s="5">
        <v>228336</v>
      </c>
      <c r="AZ33" s="5">
        <v>283739</v>
      </c>
      <c r="BA33" s="5">
        <v>272117</v>
      </c>
      <c r="BB33" s="5">
        <v>256351</v>
      </c>
      <c r="BC33" s="5">
        <v>103019</v>
      </c>
      <c r="BD33" s="5">
        <v>110285</v>
      </c>
      <c r="BE33" s="5">
        <v>91232</v>
      </c>
      <c r="BF33" s="5">
        <v>96913</v>
      </c>
      <c r="BG33" s="5">
        <v>99178</v>
      </c>
      <c r="BH33" s="5">
        <v>98113</v>
      </c>
      <c r="BI33" s="5">
        <v>96408</v>
      </c>
      <c r="BJ33" s="5">
        <v>119097</v>
      </c>
      <c r="BK33" s="5">
        <v>129469</v>
      </c>
      <c r="BL33" s="5">
        <v>143457</v>
      </c>
      <c r="BM33" s="5">
        <v>166909</v>
      </c>
      <c r="BN33" s="5">
        <v>165360</v>
      </c>
      <c r="BO33" s="5">
        <v>165928</v>
      </c>
      <c r="BP33" s="5">
        <v>164891</v>
      </c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5" t="s">
        <v>289</v>
      </c>
      <c r="B34" s="5" t="s">
        <v>317</v>
      </c>
      <c r="C34" s="5"/>
      <c r="D34" s="5" t="s">
        <v>309</v>
      </c>
      <c r="E34" s="6" t="s">
        <v>310</v>
      </c>
      <c r="F34" s="5">
        <v>5419736</v>
      </c>
      <c r="G34" s="5">
        <v>6282060</v>
      </c>
      <c r="H34" s="5">
        <v>7457359</v>
      </c>
      <c r="I34" s="5">
        <v>8013457</v>
      </c>
      <c r="J34" s="5">
        <v>8396916</v>
      </c>
      <c r="K34" s="5">
        <v>8742546</v>
      </c>
      <c r="L34" s="5">
        <v>9405351</v>
      </c>
      <c r="M34" s="5">
        <v>10081923</v>
      </c>
      <c r="N34" s="5">
        <v>10680258</v>
      </c>
      <c r="O34" s="5">
        <v>11030248</v>
      </c>
      <c r="P34" s="5">
        <v>12046115</v>
      </c>
      <c r="Q34" s="5">
        <v>12771038</v>
      </c>
      <c r="R34" s="5">
        <v>13254025</v>
      </c>
      <c r="S34" s="5">
        <v>13876622</v>
      </c>
      <c r="T34" s="5">
        <v>14746663</v>
      </c>
      <c r="U34" s="5">
        <v>15546592</v>
      </c>
      <c r="V34" s="5">
        <v>16039753</v>
      </c>
      <c r="W34" s="5">
        <v>17206628</v>
      </c>
      <c r="X34" s="5">
        <v>18171325</v>
      </c>
      <c r="Y34" s="5">
        <v>19322400</v>
      </c>
      <c r="Z34" s="5">
        <v>20698240</v>
      </c>
      <c r="AA34" s="5">
        <v>21920642</v>
      </c>
      <c r="AB34" s="5">
        <v>22493012</v>
      </c>
      <c r="AC34" s="5">
        <v>22531698</v>
      </c>
      <c r="AD34" s="5">
        <v>22647549</v>
      </c>
      <c r="AE34" s="5">
        <v>21600522</v>
      </c>
      <c r="AF34" s="5">
        <v>20108661</v>
      </c>
      <c r="AG34" s="5">
        <v>19952438</v>
      </c>
      <c r="AH34" s="5">
        <v>20025463</v>
      </c>
      <c r="AI34" s="5">
        <v>19974033</v>
      </c>
      <c r="AJ34" s="5">
        <v>20471260</v>
      </c>
      <c r="AK34" s="5">
        <v>20179724</v>
      </c>
      <c r="AL34" s="5">
        <v>19955823</v>
      </c>
      <c r="AM34" s="5">
        <v>18582004</v>
      </c>
      <c r="AN34" s="5">
        <v>16884092</v>
      </c>
      <c r="AO34" s="5">
        <v>18304339</v>
      </c>
      <c r="AP34" s="5">
        <v>17270225</v>
      </c>
      <c r="AQ34" s="5">
        <v>16858674</v>
      </c>
      <c r="AR34" s="5">
        <v>17432900</v>
      </c>
      <c r="AS34" s="5">
        <v>17918462</v>
      </c>
      <c r="AT34" s="5">
        <v>18095147</v>
      </c>
      <c r="AU34" s="5">
        <v>18593792</v>
      </c>
      <c r="AV34" s="5">
        <v>18532440</v>
      </c>
      <c r="AW34" s="5">
        <v>18711809</v>
      </c>
      <c r="AX34" s="5">
        <v>18981915</v>
      </c>
      <c r="AY34" s="5">
        <v>19709524</v>
      </c>
      <c r="AZ34" s="5">
        <v>19506474</v>
      </c>
      <c r="BA34" s="5">
        <v>19812240</v>
      </c>
      <c r="BB34" s="5">
        <v>19866093</v>
      </c>
      <c r="BC34" s="5">
        <v>19961349</v>
      </c>
      <c r="BD34" s="5">
        <v>19804848</v>
      </c>
      <c r="BE34" s="5">
        <v>20197511</v>
      </c>
      <c r="BF34" s="5">
        <v>20570296</v>
      </c>
      <c r="BG34" s="5">
        <v>19884780</v>
      </c>
      <c r="BH34" s="5">
        <v>19974360</v>
      </c>
      <c r="BI34" s="5">
        <v>19517491</v>
      </c>
      <c r="BJ34" s="5">
        <v>18927095</v>
      </c>
      <c r="BK34" s="5">
        <v>19409674</v>
      </c>
      <c r="BL34" s="5">
        <v>20196346</v>
      </c>
      <c r="BM34" s="5">
        <v>21112053</v>
      </c>
      <c r="BN34" s="5">
        <v>21647936</v>
      </c>
      <c r="BO34" s="5">
        <v>22402141</v>
      </c>
      <c r="BP34" s="5">
        <v>24169613</v>
      </c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5" t="s">
        <v>317</v>
      </c>
      <c r="B35" s="5" t="s">
        <v>318</v>
      </c>
      <c r="C35" s="5" t="s">
        <v>289</v>
      </c>
      <c r="D35" s="5" t="s">
        <v>309</v>
      </c>
      <c r="E35" s="6" t="s">
        <v>310</v>
      </c>
      <c r="F35" s="5">
        <v>224332</v>
      </c>
      <c r="G35" s="5">
        <v>259862</v>
      </c>
      <c r="H35" s="5">
        <v>292400</v>
      </c>
      <c r="I35" s="5">
        <v>319158</v>
      </c>
      <c r="J35" s="5">
        <v>340068</v>
      </c>
      <c r="K35" s="5">
        <v>354348</v>
      </c>
      <c r="L35" s="5">
        <v>376686</v>
      </c>
      <c r="M35" s="5">
        <v>418013</v>
      </c>
      <c r="N35" s="5">
        <v>433636</v>
      </c>
      <c r="O35" s="5">
        <v>458040</v>
      </c>
      <c r="P35" s="5">
        <v>498457</v>
      </c>
      <c r="Q35" s="5">
        <v>542890</v>
      </c>
      <c r="R35" s="5">
        <v>592446</v>
      </c>
      <c r="S35" s="5">
        <v>623616</v>
      </c>
      <c r="T35" s="5">
        <v>670251</v>
      </c>
      <c r="U35" s="5">
        <v>722565</v>
      </c>
      <c r="V35" s="5">
        <v>753473</v>
      </c>
      <c r="W35" s="5">
        <v>739308</v>
      </c>
      <c r="X35" s="5">
        <v>784534</v>
      </c>
      <c r="Y35" s="5">
        <v>827877</v>
      </c>
      <c r="Z35" s="5">
        <v>866560</v>
      </c>
      <c r="AA35" s="5">
        <v>906413</v>
      </c>
      <c r="AB35" s="5">
        <v>883127</v>
      </c>
      <c r="AC35" s="5">
        <v>907993</v>
      </c>
      <c r="AD35" s="5">
        <v>916551</v>
      </c>
      <c r="AE35" s="5">
        <v>887490</v>
      </c>
      <c r="AF35" s="5">
        <v>872282</v>
      </c>
      <c r="AG35" s="5">
        <v>854086</v>
      </c>
      <c r="AH35" s="5">
        <v>862563</v>
      </c>
      <c r="AI35" s="5">
        <v>852130</v>
      </c>
      <c r="AJ35" s="5">
        <v>807845</v>
      </c>
      <c r="AK35" s="5">
        <v>776605</v>
      </c>
      <c r="AL35" s="5">
        <v>774562</v>
      </c>
      <c r="AM35" s="5">
        <v>761942</v>
      </c>
      <c r="AN35" s="5">
        <v>789632</v>
      </c>
      <c r="AO35" s="5">
        <v>837867</v>
      </c>
      <c r="AP35" s="5">
        <v>816370</v>
      </c>
      <c r="AQ35" s="5">
        <v>799645</v>
      </c>
      <c r="AR35" s="5">
        <v>812320</v>
      </c>
      <c r="AS35" s="5">
        <v>815844</v>
      </c>
      <c r="AT35" s="5">
        <v>784502</v>
      </c>
      <c r="AU35" s="5">
        <v>784118</v>
      </c>
      <c r="AV35" s="5">
        <v>834637</v>
      </c>
      <c r="AW35" s="5">
        <v>871905</v>
      </c>
      <c r="AX35" s="5">
        <v>886455</v>
      </c>
      <c r="AY35" s="5">
        <v>888500</v>
      </c>
      <c r="AZ35" s="5">
        <v>907795</v>
      </c>
      <c r="BA35" s="5">
        <v>958178</v>
      </c>
      <c r="BB35" s="5">
        <v>963759</v>
      </c>
      <c r="BC35" s="5">
        <v>937798</v>
      </c>
      <c r="BD35" s="5">
        <v>972614</v>
      </c>
      <c r="BE35" s="5">
        <v>1015542</v>
      </c>
      <c r="BF35" s="5">
        <v>953984</v>
      </c>
      <c r="BG35" s="5">
        <v>956992</v>
      </c>
      <c r="BH35" s="5">
        <v>875816</v>
      </c>
      <c r="BI35" s="5">
        <v>926600</v>
      </c>
      <c r="BJ35" s="5">
        <v>876497</v>
      </c>
      <c r="BK35" s="5">
        <v>906069</v>
      </c>
      <c r="BL35" s="5">
        <v>930320</v>
      </c>
      <c r="BM35" s="5">
        <v>953451</v>
      </c>
      <c r="BN35" s="5">
        <v>1024082</v>
      </c>
      <c r="BO35" s="5">
        <v>1069721</v>
      </c>
      <c r="BP35" s="5">
        <v>1169436</v>
      </c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5" t="s">
        <v>317</v>
      </c>
      <c r="B36" s="5" t="s">
        <v>292</v>
      </c>
      <c r="C36" s="5" t="s">
        <v>289</v>
      </c>
      <c r="D36" s="5" t="s">
        <v>309</v>
      </c>
      <c r="E36" s="6" t="s">
        <v>310</v>
      </c>
      <c r="F36" s="5">
        <v>5195404</v>
      </c>
      <c r="G36" s="5">
        <v>6022198</v>
      </c>
      <c r="H36" s="5">
        <v>7164959</v>
      </c>
      <c r="I36" s="5">
        <v>7694299</v>
      </c>
      <c r="J36" s="5">
        <v>8056848</v>
      </c>
      <c r="K36" s="5">
        <v>8388198</v>
      </c>
      <c r="L36" s="5">
        <v>9028665</v>
      </c>
      <c r="M36" s="5">
        <v>9663910</v>
      </c>
      <c r="N36" s="5">
        <v>10246622</v>
      </c>
      <c r="O36" s="5">
        <v>10572208</v>
      </c>
      <c r="P36" s="5">
        <v>11547658</v>
      </c>
      <c r="Q36" s="5">
        <v>12228148</v>
      </c>
      <c r="R36" s="5">
        <v>12661579</v>
      </c>
      <c r="S36" s="5">
        <v>13253006</v>
      </c>
      <c r="T36" s="5">
        <v>14076412</v>
      </c>
      <c r="U36" s="5">
        <v>14824027</v>
      </c>
      <c r="V36" s="5">
        <v>15286280</v>
      </c>
      <c r="W36" s="5">
        <v>16467320</v>
      </c>
      <c r="X36" s="5">
        <v>17386791</v>
      </c>
      <c r="Y36" s="5">
        <v>18494523</v>
      </c>
      <c r="Z36" s="5">
        <v>19831680</v>
      </c>
      <c r="AA36" s="5">
        <v>21014229</v>
      </c>
      <c r="AB36" s="5">
        <v>21609885</v>
      </c>
      <c r="AC36" s="5">
        <v>21623705</v>
      </c>
      <c r="AD36" s="5">
        <v>21730998</v>
      </c>
      <c r="AE36" s="5">
        <v>20713032</v>
      </c>
      <c r="AF36" s="5">
        <v>19236379</v>
      </c>
      <c r="AG36" s="5">
        <v>19098352</v>
      </c>
      <c r="AH36" s="5">
        <v>19162900</v>
      </c>
      <c r="AI36" s="5">
        <v>19121903</v>
      </c>
      <c r="AJ36" s="5">
        <v>19663415</v>
      </c>
      <c r="AK36" s="5">
        <v>19403119</v>
      </c>
      <c r="AL36" s="5">
        <v>19181261</v>
      </c>
      <c r="AM36" s="5">
        <v>17820063</v>
      </c>
      <c r="AN36" s="5">
        <v>16094461</v>
      </c>
      <c r="AO36" s="5">
        <v>17466472</v>
      </c>
      <c r="AP36" s="5">
        <v>16453857</v>
      </c>
      <c r="AQ36" s="5">
        <v>16059030</v>
      </c>
      <c r="AR36" s="5">
        <v>16620581</v>
      </c>
      <c r="AS36" s="5">
        <v>17102621</v>
      </c>
      <c r="AT36" s="5">
        <v>17310645</v>
      </c>
      <c r="AU36" s="5">
        <v>17809674</v>
      </c>
      <c r="AV36" s="5">
        <v>17697802</v>
      </c>
      <c r="AW36" s="5">
        <v>17839903</v>
      </c>
      <c r="AX36" s="5">
        <v>18095460</v>
      </c>
      <c r="AY36" s="5">
        <v>18821025</v>
      </c>
      <c r="AZ36" s="5">
        <v>18598679</v>
      </c>
      <c r="BA36" s="5">
        <v>18854063</v>
      </c>
      <c r="BB36" s="5">
        <v>18902389</v>
      </c>
      <c r="BC36" s="5">
        <v>19023564</v>
      </c>
      <c r="BD36" s="5">
        <v>18832232</v>
      </c>
      <c r="BE36" s="5">
        <v>19181980</v>
      </c>
      <c r="BF36" s="5">
        <v>19616311</v>
      </c>
      <c r="BG36" s="5">
        <v>18927788</v>
      </c>
      <c r="BH36" s="5">
        <v>19098544</v>
      </c>
      <c r="BI36" s="5">
        <v>18590891</v>
      </c>
      <c r="BJ36" s="5">
        <v>18050598</v>
      </c>
      <c r="BK36" s="5">
        <v>18503605</v>
      </c>
      <c r="BL36" s="5">
        <v>19266026</v>
      </c>
      <c r="BM36" s="5">
        <v>20158602</v>
      </c>
      <c r="BN36" s="5">
        <v>20623854</v>
      </c>
      <c r="BO36" s="5">
        <v>21332420</v>
      </c>
      <c r="BP36" s="5">
        <v>23000177</v>
      </c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5" t="s">
        <v>319</v>
      </c>
      <c r="B37" s="5" t="s">
        <v>289</v>
      </c>
      <c r="C37" s="5"/>
      <c r="D37" s="5" t="s">
        <v>309</v>
      </c>
      <c r="E37" s="6" t="s">
        <v>320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>
        <v>6964900</v>
      </c>
      <c r="R37" s="5">
        <v>7020100</v>
      </c>
      <c r="S37" s="5">
        <v>7198800</v>
      </c>
      <c r="T37" s="5">
        <v>7452300</v>
      </c>
      <c r="U37" s="5">
        <v>7622000</v>
      </c>
      <c r="V37" s="5">
        <v>7740600</v>
      </c>
      <c r="W37" s="5">
        <v>7934863</v>
      </c>
      <c r="X37" s="5">
        <v>8291509</v>
      </c>
      <c r="Y37" s="5">
        <v>8566088</v>
      </c>
      <c r="Z37" s="5">
        <v>8914794</v>
      </c>
      <c r="AA37" s="5">
        <v>9398526</v>
      </c>
      <c r="AB37" s="5">
        <v>9518644</v>
      </c>
      <c r="AC37" s="5">
        <v>9550469</v>
      </c>
      <c r="AD37" s="5">
        <v>9289945</v>
      </c>
      <c r="AE37" s="5">
        <v>8859044</v>
      </c>
      <c r="AF37" s="5">
        <v>7988773</v>
      </c>
      <c r="AG37" s="5">
        <v>7665932</v>
      </c>
      <c r="AH37" s="5">
        <v>7495913</v>
      </c>
      <c r="AI37" s="5">
        <v>6987843</v>
      </c>
      <c r="AJ37" s="5">
        <v>7593544</v>
      </c>
      <c r="AK37" s="5">
        <v>7656061</v>
      </c>
      <c r="AL37" s="5">
        <v>7451592</v>
      </c>
      <c r="AM37" s="5">
        <v>6975620</v>
      </c>
      <c r="AN37" s="5">
        <v>6429019</v>
      </c>
      <c r="AO37" s="5">
        <v>6712325</v>
      </c>
      <c r="AP37" s="5">
        <v>6576919</v>
      </c>
      <c r="AQ37" s="5">
        <v>6656337</v>
      </c>
      <c r="AR37" s="5">
        <v>6687689</v>
      </c>
      <c r="AS37" s="5">
        <v>6918622</v>
      </c>
      <c r="AT37" s="5">
        <v>6881041</v>
      </c>
      <c r="AU37" s="5">
        <v>6907056</v>
      </c>
      <c r="AV37" s="5">
        <v>6845543</v>
      </c>
      <c r="AW37" s="5">
        <v>6708012</v>
      </c>
      <c r="AX37" s="5">
        <v>6816927</v>
      </c>
      <c r="AY37" s="5">
        <v>6911705</v>
      </c>
      <c r="AZ37" s="5">
        <v>6872656</v>
      </c>
      <c r="BA37" s="5">
        <v>7028201</v>
      </c>
      <c r="BB37" s="5">
        <v>5729602</v>
      </c>
      <c r="BC37" s="5">
        <v>5798893</v>
      </c>
      <c r="BD37" s="5">
        <v>5574950</v>
      </c>
      <c r="BE37" s="5">
        <v>5722921</v>
      </c>
      <c r="BF37" s="5">
        <v>5752446</v>
      </c>
      <c r="BG37" s="5">
        <v>5661005</v>
      </c>
      <c r="BH37" s="5">
        <v>5791324</v>
      </c>
      <c r="BI37" s="5">
        <v>5733918</v>
      </c>
      <c r="BJ37" s="5">
        <v>6006837</v>
      </c>
      <c r="BK37" s="5">
        <v>6326433</v>
      </c>
      <c r="BL37" s="5">
        <v>6960858</v>
      </c>
      <c r="BM37" s="5">
        <v>7800655</v>
      </c>
      <c r="BN37" s="5">
        <v>7653647</v>
      </c>
      <c r="BO37" s="5">
        <v>7593697</v>
      </c>
      <c r="BP37" s="5">
        <v>7931381</v>
      </c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  <row r="38" spans="1:97" x14ac:dyDescent="0.25">
      <c r="A38" s="5" t="s">
        <v>321</v>
      </c>
      <c r="B38" s="5" t="s">
        <v>289</v>
      </c>
      <c r="C38" s="5"/>
      <c r="D38" s="5" t="s">
        <v>309</v>
      </c>
      <c r="E38" s="6" t="s">
        <v>320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>
        <v>3313000</v>
      </c>
      <c r="R38" s="5">
        <v>3570800</v>
      </c>
      <c r="S38" s="5">
        <v>3854000</v>
      </c>
      <c r="T38" s="5">
        <v>4250100</v>
      </c>
      <c r="U38" s="5">
        <v>4515000</v>
      </c>
      <c r="V38" s="5">
        <v>4764300</v>
      </c>
      <c r="W38" s="5">
        <v>5365277</v>
      </c>
      <c r="X38" s="5">
        <v>6087425</v>
      </c>
      <c r="Y38" s="5">
        <v>6777516</v>
      </c>
      <c r="Z38" s="5">
        <v>7561027</v>
      </c>
      <c r="AA38" s="5">
        <v>8076157</v>
      </c>
      <c r="AB38" s="5">
        <v>8318551</v>
      </c>
      <c r="AC38" s="5">
        <v>8159763</v>
      </c>
      <c r="AD38" s="5">
        <v>8491194</v>
      </c>
      <c r="AE38" s="5">
        <v>7919810</v>
      </c>
      <c r="AF38" s="5">
        <v>7242408</v>
      </c>
      <c r="AG38" s="5">
        <v>7143040</v>
      </c>
      <c r="AH38" s="5">
        <v>7350929</v>
      </c>
      <c r="AI38" s="5">
        <v>7638931</v>
      </c>
      <c r="AJ38" s="5">
        <v>7358795</v>
      </c>
      <c r="AK38" s="5">
        <v>7008489</v>
      </c>
      <c r="AL38" s="5">
        <v>6829507</v>
      </c>
      <c r="AM38" s="5">
        <v>6216868</v>
      </c>
      <c r="AN38" s="5">
        <v>5379359</v>
      </c>
      <c r="AO38" s="5">
        <v>5888043</v>
      </c>
      <c r="AP38" s="5">
        <v>5218098</v>
      </c>
      <c r="AQ38" s="5">
        <v>4964758</v>
      </c>
      <c r="AR38" s="5">
        <v>5204984</v>
      </c>
      <c r="AS38" s="5">
        <v>5248205</v>
      </c>
      <c r="AT38" s="5">
        <v>5142971</v>
      </c>
      <c r="AU38" s="5">
        <v>5303485</v>
      </c>
      <c r="AV38" s="5">
        <v>5100068</v>
      </c>
      <c r="AW38" s="5">
        <v>4977470</v>
      </c>
      <c r="AX38" s="5">
        <v>5046623</v>
      </c>
      <c r="AY38" s="5">
        <v>5226097</v>
      </c>
      <c r="AZ38" s="5">
        <v>5162780</v>
      </c>
      <c r="BA38" s="5">
        <v>5351395</v>
      </c>
      <c r="BB38" s="5">
        <v>1538003</v>
      </c>
      <c r="BC38" s="5">
        <v>1579435</v>
      </c>
      <c r="BD38" s="5">
        <v>1598912</v>
      </c>
      <c r="BE38" s="5">
        <v>1484530</v>
      </c>
      <c r="BF38" s="5">
        <v>1524673</v>
      </c>
      <c r="BG38" s="5">
        <v>1382461</v>
      </c>
      <c r="BH38" s="5">
        <v>1378128</v>
      </c>
      <c r="BI38" s="5">
        <v>1377295</v>
      </c>
      <c r="BJ38" s="5">
        <v>1309913</v>
      </c>
      <c r="BK38" s="5">
        <v>1378238</v>
      </c>
      <c r="BL38" s="5">
        <v>1382828</v>
      </c>
      <c r="BM38" s="5">
        <v>1387722</v>
      </c>
      <c r="BN38" s="5">
        <v>1558638</v>
      </c>
      <c r="BO38" s="5">
        <v>2218283</v>
      </c>
      <c r="BP38" s="5">
        <v>3059760</v>
      </c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</row>
    <row r="39" spans="1:97" x14ac:dyDescent="0.25">
      <c r="A39" s="5" t="s">
        <v>322</v>
      </c>
      <c r="B39" s="5" t="s">
        <v>289</v>
      </c>
      <c r="C39" s="5"/>
      <c r="D39" s="5" t="s">
        <v>309</v>
      </c>
      <c r="E39" s="6" t="s">
        <v>320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>
        <v>1133400</v>
      </c>
      <c r="R39" s="5">
        <v>1159600</v>
      </c>
      <c r="S39" s="5">
        <v>1221900</v>
      </c>
      <c r="T39" s="5">
        <v>1347000</v>
      </c>
      <c r="U39" s="5">
        <v>1423300</v>
      </c>
      <c r="V39" s="5">
        <v>1414000</v>
      </c>
      <c r="W39" s="5">
        <v>1501563</v>
      </c>
      <c r="X39" s="5">
        <v>1621336</v>
      </c>
      <c r="Y39" s="5">
        <v>1606577</v>
      </c>
      <c r="Z39" s="5">
        <v>1741677</v>
      </c>
      <c r="AA39" s="5">
        <v>1811004</v>
      </c>
      <c r="AB39" s="5">
        <v>1809086</v>
      </c>
      <c r="AC39" s="5">
        <v>1927949</v>
      </c>
      <c r="AD39" s="5">
        <v>1889787</v>
      </c>
      <c r="AE39" s="5">
        <v>1756629</v>
      </c>
      <c r="AF39" s="5">
        <v>1720698</v>
      </c>
      <c r="AG39" s="5">
        <v>1842189</v>
      </c>
      <c r="AH39" s="5">
        <v>1888070</v>
      </c>
      <c r="AI39" s="5">
        <v>1892413</v>
      </c>
      <c r="AJ39" s="5">
        <v>1958337</v>
      </c>
      <c r="AK39" s="5">
        <v>2018577</v>
      </c>
      <c r="AL39" s="5">
        <v>2019199</v>
      </c>
      <c r="AM39" s="5">
        <v>1985384</v>
      </c>
      <c r="AN39" s="5">
        <v>1779541</v>
      </c>
      <c r="AO39" s="5">
        <v>2046339</v>
      </c>
      <c r="AP39" s="5">
        <v>1993405</v>
      </c>
      <c r="AQ39" s="5">
        <v>1971988</v>
      </c>
      <c r="AR39" s="5">
        <v>2073461</v>
      </c>
      <c r="AS39" s="5">
        <v>2167050</v>
      </c>
      <c r="AT39" s="5">
        <v>2237037</v>
      </c>
      <c r="AU39" s="5">
        <v>2258471</v>
      </c>
      <c r="AV39" s="5">
        <v>2153852</v>
      </c>
      <c r="AW39" s="5">
        <v>2017356</v>
      </c>
      <c r="AX39" s="5">
        <v>2049942</v>
      </c>
      <c r="AY39" s="5">
        <v>1934864</v>
      </c>
      <c r="AZ39" s="5">
        <v>1811734</v>
      </c>
      <c r="BA39" s="5">
        <v>1734887</v>
      </c>
      <c r="BB39" s="5">
        <v>1703888</v>
      </c>
      <c r="BC39" s="5">
        <v>1669367</v>
      </c>
      <c r="BD39" s="5">
        <v>1594002</v>
      </c>
      <c r="BE39" s="5">
        <v>1612890</v>
      </c>
      <c r="BF39" s="5">
        <v>1615384</v>
      </c>
      <c r="BG39" s="5">
        <v>1581606</v>
      </c>
      <c r="BH39" s="5">
        <v>1558155</v>
      </c>
      <c r="BI39" s="5">
        <v>1655769</v>
      </c>
      <c r="BJ39" s="5">
        <v>1639310</v>
      </c>
      <c r="BK39" s="5">
        <v>1688985</v>
      </c>
      <c r="BL39" s="5">
        <v>1783682</v>
      </c>
      <c r="BM39" s="5">
        <v>1886710</v>
      </c>
      <c r="BN39" s="5">
        <v>1901556</v>
      </c>
      <c r="BO39" s="5">
        <v>1827328</v>
      </c>
      <c r="BP39" s="5">
        <v>1899185</v>
      </c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</row>
    <row r="40" spans="1:97" x14ac:dyDescent="0.25">
      <c r="A40" s="5" t="s">
        <v>323</v>
      </c>
      <c r="B40" s="5" t="s">
        <v>289</v>
      </c>
      <c r="C40" s="5"/>
      <c r="D40" s="5" t="s">
        <v>309</v>
      </c>
      <c r="E40" s="6" t="s">
        <v>320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>
        <v>3676611</v>
      </c>
      <c r="R40" s="5">
        <v>3709812</v>
      </c>
      <c r="S40" s="5">
        <v>3764273</v>
      </c>
      <c r="T40" s="5">
        <v>3923968</v>
      </c>
      <c r="U40" s="5">
        <v>3975253</v>
      </c>
      <c r="V40" s="5">
        <v>4044200</v>
      </c>
      <c r="W40" s="5">
        <v>4232136</v>
      </c>
      <c r="X40" s="5">
        <v>4251506</v>
      </c>
      <c r="Y40" s="5">
        <v>4374819</v>
      </c>
      <c r="Z40" s="5">
        <v>4461697</v>
      </c>
      <c r="AA40" s="5">
        <v>4500766</v>
      </c>
      <c r="AB40" s="5">
        <v>4441750</v>
      </c>
      <c r="AC40" s="5">
        <v>4377928</v>
      </c>
      <c r="AD40" s="5">
        <v>4396276</v>
      </c>
      <c r="AE40" s="5">
        <v>4314310</v>
      </c>
      <c r="AF40" s="5">
        <v>4151651</v>
      </c>
      <c r="AG40" s="5">
        <v>4292617</v>
      </c>
      <c r="AH40" s="5">
        <v>4362159</v>
      </c>
      <c r="AI40" s="5">
        <v>4789628</v>
      </c>
      <c r="AJ40" s="5">
        <v>4972677</v>
      </c>
      <c r="AK40" s="5">
        <v>5186565</v>
      </c>
      <c r="AL40" s="5">
        <v>5287155</v>
      </c>
      <c r="AM40" s="5">
        <v>5094381</v>
      </c>
      <c r="AN40" s="5">
        <v>5071126</v>
      </c>
      <c r="AO40" s="5">
        <v>5619815</v>
      </c>
      <c r="AP40" s="5">
        <v>5818275</v>
      </c>
      <c r="AQ40" s="5">
        <v>5537627</v>
      </c>
      <c r="AR40" s="5">
        <v>6174065</v>
      </c>
      <c r="AS40" s="5">
        <v>6665375</v>
      </c>
      <c r="AT40" s="5">
        <v>6813376</v>
      </c>
      <c r="AU40" s="5">
        <v>7053609</v>
      </c>
      <c r="AV40" s="5">
        <v>7650645</v>
      </c>
      <c r="AW40" s="5">
        <v>8429412</v>
      </c>
      <c r="AX40" s="5">
        <v>8812151</v>
      </c>
      <c r="AY40" s="5">
        <v>9508039</v>
      </c>
      <c r="AZ40" s="5">
        <v>9896458</v>
      </c>
      <c r="BA40" s="5">
        <v>9999052</v>
      </c>
      <c r="BB40" s="5">
        <v>9999015</v>
      </c>
      <c r="BC40" s="5">
        <v>9950106</v>
      </c>
      <c r="BD40" s="5">
        <v>10001910</v>
      </c>
      <c r="BE40" s="5">
        <v>10385841</v>
      </c>
      <c r="BF40" s="5">
        <v>10542261</v>
      </c>
      <c r="BG40" s="5">
        <v>10768580</v>
      </c>
      <c r="BH40" s="5">
        <v>10944023</v>
      </c>
      <c r="BI40" s="5">
        <v>11202012</v>
      </c>
      <c r="BJ40" s="5">
        <v>11349944</v>
      </c>
      <c r="BK40" s="5">
        <v>11227231</v>
      </c>
      <c r="BL40" s="5">
        <v>11723091</v>
      </c>
      <c r="BM40" s="5">
        <v>12231215</v>
      </c>
      <c r="BN40" s="5">
        <v>12498949</v>
      </c>
      <c r="BO40" s="5">
        <v>12937901</v>
      </c>
      <c r="BP40" s="5">
        <v>13855334</v>
      </c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</row>
    <row r="41" spans="1:97" s="35" customFormat="1" x14ac:dyDescent="0.25">
      <c r="A41" s="29" t="s">
        <v>135</v>
      </c>
      <c r="B41" s="29" t="s">
        <v>289</v>
      </c>
      <c r="C41" s="29"/>
      <c r="D41" s="29"/>
      <c r="E41" s="34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>
        <v>334671</v>
      </c>
      <c r="BQ41" s="29">
        <v>329208</v>
      </c>
      <c r="BR41" s="29">
        <v>319207</v>
      </c>
      <c r="BS41" s="29">
        <v>305347</v>
      </c>
      <c r="BT41" s="29">
        <v>299816.00000000006</v>
      </c>
      <c r="BU41" s="29">
        <v>294911</v>
      </c>
      <c r="BV41" s="29">
        <v>290513.00000000006</v>
      </c>
      <c r="BW41" s="29">
        <v>286246</v>
      </c>
      <c r="BX41" s="29">
        <v>281881</v>
      </c>
      <c r="BY41" s="29">
        <v>277361.00000000006</v>
      </c>
      <c r="BZ41" s="29">
        <v>272981</v>
      </c>
      <c r="CA41" s="29">
        <v>268619</v>
      </c>
      <c r="CB41" s="29">
        <v>264297</v>
      </c>
      <c r="CC41" s="29">
        <v>259976</v>
      </c>
      <c r="CD41" s="29">
        <v>255625</v>
      </c>
      <c r="CE41" s="29">
        <v>489163</v>
      </c>
      <c r="CF41" s="29">
        <v>722713.00000000012</v>
      </c>
      <c r="CG41" s="29">
        <v>956310</v>
      </c>
      <c r="CH41" s="29">
        <v>1189967.9999999998</v>
      </c>
      <c r="CI41" s="29">
        <v>1185800</v>
      </c>
      <c r="CJ41" s="29">
        <v>1181610.9999999998</v>
      </c>
      <c r="CK41" s="29">
        <v>1178382</v>
      </c>
      <c r="CL41" s="29">
        <v>1176469.9999999998</v>
      </c>
      <c r="CM41" s="29">
        <v>1175475.0000000002</v>
      </c>
      <c r="CN41" s="29">
        <v>1174398.0000000002</v>
      </c>
      <c r="CO41" s="29">
        <v>1173324</v>
      </c>
      <c r="CP41" s="29">
        <v>1172242</v>
      </c>
      <c r="CQ41" s="29">
        <v>1170828</v>
      </c>
      <c r="CR41" s="29">
        <v>1169100.0000000002</v>
      </c>
      <c r="CS41" s="29">
        <v>1167153</v>
      </c>
    </row>
    <row r="42" spans="1:97" x14ac:dyDescent="0.25">
      <c r="A42" s="5" t="s">
        <v>324</v>
      </c>
      <c r="B42" s="5" t="s">
        <v>289</v>
      </c>
      <c r="C42" s="5"/>
      <c r="D42" s="5" t="s">
        <v>309</v>
      </c>
      <c r="E42" s="6" t="s">
        <v>320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>
        <v>5242169</v>
      </c>
      <c r="BC42" s="5">
        <v>5110327</v>
      </c>
      <c r="BD42" s="5">
        <v>5052937</v>
      </c>
      <c r="BE42" s="5">
        <v>4967694</v>
      </c>
      <c r="BF42" s="5">
        <v>5066015</v>
      </c>
      <c r="BG42" s="5">
        <v>4547627</v>
      </c>
      <c r="BH42" s="5">
        <v>4447348</v>
      </c>
      <c r="BI42" s="5">
        <v>4000685</v>
      </c>
      <c r="BJ42" s="5">
        <v>3150818</v>
      </c>
      <c r="BK42" s="5">
        <v>2914131</v>
      </c>
      <c r="BL42" s="5">
        <v>2813197</v>
      </c>
      <c r="BM42" s="5">
        <v>2329955</v>
      </c>
      <c r="BN42" s="5">
        <v>2444102</v>
      </c>
      <c r="BO42" s="5">
        <v>2259144</v>
      </c>
      <c r="BP42" s="5">
        <v>1830458</v>
      </c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</row>
    <row r="43" spans="1:97" s="35" customFormat="1" x14ac:dyDescent="0.25">
      <c r="A43" s="29" t="s">
        <v>157</v>
      </c>
      <c r="B43" s="29" t="s">
        <v>289</v>
      </c>
      <c r="C43" s="29"/>
      <c r="D43" s="29" t="s">
        <v>309</v>
      </c>
      <c r="E43" s="34" t="s">
        <v>320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>
        <v>14814877</v>
      </c>
      <c r="R43" s="29">
        <v>15142032</v>
      </c>
      <c r="S43" s="29">
        <v>15587020</v>
      </c>
      <c r="T43" s="29">
        <v>16409015</v>
      </c>
      <c r="U43" s="29">
        <v>16913822</v>
      </c>
      <c r="V43" s="29">
        <v>17317511</v>
      </c>
      <c r="W43" s="29">
        <v>18026392</v>
      </c>
      <c r="X43" s="29">
        <v>19064560</v>
      </c>
      <c r="Y43" s="29">
        <v>19800822</v>
      </c>
      <c r="Z43" s="29">
        <v>20724708</v>
      </c>
      <c r="AA43" s="29">
        <v>21367777</v>
      </c>
      <c r="AB43" s="29">
        <v>21310988</v>
      </c>
      <c r="AC43" s="29">
        <v>20977554</v>
      </c>
      <c r="AD43" s="29">
        <v>20855614</v>
      </c>
      <c r="AE43" s="29">
        <v>19335069</v>
      </c>
      <c r="AF43" s="29">
        <v>17554567</v>
      </c>
      <c r="AG43" s="29">
        <v>17347854</v>
      </c>
      <c r="AH43" s="29">
        <v>17164875</v>
      </c>
      <c r="AI43" s="29">
        <v>16197402</v>
      </c>
      <c r="AJ43" s="29">
        <v>16280328</v>
      </c>
      <c r="AK43" s="29">
        <v>16219595</v>
      </c>
      <c r="AL43" s="29">
        <v>15894021</v>
      </c>
      <c r="AM43" s="29">
        <v>14806203</v>
      </c>
      <c r="AN43" s="29">
        <v>13924202</v>
      </c>
      <c r="AO43" s="29">
        <v>15046461</v>
      </c>
      <c r="AP43" s="29">
        <v>14974941</v>
      </c>
      <c r="AQ43" s="29">
        <v>14542145</v>
      </c>
      <c r="AR43" s="29">
        <v>15062021</v>
      </c>
      <c r="AS43" s="29">
        <v>15818377</v>
      </c>
      <c r="AT43" s="29">
        <v>15843397</v>
      </c>
      <c r="AU43" s="29">
        <v>16013309</v>
      </c>
      <c r="AV43" s="29">
        <v>16441651</v>
      </c>
      <c r="AW43" s="29">
        <v>16808211</v>
      </c>
      <c r="AX43" s="29">
        <v>17352343</v>
      </c>
      <c r="AY43" s="29">
        <v>17880039</v>
      </c>
      <c r="AZ43" s="29">
        <v>18311963</v>
      </c>
      <c r="BA43" s="29">
        <v>18269874</v>
      </c>
      <c r="BB43" s="29">
        <v>18306348</v>
      </c>
      <c r="BC43" s="29">
        <v>18307567</v>
      </c>
      <c r="BD43" s="29">
        <v>18133273</v>
      </c>
      <c r="BE43" s="29">
        <v>18474499</v>
      </c>
      <c r="BF43" s="29">
        <v>18685237</v>
      </c>
      <c r="BG43" s="29">
        <v>18628931</v>
      </c>
      <c r="BH43" s="29">
        <v>18903295</v>
      </c>
      <c r="BI43" s="29">
        <v>19233426</v>
      </c>
      <c r="BJ43" s="29">
        <v>19567245</v>
      </c>
      <c r="BK43" s="29">
        <v>19950828</v>
      </c>
      <c r="BL43" s="29">
        <v>21186901</v>
      </c>
      <c r="BM43" s="29">
        <v>22607696</v>
      </c>
      <c r="BN43" s="29">
        <v>22984608</v>
      </c>
      <c r="BO43" s="29">
        <v>23960408</v>
      </c>
      <c r="BP43" s="29">
        <v>26152045</v>
      </c>
      <c r="BQ43" s="29">
        <v>22074566</v>
      </c>
      <c r="BR43" s="29">
        <v>21982656</v>
      </c>
      <c r="BS43" s="29">
        <v>21859312</v>
      </c>
      <c r="BT43" s="29">
        <v>22213337</v>
      </c>
      <c r="BU43" s="29">
        <v>23089041</v>
      </c>
      <c r="BV43" s="29">
        <v>23757818</v>
      </c>
      <c r="BW43" s="29">
        <v>24631243</v>
      </c>
      <c r="BX43" s="29">
        <v>25686560</v>
      </c>
      <c r="BY43" s="29">
        <v>26654737</v>
      </c>
      <c r="BZ43" s="29">
        <v>27339415</v>
      </c>
      <c r="CA43" s="29">
        <v>27903921</v>
      </c>
      <c r="CB43" s="29">
        <v>28587255</v>
      </c>
      <c r="CC43" s="29">
        <v>29107439</v>
      </c>
      <c r="CD43" s="29">
        <v>29519768</v>
      </c>
      <c r="CE43" s="29">
        <v>29815521</v>
      </c>
      <c r="CF43" s="29">
        <v>30137032</v>
      </c>
      <c r="CG43" s="29">
        <v>30432863</v>
      </c>
      <c r="CH43" s="29">
        <v>30582945</v>
      </c>
      <c r="CI43" s="29">
        <v>30822950</v>
      </c>
      <c r="CJ43" s="29">
        <v>31032007</v>
      </c>
      <c r="CK43" s="29">
        <v>31389326</v>
      </c>
      <c r="CL43" s="29">
        <v>31752657</v>
      </c>
      <c r="CM43" s="29">
        <v>32108665.000000004</v>
      </c>
      <c r="CN43" s="29">
        <v>32458858</v>
      </c>
      <c r="CO43" s="29">
        <v>32660275</v>
      </c>
      <c r="CP43" s="29">
        <v>32861675</v>
      </c>
      <c r="CQ43" s="29">
        <v>33170723.000000004</v>
      </c>
      <c r="CR43" s="29">
        <v>33328899</v>
      </c>
      <c r="CS43" s="29">
        <v>33429001</v>
      </c>
    </row>
    <row r="44" spans="1:97" x14ac:dyDescent="0.25">
      <c r="A44" s="5" t="s">
        <v>158</v>
      </c>
      <c r="B44" s="5" t="s">
        <v>159</v>
      </c>
      <c r="C44" s="5"/>
      <c r="D44" s="5" t="s">
        <v>309</v>
      </c>
      <c r="E44" s="6" t="s">
        <v>320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>
        <v>273034</v>
      </c>
      <c r="R44" s="5">
        <v>318280</v>
      </c>
      <c r="S44" s="5">
        <v>451953</v>
      </c>
      <c r="T44" s="5">
        <v>564353</v>
      </c>
      <c r="U44" s="5">
        <v>621731</v>
      </c>
      <c r="V44" s="5">
        <v>645589</v>
      </c>
      <c r="W44" s="5">
        <v>1007447</v>
      </c>
      <c r="X44" s="5">
        <v>1187216</v>
      </c>
      <c r="Y44" s="5">
        <v>1524178</v>
      </c>
      <c r="Z44" s="5">
        <v>1954487</v>
      </c>
      <c r="AA44" s="5">
        <v>2418676</v>
      </c>
      <c r="AB44" s="5">
        <v>2777043</v>
      </c>
      <c r="AC44" s="5">
        <v>3038555</v>
      </c>
      <c r="AD44" s="5">
        <v>3211588</v>
      </c>
      <c r="AE44" s="5">
        <v>3514724</v>
      </c>
      <c r="AF44" s="5">
        <v>3548963</v>
      </c>
      <c r="AG44" s="5">
        <v>3595924</v>
      </c>
      <c r="AH44" s="5">
        <v>3932196</v>
      </c>
      <c r="AI44" s="5">
        <v>4355742</v>
      </c>
      <c r="AJ44" s="5">
        <v>4822114</v>
      </c>
      <c r="AK44" s="5">
        <v>4902354</v>
      </c>
      <c r="AL44" s="5">
        <v>4990667</v>
      </c>
      <c r="AM44" s="5">
        <v>4772873</v>
      </c>
      <c r="AN44" s="5">
        <v>4182233</v>
      </c>
      <c r="AO44" s="5">
        <v>4706782</v>
      </c>
      <c r="AP44" s="5">
        <v>4185519</v>
      </c>
      <c r="AQ44" s="5">
        <v>4185515</v>
      </c>
      <c r="AR44" s="5">
        <v>4671801</v>
      </c>
      <c r="AS44" s="5">
        <v>4746664</v>
      </c>
      <c r="AT44" s="5">
        <v>4771411</v>
      </c>
      <c r="AU44" s="5">
        <v>5046660</v>
      </c>
      <c r="AV44" s="5">
        <v>4849657</v>
      </c>
      <c r="AW44" s="5">
        <v>4771744</v>
      </c>
      <c r="AX44" s="5">
        <v>4765865</v>
      </c>
      <c r="AY44" s="5">
        <v>4996197</v>
      </c>
      <c r="AZ44" s="5">
        <v>4942089</v>
      </c>
      <c r="BA44" s="5">
        <v>5246422</v>
      </c>
      <c r="BB44" s="5">
        <v>5315514</v>
      </c>
      <c r="BC44" s="5">
        <v>5185312</v>
      </c>
      <c r="BD44" s="5">
        <v>5130746</v>
      </c>
      <c r="BE44" s="5">
        <v>5043769</v>
      </c>
      <c r="BF44" s="5">
        <v>5136962</v>
      </c>
      <c r="BG44" s="5">
        <v>4615443</v>
      </c>
      <c r="BH44" s="5">
        <v>4505443</v>
      </c>
      <c r="BI44" s="5">
        <v>4055340</v>
      </c>
      <c r="BJ44" s="5">
        <v>3204906</v>
      </c>
      <c r="BK44" s="5">
        <v>2954538</v>
      </c>
      <c r="BL44" s="5">
        <v>2858713</v>
      </c>
      <c r="BM44" s="5">
        <v>2374857</v>
      </c>
      <c r="BN44" s="5">
        <v>2485331</v>
      </c>
      <c r="BO44" s="5">
        <v>2300344</v>
      </c>
      <c r="BP44" s="5">
        <v>1867579</v>
      </c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</row>
    <row r="45" spans="1:97" x14ac:dyDescent="0.25">
      <c r="A45" s="5" t="s">
        <v>160</v>
      </c>
      <c r="B45" s="5" t="s">
        <v>159</v>
      </c>
      <c r="C45" s="5"/>
      <c r="D45" s="5" t="s">
        <v>309</v>
      </c>
      <c r="E45" s="6" t="s">
        <v>320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>
        <v>755671</v>
      </c>
      <c r="AJ45" s="5">
        <v>780911</v>
      </c>
      <c r="AK45" s="5">
        <v>747743</v>
      </c>
      <c r="AL45" s="5">
        <v>702765</v>
      </c>
      <c r="AM45" s="5">
        <v>693177</v>
      </c>
      <c r="AN45" s="5">
        <v>552610</v>
      </c>
      <c r="AO45" s="5">
        <v>513279</v>
      </c>
      <c r="AP45" s="5">
        <v>446237</v>
      </c>
      <c r="AQ45" s="5">
        <v>403050</v>
      </c>
      <c r="AR45" s="5">
        <v>406377</v>
      </c>
      <c r="AS45" s="5">
        <v>434211</v>
      </c>
      <c r="AT45" s="5">
        <v>459617</v>
      </c>
      <c r="AU45" s="5">
        <v>462652</v>
      </c>
      <c r="AV45" s="5">
        <v>458800</v>
      </c>
      <c r="AW45" s="5">
        <v>552294</v>
      </c>
      <c r="AX45" s="5">
        <v>607435</v>
      </c>
      <c r="AY45" s="5">
        <v>704469</v>
      </c>
      <c r="AZ45" s="5">
        <v>489576</v>
      </c>
      <c r="BA45" s="5">
        <v>597239</v>
      </c>
      <c r="BB45" s="5">
        <v>590815</v>
      </c>
      <c r="BC45" s="5">
        <v>615249</v>
      </c>
      <c r="BD45" s="5">
        <v>558692</v>
      </c>
      <c r="BE45" s="5">
        <v>655609</v>
      </c>
      <c r="BF45" s="5">
        <v>678580</v>
      </c>
      <c r="BG45" s="5">
        <v>696905</v>
      </c>
      <c r="BH45" s="5">
        <v>710240</v>
      </c>
      <c r="BI45" s="5">
        <v>680911</v>
      </c>
      <c r="BJ45" s="5">
        <v>684671</v>
      </c>
      <c r="BK45" s="5">
        <v>629652</v>
      </c>
      <c r="BL45" s="5">
        <v>618042</v>
      </c>
      <c r="BM45" s="5">
        <v>653704</v>
      </c>
      <c r="BN45" s="5">
        <v>586953</v>
      </c>
      <c r="BO45" s="5">
        <v>575601</v>
      </c>
      <c r="BP45" s="5">
        <v>556493</v>
      </c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</row>
    <row r="46" spans="1:97" s="35" customFormat="1" x14ac:dyDescent="0.25">
      <c r="A46" s="29" t="s">
        <v>159</v>
      </c>
      <c r="B46" s="29" t="s">
        <v>289</v>
      </c>
      <c r="C46" s="29"/>
      <c r="D46" s="29" t="s">
        <v>309</v>
      </c>
      <c r="E46" s="34" t="s">
        <v>320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>
        <v>273034</v>
      </c>
      <c r="R46" s="29">
        <v>318280</v>
      </c>
      <c r="S46" s="29">
        <v>451953</v>
      </c>
      <c r="T46" s="29">
        <v>564353</v>
      </c>
      <c r="U46" s="29">
        <v>621731</v>
      </c>
      <c r="V46" s="29">
        <v>645589</v>
      </c>
      <c r="W46" s="29">
        <v>1007447</v>
      </c>
      <c r="X46" s="29">
        <v>1187216</v>
      </c>
      <c r="Y46" s="29">
        <v>1524178</v>
      </c>
      <c r="Z46" s="29">
        <v>1954487</v>
      </c>
      <c r="AA46" s="29">
        <v>2418676</v>
      </c>
      <c r="AB46" s="29">
        <v>2777043</v>
      </c>
      <c r="AC46" s="29">
        <v>3038555</v>
      </c>
      <c r="AD46" s="29">
        <v>3211588</v>
      </c>
      <c r="AE46" s="29">
        <v>3514724</v>
      </c>
      <c r="AF46" s="29">
        <v>3548963</v>
      </c>
      <c r="AG46" s="29">
        <v>3595924</v>
      </c>
      <c r="AH46" s="29">
        <v>3932196</v>
      </c>
      <c r="AI46" s="29">
        <v>5111413</v>
      </c>
      <c r="AJ46" s="29">
        <v>5603025</v>
      </c>
      <c r="AK46" s="29">
        <v>5650097</v>
      </c>
      <c r="AL46" s="29">
        <v>5693432</v>
      </c>
      <c r="AM46" s="29">
        <v>5466050</v>
      </c>
      <c r="AN46" s="29">
        <v>4734843</v>
      </c>
      <c r="AO46" s="29">
        <v>5220061</v>
      </c>
      <c r="AP46" s="29">
        <v>4631756</v>
      </c>
      <c r="AQ46" s="29">
        <v>4588565</v>
      </c>
      <c r="AR46" s="29">
        <v>5078178</v>
      </c>
      <c r="AS46" s="29">
        <v>5180875</v>
      </c>
      <c r="AT46" s="29">
        <v>5231028</v>
      </c>
      <c r="AU46" s="29">
        <v>5509312</v>
      </c>
      <c r="AV46" s="29">
        <v>5308457</v>
      </c>
      <c r="AW46" s="29">
        <v>5324039</v>
      </c>
      <c r="AX46" s="29">
        <v>5373300</v>
      </c>
      <c r="AY46" s="29">
        <v>5700666</v>
      </c>
      <c r="AZ46" s="29">
        <v>5431665</v>
      </c>
      <c r="BA46" s="29">
        <v>5843661</v>
      </c>
      <c r="BB46" s="29">
        <v>5906329</v>
      </c>
      <c r="BC46" s="29">
        <v>5800561</v>
      </c>
      <c r="BD46" s="29">
        <v>5689438</v>
      </c>
      <c r="BE46" s="29">
        <v>5699377</v>
      </c>
      <c r="BF46" s="29">
        <v>5815542</v>
      </c>
      <c r="BG46" s="29">
        <v>5312348</v>
      </c>
      <c r="BH46" s="29">
        <v>5215683</v>
      </c>
      <c r="BI46" s="29">
        <v>4736252</v>
      </c>
      <c r="BJ46" s="29">
        <v>3889577</v>
      </c>
      <c r="BK46" s="29">
        <v>3584190</v>
      </c>
      <c r="BL46" s="29">
        <v>3476755</v>
      </c>
      <c r="BM46" s="29">
        <v>3028561</v>
      </c>
      <c r="BN46" s="29">
        <v>3072285</v>
      </c>
      <c r="BO46" s="29">
        <v>2875945</v>
      </c>
      <c r="BP46" s="29">
        <v>2424072</v>
      </c>
      <c r="BQ46" s="29">
        <v>1659228</v>
      </c>
      <c r="BR46" s="29">
        <v>1883587</v>
      </c>
      <c r="BS46" s="29">
        <v>2114206</v>
      </c>
      <c r="BT46" s="29">
        <v>2116419</v>
      </c>
      <c r="BU46" s="29">
        <v>2297201</v>
      </c>
      <c r="BV46" s="29">
        <v>2330582</v>
      </c>
      <c r="BW46" s="29">
        <v>2284715</v>
      </c>
      <c r="BX46" s="29">
        <v>2222748</v>
      </c>
      <c r="BY46" s="29">
        <v>2157414</v>
      </c>
      <c r="BZ46" s="29">
        <v>2088812</v>
      </c>
      <c r="CA46" s="29">
        <v>2015930</v>
      </c>
      <c r="CB46" s="29">
        <v>2072752</v>
      </c>
      <c r="CC46" s="29">
        <v>2069938</v>
      </c>
      <c r="CD46" s="29">
        <v>2089348.0000000002</v>
      </c>
      <c r="CE46" s="29">
        <v>2160397</v>
      </c>
      <c r="CF46" s="29">
        <v>2210779</v>
      </c>
      <c r="CG46" s="29">
        <v>2258208</v>
      </c>
      <c r="CH46" s="29">
        <v>2313998</v>
      </c>
      <c r="CI46" s="29">
        <v>2419865</v>
      </c>
      <c r="CJ46" s="29">
        <v>2450510</v>
      </c>
      <c r="CK46" s="29">
        <v>2472755</v>
      </c>
      <c r="CL46" s="29">
        <v>2462979</v>
      </c>
      <c r="CM46" s="29">
        <v>2447689</v>
      </c>
      <c r="CN46" s="29">
        <v>2459829</v>
      </c>
      <c r="CO46" s="29">
        <v>2526679</v>
      </c>
      <c r="CP46" s="29">
        <v>2648327</v>
      </c>
      <c r="CQ46" s="29">
        <v>2699312</v>
      </c>
      <c r="CR46" s="29">
        <v>2862200</v>
      </c>
      <c r="CS46" s="29">
        <v>2948587</v>
      </c>
    </row>
    <row r="47" spans="1:97" x14ac:dyDescent="0.25">
      <c r="A47" s="5" t="s">
        <v>289</v>
      </c>
      <c r="B47" s="5" t="s">
        <v>289</v>
      </c>
      <c r="C47" s="5" t="s">
        <v>12</v>
      </c>
      <c r="D47" s="5" t="s">
        <v>309</v>
      </c>
      <c r="E47" s="6" t="s">
        <v>320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>
        <v>15087911</v>
      </c>
      <c r="R47" s="5">
        <v>15460312</v>
      </c>
      <c r="S47" s="5">
        <v>16038973</v>
      </c>
      <c r="T47" s="5">
        <v>16973368</v>
      </c>
      <c r="U47" s="5">
        <v>17535553</v>
      </c>
      <c r="V47" s="5">
        <v>17963100</v>
      </c>
      <c r="W47" s="5">
        <v>19033839</v>
      </c>
      <c r="X47" s="5">
        <v>20251776</v>
      </c>
      <c r="Y47" s="5">
        <v>21325000</v>
      </c>
      <c r="Z47" s="5">
        <v>22679195</v>
      </c>
      <c r="AA47" s="5">
        <v>23786453</v>
      </c>
      <c r="AB47" s="5">
        <v>24088031</v>
      </c>
      <c r="AC47" s="5">
        <v>24016109</v>
      </c>
      <c r="AD47" s="5">
        <v>24067202</v>
      </c>
      <c r="AE47" s="5">
        <v>22849793</v>
      </c>
      <c r="AF47" s="5">
        <v>21103530</v>
      </c>
      <c r="AG47" s="5">
        <v>20943778</v>
      </c>
      <c r="AH47" s="5">
        <v>21097071</v>
      </c>
      <c r="AI47" s="5">
        <v>21308815</v>
      </c>
      <c r="AJ47" s="5">
        <v>21883353</v>
      </c>
      <c r="AK47" s="5">
        <v>21869692</v>
      </c>
      <c r="AL47" s="5">
        <v>21587453</v>
      </c>
      <c r="AM47" s="5">
        <v>20272253</v>
      </c>
      <c r="AN47" s="5">
        <v>18659045</v>
      </c>
      <c r="AO47" s="5">
        <v>20266522</v>
      </c>
      <c r="AP47" s="5">
        <v>19606697</v>
      </c>
      <c r="AQ47" s="5">
        <v>19130710</v>
      </c>
      <c r="AR47" s="5">
        <v>20140199</v>
      </c>
      <c r="AS47" s="5">
        <v>20999252</v>
      </c>
      <c r="AT47" s="5">
        <v>21074425</v>
      </c>
      <c r="AU47" s="5">
        <v>21522621</v>
      </c>
      <c r="AV47" s="5">
        <v>21750108</v>
      </c>
      <c r="AW47" s="5">
        <v>22132250</v>
      </c>
      <c r="AX47" s="5">
        <v>22725643</v>
      </c>
      <c r="AY47" s="5">
        <v>23580705</v>
      </c>
      <c r="AZ47" s="5">
        <v>23743628</v>
      </c>
      <c r="BA47" s="5">
        <v>24113535</v>
      </c>
      <c r="BB47" s="5">
        <v>24212677</v>
      </c>
      <c r="BC47" s="5">
        <v>24108128</v>
      </c>
      <c r="BD47" s="5">
        <v>23822711</v>
      </c>
      <c r="BE47" s="5">
        <v>24173876</v>
      </c>
      <c r="BF47" s="5">
        <v>24500779</v>
      </c>
      <c r="BG47" s="5">
        <v>23941279</v>
      </c>
      <c r="BH47" s="5">
        <v>24118978</v>
      </c>
      <c r="BI47" s="5">
        <v>23969678</v>
      </c>
      <c r="BJ47" s="5">
        <v>23456822</v>
      </c>
      <c r="BK47" s="5">
        <v>23535018</v>
      </c>
      <c r="BL47" s="5">
        <v>24663656</v>
      </c>
      <c r="BM47" s="5">
        <v>25636257</v>
      </c>
      <c r="BN47" s="5">
        <v>26056893</v>
      </c>
      <c r="BO47" s="5">
        <v>26836353</v>
      </c>
      <c r="BP47" s="5">
        <v>28576117</v>
      </c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</row>
    <row r="48" spans="1:97" x14ac:dyDescent="0.25">
      <c r="A48" s="5" t="s">
        <v>325</v>
      </c>
      <c r="B48" s="5" t="s">
        <v>289</v>
      </c>
      <c r="C48" s="5"/>
      <c r="D48" s="5" t="s">
        <v>309</v>
      </c>
      <c r="E48" s="6" t="s">
        <v>320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>
        <v>10853426</v>
      </c>
      <c r="R48" s="5">
        <v>11195087</v>
      </c>
      <c r="S48" s="5">
        <v>11702382</v>
      </c>
      <c r="T48" s="5">
        <v>12606022</v>
      </c>
      <c r="U48" s="5">
        <v>13106394</v>
      </c>
      <c r="V48" s="5">
        <v>13523600</v>
      </c>
      <c r="W48" s="5">
        <v>13893921</v>
      </c>
      <c r="X48" s="5">
        <v>15345422</v>
      </c>
      <c r="Y48" s="5">
        <v>16539925</v>
      </c>
      <c r="Z48" s="5">
        <v>17489415</v>
      </c>
      <c r="AA48" s="5">
        <v>18594658</v>
      </c>
      <c r="AB48" s="5">
        <v>18925136</v>
      </c>
      <c r="AC48" s="5">
        <v>19042592</v>
      </c>
      <c r="AD48" s="5">
        <v>19371600</v>
      </c>
      <c r="AE48" s="5">
        <v>18669212</v>
      </c>
      <c r="AF48" s="5">
        <v>17380293</v>
      </c>
      <c r="AG48" s="5">
        <v>17190655</v>
      </c>
      <c r="AH48" s="5">
        <v>17415983</v>
      </c>
      <c r="AI48" s="5">
        <v>17394213</v>
      </c>
      <c r="AJ48" s="5">
        <v>18033879</v>
      </c>
      <c r="AK48" s="5">
        <v>17572526</v>
      </c>
      <c r="AL48" s="5">
        <v>17336862</v>
      </c>
      <c r="AM48" s="5">
        <v>15808845</v>
      </c>
      <c r="AN48" s="5">
        <v>14152863</v>
      </c>
      <c r="AO48" s="5">
        <v>15512544</v>
      </c>
      <c r="AP48" s="5">
        <v>14535369</v>
      </c>
      <c r="AQ48" s="5">
        <v>14153787</v>
      </c>
      <c r="AR48" s="5">
        <v>14806962</v>
      </c>
      <c r="AS48" s="5">
        <v>15467023</v>
      </c>
      <c r="AT48" s="5">
        <v>15708861</v>
      </c>
      <c r="AU48" s="5">
        <v>16053566</v>
      </c>
      <c r="AV48" s="5">
        <v>16017626</v>
      </c>
      <c r="AW48" s="5">
        <v>16164874</v>
      </c>
      <c r="AX48" s="5">
        <v>16691139</v>
      </c>
      <c r="AY48" s="5">
        <v>17351060</v>
      </c>
      <c r="AZ48" s="5">
        <v>17282032</v>
      </c>
      <c r="BA48" s="5">
        <v>17737334</v>
      </c>
      <c r="BB48" s="5">
        <v>17844046</v>
      </c>
      <c r="BC48" s="5">
        <v>17728520</v>
      </c>
      <c r="BD48" s="5">
        <v>17590187</v>
      </c>
      <c r="BE48" s="5">
        <v>17726056</v>
      </c>
      <c r="BF48" s="5">
        <v>18129408</v>
      </c>
      <c r="BG48" s="5">
        <v>17794858</v>
      </c>
      <c r="BH48" s="5">
        <v>17881802</v>
      </c>
      <c r="BI48" s="5">
        <v>17885247</v>
      </c>
      <c r="BJ48" s="5">
        <v>17471847</v>
      </c>
      <c r="BK48" s="5">
        <v>17995554</v>
      </c>
      <c r="BL48" s="5">
        <v>18845250</v>
      </c>
      <c r="BM48" s="5">
        <v>19889062</v>
      </c>
      <c r="BN48" s="5">
        <v>20245296</v>
      </c>
      <c r="BO48" s="5">
        <v>20841086</v>
      </c>
      <c r="BP48" s="5">
        <v>22377541</v>
      </c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</row>
    <row r="49" spans="1:97" x14ac:dyDescent="0.25">
      <c r="A49" s="5" t="s">
        <v>326</v>
      </c>
      <c r="B49" s="5" t="s">
        <v>289</v>
      </c>
      <c r="C49" s="5" t="s">
        <v>36</v>
      </c>
      <c r="D49" s="5" t="s">
        <v>296</v>
      </c>
      <c r="E49" s="6" t="s">
        <v>298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0.75700000000000001</v>
      </c>
      <c r="AB49" s="5">
        <v>1.4330000000000001</v>
      </c>
      <c r="AC49" s="5">
        <v>2.032</v>
      </c>
      <c r="AD49" s="5">
        <v>3.3879999999999999</v>
      </c>
      <c r="AE49" s="5">
        <v>0</v>
      </c>
      <c r="AF49" s="5">
        <v>4.8929999999999998</v>
      </c>
      <c r="AG49" s="5">
        <v>10.154999999999999</v>
      </c>
      <c r="AH49" s="5">
        <v>11.324</v>
      </c>
      <c r="AI49" s="5">
        <v>84.421999999999997</v>
      </c>
      <c r="AJ49" s="5">
        <v>252.608</v>
      </c>
      <c r="AK49" s="5">
        <v>85.85</v>
      </c>
      <c r="AL49" s="5">
        <v>36.823999999999998</v>
      </c>
      <c r="AM49" s="5">
        <v>55.136000000000003</v>
      </c>
      <c r="AN49" s="5">
        <v>131.124</v>
      </c>
      <c r="AO49" s="5">
        <v>36.191000000000003</v>
      </c>
      <c r="AP49" s="5">
        <v>23.658999999999999</v>
      </c>
      <c r="AQ49" s="5">
        <v>0</v>
      </c>
      <c r="AR49" s="5">
        <v>0</v>
      </c>
      <c r="AS49" s="5">
        <v>17.489999999999998</v>
      </c>
      <c r="AT49" s="5">
        <v>42.162999999999997</v>
      </c>
      <c r="AU49" s="5">
        <v>84.192999999999998</v>
      </c>
      <c r="AV49" s="5">
        <v>63.595999999999997</v>
      </c>
      <c r="AW49" s="5">
        <v>43.116</v>
      </c>
      <c r="AX49" s="5">
        <v>81.685000000000002</v>
      </c>
      <c r="AY49" s="5">
        <v>50.777999999999999</v>
      </c>
      <c r="AZ49" s="5">
        <v>17.917999999999999</v>
      </c>
      <c r="BA49" s="5">
        <v>35.325000000000003</v>
      </c>
      <c r="BB49" s="5">
        <v>65.674999999999997</v>
      </c>
      <c r="BC49" s="5">
        <v>68.566999999999993</v>
      </c>
      <c r="BD49" s="5">
        <v>75.763000000000005</v>
      </c>
      <c r="BE49" s="5">
        <v>46.947000000000003</v>
      </c>
      <c r="BF49" s="5">
        <v>64.944999999999993</v>
      </c>
      <c r="BG49" s="5">
        <v>26.584</v>
      </c>
      <c r="BH49" s="5">
        <v>53.423000000000002</v>
      </c>
      <c r="BI49" s="5">
        <v>120.343</v>
      </c>
      <c r="BJ49" s="5">
        <v>97.156999999999996</v>
      </c>
      <c r="BK49" s="5">
        <v>17.449000000000002</v>
      </c>
      <c r="BL49" s="5">
        <v>77.299000000000007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</row>
    <row r="50" spans="1:97" x14ac:dyDescent="0.25">
      <c r="A50" s="5" t="s">
        <v>39</v>
      </c>
      <c r="B50" s="5" t="s">
        <v>289</v>
      </c>
      <c r="C50" s="5" t="s">
        <v>36</v>
      </c>
      <c r="D50" s="5" t="s">
        <v>296</v>
      </c>
      <c r="E50" s="6" t="s">
        <v>299</v>
      </c>
      <c r="F50" s="5">
        <v>0</v>
      </c>
      <c r="G50" s="5">
        <v>0</v>
      </c>
      <c r="H50" s="5">
        <v>0</v>
      </c>
      <c r="I50" s="5">
        <v>7.8029999999999999</v>
      </c>
      <c r="J50" s="5">
        <v>9.2249999999999996</v>
      </c>
      <c r="K50" s="5">
        <v>6.8470000000000004</v>
      </c>
      <c r="L50" s="5">
        <v>10.881</v>
      </c>
      <c r="M50" s="5">
        <v>10.374000000000001</v>
      </c>
      <c r="N50" s="5">
        <v>20.971</v>
      </c>
      <c r="O50" s="5">
        <v>89.585999999999999</v>
      </c>
      <c r="P50" s="5">
        <v>83.061000000000007</v>
      </c>
      <c r="Q50" s="5">
        <v>108.657</v>
      </c>
      <c r="R50" s="5">
        <v>167.10400000000001</v>
      </c>
      <c r="S50" s="5">
        <v>350.43799999999999</v>
      </c>
      <c r="T50" s="5">
        <v>356.45499999999998</v>
      </c>
      <c r="U50" s="5">
        <v>390.721</v>
      </c>
      <c r="V50" s="5">
        <v>404.68599999999998</v>
      </c>
      <c r="W50" s="5">
        <v>430.18900000000002</v>
      </c>
      <c r="X50" s="5">
        <v>513.255</v>
      </c>
      <c r="Y50" s="5">
        <v>604.46199999999999</v>
      </c>
      <c r="Z50" s="5">
        <v>680.10599999999999</v>
      </c>
      <c r="AA50" s="5">
        <v>778.68700000000001</v>
      </c>
      <c r="AB50" s="5">
        <v>912.42600000000004</v>
      </c>
      <c r="AC50" s="5">
        <v>1009.323</v>
      </c>
      <c r="AD50" s="5">
        <v>1027.883</v>
      </c>
      <c r="AE50" s="5">
        <v>959.06299999999999</v>
      </c>
      <c r="AF50" s="5">
        <v>948.11500000000001</v>
      </c>
      <c r="AG50" s="5">
        <v>953.61300000000006</v>
      </c>
      <c r="AH50" s="5">
        <v>997.29499999999996</v>
      </c>
      <c r="AI50" s="5">
        <v>881.12300000000005</v>
      </c>
      <c r="AJ50" s="5">
        <v>1000.775</v>
      </c>
      <c r="AK50" s="5">
        <v>796.50699999999995</v>
      </c>
      <c r="AL50" s="5">
        <v>762.11300000000006</v>
      </c>
      <c r="AM50" s="5">
        <v>783.40700000000004</v>
      </c>
      <c r="AN50" s="5">
        <v>711.923</v>
      </c>
      <c r="AO50" s="5">
        <v>755.36800000000005</v>
      </c>
      <c r="AP50" s="5">
        <v>926.05600000000004</v>
      </c>
      <c r="AQ50" s="5">
        <v>748.78</v>
      </c>
      <c r="AR50" s="5">
        <v>992.53200000000004</v>
      </c>
      <c r="AS50" s="5">
        <v>1276.3219999999999</v>
      </c>
      <c r="AT50" s="5">
        <v>1339.357</v>
      </c>
      <c r="AU50" s="5">
        <v>1448.0650000000001</v>
      </c>
      <c r="AV50" s="5">
        <v>1709.7159999999999</v>
      </c>
      <c r="AW50" s="5">
        <v>2094.3870000000002</v>
      </c>
      <c r="AX50" s="5">
        <v>2266.7510000000002</v>
      </c>
      <c r="AY50" s="5">
        <v>2566.049</v>
      </c>
      <c r="AZ50" s="5">
        <v>2816.4079999999999</v>
      </c>
      <c r="BA50" s="5">
        <v>2883.277</v>
      </c>
      <c r="BB50" s="5">
        <v>2899.152</v>
      </c>
      <c r="BC50" s="5">
        <v>3052.0729999999999</v>
      </c>
      <c r="BD50" s="5">
        <v>3367.5450000000001</v>
      </c>
      <c r="BE50" s="5">
        <v>3543.9659999999999</v>
      </c>
      <c r="BF50" s="5">
        <v>3728.5369999999998</v>
      </c>
      <c r="BG50" s="5">
        <v>3784.9780000000001</v>
      </c>
      <c r="BH50" s="5">
        <v>3437.23</v>
      </c>
      <c r="BI50" s="5">
        <v>3606.5430000000001</v>
      </c>
      <c r="BJ50" s="5">
        <v>3700.4540000000002</v>
      </c>
      <c r="BK50" s="5">
        <v>3589.9949999999999</v>
      </c>
      <c r="BL50" s="5">
        <v>3782.7080000000001</v>
      </c>
      <c r="BM50" s="5">
        <v>3589.0889999999999</v>
      </c>
      <c r="BN50" s="5">
        <v>3271.107</v>
      </c>
      <c r="BO50" s="5">
        <v>3279.752</v>
      </c>
      <c r="BP50" s="5">
        <v>3117.0810000000001</v>
      </c>
      <c r="BQ50" s="5">
        <v>2962.8270000000002</v>
      </c>
      <c r="BR50" s="5">
        <v>2785.9810000000002</v>
      </c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</row>
    <row r="51" spans="1:97" x14ac:dyDescent="0.25">
      <c r="A51" s="5" t="s">
        <v>327</v>
      </c>
      <c r="B51" s="5" t="s">
        <v>289</v>
      </c>
      <c r="C51" s="5" t="s">
        <v>36</v>
      </c>
      <c r="D51" s="5" t="s">
        <v>296</v>
      </c>
      <c r="E51" s="6" t="s">
        <v>300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72.540000000000006</v>
      </c>
      <c r="BK51" s="5">
        <v>119.52800000000001</v>
      </c>
      <c r="BL51" s="5">
        <v>114.58</v>
      </c>
      <c r="BM51" s="5">
        <v>54.838999999999999</v>
      </c>
      <c r="BN51" s="5">
        <v>160.435</v>
      </c>
      <c r="BO51" s="5">
        <v>72.989999999999995</v>
      </c>
      <c r="BP51" s="5">
        <v>35.119999999999997</v>
      </c>
      <c r="BQ51" s="5">
        <v>2.8109999999999999</v>
      </c>
      <c r="BR51" s="5">
        <v>0</v>
      </c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</row>
    <row r="52" spans="1:97" x14ac:dyDescent="0.25">
      <c r="A52" s="5" t="s">
        <v>40</v>
      </c>
      <c r="B52" s="5" t="s">
        <v>289</v>
      </c>
      <c r="C52" s="5" t="s">
        <v>36</v>
      </c>
      <c r="D52" s="5" t="s">
        <v>296</v>
      </c>
      <c r="E52" s="6" t="s">
        <v>301</v>
      </c>
      <c r="F52" s="5">
        <v>0</v>
      </c>
      <c r="G52" s="5">
        <v>0</v>
      </c>
      <c r="H52" s="5">
        <v>0</v>
      </c>
      <c r="I52" s="5">
        <v>4.0000000000000001E-3</v>
      </c>
      <c r="J52" s="5">
        <v>0</v>
      </c>
      <c r="K52" s="5">
        <v>0</v>
      </c>
      <c r="L52" s="5">
        <v>7.0000000000000001E-3</v>
      </c>
      <c r="M52" s="5">
        <v>6.0000000000000001E-3</v>
      </c>
      <c r="N52" s="5">
        <v>16.97</v>
      </c>
      <c r="O52" s="5">
        <v>46.210999999999999</v>
      </c>
      <c r="P52" s="5">
        <v>50.929000000000002</v>
      </c>
      <c r="Q52" s="5">
        <v>46.988999999999997</v>
      </c>
      <c r="R52" s="5">
        <v>51.756</v>
      </c>
      <c r="S52" s="5">
        <v>51.095999999999997</v>
      </c>
      <c r="T52" s="5">
        <v>49.749000000000002</v>
      </c>
      <c r="U52" s="5">
        <v>52.604999999999997</v>
      </c>
      <c r="V52" s="5">
        <v>51.707999999999998</v>
      </c>
      <c r="W52" s="5">
        <v>49.591000000000001</v>
      </c>
      <c r="X52" s="5">
        <v>50.970999999999997</v>
      </c>
      <c r="Y52" s="5">
        <v>47.423000000000002</v>
      </c>
      <c r="Z52" s="5">
        <v>46.844999999999999</v>
      </c>
      <c r="AA52" s="5">
        <v>41.335999999999999</v>
      </c>
      <c r="AB52" s="5">
        <v>20.689</v>
      </c>
      <c r="AC52" s="5">
        <v>8.14</v>
      </c>
      <c r="AD52" s="5">
        <v>1.6319999999999999</v>
      </c>
      <c r="AE52" s="5">
        <v>0.222</v>
      </c>
      <c r="AF52" s="5">
        <v>0</v>
      </c>
      <c r="AG52" s="5">
        <v>0</v>
      </c>
      <c r="AH52" s="5">
        <v>2.3839999999999999</v>
      </c>
      <c r="AI52" s="5">
        <v>0</v>
      </c>
      <c r="AJ52" s="5">
        <v>0</v>
      </c>
      <c r="AK52" s="5">
        <v>102.41</v>
      </c>
      <c r="AL52" s="5">
        <v>105.01300000000001</v>
      </c>
      <c r="AM52" s="5">
        <v>94.793999999999997</v>
      </c>
      <c r="AN52" s="5">
        <v>75.361000000000004</v>
      </c>
      <c r="AO52" s="5">
        <v>51.502000000000002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1.6779999999999999</v>
      </c>
      <c r="AY52" s="5">
        <v>7.0129999999999999</v>
      </c>
      <c r="AZ52" s="5">
        <v>6.7220000000000004</v>
      </c>
      <c r="BA52" s="5">
        <v>13.862</v>
      </c>
      <c r="BB52" s="5">
        <v>17.242999999999999</v>
      </c>
      <c r="BC52" s="5">
        <v>14.532</v>
      </c>
      <c r="BD52" s="5">
        <v>54.53</v>
      </c>
      <c r="BE52" s="5">
        <v>11.601000000000001</v>
      </c>
      <c r="BF52" s="5">
        <v>10.276</v>
      </c>
      <c r="BG52" s="5">
        <v>1.7549999999999999</v>
      </c>
      <c r="BH52" s="5">
        <v>0</v>
      </c>
      <c r="BI52" s="5">
        <v>0</v>
      </c>
      <c r="BJ52" s="5">
        <v>9.32</v>
      </c>
      <c r="BK52" s="5">
        <v>12.749000000000001</v>
      </c>
      <c r="BL52" s="5">
        <v>54.061999999999998</v>
      </c>
      <c r="BM52" s="5">
        <v>43.314</v>
      </c>
      <c r="BN52" s="5">
        <v>28.295999999999999</v>
      </c>
      <c r="BO52" s="5">
        <v>29.995000000000001</v>
      </c>
      <c r="BP52" s="5">
        <v>2.6720000000000002</v>
      </c>
      <c r="BQ52" s="5">
        <v>0.314</v>
      </c>
      <c r="BR52" s="5">
        <v>1.069</v>
      </c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</row>
    <row r="53" spans="1:97" x14ac:dyDescent="0.25">
      <c r="A53" s="5" t="s">
        <v>328</v>
      </c>
      <c r="B53" s="5" t="s">
        <v>289</v>
      </c>
      <c r="C53" s="5" t="s">
        <v>36</v>
      </c>
      <c r="D53" s="5" t="s">
        <v>296</v>
      </c>
      <c r="E53" s="6" t="s">
        <v>302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0</v>
      </c>
      <c r="AS53" s="5">
        <v>0</v>
      </c>
      <c r="AT53" s="5">
        <v>0</v>
      </c>
      <c r="AU53" s="5">
        <v>0</v>
      </c>
      <c r="AV53" s="5">
        <v>0</v>
      </c>
      <c r="AW53" s="5">
        <v>0</v>
      </c>
      <c r="AX53" s="5">
        <v>0</v>
      </c>
      <c r="AY53" s="5">
        <v>0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12.654</v>
      </c>
      <c r="BF53" s="5">
        <v>37.966000000000001</v>
      </c>
      <c r="BG53" s="5">
        <v>8.1229999999999993</v>
      </c>
      <c r="BH53" s="5">
        <v>50.067</v>
      </c>
      <c r="BI53" s="5">
        <v>11.818</v>
      </c>
      <c r="BJ53" s="5">
        <v>8.1489999999999991</v>
      </c>
      <c r="BK53" s="5">
        <v>57.292000000000002</v>
      </c>
      <c r="BL53" s="5">
        <v>95.028000000000006</v>
      </c>
      <c r="BM53" s="5">
        <v>12.048999999999999</v>
      </c>
      <c r="BN53" s="5">
        <v>13.305999999999999</v>
      </c>
      <c r="BO53" s="5">
        <v>41.732999999999997</v>
      </c>
      <c r="BP53" s="5">
        <v>2.3620000000000001</v>
      </c>
      <c r="BQ53" s="5">
        <v>0</v>
      </c>
      <c r="BR53" s="5">
        <v>2.59</v>
      </c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</row>
    <row r="54" spans="1:97" s="37" customFormat="1" x14ac:dyDescent="0.25">
      <c r="A54" s="32" t="s">
        <v>329</v>
      </c>
      <c r="B54" s="32" t="s">
        <v>289</v>
      </c>
      <c r="C54" s="32" t="s">
        <v>36</v>
      </c>
      <c r="D54" s="32" t="s">
        <v>296</v>
      </c>
      <c r="E54" s="36" t="s">
        <v>303</v>
      </c>
      <c r="F54" s="32">
        <v>0</v>
      </c>
      <c r="G54" s="32">
        <v>0</v>
      </c>
      <c r="H54" s="32">
        <v>0</v>
      </c>
      <c r="I54" s="32">
        <v>0</v>
      </c>
      <c r="J54" s="32">
        <v>0</v>
      </c>
      <c r="K54" s="32">
        <v>0</v>
      </c>
      <c r="L54" s="32">
        <v>0</v>
      </c>
      <c r="M54" s="32">
        <v>0</v>
      </c>
      <c r="N54" s="32">
        <v>0</v>
      </c>
      <c r="O54" s="32">
        <v>0</v>
      </c>
      <c r="P54" s="32">
        <v>0</v>
      </c>
      <c r="Q54" s="32">
        <v>0</v>
      </c>
      <c r="R54" s="32">
        <v>0</v>
      </c>
      <c r="S54" s="32">
        <v>0</v>
      </c>
      <c r="T54" s="32">
        <v>0</v>
      </c>
      <c r="U54" s="32">
        <v>0</v>
      </c>
      <c r="V54" s="32">
        <v>0</v>
      </c>
      <c r="W54" s="32">
        <v>0</v>
      </c>
      <c r="X54" s="32">
        <v>0</v>
      </c>
      <c r="Y54" s="32">
        <v>0</v>
      </c>
      <c r="Z54" s="32">
        <v>0</v>
      </c>
      <c r="AA54" s="32">
        <v>0</v>
      </c>
      <c r="AB54" s="32">
        <v>0</v>
      </c>
      <c r="AC54" s="32">
        <v>0</v>
      </c>
      <c r="AD54" s="32">
        <v>0</v>
      </c>
      <c r="AE54" s="32">
        <v>0</v>
      </c>
      <c r="AF54" s="32">
        <v>0</v>
      </c>
      <c r="AG54" s="32">
        <v>0</v>
      </c>
      <c r="AH54" s="32">
        <v>0</v>
      </c>
      <c r="AI54" s="32">
        <v>0</v>
      </c>
      <c r="AJ54" s="32">
        <v>0</v>
      </c>
      <c r="AK54" s="32">
        <v>0</v>
      </c>
      <c r="AL54" s="32">
        <v>0</v>
      </c>
      <c r="AM54" s="32">
        <v>0</v>
      </c>
      <c r="AN54" s="32">
        <v>0</v>
      </c>
      <c r="AO54" s="32">
        <v>0</v>
      </c>
      <c r="AP54" s="32">
        <v>0</v>
      </c>
      <c r="AQ54" s="32">
        <v>0</v>
      </c>
      <c r="AR54" s="32">
        <v>0</v>
      </c>
      <c r="AS54" s="32">
        <v>0</v>
      </c>
      <c r="AT54" s="32">
        <v>0</v>
      </c>
      <c r="AU54" s="32">
        <v>0</v>
      </c>
      <c r="AV54" s="32">
        <v>0</v>
      </c>
      <c r="AW54" s="32">
        <v>0</v>
      </c>
      <c r="AX54" s="32">
        <v>0</v>
      </c>
      <c r="AY54" s="32">
        <v>0</v>
      </c>
      <c r="AZ54" s="32">
        <v>0</v>
      </c>
      <c r="BA54" s="32">
        <v>0</v>
      </c>
      <c r="BB54" s="32">
        <v>0</v>
      </c>
      <c r="BC54" s="32">
        <v>0</v>
      </c>
      <c r="BD54" s="32">
        <v>19.696999999999999</v>
      </c>
      <c r="BE54" s="32">
        <v>46.057000000000002</v>
      </c>
      <c r="BF54" s="32">
        <v>22.757999999999999</v>
      </c>
      <c r="BG54" s="32">
        <v>35.081000000000003</v>
      </c>
      <c r="BH54" s="32">
        <v>13.622999999999999</v>
      </c>
      <c r="BI54" s="32">
        <v>11.853999999999999</v>
      </c>
      <c r="BJ54" s="32">
        <v>2.9860000000000002</v>
      </c>
      <c r="BK54" s="32">
        <v>0</v>
      </c>
      <c r="BL54" s="32">
        <v>18.352</v>
      </c>
      <c r="BM54" s="32">
        <v>3.1080000000000001</v>
      </c>
      <c r="BN54" s="32">
        <v>12.686999999999999</v>
      </c>
      <c r="BO54" s="32">
        <v>45.582999999999998</v>
      </c>
      <c r="BP54" s="32">
        <v>90.971999999999994</v>
      </c>
      <c r="BQ54" s="32">
        <v>33.823</v>
      </c>
      <c r="BR54" s="32">
        <v>7.32</v>
      </c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</row>
    <row r="55" spans="1:97" x14ac:dyDescent="0.25">
      <c r="A55" s="5" t="s">
        <v>330</v>
      </c>
      <c r="B55" s="5" t="s">
        <v>289</v>
      </c>
      <c r="C55" s="5" t="s">
        <v>36</v>
      </c>
      <c r="D55" s="5" t="s">
        <v>296</v>
      </c>
      <c r="E55" s="6" t="s">
        <v>304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5">
        <v>0</v>
      </c>
      <c r="AZ55" s="5">
        <v>0</v>
      </c>
      <c r="BA55" s="5">
        <v>0</v>
      </c>
      <c r="BB55" s="5">
        <v>0</v>
      </c>
      <c r="BC55" s="5">
        <v>0</v>
      </c>
      <c r="BD55" s="5">
        <v>50.777000000000001</v>
      </c>
      <c r="BE55" s="5">
        <v>98.948999999999998</v>
      </c>
      <c r="BF55" s="5">
        <v>98.009</v>
      </c>
      <c r="BG55" s="5">
        <v>151.10400000000001</v>
      </c>
      <c r="BH55" s="5">
        <v>378.06900000000002</v>
      </c>
      <c r="BI55" s="5">
        <v>462.1</v>
      </c>
      <c r="BJ55" s="5">
        <v>439.24599999999998</v>
      </c>
      <c r="BK55" s="5">
        <v>389.26799999999997</v>
      </c>
      <c r="BL55" s="5">
        <v>447.75799999999998</v>
      </c>
      <c r="BM55" s="5">
        <v>266.82100000000003</v>
      </c>
      <c r="BN55" s="5">
        <v>236.202</v>
      </c>
      <c r="BO55" s="5">
        <v>189.74799999999999</v>
      </c>
      <c r="BP55" s="5">
        <v>128.62</v>
      </c>
      <c r="BQ55" s="5">
        <v>112.20699999999999</v>
      </c>
      <c r="BR55" s="5">
        <v>69.744</v>
      </c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</row>
    <row r="56" spans="1:97" x14ac:dyDescent="0.25">
      <c r="A56" s="5" t="s">
        <v>331</v>
      </c>
      <c r="B56" s="5" t="s">
        <v>289</v>
      </c>
      <c r="C56" s="5" t="s">
        <v>36</v>
      </c>
      <c r="D56" s="5" t="s">
        <v>296</v>
      </c>
      <c r="E56" s="6" t="s">
        <v>305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5">
        <v>0</v>
      </c>
      <c r="AM56" s="5">
        <v>0</v>
      </c>
      <c r="AN56" s="5">
        <v>0</v>
      </c>
      <c r="AO56" s="5">
        <v>0</v>
      </c>
      <c r="AP56" s="5">
        <v>0</v>
      </c>
      <c r="AQ56" s="5">
        <v>1.669</v>
      </c>
      <c r="AR56" s="5">
        <v>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5">
        <v>0</v>
      </c>
      <c r="AZ56" s="5">
        <v>0</v>
      </c>
      <c r="BA56" s="5">
        <v>4.9489999999999998</v>
      </c>
      <c r="BB56" s="5">
        <v>12.103</v>
      </c>
      <c r="BC56" s="5">
        <v>16.885000000000002</v>
      </c>
      <c r="BD56" s="5">
        <v>17.193000000000001</v>
      </c>
      <c r="BE56" s="5">
        <v>21.428999999999998</v>
      </c>
      <c r="BF56" s="5">
        <v>14.449</v>
      </c>
      <c r="BG56" s="5">
        <v>7.8380000000000001</v>
      </c>
      <c r="BH56" s="5">
        <v>11.336</v>
      </c>
      <c r="BI56" s="5">
        <v>45.9</v>
      </c>
      <c r="BJ56" s="5">
        <v>11.183</v>
      </c>
      <c r="BK56" s="5">
        <v>0</v>
      </c>
      <c r="BL56" s="5">
        <v>17.795000000000002</v>
      </c>
      <c r="BM56" s="5">
        <v>14.882</v>
      </c>
      <c r="BN56" s="5">
        <v>29.327000000000002</v>
      </c>
      <c r="BO56" s="5">
        <v>80.956000000000003</v>
      </c>
      <c r="BP56" s="5">
        <v>91.864999999999995</v>
      </c>
      <c r="BQ56" s="5">
        <v>25.808</v>
      </c>
      <c r="BR56" s="5">
        <v>16.651</v>
      </c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</row>
    <row r="57" spans="1:97" s="35" customFormat="1" x14ac:dyDescent="0.25">
      <c r="A57" s="29" t="s">
        <v>36</v>
      </c>
      <c r="B57" s="29" t="s">
        <v>289</v>
      </c>
      <c r="C57" s="29" t="s">
        <v>12</v>
      </c>
      <c r="D57" s="29" t="s">
        <v>296</v>
      </c>
      <c r="E57" s="34" t="s">
        <v>306</v>
      </c>
      <c r="F57" s="29">
        <v>0</v>
      </c>
      <c r="G57" s="29">
        <v>0</v>
      </c>
      <c r="H57" s="29">
        <v>0</v>
      </c>
      <c r="I57" s="29">
        <v>7.8070000000000004</v>
      </c>
      <c r="J57" s="29">
        <v>9.2249999999999996</v>
      </c>
      <c r="K57" s="29">
        <v>6.8470000000000004</v>
      </c>
      <c r="L57" s="29">
        <v>10.888</v>
      </c>
      <c r="M57" s="29">
        <v>10.38</v>
      </c>
      <c r="N57" s="29">
        <v>37.941000000000003</v>
      </c>
      <c r="O57" s="29">
        <v>135.797</v>
      </c>
      <c r="P57" s="29">
        <v>133.99</v>
      </c>
      <c r="Q57" s="29">
        <v>155.64599999999999</v>
      </c>
      <c r="R57" s="29">
        <v>218.86</v>
      </c>
      <c r="S57" s="29">
        <v>401.53399999999999</v>
      </c>
      <c r="T57" s="29">
        <v>406.20400000000001</v>
      </c>
      <c r="U57" s="29">
        <v>443.32600000000002</v>
      </c>
      <c r="V57" s="29">
        <v>456.39400000000001</v>
      </c>
      <c r="W57" s="29">
        <v>479.78</v>
      </c>
      <c r="X57" s="29">
        <v>564.226</v>
      </c>
      <c r="Y57" s="29">
        <v>651.88499999999999</v>
      </c>
      <c r="Z57" s="29">
        <v>726.95100000000002</v>
      </c>
      <c r="AA57" s="29">
        <v>820.78</v>
      </c>
      <c r="AB57" s="29">
        <v>934.548</v>
      </c>
      <c r="AC57" s="29">
        <v>1019.496</v>
      </c>
      <c r="AD57" s="29">
        <v>1032.903</v>
      </c>
      <c r="AE57" s="29">
        <v>959.28499999999997</v>
      </c>
      <c r="AF57" s="29">
        <v>953.00800000000004</v>
      </c>
      <c r="AG57" s="29">
        <v>963.76800000000003</v>
      </c>
      <c r="AH57" s="29">
        <v>1011.002</v>
      </c>
      <c r="AI57" s="29">
        <v>965.54499999999996</v>
      </c>
      <c r="AJ57" s="29">
        <v>1253.383</v>
      </c>
      <c r="AK57" s="29">
        <v>984.76700000000005</v>
      </c>
      <c r="AL57" s="29">
        <v>903.94899999999996</v>
      </c>
      <c r="AM57" s="29">
        <v>933.33600000000001</v>
      </c>
      <c r="AN57" s="29">
        <v>918.40700000000004</v>
      </c>
      <c r="AO57" s="29">
        <v>843.06</v>
      </c>
      <c r="AP57" s="29">
        <v>949.71500000000003</v>
      </c>
      <c r="AQ57" s="29">
        <v>750.44899999999996</v>
      </c>
      <c r="AR57" s="29">
        <v>992.53200000000004</v>
      </c>
      <c r="AS57" s="29">
        <v>1293.8119999999999</v>
      </c>
      <c r="AT57" s="29">
        <v>1381.52</v>
      </c>
      <c r="AU57" s="29">
        <v>1532.259</v>
      </c>
      <c r="AV57" s="29">
        <v>1773.3130000000001</v>
      </c>
      <c r="AW57" s="29">
        <v>2137.5039999999999</v>
      </c>
      <c r="AX57" s="29">
        <v>2350.1149999999998</v>
      </c>
      <c r="AY57" s="29">
        <v>2623.8389999999999</v>
      </c>
      <c r="AZ57" s="29">
        <v>2841.0479999999998</v>
      </c>
      <c r="BA57" s="29">
        <v>2937.413</v>
      </c>
      <c r="BB57" s="29">
        <v>2994.1729999999998</v>
      </c>
      <c r="BC57" s="29">
        <v>3152.058</v>
      </c>
      <c r="BD57" s="29">
        <v>3585.5050000000001</v>
      </c>
      <c r="BE57" s="29">
        <v>3781.6030000000001</v>
      </c>
      <c r="BF57" s="29">
        <v>3976.9389999999999</v>
      </c>
      <c r="BG57" s="29">
        <v>4015.4630000000002</v>
      </c>
      <c r="BH57" s="29">
        <v>3943.7489999999998</v>
      </c>
      <c r="BI57" s="29">
        <v>4258.558</v>
      </c>
      <c r="BJ57" s="29">
        <v>4341.0339999999997</v>
      </c>
      <c r="BK57" s="29">
        <v>4186.2809999999999</v>
      </c>
      <c r="BL57" s="29">
        <v>4607.5820000000003</v>
      </c>
      <c r="BM57" s="29">
        <v>3984.1010000000001</v>
      </c>
      <c r="BN57" s="29">
        <v>3751.36</v>
      </c>
      <c r="BO57" s="29">
        <v>3740.7570000000001</v>
      </c>
      <c r="BP57" s="29">
        <v>3468.6930000000002</v>
      </c>
      <c r="BQ57" s="29">
        <v>3137.7890000000002</v>
      </c>
      <c r="BR57" s="29">
        <v>2883.355</v>
      </c>
      <c r="BS57" s="35">
        <v>3133.5190000000002</v>
      </c>
      <c r="BT57" s="35">
        <v>3108.0169999999998</v>
      </c>
      <c r="BU57" s="35">
        <v>3075.11</v>
      </c>
      <c r="BV57" s="35">
        <v>2835.277</v>
      </c>
      <c r="BW57" s="35">
        <v>2679.5830000000001</v>
      </c>
      <c r="BX57" s="35">
        <v>2497.6390000000001</v>
      </c>
      <c r="BY57" s="35">
        <v>2335.4409999999998</v>
      </c>
      <c r="BZ57" s="35">
        <v>2253.2019999999998</v>
      </c>
      <c r="CA57" s="35">
        <v>2154.203</v>
      </c>
      <c r="CB57" s="35">
        <v>2069.9630000000002</v>
      </c>
      <c r="CC57" s="35">
        <v>2043.5360000000001</v>
      </c>
      <c r="CD57" s="35">
        <v>1988.5790000000002</v>
      </c>
      <c r="CE57" s="35">
        <v>1938.021</v>
      </c>
      <c r="CF57" s="35">
        <v>1906.127</v>
      </c>
      <c r="CG57" s="35">
        <v>1902.8820000000001</v>
      </c>
      <c r="CH57" s="35">
        <v>1922.0600000000002</v>
      </c>
      <c r="CI57" s="35">
        <v>1964.056</v>
      </c>
      <c r="CJ57" s="35">
        <v>2004.2339999999999</v>
      </c>
      <c r="CK57" s="35">
        <v>1974.2090000000001</v>
      </c>
      <c r="CL57" s="35">
        <v>1974.4449999999999</v>
      </c>
      <c r="CM57" s="35">
        <v>1987.538</v>
      </c>
      <c r="CN57" s="35">
        <v>2004.963</v>
      </c>
      <c r="CO57" s="35">
        <v>2046.5409999999999</v>
      </c>
      <c r="CP57" s="35">
        <v>2085.9719999999998</v>
      </c>
      <c r="CQ57" s="35">
        <v>2111.6030000000001</v>
      </c>
      <c r="CR57" s="35">
        <v>2139.7620000000002</v>
      </c>
      <c r="CS57" s="35">
        <v>2221.6800000000003</v>
      </c>
    </row>
    <row r="58" spans="1:97" x14ac:dyDescent="0.25">
      <c r="A58" s="5" t="s">
        <v>289</v>
      </c>
      <c r="B58" s="5" t="s">
        <v>39</v>
      </c>
      <c r="C58" s="5" t="s">
        <v>115</v>
      </c>
      <c r="D58" s="5" t="s">
        <v>296</v>
      </c>
      <c r="E58" s="6" t="s">
        <v>307</v>
      </c>
      <c r="F58" s="5">
        <v>0.22600000000000001</v>
      </c>
      <c r="G58" s="5">
        <v>3.17</v>
      </c>
      <c r="H58" s="5">
        <v>3.63</v>
      </c>
      <c r="I58" s="5">
        <v>5.9</v>
      </c>
      <c r="J58" s="5">
        <v>6.0140000000000002</v>
      </c>
      <c r="K58" s="5">
        <v>6.1310000000000002</v>
      </c>
      <c r="L58" s="5">
        <v>11.467000000000001</v>
      </c>
      <c r="M58" s="5">
        <v>16.818999999999999</v>
      </c>
      <c r="N58" s="5">
        <v>30.867000000000001</v>
      </c>
      <c r="O58" s="5">
        <v>32.128999999999998</v>
      </c>
      <c r="P58" s="5">
        <v>11.739000000000001</v>
      </c>
      <c r="Q58" s="5">
        <v>5.7590000000000003</v>
      </c>
      <c r="R58" s="5">
        <v>5.577</v>
      </c>
      <c r="S58" s="5">
        <v>5.5739999999999998</v>
      </c>
      <c r="T58" s="5">
        <v>6.8789999999999996</v>
      </c>
      <c r="U58" s="5">
        <v>9.7629999999999999</v>
      </c>
      <c r="V58" s="5">
        <v>17.978999999999999</v>
      </c>
      <c r="W58" s="5">
        <v>20.280999999999999</v>
      </c>
      <c r="X58" s="5">
        <v>70.456000000000003</v>
      </c>
      <c r="Y58" s="5">
        <v>81.647000000000006</v>
      </c>
      <c r="Z58" s="5">
        <v>34.930999999999997</v>
      </c>
      <c r="AA58" s="5">
        <v>10.878</v>
      </c>
      <c r="AB58" s="5">
        <v>14.349</v>
      </c>
      <c r="AC58" s="5">
        <v>15.553000000000001</v>
      </c>
      <c r="AD58" s="5">
        <v>14.823</v>
      </c>
      <c r="AE58" s="5">
        <v>13.263</v>
      </c>
      <c r="AF58" s="5">
        <v>10.218999999999999</v>
      </c>
      <c r="AG58" s="5">
        <v>7.5060000000000002</v>
      </c>
      <c r="AH58" s="5">
        <v>3.1E-2</v>
      </c>
      <c r="AI58" s="5">
        <v>6.6000000000000003E-2</v>
      </c>
      <c r="AJ58" s="5">
        <v>7.5999999999999998E-2</v>
      </c>
      <c r="AK58" s="5">
        <v>0.113</v>
      </c>
      <c r="AL58" s="5">
        <v>0.106</v>
      </c>
      <c r="AM58" s="5">
        <v>0.16200000000000001</v>
      </c>
      <c r="AN58" s="5">
        <v>0.13600000000000001</v>
      </c>
      <c r="AO58" s="5">
        <v>0.127</v>
      </c>
      <c r="AP58" s="5">
        <v>0.17799999999999999</v>
      </c>
      <c r="AQ58" s="5">
        <v>9.2029999999999994</v>
      </c>
      <c r="AR58" s="5">
        <v>3.2970000000000002</v>
      </c>
      <c r="AS58" s="5">
        <v>19.738</v>
      </c>
      <c r="AT58" s="5">
        <v>38.442999999999998</v>
      </c>
      <c r="AU58" s="5">
        <v>17.359000000000002</v>
      </c>
      <c r="AV58" s="5">
        <v>14.791</v>
      </c>
      <c r="AW58" s="5">
        <v>67.777000000000001</v>
      </c>
      <c r="AX58" s="5">
        <v>44.518000000000001</v>
      </c>
      <c r="AY58" s="5">
        <v>52.555999999999997</v>
      </c>
      <c r="AZ58" s="5">
        <v>27.553999999999998</v>
      </c>
      <c r="BA58" s="5">
        <v>51.905000000000001</v>
      </c>
      <c r="BB58" s="5">
        <v>56.447000000000003</v>
      </c>
      <c r="BC58" s="5">
        <v>39.890999999999998</v>
      </c>
      <c r="BD58" s="5">
        <v>38.508000000000003</v>
      </c>
      <c r="BE58" s="5">
        <v>72.585999999999999</v>
      </c>
      <c r="BF58" s="5">
        <v>166.69</v>
      </c>
      <c r="BG58" s="5">
        <v>189.31299999999999</v>
      </c>
      <c r="BH58" s="5">
        <v>270.988</v>
      </c>
      <c r="BI58" s="5">
        <v>394.58499999999998</v>
      </c>
      <c r="BJ58" s="5">
        <v>358.28</v>
      </c>
      <c r="BK58" s="5">
        <v>341.065</v>
      </c>
      <c r="BL58" s="5">
        <v>482.19799999999998</v>
      </c>
      <c r="BM58" s="5">
        <v>558.65</v>
      </c>
      <c r="BN58" s="5">
        <v>700.596</v>
      </c>
      <c r="BO58" s="5">
        <v>738.745</v>
      </c>
      <c r="BP58" s="5">
        <v>936.99300000000005</v>
      </c>
      <c r="BQ58" s="5">
        <v>970.73099999999999</v>
      </c>
      <c r="BR58" s="5">
        <v>911.19299999999998</v>
      </c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</row>
    <row r="59" spans="1:97" x14ac:dyDescent="0.25">
      <c r="A59" s="5" t="s">
        <v>289</v>
      </c>
      <c r="B59" s="5" t="s">
        <v>65</v>
      </c>
      <c r="C59" s="5" t="s">
        <v>115</v>
      </c>
      <c r="D59" s="5" t="s">
        <v>296</v>
      </c>
      <c r="E59" s="6" t="s">
        <v>332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0</v>
      </c>
      <c r="V59" s="5">
        <v>0</v>
      </c>
      <c r="W59" s="5">
        <v>0</v>
      </c>
      <c r="X59" s="5">
        <v>0</v>
      </c>
      <c r="Y59" s="5">
        <v>0</v>
      </c>
      <c r="Z59" s="5">
        <v>2.9820000000000002</v>
      </c>
      <c r="AA59" s="5">
        <v>44.256999999999998</v>
      </c>
      <c r="AB59" s="5">
        <v>50.231000000000002</v>
      </c>
      <c r="AC59" s="5">
        <v>47.881999999999998</v>
      </c>
      <c r="AD59" s="5">
        <v>48.345999999999997</v>
      </c>
      <c r="AE59" s="5">
        <v>50.258000000000003</v>
      </c>
      <c r="AF59" s="5">
        <v>53.002000000000002</v>
      </c>
      <c r="AG59" s="5">
        <v>49.779000000000003</v>
      </c>
      <c r="AH59" s="5">
        <v>51.655000000000001</v>
      </c>
      <c r="AI59" s="5">
        <v>48.433999999999997</v>
      </c>
      <c r="AJ59" s="5">
        <v>51.289000000000001</v>
      </c>
      <c r="AK59" s="5">
        <v>44.731999999999999</v>
      </c>
      <c r="AL59" s="5">
        <v>55.929000000000002</v>
      </c>
      <c r="AM59" s="5">
        <v>49.860999999999997</v>
      </c>
      <c r="AN59" s="5">
        <v>52.856999999999999</v>
      </c>
      <c r="AO59" s="5">
        <v>52.84</v>
      </c>
      <c r="AP59" s="5">
        <v>52.883000000000003</v>
      </c>
      <c r="AQ59" s="5">
        <v>50.171999999999997</v>
      </c>
      <c r="AR59" s="5">
        <v>48.598999999999997</v>
      </c>
      <c r="AS59" s="5">
        <v>51.573</v>
      </c>
      <c r="AT59" s="5">
        <v>51.423999999999999</v>
      </c>
      <c r="AU59" s="5">
        <v>52.545999999999999</v>
      </c>
      <c r="AV59" s="5">
        <v>54.005000000000003</v>
      </c>
      <c r="AW59" s="5">
        <v>52.531999999999996</v>
      </c>
      <c r="AX59" s="5">
        <v>55.988999999999997</v>
      </c>
      <c r="AY59" s="5">
        <v>62.682000000000002</v>
      </c>
      <c r="AZ59" s="5">
        <v>65.283000000000001</v>
      </c>
      <c r="BA59" s="5">
        <v>67.647999999999996</v>
      </c>
      <c r="BB59" s="5">
        <v>62.186999999999998</v>
      </c>
      <c r="BC59" s="5">
        <v>65.950999999999993</v>
      </c>
      <c r="BD59" s="5">
        <v>63.606999999999999</v>
      </c>
      <c r="BE59" s="5">
        <v>65.61</v>
      </c>
      <c r="BF59" s="5">
        <v>65.753</v>
      </c>
      <c r="BG59" s="5">
        <v>63.439</v>
      </c>
      <c r="BH59" s="5">
        <v>65.697999999999993</v>
      </c>
      <c r="BI59" s="5">
        <v>62.098999999999997</v>
      </c>
      <c r="BJ59" s="5">
        <v>65.123999999999995</v>
      </c>
      <c r="BK59" s="5">
        <v>60.765000000000001</v>
      </c>
      <c r="BL59" s="5">
        <v>46.500999999999998</v>
      </c>
      <c r="BM59" s="5">
        <v>39.164000000000001</v>
      </c>
      <c r="BN59" s="5">
        <v>30.536000000000001</v>
      </c>
      <c r="BO59" s="5">
        <v>32.921999999999997</v>
      </c>
      <c r="BP59" s="5">
        <v>18.012</v>
      </c>
      <c r="BQ59" s="5">
        <v>14.379</v>
      </c>
      <c r="BR59" s="5">
        <v>0</v>
      </c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</row>
    <row r="60" spans="1:97" x14ac:dyDescent="0.25">
      <c r="A60" s="5" t="s">
        <v>289</v>
      </c>
      <c r="B60" s="5" t="s">
        <v>40</v>
      </c>
      <c r="C60" s="5" t="s">
        <v>115</v>
      </c>
      <c r="D60" s="5" t="s">
        <v>296</v>
      </c>
      <c r="E60" s="6" t="s">
        <v>333</v>
      </c>
      <c r="F60" s="5">
        <v>19.827999999999999</v>
      </c>
      <c r="G60" s="5">
        <v>22.556999999999999</v>
      </c>
      <c r="H60" s="5">
        <v>20.533000000000001</v>
      </c>
      <c r="I60" s="5">
        <v>21.556000000000001</v>
      </c>
      <c r="J60" s="5">
        <v>22.308</v>
      </c>
      <c r="K60" s="5">
        <v>22.594999999999999</v>
      </c>
      <c r="L60" s="5">
        <v>19.562000000000001</v>
      </c>
      <c r="M60" s="5">
        <v>19.143999999999998</v>
      </c>
      <c r="N60" s="5">
        <v>10.788</v>
      </c>
      <c r="O60" s="5">
        <v>6.59</v>
      </c>
      <c r="P60" s="5">
        <v>6.6740000000000004</v>
      </c>
      <c r="Q60" s="5">
        <v>5.5730000000000004</v>
      </c>
      <c r="R60" s="5">
        <v>5.17</v>
      </c>
      <c r="S60" s="5">
        <v>10.24</v>
      </c>
      <c r="T60" s="5">
        <v>10.077999999999999</v>
      </c>
      <c r="U60" s="5">
        <v>9.84</v>
      </c>
      <c r="V60" s="5">
        <v>8.1530000000000005</v>
      </c>
      <c r="W60" s="5">
        <v>4.3579999999999997</v>
      </c>
      <c r="X60" s="5">
        <v>11.157999999999999</v>
      </c>
      <c r="Y60" s="5">
        <v>12.098000000000001</v>
      </c>
      <c r="Z60" s="5">
        <v>13.391</v>
      </c>
      <c r="AA60" s="5">
        <v>14.678000000000001</v>
      </c>
      <c r="AB60" s="5">
        <v>15.632</v>
      </c>
      <c r="AC60" s="5">
        <v>14.579000000000001</v>
      </c>
      <c r="AD60" s="5">
        <v>13.999000000000001</v>
      </c>
      <c r="AE60" s="5">
        <v>13.268000000000001</v>
      </c>
      <c r="AF60" s="5">
        <v>9.4529999999999994</v>
      </c>
      <c r="AG60" s="5">
        <v>7.4249999999999998</v>
      </c>
      <c r="AH60" s="5">
        <v>3.94</v>
      </c>
      <c r="AI60" s="5">
        <v>4.0330000000000004</v>
      </c>
      <c r="AJ60" s="5">
        <v>4.3079999999999998</v>
      </c>
      <c r="AK60" s="5">
        <v>3.8860000000000001</v>
      </c>
      <c r="AL60" s="5">
        <v>3.3370000000000002</v>
      </c>
      <c r="AM60" s="5">
        <v>1.7050000000000001</v>
      </c>
      <c r="AN60" s="5">
        <v>1.6459999999999999</v>
      </c>
      <c r="AO60" s="5">
        <v>1.786</v>
      </c>
      <c r="AP60" s="5">
        <v>2.2069999999999999</v>
      </c>
      <c r="AQ60" s="5">
        <v>1.8959999999999999</v>
      </c>
      <c r="AR60" s="5">
        <v>2.125</v>
      </c>
      <c r="AS60" s="5">
        <v>2.327</v>
      </c>
      <c r="AT60" s="5">
        <v>17.004000000000001</v>
      </c>
      <c r="AU60" s="5">
        <v>15.659000000000001</v>
      </c>
      <c r="AV60" s="5">
        <v>60.448</v>
      </c>
      <c r="AW60" s="5">
        <v>95.972999999999999</v>
      </c>
      <c r="AX60" s="5">
        <v>39.676000000000002</v>
      </c>
      <c r="AY60" s="5">
        <v>46.5</v>
      </c>
      <c r="AZ60" s="5">
        <v>61.283000000000001</v>
      </c>
      <c r="BA60" s="5">
        <v>33.840000000000003</v>
      </c>
      <c r="BB60" s="5">
        <v>38.372</v>
      </c>
      <c r="BC60" s="5">
        <v>53.164999999999999</v>
      </c>
      <c r="BD60" s="5">
        <v>61.3</v>
      </c>
      <c r="BE60" s="5">
        <v>105.52</v>
      </c>
      <c r="BF60" s="5">
        <v>140.83500000000001</v>
      </c>
      <c r="BG60" s="5">
        <v>263.48099999999999</v>
      </c>
      <c r="BH60" s="5">
        <v>343.23599999999999</v>
      </c>
      <c r="BI60" s="5">
        <v>397.45299999999997</v>
      </c>
      <c r="BJ60" s="5">
        <v>305.19600000000003</v>
      </c>
      <c r="BK60" s="5">
        <v>322.12799999999999</v>
      </c>
      <c r="BL60" s="5">
        <v>291.86</v>
      </c>
      <c r="BM60" s="5">
        <v>365.44900000000001</v>
      </c>
      <c r="BN60" s="5">
        <v>338.49</v>
      </c>
      <c r="BO60" s="5">
        <v>333.459</v>
      </c>
      <c r="BP60" s="5">
        <v>498.892</v>
      </c>
      <c r="BQ60" s="5">
        <v>619.95500000000004</v>
      </c>
      <c r="BR60" s="5">
        <v>661.221</v>
      </c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</row>
    <row r="61" spans="1:97" x14ac:dyDescent="0.25">
      <c r="A61" s="5" t="s">
        <v>289</v>
      </c>
      <c r="B61" s="5" t="s">
        <v>331</v>
      </c>
      <c r="C61" s="5" t="s">
        <v>115</v>
      </c>
      <c r="D61" s="5" t="s">
        <v>296</v>
      </c>
      <c r="E61" s="6" t="s">
        <v>334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5">
        <v>0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0</v>
      </c>
      <c r="AS61" s="5">
        <v>0</v>
      </c>
      <c r="AT61" s="5">
        <v>0</v>
      </c>
      <c r="AU61" s="5">
        <v>0</v>
      </c>
      <c r="AV61" s="5">
        <v>0</v>
      </c>
      <c r="AW61" s="5">
        <v>0</v>
      </c>
      <c r="AX61" s="5">
        <v>0</v>
      </c>
      <c r="AY61" s="5">
        <v>0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0</v>
      </c>
      <c r="BF61" s="5">
        <v>0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1.895</v>
      </c>
      <c r="BM61" s="5">
        <v>0</v>
      </c>
      <c r="BN61" s="5">
        <v>2.7349999999999999</v>
      </c>
      <c r="BO61" s="5">
        <v>31.663</v>
      </c>
      <c r="BP61" s="5">
        <v>51.753</v>
      </c>
      <c r="BQ61" s="5">
        <v>13.763999999999999</v>
      </c>
      <c r="BR61" s="5">
        <v>0</v>
      </c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</row>
    <row r="62" spans="1:97" s="35" customFormat="1" x14ac:dyDescent="0.25">
      <c r="A62" s="29" t="s">
        <v>289</v>
      </c>
      <c r="B62" s="29" t="s">
        <v>115</v>
      </c>
      <c r="C62" s="29" t="s">
        <v>12</v>
      </c>
      <c r="D62" s="29" t="s">
        <v>296</v>
      </c>
      <c r="E62" s="34" t="s">
        <v>335</v>
      </c>
      <c r="F62" s="29">
        <v>20.053999999999998</v>
      </c>
      <c r="G62" s="29">
        <v>25.727</v>
      </c>
      <c r="H62" s="29">
        <v>24.163</v>
      </c>
      <c r="I62" s="29">
        <v>27.456</v>
      </c>
      <c r="J62" s="29">
        <v>28.321999999999999</v>
      </c>
      <c r="K62" s="29">
        <v>28.725999999999999</v>
      </c>
      <c r="L62" s="29">
        <v>31.029</v>
      </c>
      <c r="M62" s="29">
        <v>35.963000000000001</v>
      </c>
      <c r="N62" s="29">
        <v>41.655000000000001</v>
      </c>
      <c r="O62" s="29">
        <v>38.719000000000001</v>
      </c>
      <c r="P62" s="29">
        <v>18.413</v>
      </c>
      <c r="Q62" s="29">
        <v>11.332000000000001</v>
      </c>
      <c r="R62" s="29">
        <v>10.747</v>
      </c>
      <c r="S62" s="29">
        <v>15.814</v>
      </c>
      <c r="T62" s="29">
        <v>16.957000000000001</v>
      </c>
      <c r="U62" s="29">
        <v>19.603000000000002</v>
      </c>
      <c r="V62" s="29">
        <v>26.132000000000001</v>
      </c>
      <c r="W62" s="29">
        <v>24.638999999999999</v>
      </c>
      <c r="X62" s="29">
        <v>81.614000000000004</v>
      </c>
      <c r="Y62" s="29">
        <v>93.745000000000005</v>
      </c>
      <c r="Z62" s="29">
        <v>51.304000000000002</v>
      </c>
      <c r="AA62" s="29">
        <v>69.813000000000002</v>
      </c>
      <c r="AB62" s="29">
        <v>80.212000000000003</v>
      </c>
      <c r="AC62" s="29">
        <v>78.013000000000005</v>
      </c>
      <c r="AD62" s="29">
        <v>77.168999999999997</v>
      </c>
      <c r="AE62" s="29">
        <v>76.789000000000001</v>
      </c>
      <c r="AF62" s="29">
        <v>72.674999999999997</v>
      </c>
      <c r="AG62" s="29">
        <v>64.709999999999994</v>
      </c>
      <c r="AH62" s="29">
        <v>55.625</v>
      </c>
      <c r="AI62" s="29">
        <v>52.531999999999996</v>
      </c>
      <c r="AJ62" s="29">
        <v>55.673000000000002</v>
      </c>
      <c r="AK62" s="29">
        <v>48.731000000000002</v>
      </c>
      <c r="AL62" s="29">
        <v>59.372</v>
      </c>
      <c r="AM62" s="29">
        <v>51.728000000000002</v>
      </c>
      <c r="AN62" s="29">
        <v>54.639000000000003</v>
      </c>
      <c r="AO62" s="29">
        <v>54.753</v>
      </c>
      <c r="AP62" s="29">
        <v>55.268000000000001</v>
      </c>
      <c r="AQ62" s="29">
        <v>61.271000000000001</v>
      </c>
      <c r="AR62" s="29">
        <v>54.02</v>
      </c>
      <c r="AS62" s="29">
        <v>73.638000000000005</v>
      </c>
      <c r="AT62" s="29">
        <v>106.871</v>
      </c>
      <c r="AU62" s="29">
        <v>85.564999999999998</v>
      </c>
      <c r="AV62" s="29">
        <v>129.244</v>
      </c>
      <c r="AW62" s="29">
        <v>216.28200000000001</v>
      </c>
      <c r="AX62" s="29">
        <v>140.18299999999999</v>
      </c>
      <c r="AY62" s="29">
        <v>161.738</v>
      </c>
      <c r="AZ62" s="29">
        <v>154.119</v>
      </c>
      <c r="BA62" s="29">
        <v>153.393</v>
      </c>
      <c r="BB62" s="29">
        <v>157.006</v>
      </c>
      <c r="BC62" s="29">
        <v>159.00700000000001</v>
      </c>
      <c r="BD62" s="29">
        <v>163.41499999999999</v>
      </c>
      <c r="BE62" s="29">
        <v>243.71600000000001</v>
      </c>
      <c r="BF62" s="29">
        <v>373.27800000000002</v>
      </c>
      <c r="BG62" s="29">
        <v>516.23299999999995</v>
      </c>
      <c r="BH62" s="29">
        <v>679.92200000000003</v>
      </c>
      <c r="BI62" s="29">
        <v>854.13800000000003</v>
      </c>
      <c r="BJ62" s="29">
        <v>728.601</v>
      </c>
      <c r="BK62" s="29">
        <v>723.95799999999997</v>
      </c>
      <c r="BL62" s="29">
        <v>822.45399999999995</v>
      </c>
      <c r="BM62" s="29">
        <v>963.26300000000003</v>
      </c>
      <c r="BN62" s="29">
        <v>1072.357</v>
      </c>
      <c r="BO62" s="29">
        <v>1136.789</v>
      </c>
      <c r="BP62" s="29">
        <v>1505.65</v>
      </c>
      <c r="BQ62" s="29">
        <v>1618.828</v>
      </c>
      <c r="BR62" s="29">
        <v>1572.413</v>
      </c>
      <c r="BS62" s="29">
        <v>1788.5</v>
      </c>
      <c r="BT62" s="29">
        <v>2023.6890000000001</v>
      </c>
      <c r="BU62" s="29">
        <v>2319.5770000000002</v>
      </c>
      <c r="BV62" s="29">
        <v>2805.2530000000002</v>
      </c>
      <c r="BW62" s="29">
        <v>3338.402</v>
      </c>
      <c r="BX62" s="29">
        <v>3900.7190000000001</v>
      </c>
      <c r="BY62" s="29">
        <v>4261.5450000000001</v>
      </c>
      <c r="BZ62" s="29">
        <v>4551.3370000000004</v>
      </c>
      <c r="CA62" s="29">
        <v>4640.5720000000001</v>
      </c>
      <c r="CB62" s="29">
        <v>4947.8379999999997</v>
      </c>
      <c r="CC62" s="29">
        <v>5235.4979999999996</v>
      </c>
      <c r="CD62" s="29">
        <v>5398.732</v>
      </c>
      <c r="CE62" s="29">
        <v>5673.4169999999995</v>
      </c>
      <c r="CF62" s="29">
        <v>6017.7</v>
      </c>
      <c r="CG62" s="29">
        <v>6348.4660000000003</v>
      </c>
      <c r="CH62" s="29">
        <v>6686.049</v>
      </c>
      <c r="CI62" s="29">
        <v>6901.0819999999994</v>
      </c>
      <c r="CJ62" s="29">
        <v>7045.34</v>
      </c>
      <c r="CK62" s="29">
        <v>7214.8580000000002</v>
      </c>
      <c r="CL62" s="29">
        <v>7311.6170000000002</v>
      </c>
      <c r="CM62" s="29">
        <v>7400.2179999999998</v>
      </c>
      <c r="CN62" s="29">
        <v>7536.067</v>
      </c>
      <c r="CO62" s="29">
        <v>7669.0509999999995</v>
      </c>
      <c r="CP62" s="29">
        <v>7770.5889999999999</v>
      </c>
      <c r="CQ62" s="29">
        <v>7876.0540000000001</v>
      </c>
      <c r="CR62" s="29">
        <v>7988.7300000000005</v>
      </c>
      <c r="CS62" s="29">
        <v>8019.6830000000009</v>
      </c>
    </row>
    <row r="63" spans="1:97" s="40" customFormat="1" x14ac:dyDescent="0.25">
      <c r="A63" s="40" t="s">
        <v>402</v>
      </c>
      <c r="B63" s="40" t="s">
        <v>157</v>
      </c>
      <c r="D63" s="40" t="s">
        <v>296</v>
      </c>
      <c r="E63" s="42" t="s">
        <v>406</v>
      </c>
      <c r="BP63" s="40">
        <v>5005.0809999999992</v>
      </c>
      <c r="BQ63" s="40">
        <v>4862.3249999999998</v>
      </c>
      <c r="BR63" s="40">
        <v>5233.5830000000005</v>
      </c>
      <c r="BS63" s="40">
        <v>5159.8990000000003</v>
      </c>
      <c r="BT63" s="40">
        <v>5305.8130000000001</v>
      </c>
      <c r="BU63" s="40">
        <v>5556.83</v>
      </c>
      <c r="BV63" s="40">
        <v>5794.0810000000001</v>
      </c>
      <c r="BW63" s="40">
        <v>6091.0039999999999</v>
      </c>
      <c r="BX63" s="40">
        <v>6327.6269999999995</v>
      </c>
      <c r="BY63" s="40">
        <v>6478.0079999999998</v>
      </c>
      <c r="BZ63" s="40">
        <v>6646.34</v>
      </c>
      <c r="CA63" s="40">
        <v>6759.7669999999998</v>
      </c>
      <c r="CB63" s="40">
        <v>6837.2629999999999</v>
      </c>
      <c r="CC63" s="40">
        <v>6948.4110000000001</v>
      </c>
      <c r="CD63" s="40">
        <v>7059.3640000000005</v>
      </c>
      <c r="CE63" s="40">
        <v>7168.2180000000008</v>
      </c>
      <c r="CF63" s="40">
        <v>7362.6970000000001</v>
      </c>
      <c r="CG63" s="40">
        <v>7652.6990000000005</v>
      </c>
      <c r="CH63" s="40">
        <v>7849.5210000000006</v>
      </c>
      <c r="CI63" s="40">
        <v>8056.5339999999997</v>
      </c>
      <c r="CJ63" s="40">
        <v>8199.81</v>
      </c>
      <c r="CK63" s="40">
        <v>8318.4159999999993</v>
      </c>
      <c r="CL63" s="40">
        <v>8415.9609999999993</v>
      </c>
      <c r="CM63" s="40">
        <v>8482.4179999999997</v>
      </c>
      <c r="CN63" s="40">
        <v>8533.5610000000015</v>
      </c>
      <c r="CO63" s="40">
        <v>8391.607</v>
      </c>
      <c r="CP63" s="40">
        <v>8341.003999999999</v>
      </c>
      <c r="CQ63" s="40">
        <v>8320.2350000000006</v>
      </c>
      <c r="CR63" s="40">
        <v>8340.6040000000012</v>
      </c>
      <c r="CS63" s="40">
        <v>8410.7549999999992</v>
      </c>
    </row>
    <row r="64" spans="1:97" s="40" customFormat="1" x14ac:dyDescent="0.25">
      <c r="A64" s="40" t="s">
        <v>403</v>
      </c>
      <c r="B64" s="40" t="s">
        <v>157</v>
      </c>
      <c r="D64" s="40" t="s">
        <v>296</v>
      </c>
      <c r="E64" s="42" t="s">
        <v>407</v>
      </c>
      <c r="BP64" s="40">
        <v>7942.2129999999997</v>
      </c>
      <c r="BQ64" s="40">
        <v>9716.1689999999999</v>
      </c>
      <c r="BR64" s="40">
        <v>9351.223</v>
      </c>
      <c r="BS64" s="40">
        <v>9625.2879999999986</v>
      </c>
      <c r="BT64" s="40">
        <v>9959.8209999999999</v>
      </c>
      <c r="BU64" s="40">
        <v>10446.253000000001</v>
      </c>
      <c r="BV64" s="40">
        <v>10909.890000000001</v>
      </c>
      <c r="BW64" s="40">
        <v>11461.684999999999</v>
      </c>
      <c r="BX64" s="40">
        <v>12394.098</v>
      </c>
      <c r="BY64" s="40">
        <v>13327.061</v>
      </c>
      <c r="BZ64" s="40">
        <v>13847.412999999999</v>
      </c>
      <c r="CA64" s="40">
        <v>14401.06</v>
      </c>
      <c r="CB64" s="40">
        <v>15094.287</v>
      </c>
      <c r="CC64" s="40">
        <v>15584.465</v>
      </c>
      <c r="CD64" s="40">
        <v>15992.255999999999</v>
      </c>
      <c r="CE64" s="40">
        <v>16338.856</v>
      </c>
      <c r="CF64" s="40">
        <v>16603.355</v>
      </c>
      <c r="CG64" s="40">
        <v>16745.018</v>
      </c>
      <c r="CH64" s="40">
        <v>16799.410000000003</v>
      </c>
      <c r="CI64" s="40">
        <v>16918.246999999999</v>
      </c>
      <c r="CJ64" s="40">
        <v>17076.5</v>
      </c>
      <c r="CK64" s="40">
        <v>17448.38</v>
      </c>
      <c r="CL64" s="40">
        <v>17795.486000000001</v>
      </c>
      <c r="CM64" s="40">
        <v>18150.241999999998</v>
      </c>
      <c r="CN64" s="40">
        <v>18500.391</v>
      </c>
      <c r="CO64" s="40">
        <v>18860.706000000002</v>
      </c>
      <c r="CP64" s="40">
        <v>19168.634000000002</v>
      </c>
      <c r="CQ64" s="40">
        <v>19558.041000000001</v>
      </c>
      <c r="CR64" s="40">
        <v>19734.089</v>
      </c>
      <c r="CS64" s="40">
        <v>19823.936000000002</v>
      </c>
    </row>
    <row r="65" spans="1:97" s="40" customFormat="1" x14ac:dyDescent="0.25">
      <c r="A65" s="40" t="s">
        <v>404</v>
      </c>
      <c r="B65" s="40" t="s">
        <v>157</v>
      </c>
      <c r="D65" s="40" t="s">
        <v>296</v>
      </c>
      <c r="E65" s="42" t="s">
        <v>408</v>
      </c>
      <c r="BP65" s="40">
        <v>1731.162</v>
      </c>
      <c r="BQ65" s="40">
        <v>1582.19</v>
      </c>
      <c r="BR65" s="40">
        <v>1637.2380000000001</v>
      </c>
      <c r="BS65" s="40">
        <v>1551.89</v>
      </c>
      <c r="BT65" s="40">
        <v>1536.68</v>
      </c>
      <c r="BU65" s="40">
        <v>1554.124</v>
      </c>
      <c r="BV65" s="40">
        <v>1608.223</v>
      </c>
      <c r="BW65" s="40">
        <v>1669.0170000000001</v>
      </c>
      <c r="BX65" s="40">
        <v>1688.5450000000001</v>
      </c>
      <c r="BY65" s="40">
        <v>1664.056</v>
      </c>
      <c r="BZ65" s="40">
        <v>1663.116</v>
      </c>
      <c r="CA65" s="40">
        <v>1640.502</v>
      </c>
      <c r="CB65" s="40">
        <v>1634.653</v>
      </c>
      <c r="CC65" s="40">
        <v>1625.866</v>
      </c>
      <c r="CD65" s="40">
        <v>1614.336</v>
      </c>
      <c r="CE65" s="40">
        <v>1593.4850000000001</v>
      </c>
      <c r="CF65" s="40">
        <v>1575.846</v>
      </c>
      <c r="CG65" s="40">
        <v>1572.347</v>
      </c>
      <c r="CH65" s="40">
        <v>1588.7160000000001</v>
      </c>
      <c r="CI65" s="40">
        <v>1610.979</v>
      </c>
      <c r="CJ65" s="40">
        <v>1618.8880000000001</v>
      </c>
      <c r="CK65" s="40">
        <v>1625.346</v>
      </c>
      <c r="CL65" s="40">
        <v>1631.8319999999999</v>
      </c>
      <c r="CM65" s="40">
        <v>1637.644</v>
      </c>
      <c r="CN65" s="40">
        <v>1642.704</v>
      </c>
      <c r="CO65" s="40">
        <v>1674.2749999999999</v>
      </c>
      <c r="CP65" s="40">
        <v>1682.5920000000001</v>
      </c>
      <c r="CQ65" s="40">
        <v>1677.529</v>
      </c>
      <c r="CR65" s="40">
        <v>1690.807</v>
      </c>
      <c r="CS65" s="40">
        <v>1705.402</v>
      </c>
    </row>
    <row r="66" spans="1:97" s="40" customFormat="1" x14ac:dyDescent="0.25">
      <c r="A66" s="40" t="s">
        <v>27</v>
      </c>
      <c r="B66" s="40" t="s">
        <v>157</v>
      </c>
      <c r="D66" s="40" t="s">
        <v>296</v>
      </c>
      <c r="E66" s="42" t="s">
        <v>409</v>
      </c>
      <c r="BP66" s="40">
        <v>4004.364</v>
      </c>
      <c r="BQ66" s="40">
        <v>3857.07</v>
      </c>
      <c r="BR66" s="40">
        <v>3384.1239999999998</v>
      </c>
      <c r="BS66" s="40">
        <v>3060.8409999999999</v>
      </c>
      <c r="BT66" s="40">
        <v>2908.395</v>
      </c>
      <c r="BU66" s="40">
        <v>2869.22</v>
      </c>
      <c r="BV66" s="40">
        <v>2796.8890000000001</v>
      </c>
      <c r="BW66" s="40">
        <v>2749.4960000000001</v>
      </c>
      <c r="BX66" s="40">
        <v>2629.3319999999999</v>
      </c>
      <c r="BY66" s="40">
        <v>2532.4010000000003</v>
      </c>
      <c r="BZ66" s="40">
        <v>2516.7760000000003</v>
      </c>
      <c r="CA66" s="40">
        <v>2417.2660000000001</v>
      </c>
      <c r="CB66" s="40">
        <v>2364.0830000000001</v>
      </c>
      <c r="CC66" s="40">
        <v>2312.0070000000001</v>
      </c>
      <c r="CD66" s="40">
        <v>2250.4919999999997</v>
      </c>
      <c r="CE66" s="40">
        <v>2182.5529999999999</v>
      </c>
      <c r="CF66" s="40">
        <v>2131.9230000000002</v>
      </c>
      <c r="CG66" s="40">
        <v>2073.866</v>
      </c>
      <c r="CH66" s="40">
        <v>2028.963</v>
      </c>
      <c r="CI66" s="40">
        <v>1983.79</v>
      </c>
      <c r="CJ66" s="40">
        <v>1927.1560000000002</v>
      </c>
      <c r="CK66" s="40">
        <v>1830.8320000000001</v>
      </c>
      <c r="CL66" s="40">
        <v>1788.5029999999999</v>
      </c>
      <c r="CM66" s="40">
        <v>1744.394</v>
      </c>
      <c r="CN66" s="40">
        <v>1717.857</v>
      </c>
      <c r="CO66" s="40">
        <v>1699.556</v>
      </c>
      <c r="CP66" s="40">
        <v>1662.6689999999999</v>
      </c>
      <c r="CQ66" s="40">
        <v>1632.9009999999998</v>
      </c>
      <c r="CR66" s="40">
        <v>1612.7180000000001</v>
      </c>
      <c r="CS66" s="40">
        <v>1575.6110000000001</v>
      </c>
    </row>
    <row r="67" spans="1:97" s="40" customFormat="1" x14ac:dyDescent="0.25">
      <c r="A67" s="40" t="s">
        <v>405</v>
      </c>
      <c r="B67" s="40" t="s">
        <v>157</v>
      </c>
      <c r="D67" s="40" t="s">
        <v>296</v>
      </c>
      <c r="E67" s="42" t="s">
        <v>410</v>
      </c>
      <c r="BP67" s="40">
        <v>1671.87</v>
      </c>
      <c r="BQ67" s="40">
        <v>2056.81</v>
      </c>
      <c r="BR67" s="40">
        <v>2376.4880000000003</v>
      </c>
      <c r="BS67" s="40">
        <v>2461.3910000000001</v>
      </c>
      <c r="BT67" s="40">
        <v>2502.6280000000002</v>
      </c>
      <c r="BU67" s="40">
        <v>2662.6109999999999</v>
      </c>
      <c r="BV67" s="40">
        <v>2648.7330000000002</v>
      </c>
      <c r="BW67" s="40">
        <v>2660.0389999999998</v>
      </c>
      <c r="BX67" s="40">
        <v>2646.9580000000001</v>
      </c>
      <c r="BY67" s="40">
        <v>2653.2110000000002</v>
      </c>
      <c r="BZ67" s="40">
        <v>2665.7719999999999</v>
      </c>
      <c r="CA67" s="40">
        <v>2685.326</v>
      </c>
      <c r="CB67" s="40">
        <v>2656.9660000000003</v>
      </c>
      <c r="CC67" s="40">
        <v>2636.6869999999999</v>
      </c>
      <c r="CD67" s="40">
        <v>2603.3159999999998</v>
      </c>
      <c r="CE67" s="40">
        <v>2532.4070000000002</v>
      </c>
      <c r="CF67" s="40">
        <v>2463.2070000000003</v>
      </c>
      <c r="CG67" s="40">
        <v>2388.9290000000001</v>
      </c>
      <c r="CH67" s="40">
        <v>2316.3330000000001</v>
      </c>
      <c r="CI67" s="40">
        <v>2253.3989999999999</v>
      </c>
      <c r="CJ67" s="40">
        <v>2209.6509999999998</v>
      </c>
      <c r="CK67" s="40">
        <v>2166.3530000000001</v>
      </c>
      <c r="CL67" s="40">
        <v>2120.875</v>
      </c>
      <c r="CM67" s="40">
        <v>2093.9639999999999</v>
      </c>
      <c r="CN67" s="40">
        <v>2064.3449999999998</v>
      </c>
      <c r="CO67" s="40">
        <v>2034.1279999999999</v>
      </c>
      <c r="CP67" s="40">
        <v>2006.7710000000002</v>
      </c>
      <c r="CQ67" s="40">
        <v>1982.0150000000001</v>
      </c>
      <c r="CR67" s="40">
        <v>1950.681</v>
      </c>
      <c r="CS67" s="40">
        <v>1913.296</v>
      </c>
    </row>
    <row r="68" spans="1:97" x14ac:dyDescent="0.25"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</row>
    <row r="69" spans="1:97" x14ac:dyDescent="0.25">
      <c r="A69" t="s">
        <v>289</v>
      </c>
      <c r="B69" t="s">
        <v>419</v>
      </c>
      <c r="D69" t="s">
        <v>414</v>
      </c>
      <c r="AN69" s="18"/>
      <c r="AO69" s="18"/>
      <c r="AP69" s="18"/>
      <c r="AQ69" s="18"/>
      <c r="AR69" s="18"/>
      <c r="AS69" s="18"/>
      <c r="AT69" s="18">
        <v>2787012233</v>
      </c>
      <c r="AU69" s="18">
        <v>2787331675</v>
      </c>
      <c r="AV69" s="18">
        <v>2789014241</v>
      </c>
      <c r="AW69" s="18">
        <v>2765607987</v>
      </c>
      <c r="AX69" s="18">
        <v>2682439619</v>
      </c>
      <c r="AY69" s="18">
        <v>2987146426</v>
      </c>
      <c r="AZ69" s="18">
        <v>3196507464</v>
      </c>
      <c r="BA69" s="18">
        <v>2732107182</v>
      </c>
      <c r="BB69" s="18">
        <v>2968453114</v>
      </c>
      <c r="BC69" s="18">
        <v>3258053780</v>
      </c>
      <c r="BD69" s="18">
        <v>3113419499</v>
      </c>
      <c r="BE69" s="18">
        <v>3043093764</v>
      </c>
      <c r="BF69" s="18">
        <v>2686286823</v>
      </c>
      <c r="BG69" s="18">
        <v>2259684079</v>
      </c>
      <c r="BH69" s="18">
        <v>1763763619</v>
      </c>
      <c r="BI69" s="18">
        <v>1809442933.1500001</v>
      </c>
      <c r="BJ69" s="18">
        <v>2134858868.28</v>
      </c>
      <c r="BK69" s="18">
        <v>2478395846.0300002</v>
      </c>
      <c r="BL69" s="18">
        <v>2736417608</v>
      </c>
      <c r="BM69" s="18">
        <v>2730133784</v>
      </c>
      <c r="BN69" s="18">
        <v>2911278802</v>
      </c>
      <c r="BO69" s="18">
        <v>3290992605</v>
      </c>
      <c r="BP69" s="18"/>
      <c r="BQ69" s="18"/>
      <c r="BR69" s="18"/>
    </row>
    <row r="70" spans="1:97" x14ac:dyDescent="0.25">
      <c r="A70" t="s">
        <v>289</v>
      </c>
      <c r="B70" t="s">
        <v>420</v>
      </c>
      <c r="D70" t="s">
        <v>414</v>
      </c>
      <c r="AN70" s="18"/>
      <c r="AO70" s="18"/>
      <c r="AP70" s="18"/>
      <c r="AQ70" s="18"/>
      <c r="AR70" s="18"/>
      <c r="AS70" s="18"/>
      <c r="AT70" s="18">
        <v>3555110</v>
      </c>
      <c r="AU70" s="18">
        <v>6778050</v>
      </c>
      <c r="AV70" s="18">
        <v>33144330</v>
      </c>
      <c r="AW70" s="18">
        <v>63388510</v>
      </c>
      <c r="AX70" s="18">
        <v>72652970</v>
      </c>
      <c r="AY70" s="18">
        <v>77414460</v>
      </c>
      <c r="AZ70" s="18">
        <v>91063920</v>
      </c>
      <c r="BA70" s="18">
        <v>91616930</v>
      </c>
      <c r="BB70" s="18">
        <v>70774380</v>
      </c>
      <c r="BC70" s="18">
        <v>285877710</v>
      </c>
      <c r="BD70" s="18">
        <v>615755520</v>
      </c>
      <c r="BE70" s="18">
        <v>1049635570</v>
      </c>
      <c r="BF70" s="18">
        <v>1477642830</v>
      </c>
      <c r="BG70" s="18">
        <v>1998782493</v>
      </c>
      <c r="BH70" s="18">
        <v>2016550209</v>
      </c>
      <c r="BI70" s="18">
        <v>2332091749.5300002</v>
      </c>
      <c r="BJ70" s="18">
        <v>2457411914.6900001</v>
      </c>
      <c r="BK70" s="18">
        <v>2612653033.8200002</v>
      </c>
      <c r="BL70" s="18">
        <v>2875182671</v>
      </c>
      <c r="BM70" s="18">
        <v>2790357677</v>
      </c>
      <c r="BN70" s="18">
        <v>2839309782</v>
      </c>
      <c r="BO70" s="18">
        <v>2948473165</v>
      </c>
      <c r="BP70" s="18"/>
      <c r="BQ70" s="18"/>
      <c r="BR70" s="18"/>
    </row>
    <row r="71" spans="1:97" x14ac:dyDescent="0.25">
      <c r="A71" t="s">
        <v>289</v>
      </c>
      <c r="B71" t="s">
        <v>421</v>
      </c>
      <c r="C71" t="s">
        <v>24</v>
      </c>
      <c r="D71" t="s">
        <v>414</v>
      </c>
      <c r="AT71">
        <v>232946065</v>
      </c>
      <c r="AU71">
        <v>353179234</v>
      </c>
      <c r="AV71">
        <v>393897543</v>
      </c>
      <c r="AW71">
        <v>495966697</v>
      </c>
      <c r="AX71">
        <v>589146667</v>
      </c>
      <c r="AY71">
        <v>693922880</v>
      </c>
      <c r="AZ71">
        <v>806201739</v>
      </c>
      <c r="BA71">
        <v>836086143</v>
      </c>
      <c r="BB71">
        <v>863967837</v>
      </c>
      <c r="BC71">
        <v>871881094</v>
      </c>
      <c r="BD71">
        <v>914599602</v>
      </c>
      <c r="BE71">
        <v>921341406</v>
      </c>
      <c r="BF71">
        <v>978562960</v>
      </c>
      <c r="BG71">
        <v>1149812204</v>
      </c>
      <c r="BH71">
        <v>1128934576</v>
      </c>
      <c r="BI71">
        <v>933804386.50999999</v>
      </c>
      <c r="BJ71">
        <v>892509341.01999998</v>
      </c>
      <c r="BK71">
        <v>800173295.87</v>
      </c>
      <c r="BL71">
        <v>890011716</v>
      </c>
      <c r="BM71">
        <v>821839478</v>
      </c>
      <c r="BN71">
        <v>816402405</v>
      </c>
      <c r="BO71">
        <v>845950062</v>
      </c>
    </row>
    <row r="72" spans="1:97" x14ac:dyDescent="0.25">
      <c r="A72" t="s">
        <v>289</v>
      </c>
      <c r="B72" t="s">
        <v>421</v>
      </c>
      <c r="C72" t="s">
        <v>20</v>
      </c>
      <c r="D72" t="s">
        <v>414</v>
      </c>
      <c r="AT72">
        <v>17987385</v>
      </c>
      <c r="AU72">
        <v>27544463</v>
      </c>
      <c r="AV72">
        <v>26806022</v>
      </c>
      <c r="AW72">
        <v>32673699</v>
      </c>
      <c r="AX72">
        <v>37435389</v>
      </c>
      <c r="AY72">
        <v>40828323</v>
      </c>
      <c r="AZ72">
        <v>42700498</v>
      </c>
      <c r="BA72">
        <v>42379936</v>
      </c>
      <c r="BB72">
        <v>38974852</v>
      </c>
      <c r="BC72">
        <v>40693265</v>
      </c>
      <c r="BD72">
        <v>39045114</v>
      </c>
      <c r="BE72">
        <v>37029246</v>
      </c>
      <c r="BF72">
        <v>36247670</v>
      </c>
      <c r="BG72">
        <v>32544846</v>
      </c>
      <c r="BH72">
        <v>38479804</v>
      </c>
      <c r="BI72">
        <v>32839203.829999998</v>
      </c>
      <c r="BJ72">
        <v>33784882.170000002</v>
      </c>
      <c r="BK72">
        <v>34622989.880000003</v>
      </c>
      <c r="BL72">
        <v>34087380</v>
      </c>
      <c r="BM72">
        <v>33403078</v>
      </c>
      <c r="BN72">
        <v>34279335</v>
      </c>
      <c r="BO72">
        <v>39461533</v>
      </c>
    </row>
    <row r="73" spans="1:97" x14ac:dyDescent="0.25">
      <c r="A73" t="s">
        <v>289</v>
      </c>
      <c r="B73" t="s">
        <v>421</v>
      </c>
      <c r="C73" t="s">
        <v>21</v>
      </c>
      <c r="D73" t="s">
        <v>414</v>
      </c>
      <c r="AT73">
        <v>443928016</v>
      </c>
      <c r="AU73">
        <v>516729242</v>
      </c>
      <c r="AV73">
        <v>521916287</v>
      </c>
      <c r="AW73">
        <v>542081125</v>
      </c>
      <c r="AX73">
        <v>546977921</v>
      </c>
      <c r="AY73">
        <v>567836314</v>
      </c>
      <c r="AZ73">
        <v>601397183</v>
      </c>
      <c r="BA73">
        <v>610267814</v>
      </c>
      <c r="BB73">
        <v>622599456</v>
      </c>
      <c r="BC73">
        <v>624878330</v>
      </c>
      <c r="BD73">
        <v>639164541</v>
      </c>
      <c r="BE73">
        <v>640380645</v>
      </c>
      <c r="BF73">
        <v>653565090</v>
      </c>
      <c r="BG73">
        <v>685238769</v>
      </c>
      <c r="BH73">
        <v>668407110</v>
      </c>
      <c r="BI73">
        <v>566401307.37</v>
      </c>
      <c r="BJ73">
        <v>517804607.20999998</v>
      </c>
      <c r="BK73">
        <v>535769639.52999997</v>
      </c>
      <c r="BL73">
        <v>553642939</v>
      </c>
      <c r="BM73">
        <v>520108982</v>
      </c>
      <c r="BN73">
        <v>519798515</v>
      </c>
      <c r="BO73">
        <v>555307363</v>
      </c>
    </row>
  </sheetData>
  <autoFilter ref="A1:CS62"/>
  <hyperlinks>
    <hyperlink ref="E15" r:id="rId1"/>
    <hyperlink ref="E16:E25" r:id="rId2" display="http://www.eia.gov/totalenergy/data/browser/xls.cfm?tbl=T04.01"/>
    <hyperlink ref="E26" r:id="rId3"/>
    <hyperlink ref="E27:E36" r:id="rId4" display="http://www.eia.gov/totalenergy/data/annual/xls/stb0602.xls"/>
    <hyperlink ref="E37" r:id="rId5"/>
    <hyperlink ref="E38:E48" r:id="rId6" display="http://www.eia.gov/totalenergy/data/annual/xls/stb0604.xls"/>
    <hyperlink ref="E49" r:id="rId7"/>
    <hyperlink ref="E50:E62" r:id="rId8" display="http://www.eia.gov/totalenergy/data/browser/xls.cfm?tbl=T04.02"/>
    <hyperlink ref="E63" r:id="rId9"/>
    <hyperlink ref="E64:E67" r:id="rId10" display="http://www.eia.gov/oiaf/aeo/tablebrowser/aeo_query_server/?event=ehExcel.getFile&amp;study=AEO2014&amp;region=0-0&amp;cases=ref2014-d102413a&amp;table=12-AEO2014&amp;yearFilter=0"/>
    <hyperlink ref="E13" r:id="rId11" display="http://www.eia.gov/totalenergy/data/browser/xls.cfm?tbl=T07.01"/>
    <hyperlink ref="E2:E3" r:id="rId12" display="http://www.eia.gov/totalenergy/data/browser/xls.cfm?tbl=T07.0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7"/>
  <sheetViews>
    <sheetView workbookViewId="0">
      <pane xSplit="4" ySplit="1" topLeftCell="E12" activePane="bottomRight" state="frozen"/>
      <selection pane="topRight" activeCell="E1" sqref="E1"/>
      <selection pane="bottomLeft" activeCell="A2" sqref="A2"/>
      <selection pane="bottomRight" activeCell="P41" sqref="P41"/>
    </sheetView>
  </sheetViews>
  <sheetFormatPr defaultRowHeight="15" x14ac:dyDescent="0.25"/>
  <cols>
    <col min="1" max="1" width="11.7109375" bestFit="1" customWidth="1"/>
    <col min="2" max="2" width="14.140625" bestFit="1" customWidth="1"/>
    <col min="3" max="3" width="9.5703125" bestFit="1" customWidth="1"/>
    <col min="4" max="4" width="20.42578125" bestFit="1" customWidth="1"/>
    <col min="5" max="5" width="62.85546875" bestFit="1" customWidth="1"/>
    <col min="6" max="45" width="13.28515625" bestFit="1" customWidth="1"/>
    <col min="46" max="64" width="10.5703125" bestFit="1" customWidth="1"/>
    <col min="65" max="70" width="13.28515625" bestFit="1" customWidth="1"/>
    <col min="71" max="97" width="9.7109375" bestFit="1" customWidth="1"/>
  </cols>
  <sheetData>
    <row r="1" spans="1:97" s="10" customFormat="1" x14ac:dyDescent="0.25">
      <c r="A1" s="10" t="s">
        <v>336</v>
      </c>
      <c r="B1" s="10" t="s">
        <v>69</v>
      </c>
      <c r="C1" s="10" t="s">
        <v>15</v>
      </c>
      <c r="D1" s="10" t="s">
        <v>17</v>
      </c>
      <c r="E1" s="11" t="s">
        <v>18</v>
      </c>
      <c r="F1" s="11">
        <v>1949</v>
      </c>
      <c r="G1" s="11">
        <v>1950</v>
      </c>
      <c r="H1" s="11">
        <v>1951</v>
      </c>
      <c r="I1" s="11">
        <v>1952</v>
      </c>
      <c r="J1" s="11">
        <v>1953</v>
      </c>
      <c r="K1" s="11">
        <v>1954</v>
      </c>
      <c r="L1" s="11">
        <v>1955</v>
      </c>
      <c r="M1" s="11">
        <v>1956</v>
      </c>
      <c r="N1" s="11">
        <v>1957</v>
      </c>
      <c r="O1" s="11">
        <v>1958</v>
      </c>
      <c r="P1" s="11">
        <v>1959</v>
      </c>
      <c r="Q1" s="11">
        <v>1960</v>
      </c>
      <c r="R1" s="11">
        <v>1961</v>
      </c>
      <c r="S1" s="11">
        <v>1962</v>
      </c>
      <c r="T1" s="11">
        <v>1963</v>
      </c>
      <c r="U1" s="11">
        <v>1964</v>
      </c>
      <c r="V1" s="11">
        <v>1965</v>
      </c>
      <c r="W1" s="11">
        <v>1966</v>
      </c>
      <c r="X1" s="11">
        <v>1967</v>
      </c>
      <c r="Y1" s="11">
        <v>1968</v>
      </c>
      <c r="Z1" s="11">
        <v>1969</v>
      </c>
      <c r="AA1" s="11">
        <v>1970</v>
      </c>
      <c r="AB1" s="11">
        <v>1971</v>
      </c>
      <c r="AC1" s="11">
        <v>1972</v>
      </c>
      <c r="AD1" s="11">
        <v>1973</v>
      </c>
      <c r="AE1" s="11">
        <v>1974</v>
      </c>
      <c r="AF1" s="11">
        <v>1975</v>
      </c>
      <c r="AG1" s="11">
        <v>1976</v>
      </c>
      <c r="AH1" s="11">
        <v>1977</v>
      </c>
      <c r="AI1" s="11">
        <v>1978</v>
      </c>
      <c r="AJ1" s="11">
        <v>1979</v>
      </c>
      <c r="AK1" s="11">
        <v>1980</v>
      </c>
      <c r="AL1" s="11">
        <v>1981</v>
      </c>
      <c r="AM1" s="11">
        <v>1982</v>
      </c>
      <c r="AN1" s="11">
        <v>1983</v>
      </c>
      <c r="AO1" s="11">
        <v>1984</v>
      </c>
      <c r="AP1" s="11">
        <v>1985</v>
      </c>
      <c r="AQ1" s="11">
        <v>1986</v>
      </c>
      <c r="AR1" s="11">
        <v>1987</v>
      </c>
      <c r="AS1" s="11">
        <v>1988</v>
      </c>
      <c r="AT1" s="11">
        <v>1989</v>
      </c>
      <c r="AU1" s="11">
        <v>1990</v>
      </c>
      <c r="AV1" s="11">
        <v>1991</v>
      </c>
      <c r="AW1" s="11">
        <v>1992</v>
      </c>
      <c r="AX1" s="11">
        <v>1993</v>
      </c>
      <c r="AY1" s="11">
        <v>1994</v>
      </c>
      <c r="AZ1" s="11">
        <v>1995</v>
      </c>
      <c r="BA1" s="11">
        <v>1996</v>
      </c>
      <c r="BB1" s="11">
        <v>1997</v>
      </c>
      <c r="BC1" s="11">
        <v>1998</v>
      </c>
      <c r="BD1" s="11">
        <v>1999</v>
      </c>
      <c r="BE1" s="11">
        <v>2000</v>
      </c>
      <c r="BF1" s="11">
        <v>2001</v>
      </c>
      <c r="BG1" s="11">
        <v>2002</v>
      </c>
      <c r="BH1" s="11">
        <v>2003</v>
      </c>
      <c r="BI1" s="11">
        <v>2004</v>
      </c>
      <c r="BJ1" s="11">
        <v>2005</v>
      </c>
      <c r="BK1" s="11">
        <v>2006</v>
      </c>
      <c r="BL1" s="11">
        <v>2007</v>
      </c>
      <c r="BM1" s="11">
        <v>2008</v>
      </c>
      <c r="BN1" s="11">
        <v>2009</v>
      </c>
      <c r="BO1" s="11">
        <v>2010</v>
      </c>
      <c r="BP1" s="11">
        <v>2011</v>
      </c>
      <c r="BQ1" s="11">
        <v>2012</v>
      </c>
      <c r="BR1" s="11">
        <v>2013</v>
      </c>
      <c r="BS1" s="10">
        <v>2014</v>
      </c>
      <c r="BT1" s="10">
        <v>2015</v>
      </c>
      <c r="BU1" s="10">
        <v>2016</v>
      </c>
      <c r="BV1" s="10">
        <v>2017</v>
      </c>
      <c r="BW1" s="10">
        <v>2018</v>
      </c>
      <c r="BX1" s="10">
        <v>2019</v>
      </c>
      <c r="BY1" s="10">
        <v>2020</v>
      </c>
      <c r="BZ1" s="10">
        <v>2021</v>
      </c>
      <c r="CA1" s="10">
        <v>2022</v>
      </c>
      <c r="CB1" s="10">
        <v>2023</v>
      </c>
      <c r="CC1" s="10">
        <v>2024</v>
      </c>
      <c r="CD1" s="10">
        <v>2025</v>
      </c>
      <c r="CE1" s="10">
        <v>2026</v>
      </c>
      <c r="CF1" s="10">
        <v>2027</v>
      </c>
      <c r="CG1" s="10">
        <v>2028</v>
      </c>
      <c r="CH1" s="10">
        <v>2029</v>
      </c>
      <c r="CI1" s="10">
        <v>2030</v>
      </c>
      <c r="CJ1" s="10">
        <v>2031</v>
      </c>
      <c r="CK1" s="10">
        <v>2032</v>
      </c>
      <c r="CL1" s="10">
        <v>2033</v>
      </c>
      <c r="CM1" s="10">
        <v>2034</v>
      </c>
      <c r="CN1" s="10">
        <v>2035</v>
      </c>
      <c r="CO1" s="10">
        <v>2036</v>
      </c>
      <c r="CP1" s="10">
        <v>2037</v>
      </c>
      <c r="CQ1" s="10">
        <v>2038</v>
      </c>
      <c r="CR1" s="10">
        <v>2039</v>
      </c>
      <c r="CS1" s="10">
        <v>2040</v>
      </c>
    </row>
    <row r="2" spans="1:97" x14ac:dyDescent="0.25">
      <c r="A2" s="1" t="s">
        <v>5</v>
      </c>
      <c r="B2" s="1" t="s">
        <v>19</v>
      </c>
      <c r="C2" s="1"/>
      <c r="D2" s="1" t="s">
        <v>337</v>
      </c>
      <c r="E2" s="2" t="s">
        <v>338</v>
      </c>
      <c r="F2" s="3">
        <v>1271.55</v>
      </c>
      <c r="G2" s="3">
        <v>1261.27</v>
      </c>
      <c r="H2" s="3">
        <v>1158.68</v>
      </c>
      <c r="I2" s="3">
        <v>1079.21</v>
      </c>
      <c r="J2" s="3">
        <v>965.66</v>
      </c>
      <c r="K2" s="3">
        <v>858.26</v>
      </c>
      <c r="L2" s="3">
        <v>867.43</v>
      </c>
      <c r="M2" s="3">
        <v>838.91</v>
      </c>
      <c r="N2" s="3">
        <v>653.73</v>
      </c>
      <c r="O2" s="3">
        <v>663.5</v>
      </c>
      <c r="P2" s="3">
        <v>573.32000000000005</v>
      </c>
      <c r="Q2" s="3">
        <v>585.28</v>
      </c>
      <c r="R2" s="3">
        <v>533.61</v>
      </c>
      <c r="S2" s="3">
        <v>520.79</v>
      </c>
      <c r="T2" s="3">
        <v>438.44</v>
      </c>
      <c r="U2" s="3">
        <v>378.72</v>
      </c>
      <c r="V2" s="3">
        <v>351.66</v>
      </c>
      <c r="W2" s="3">
        <v>348.79</v>
      </c>
      <c r="X2" s="3">
        <v>298.82</v>
      </c>
      <c r="Y2" s="3">
        <v>264.33</v>
      </c>
      <c r="Z2" s="3">
        <v>248.11</v>
      </c>
      <c r="AA2" s="3">
        <v>209.38</v>
      </c>
      <c r="AB2" s="3">
        <v>171.99</v>
      </c>
      <c r="AC2" s="3">
        <v>115.78</v>
      </c>
      <c r="AD2" s="3">
        <v>93.91</v>
      </c>
      <c r="AE2" s="3">
        <v>82.13</v>
      </c>
      <c r="AF2" s="3">
        <v>62.84</v>
      </c>
      <c r="AG2" s="3">
        <v>58.89</v>
      </c>
      <c r="AH2" s="3">
        <v>57.46</v>
      </c>
      <c r="AI2" s="3">
        <v>49.15</v>
      </c>
      <c r="AJ2" s="3">
        <v>37.31</v>
      </c>
      <c r="AK2" s="3">
        <v>30.54</v>
      </c>
      <c r="AL2" s="3">
        <v>30.02</v>
      </c>
      <c r="AM2" s="3">
        <v>31.79</v>
      </c>
      <c r="AN2" s="3">
        <v>30.79</v>
      </c>
      <c r="AO2" s="3">
        <v>39.630000000000003</v>
      </c>
      <c r="AP2" s="3">
        <v>38.76</v>
      </c>
      <c r="AQ2" s="3">
        <v>40.47</v>
      </c>
      <c r="AR2" s="3">
        <v>37.22</v>
      </c>
      <c r="AS2" s="3">
        <v>36.97</v>
      </c>
      <c r="AT2" s="3">
        <v>30.63</v>
      </c>
      <c r="AU2" s="3">
        <v>31.11</v>
      </c>
      <c r="AV2" s="3">
        <v>25.36</v>
      </c>
      <c r="AW2" s="3">
        <v>25.59</v>
      </c>
      <c r="AX2" s="3">
        <v>25.75</v>
      </c>
      <c r="AY2" s="3">
        <v>20.85</v>
      </c>
      <c r="AZ2" s="3">
        <v>17.45</v>
      </c>
      <c r="BA2" s="3">
        <v>16.579999999999998</v>
      </c>
      <c r="BB2" s="3">
        <v>15.99</v>
      </c>
      <c r="BC2" s="3">
        <v>11.55</v>
      </c>
      <c r="BD2" s="3">
        <v>13.98</v>
      </c>
      <c r="BE2" s="3">
        <v>11.36</v>
      </c>
      <c r="BF2" s="3">
        <v>11.97</v>
      </c>
      <c r="BG2" s="3">
        <v>12.25</v>
      </c>
      <c r="BH2" s="3">
        <v>12.25</v>
      </c>
      <c r="BI2" s="3">
        <v>11.43</v>
      </c>
      <c r="BJ2" s="3">
        <v>8.44</v>
      </c>
      <c r="BK2" s="3">
        <v>6.41</v>
      </c>
      <c r="BL2" s="3">
        <v>7.78</v>
      </c>
      <c r="BM2" s="4"/>
      <c r="BN2" s="4"/>
      <c r="BO2" s="4"/>
      <c r="BP2" s="4"/>
      <c r="BQ2" s="4"/>
      <c r="BR2" s="4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x14ac:dyDescent="0.25">
      <c r="A3" s="1" t="s">
        <v>289</v>
      </c>
      <c r="B3" s="1" t="s">
        <v>19</v>
      </c>
      <c r="C3" s="1"/>
      <c r="D3" s="1" t="s">
        <v>337</v>
      </c>
      <c r="E3" s="2" t="s">
        <v>338</v>
      </c>
      <c r="F3" s="3">
        <v>1027.28</v>
      </c>
      <c r="G3" s="3">
        <v>1240.31</v>
      </c>
      <c r="H3" s="3">
        <v>1526.34</v>
      </c>
      <c r="I3" s="3">
        <v>1678.74</v>
      </c>
      <c r="J3" s="3">
        <v>1744.5</v>
      </c>
      <c r="K3" s="3">
        <v>1960.55</v>
      </c>
      <c r="L3" s="3">
        <v>2198.29</v>
      </c>
      <c r="M3" s="3">
        <v>2409.0300000000002</v>
      </c>
      <c r="N3" s="3">
        <v>2587.7800000000002</v>
      </c>
      <c r="O3" s="3">
        <v>2809.25</v>
      </c>
      <c r="P3" s="3">
        <v>3014.54</v>
      </c>
      <c r="Q3" s="3">
        <v>3211.78</v>
      </c>
      <c r="R3" s="3">
        <v>3362.28</v>
      </c>
      <c r="S3" s="3">
        <v>3600.31</v>
      </c>
      <c r="T3" s="3">
        <v>3700.28</v>
      </c>
      <c r="U3" s="3">
        <v>3908.49</v>
      </c>
      <c r="V3" s="3">
        <v>4027.69</v>
      </c>
      <c r="W3" s="3">
        <v>4274.82</v>
      </c>
      <c r="X3" s="3">
        <v>4451.33</v>
      </c>
      <c r="Y3" s="3">
        <v>4588.32</v>
      </c>
      <c r="Z3" s="3">
        <v>4874.8599999999997</v>
      </c>
      <c r="AA3" s="3">
        <v>4987.3900000000003</v>
      </c>
      <c r="AB3" s="3">
        <v>5125.8100000000004</v>
      </c>
      <c r="AC3" s="3">
        <v>5264.38</v>
      </c>
      <c r="AD3" s="3">
        <v>4976.9799999999996</v>
      </c>
      <c r="AE3" s="3">
        <v>4901</v>
      </c>
      <c r="AF3" s="3">
        <v>5022.6099999999997</v>
      </c>
      <c r="AG3" s="3">
        <v>5147.34</v>
      </c>
      <c r="AH3" s="3">
        <v>4913.09</v>
      </c>
      <c r="AI3" s="3">
        <v>4981.45</v>
      </c>
      <c r="AJ3" s="3">
        <v>5054.74</v>
      </c>
      <c r="AK3" s="3">
        <v>4824.84</v>
      </c>
      <c r="AL3" s="3">
        <v>4614.2</v>
      </c>
      <c r="AM3" s="3">
        <v>4711.25</v>
      </c>
      <c r="AN3" s="3">
        <v>4477.63</v>
      </c>
      <c r="AO3" s="3">
        <v>4660.5600000000004</v>
      </c>
      <c r="AP3" s="3">
        <v>4534.28</v>
      </c>
      <c r="AQ3" s="3">
        <v>4405.16</v>
      </c>
      <c r="AR3" s="3">
        <v>4419.58</v>
      </c>
      <c r="AS3" s="3">
        <v>4735.08</v>
      </c>
      <c r="AT3" s="3">
        <v>4898.6400000000003</v>
      </c>
      <c r="AU3" s="3">
        <v>4490.91</v>
      </c>
      <c r="AV3" s="3">
        <v>4667.22</v>
      </c>
      <c r="AW3" s="3">
        <v>4804.58</v>
      </c>
      <c r="AX3" s="3">
        <v>5063.3</v>
      </c>
      <c r="AY3" s="3">
        <v>4959.84</v>
      </c>
      <c r="AZ3" s="3">
        <v>4954.1899999999996</v>
      </c>
      <c r="BA3" s="3">
        <v>5354.39</v>
      </c>
      <c r="BB3" s="3">
        <v>5092.92</v>
      </c>
      <c r="BC3" s="3">
        <v>4646.09</v>
      </c>
      <c r="BD3" s="3">
        <v>4834.8999999999996</v>
      </c>
      <c r="BE3" s="3">
        <v>5104.59</v>
      </c>
      <c r="BF3" s="3">
        <v>4889.0200000000004</v>
      </c>
      <c r="BG3" s="3">
        <v>4994.99</v>
      </c>
      <c r="BH3" s="3">
        <v>5209.43</v>
      </c>
      <c r="BI3" s="3">
        <v>4980.83</v>
      </c>
      <c r="BJ3" s="3">
        <v>4946.3500000000004</v>
      </c>
      <c r="BK3" s="3">
        <v>4475.91</v>
      </c>
      <c r="BL3" s="3">
        <v>4835.4399999999996</v>
      </c>
      <c r="BM3" s="4">
        <v>5010.0600000000004</v>
      </c>
      <c r="BN3" s="4">
        <v>4883.1099999999997</v>
      </c>
      <c r="BO3" s="4">
        <v>4878.1099999999997</v>
      </c>
      <c r="BP3" s="4">
        <v>4804.58</v>
      </c>
      <c r="BQ3" s="4">
        <v>4241.53</v>
      </c>
      <c r="BR3" s="4">
        <v>5053.01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1" t="s">
        <v>339</v>
      </c>
      <c r="B4" s="1" t="s">
        <v>19</v>
      </c>
      <c r="C4" s="1"/>
      <c r="D4" s="1" t="s">
        <v>337</v>
      </c>
      <c r="E4" s="2" t="s">
        <v>338</v>
      </c>
      <c r="F4" s="3">
        <v>1106.4100000000001</v>
      </c>
      <c r="G4" s="3">
        <v>1322.23</v>
      </c>
      <c r="H4" s="3">
        <v>1461.25</v>
      </c>
      <c r="I4" s="3">
        <v>1501.09</v>
      </c>
      <c r="J4" s="3">
        <v>1510.41</v>
      </c>
      <c r="K4" s="3">
        <v>1643.76</v>
      </c>
      <c r="L4" s="3">
        <v>1767.02</v>
      </c>
      <c r="M4" s="3">
        <v>1852.74</v>
      </c>
      <c r="N4" s="3">
        <v>1800.58</v>
      </c>
      <c r="O4" s="3">
        <v>1964.18</v>
      </c>
      <c r="P4" s="3">
        <v>1953.52</v>
      </c>
      <c r="Q4" s="3">
        <v>2227.14</v>
      </c>
      <c r="R4" s="3">
        <v>2292.86</v>
      </c>
      <c r="S4" s="3">
        <v>2398.52</v>
      </c>
      <c r="T4" s="3">
        <v>2414.12</v>
      </c>
      <c r="U4" s="3">
        <v>2325.4899999999998</v>
      </c>
      <c r="V4" s="3">
        <v>2431.92</v>
      </c>
      <c r="W4" s="3">
        <v>2421.8000000000002</v>
      </c>
      <c r="X4" s="3">
        <v>2527.2399999999998</v>
      </c>
      <c r="Y4" s="3">
        <v>2654.59</v>
      </c>
      <c r="Z4" s="3">
        <v>2704.78</v>
      </c>
      <c r="AA4" s="3">
        <v>2724.86</v>
      </c>
      <c r="AB4" s="3">
        <v>2747.78</v>
      </c>
      <c r="AC4" s="3">
        <v>2867.44</v>
      </c>
      <c r="AD4" s="3">
        <v>2800.33</v>
      </c>
      <c r="AE4" s="3">
        <v>2553.84</v>
      </c>
      <c r="AF4" s="3">
        <v>2478.77</v>
      </c>
      <c r="AG4" s="3">
        <v>2703.28</v>
      </c>
      <c r="AH4" s="3">
        <v>2681.28</v>
      </c>
      <c r="AI4" s="3">
        <v>2607.5</v>
      </c>
      <c r="AJ4" s="3">
        <v>2098.7800000000002</v>
      </c>
      <c r="AK4" s="3">
        <v>1734.03</v>
      </c>
      <c r="AL4" s="3">
        <v>1531.07</v>
      </c>
      <c r="AM4" s="3">
        <v>1433.55</v>
      </c>
      <c r="AN4" s="3">
        <v>1353.41</v>
      </c>
      <c r="AO4" s="3">
        <v>1530.71</v>
      </c>
      <c r="AP4" s="3">
        <v>1565.18</v>
      </c>
      <c r="AQ4" s="3">
        <v>1540.57</v>
      </c>
      <c r="AR4" s="3">
        <v>1616.58</v>
      </c>
      <c r="AS4" s="3">
        <v>1674.73</v>
      </c>
      <c r="AT4" s="3">
        <v>1660.25</v>
      </c>
      <c r="AU4" s="3">
        <v>1394.18</v>
      </c>
      <c r="AV4" s="3">
        <v>1380.85</v>
      </c>
      <c r="AW4" s="3">
        <v>1414.08</v>
      </c>
      <c r="AX4" s="3">
        <v>1438.99</v>
      </c>
      <c r="AY4" s="3">
        <v>1408.4</v>
      </c>
      <c r="AZ4" s="3">
        <v>1373.86</v>
      </c>
      <c r="BA4" s="3">
        <v>1483.52</v>
      </c>
      <c r="BB4" s="3">
        <v>1422.12</v>
      </c>
      <c r="BC4" s="3">
        <v>1304.1099999999999</v>
      </c>
      <c r="BD4" s="3">
        <v>1464.9</v>
      </c>
      <c r="BE4" s="3">
        <v>1554.26</v>
      </c>
      <c r="BF4" s="3">
        <v>1529.09</v>
      </c>
      <c r="BG4" s="3">
        <v>1456.92</v>
      </c>
      <c r="BH4" s="3">
        <v>1546.82</v>
      </c>
      <c r="BI4" s="3">
        <v>1520.29</v>
      </c>
      <c r="BJ4" s="3">
        <v>1450.84</v>
      </c>
      <c r="BK4" s="3">
        <v>1223.96</v>
      </c>
      <c r="BL4" s="3">
        <v>1253.6500000000001</v>
      </c>
      <c r="BM4" s="3">
        <v>1329.63</v>
      </c>
      <c r="BN4" s="3">
        <v>1161.3699999999999</v>
      </c>
      <c r="BO4" s="3">
        <v>1125.32</v>
      </c>
      <c r="BP4" s="3">
        <v>1052.02</v>
      </c>
      <c r="BQ4" s="3">
        <v>895.88</v>
      </c>
      <c r="BR4" s="3">
        <v>784.44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1" t="s">
        <v>340</v>
      </c>
      <c r="B5" s="1" t="s">
        <v>19</v>
      </c>
      <c r="C5" s="1"/>
      <c r="D5" s="1" t="s">
        <v>337</v>
      </c>
      <c r="E5" s="2" t="s">
        <v>338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3">
        <v>52.43</v>
      </c>
      <c r="AU5" s="3">
        <v>55.6</v>
      </c>
      <c r="AV5" s="3">
        <v>57.43</v>
      </c>
      <c r="AW5" s="3">
        <v>59.54</v>
      </c>
      <c r="AX5" s="3">
        <v>61.29</v>
      </c>
      <c r="AY5" s="3">
        <v>63.08</v>
      </c>
      <c r="AZ5" s="3">
        <v>64.22</v>
      </c>
      <c r="BA5" s="3">
        <v>65.03</v>
      </c>
      <c r="BB5" s="3">
        <v>64.37</v>
      </c>
      <c r="BC5" s="3">
        <v>63.93</v>
      </c>
      <c r="BD5" s="3">
        <v>62.87</v>
      </c>
      <c r="BE5" s="3">
        <v>60.55</v>
      </c>
      <c r="BF5" s="3">
        <v>58.66</v>
      </c>
      <c r="BG5" s="3">
        <v>57.36</v>
      </c>
      <c r="BH5" s="3">
        <v>56.54</v>
      </c>
      <c r="BI5" s="3">
        <v>56.92</v>
      </c>
      <c r="BJ5" s="3">
        <v>57.94</v>
      </c>
      <c r="BK5" s="3">
        <v>63.41</v>
      </c>
      <c r="BL5" s="3">
        <v>69.61</v>
      </c>
      <c r="BM5" s="3">
        <v>80.25</v>
      </c>
      <c r="BN5" s="3">
        <v>89.07</v>
      </c>
      <c r="BO5" s="3">
        <v>114.08</v>
      </c>
      <c r="BP5" s="3">
        <v>153.43</v>
      </c>
      <c r="BQ5" s="3">
        <v>186.18</v>
      </c>
      <c r="BR5" s="3">
        <v>218.98</v>
      </c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</row>
    <row r="6" spans="1:97" x14ac:dyDescent="0.25">
      <c r="A6" s="1" t="s">
        <v>341</v>
      </c>
      <c r="B6" s="1" t="s">
        <v>19</v>
      </c>
      <c r="C6" s="1"/>
      <c r="D6" s="1" t="s">
        <v>337</v>
      </c>
      <c r="E6" s="2" t="s">
        <v>338</v>
      </c>
      <c r="F6" s="3">
        <v>1055.19</v>
      </c>
      <c r="G6" s="3">
        <v>1005.53</v>
      </c>
      <c r="H6" s="3">
        <v>958.21</v>
      </c>
      <c r="I6" s="3">
        <v>899.16</v>
      </c>
      <c r="J6" s="3">
        <v>831.95</v>
      </c>
      <c r="K6" s="3">
        <v>799.75</v>
      </c>
      <c r="L6" s="3">
        <v>775.07</v>
      </c>
      <c r="M6" s="3">
        <v>738.71</v>
      </c>
      <c r="N6" s="3">
        <v>701.81</v>
      </c>
      <c r="O6" s="3">
        <v>688.45</v>
      </c>
      <c r="P6" s="3">
        <v>646.92999999999995</v>
      </c>
      <c r="Q6" s="3">
        <v>626.63</v>
      </c>
      <c r="R6" s="3">
        <v>586.86</v>
      </c>
      <c r="S6" s="3">
        <v>560.08000000000004</v>
      </c>
      <c r="T6" s="3">
        <v>536.97</v>
      </c>
      <c r="U6" s="3">
        <v>499.06</v>
      </c>
      <c r="V6" s="3">
        <v>468.15</v>
      </c>
      <c r="W6" s="3">
        <v>454.97</v>
      </c>
      <c r="X6" s="3">
        <v>433.97</v>
      </c>
      <c r="Y6" s="3">
        <v>425.51</v>
      </c>
      <c r="Z6" s="3">
        <v>415.05</v>
      </c>
      <c r="AA6" s="3">
        <v>400.78</v>
      </c>
      <c r="AB6" s="3">
        <v>381.87</v>
      </c>
      <c r="AC6" s="3">
        <v>379.78</v>
      </c>
      <c r="AD6" s="3">
        <v>354.1</v>
      </c>
      <c r="AE6" s="3">
        <v>370.95</v>
      </c>
      <c r="AF6" s="3">
        <v>425.41</v>
      </c>
      <c r="AG6" s="3">
        <v>481.63</v>
      </c>
      <c r="AH6" s="3">
        <v>541.78</v>
      </c>
      <c r="AI6" s="3">
        <v>621.85</v>
      </c>
      <c r="AJ6" s="3">
        <v>728.08</v>
      </c>
      <c r="AK6" s="3">
        <v>850</v>
      </c>
      <c r="AL6" s="3">
        <v>870</v>
      </c>
      <c r="AM6" s="3">
        <v>970</v>
      </c>
      <c r="AN6" s="3">
        <v>970</v>
      </c>
      <c r="AO6" s="3">
        <v>980</v>
      </c>
      <c r="AP6" s="3">
        <v>1010</v>
      </c>
      <c r="AQ6" s="3">
        <v>920</v>
      </c>
      <c r="AR6" s="3">
        <v>850</v>
      </c>
      <c r="AS6" s="3">
        <v>910</v>
      </c>
      <c r="AT6" s="3">
        <v>920</v>
      </c>
      <c r="AU6" s="3">
        <v>580</v>
      </c>
      <c r="AV6" s="3">
        <v>610</v>
      </c>
      <c r="AW6" s="3">
        <v>640</v>
      </c>
      <c r="AX6" s="3">
        <v>550</v>
      </c>
      <c r="AY6" s="3">
        <v>520</v>
      </c>
      <c r="AZ6" s="3">
        <v>520</v>
      </c>
      <c r="BA6" s="3">
        <v>540</v>
      </c>
      <c r="BB6" s="3">
        <v>430</v>
      </c>
      <c r="BC6" s="3">
        <v>380</v>
      </c>
      <c r="BD6" s="3">
        <v>390</v>
      </c>
      <c r="BE6" s="3">
        <v>420</v>
      </c>
      <c r="BF6" s="3">
        <v>370</v>
      </c>
      <c r="BG6" s="3">
        <v>380</v>
      </c>
      <c r="BH6" s="3">
        <v>400</v>
      </c>
      <c r="BI6" s="3">
        <v>410</v>
      </c>
      <c r="BJ6" s="3">
        <v>430</v>
      </c>
      <c r="BK6" s="3">
        <v>380</v>
      </c>
      <c r="BL6" s="3">
        <v>420</v>
      </c>
      <c r="BM6" s="3">
        <v>470</v>
      </c>
      <c r="BN6" s="3">
        <v>500</v>
      </c>
      <c r="BO6" s="3">
        <v>440</v>
      </c>
      <c r="BP6" s="3">
        <v>450</v>
      </c>
      <c r="BQ6" s="3">
        <v>420</v>
      </c>
      <c r="BR6" s="3">
        <v>580</v>
      </c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</row>
    <row r="7" spans="1:97" x14ac:dyDescent="0.25">
      <c r="A7" s="1" t="s">
        <v>5</v>
      </c>
      <c r="B7" s="1" t="s">
        <v>20</v>
      </c>
      <c r="C7" s="1"/>
      <c r="D7" s="1" t="s">
        <v>337</v>
      </c>
      <c r="E7" s="2" t="s">
        <v>342</v>
      </c>
      <c r="F7" s="3">
        <v>1554.12</v>
      </c>
      <c r="G7" s="3">
        <v>1541.55</v>
      </c>
      <c r="H7" s="3">
        <v>1306.5999999999999</v>
      </c>
      <c r="I7" s="3">
        <v>1169.1400000000001</v>
      </c>
      <c r="J7" s="3">
        <v>965.66</v>
      </c>
      <c r="K7" s="3">
        <v>824.6</v>
      </c>
      <c r="L7" s="3">
        <v>800.71</v>
      </c>
      <c r="M7" s="3">
        <v>714.63</v>
      </c>
      <c r="N7" s="3">
        <v>534.87</v>
      </c>
      <c r="O7" s="3">
        <v>500.53</v>
      </c>
      <c r="P7" s="3">
        <v>415.16</v>
      </c>
      <c r="Q7" s="3">
        <v>406.72</v>
      </c>
      <c r="R7" s="3">
        <v>370.82</v>
      </c>
      <c r="S7" s="3">
        <v>361.91</v>
      </c>
      <c r="T7" s="3">
        <v>317.49</v>
      </c>
      <c r="U7" s="3">
        <v>274.25</v>
      </c>
      <c r="V7" s="3">
        <v>265.29000000000002</v>
      </c>
      <c r="W7" s="3">
        <v>263.12</v>
      </c>
      <c r="X7" s="3">
        <v>225.43</v>
      </c>
      <c r="Y7" s="3">
        <v>207.69</v>
      </c>
      <c r="Z7" s="3">
        <v>194.94</v>
      </c>
      <c r="AA7" s="3">
        <v>164.51</v>
      </c>
      <c r="AB7" s="3">
        <v>179.01</v>
      </c>
      <c r="AC7" s="3">
        <v>153.47999999999999</v>
      </c>
      <c r="AD7" s="3">
        <v>159.9</v>
      </c>
      <c r="AE7" s="3">
        <v>174.52</v>
      </c>
      <c r="AF7" s="3">
        <v>146.63</v>
      </c>
      <c r="AG7" s="3">
        <v>144.16999999999999</v>
      </c>
      <c r="AH7" s="3">
        <v>147.76</v>
      </c>
      <c r="AI7" s="3">
        <v>164.53</v>
      </c>
      <c r="AJ7" s="3">
        <v>149.25</v>
      </c>
      <c r="AK7" s="3">
        <v>114.9</v>
      </c>
      <c r="AL7" s="3">
        <v>136.76</v>
      </c>
      <c r="AM7" s="3">
        <v>155.22</v>
      </c>
      <c r="AN7" s="3">
        <v>161.62</v>
      </c>
      <c r="AO7" s="3">
        <v>168.94</v>
      </c>
      <c r="AP7" s="3">
        <v>137.41</v>
      </c>
      <c r="AQ7" s="3">
        <v>135.47999999999999</v>
      </c>
      <c r="AR7" s="3">
        <v>124.6</v>
      </c>
      <c r="AS7" s="3">
        <v>131.09</v>
      </c>
      <c r="AT7" s="3">
        <v>115.23</v>
      </c>
      <c r="AU7" s="3">
        <v>124.46</v>
      </c>
      <c r="AV7" s="3">
        <v>115.51</v>
      </c>
      <c r="AW7" s="3">
        <v>116.57</v>
      </c>
      <c r="AX7" s="3">
        <v>117.3</v>
      </c>
      <c r="AY7" s="3">
        <v>118.12</v>
      </c>
      <c r="AZ7" s="3">
        <v>116.79</v>
      </c>
      <c r="BA7" s="3">
        <v>121.61</v>
      </c>
      <c r="BB7" s="3">
        <v>129.38999999999999</v>
      </c>
      <c r="BC7" s="3">
        <v>93.44</v>
      </c>
      <c r="BD7" s="3">
        <v>102.52</v>
      </c>
      <c r="BE7" s="3">
        <v>91.9</v>
      </c>
      <c r="BF7" s="3">
        <v>96.86</v>
      </c>
      <c r="BG7" s="3">
        <v>89.82</v>
      </c>
      <c r="BH7" s="3">
        <v>81.96</v>
      </c>
      <c r="BI7" s="3">
        <v>102.9</v>
      </c>
      <c r="BJ7" s="3">
        <v>97</v>
      </c>
      <c r="BK7" s="3">
        <v>64.790000000000006</v>
      </c>
      <c r="BL7" s="3">
        <v>70.040000000000006</v>
      </c>
      <c r="BM7" s="3">
        <v>80.760000000000005</v>
      </c>
      <c r="BN7" s="3">
        <v>73.349999999999994</v>
      </c>
      <c r="BO7" s="3">
        <v>69.650000000000006</v>
      </c>
      <c r="BP7" s="3">
        <v>61.72</v>
      </c>
      <c r="BQ7" s="3">
        <v>43.55</v>
      </c>
      <c r="BR7" s="3">
        <v>41.43</v>
      </c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</row>
    <row r="8" spans="1:97" x14ac:dyDescent="0.25">
      <c r="A8" s="1" t="s">
        <v>289</v>
      </c>
      <c r="B8" s="1" t="s">
        <v>20</v>
      </c>
      <c r="C8" s="1"/>
      <c r="D8" s="1" t="s">
        <v>337</v>
      </c>
      <c r="E8" s="2" t="s">
        <v>342</v>
      </c>
      <c r="F8" s="3">
        <v>359.99</v>
      </c>
      <c r="G8" s="3">
        <v>401.41</v>
      </c>
      <c r="H8" s="3">
        <v>480.56</v>
      </c>
      <c r="I8" s="3">
        <v>533.72</v>
      </c>
      <c r="J8" s="3">
        <v>549.22</v>
      </c>
      <c r="K8" s="3">
        <v>605.42999999999995</v>
      </c>
      <c r="L8" s="3">
        <v>651.24</v>
      </c>
      <c r="M8" s="3">
        <v>741.96</v>
      </c>
      <c r="N8" s="3">
        <v>803.07</v>
      </c>
      <c r="O8" s="3">
        <v>902.29</v>
      </c>
      <c r="P8" s="3">
        <v>1009.24</v>
      </c>
      <c r="Q8" s="3">
        <v>1055.93</v>
      </c>
      <c r="R8" s="3">
        <v>1114.54</v>
      </c>
      <c r="S8" s="3">
        <v>1248.9000000000001</v>
      </c>
      <c r="T8" s="3">
        <v>1307.08</v>
      </c>
      <c r="U8" s="3">
        <v>1418.71</v>
      </c>
      <c r="V8" s="3">
        <v>1489.85</v>
      </c>
      <c r="W8" s="3">
        <v>1676.29</v>
      </c>
      <c r="X8" s="3">
        <v>2021.66</v>
      </c>
      <c r="Y8" s="3">
        <v>2140.08</v>
      </c>
      <c r="Z8" s="3">
        <v>2323.06</v>
      </c>
      <c r="AA8" s="3">
        <v>2472.86</v>
      </c>
      <c r="AB8" s="3">
        <v>2586.7600000000002</v>
      </c>
      <c r="AC8" s="3">
        <v>2678.4</v>
      </c>
      <c r="AD8" s="3">
        <v>2648.98</v>
      </c>
      <c r="AE8" s="3">
        <v>2616.9499999999998</v>
      </c>
      <c r="AF8" s="3">
        <v>2558.46</v>
      </c>
      <c r="AG8" s="3">
        <v>2718.43</v>
      </c>
      <c r="AH8" s="3">
        <v>2548.31</v>
      </c>
      <c r="AI8" s="3">
        <v>2642.72</v>
      </c>
      <c r="AJ8" s="3">
        <v>2836.11</v>
      </c>
      <c r="AK8" s="3">
        <v>2650.87</v>
      </c>
      <c r="AL8" s="3">
        <v>2557.34</v>
      </c>
      <c r="AM8" s="3">
        <v>2649.51</v>
      </c>
      <c r="AN8" s="3">
        <v>2486.4299999999998</v>
      </c>
      <c r="AO8" s="3">
        <v>2582.48</v>
      </c>
      <c r="AP8" s="3">
        <v>2487.7399999999998</v>
      </c>
      <c r="AQ8" s="3">
        <v>2367.34</v>
      </c>
      <c r="AR8" s="3">
        <v>2489.0500000000002</v>
      </c>
      <c r="AS8" s="3">
        <v>2730.88</v>
      </c>
      <c r="AT8" s="3">
        <v>2784.81</v>
      </c>
      <c r="AU8" s="3">
        <v>2682.2</v>
      </c>
      <c r="AV8" s="3">
        <v>2795.4</v>
      </c>
      <c r="AW8" s="3">
        <v>2871.19</v>
      </c>
      <c r="AX8" s="3">
        <v>2923.26</v>
      </c>
      <c r="AY8" s="3">
        <v>2961.98</v>
      </c>
      <c r="AZ8" s="3">
        <v>3095.99</v>
      </c>
      <c r="BA8" s="3">
        <v>3226.32</v>
      </c>
      <c r="BB8" s="3">
        <v>3285.32</v>
      </c>
      <c r="BC8" s="3">
        <v>3082.98</v>
      </c>
      <c r="BD8" s="3">
        <v>3115.03</v>
      </c>
      <c r="BE8" s="3">
        <v>3251.53</v>
      </c>
      <c r="BF8" s="3">
        <v>3097.26</v>
      </c>
      <c r="BG8" s="3">
        <v>3212.46</v>
      </c>
      <c r="BH8" s="3">
        <v>3260.92</v>
      </c>
      <c r="BI8" s="3">
        <v>3200.97</v>
      </c>
      <c r="BJ8" s="3">
        <v>3073.22</v>
      </c>
      <c r="BK8" s="3">
        <v>2901.69</v>
      </c>
      <c r="BL8" s="3">
        <v>3085.05</v>
      </c>
      <c r="BM8" s="3">
        <v>3228.43</v>
      </c>
      <c r="BN8" s="3">
        <v>3186.59</v>
      </c>
      <c r="BO8" s="3">
        <v>3164.68</v>
      </c>
      <c r="BP8" s="3">
        <v>3216.1</v>
      </c>
      <c r="BQ8" s="3">
        <v>2959.95</v>
      </c>
      <c r="BR8" s="3">
        <v>3365.39</v>
      </c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</row>
    <row r="9" spans="1:97" x14ac:dyDescent="0.25">
      <c r="A9" s="1" t="s">
        <v>339</v>
      </c>
      <c r="B9" s="1" t="s">
        <v>20</v>
      </c>
      <c r="C9" s="1"/>
      <c r="D9" s="1" t="s">
        <v>337</v>
      </c>
      <c r="E9" s="2" t="s">
        <v>342</v>
      </c>
      <c r="F9" s="3">
        <v>734.77</v>
      </c>
      <c r="G9" s="3">
        <v>872.06</v>
      </c>
      <c r="H9" s="3">
        <v>932.33</v>
      </c>
      <c r="I9" s="3">
        <v>952.94</v>
      </c>
      <c r="J9" s="3">
        <v>981.75</v>
      </c>
      <c r="K9" s="3">
        <v>1012.38</v>
      </c>
      <c r="L9" s="3">
        <v>1094.5999999999999</v>
      </c>
      <c r="M9" s="3">
        <v>1136.25</v>
      </c>
      <c r="N9" s="3">
        <v>1098.02</v>
      </c>
      <c r="O9" s="3">
        <v>1141.3</v>
      </c>
      <c r="P9" s="3">
        <v>1212.69</v>
      </c>
      <c r="Q9" s="3">
        <v>1248.05</v>
      </c>
      <c r="R9" s="3">
        <v>1268.49</v>
      </c>
      <c r="S9" s="3">
        <v>1302.43</v>
      </c>
      <c r="T9" s="3">
        <v>1286.44</v>
      </c>
      <c r="U9" s="3">
        <v>1274.79</v>
      </c>
      <c r="V9" s="3">
        <v>1412.91</v>
      </c>
      <c r="W9" s="3">
        <v>1460.91</v>
      </c>
      <c r="X9" s="3">
        <v>1512.29</v>
      </c>
      <c r="Y9" s="3">
        <v>1543.55</v>
      </c>
      <c r="Z9" s="3">
        <v>1559.42</v>
      </c>
      <c r="AA9" s="3">
        <v>1591.76</v>
      </c>
      <c r="AB9" s="3">
        <v>1550.8</v>
      </c>
      <c r="AC9" s="3">
        <v>1572.9</v>
      </c>
      <c r="AD9" s="3">
        <v>1607.21</v>
      </c>
      <c r="AE9" s="3">
        <v>1460.6</v>
      </c>
      <c r="AF9" s="3">
        <v>1346.03</v>
      </c>
      <c r="AG9" s="3">
        <v>1499.78</v>
      </c>
      <c r="AH9" s="3">
        <v>1551.8</v>
      </c>
      <c r="AI9" s="3">
        <v>1489.85</v>
      </c>
      <c r="AJ9" s="3">
        <v>1366.67</v>
      </c>
      <c r="AK9" s="3">
        <v>1318.21</v>
      </c>
      <c r="AL9" s="3">
        <v>1121.8800000000001</v>
      </c>
      <c r="AM9" s="3">
        <v>1037.1600000000001</v>
      </c>
      <c r="AN9" s="3">
        <v>1169.97</v>
      </c>
      <c r="AO9" s="3">
        <v>1227.02</v>
      </c>
      <c r="AP9" s="3">
        <v>1082.6300000000001</v>
      </c>
      <c r="AQ9" s="3">
        <v>1162.46</v>
      </c>
      <c r="AR9" s="3">
        <v>1130.92</v>
      </c>
      <c r="AS9" s="3">
        <v>1099.3900000000001</v>
      </c>
      <c r="AT9" s="3">
        <v>1040.77</v>
      </c>
      <c r="AU9" s="3">
        <v>990.97</v>
      </c>
      <c r="AV9" s="3">
        <v>934.68</v>
      </c>
      <c r="AW9" s="3">
        <v>893.43</v>
      </c>
      <c r="AX9" s="3">
        <v>818.59</v>
      </c>
      <c r="AY9" s="3">
        <v>824.78</v>
      </c>
      <c r="AZ9" s="3">
        <v>769.3</v>
      </c>
      <c r="BA9" s="3">
        <v>790.04</v>
      </c>
      <c r="BB9" s="3">
        <v>742.51</v>
      </c>
      <c r="BC9" s="3">
        <v>701.57</v>
      </c>
      <c r="BD9" s="3">
        <v>707.17</v>
      </c>
      <c r="BE9" s="3">
        <v>806.91</v>
      </c>
      <c r="BF9" s="3">
        <v>789.59</v>
      </c>
      <c r="BG9" s="3">
        <v>725.52</v>
      </c>
      <c r="BH9" s="3">
        <v>842.03</v>
      </c>
      <c r="BI9" s="3">
        <v>809.48</v>
      </c>
      <c r="BJ9" s="3">
        <v>761.43</v>
      </c>
      <c r="BK9" s="3">
        <v>662.54</v>
      </c>
      <c r="BL9" s="3">
        <v>649.41999999999996</v>
      </c>
      <c r="BM9" s="3">
        <v>664.17</v>
      </c>
      <c r="BN9" s="3">
        <v>663.06</v>
      </c>
      <c r="BO9" s="3">
        <v>651.36</v>
      </c>
      <c r="BP9" s="3">
        <v>640.87</v>
      </c>
      <c r="BQ9" s="3">
        <v>570.66999999999996</v>
      </c>
      <c r="BR9" s="3">
        <v>468.56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1" t="s">
        <v>343</v>
      </c>
      <c r="B10" s="1" t="s">
        <v>20</v>
      </c>
      <c r="C10" s="1"/>
      <c r="D10" s="1" t="s">
        <v>337</v>
      </c>
      <c r="E10" s="2" t="s">
        <v>342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">
        <v>0.69</v>
      </c>
      <c r="AU10" s="3">
        <v>1.43</v>
      </c>
      <c r="AV10" s="3">
        <v>1.37</v>
      </c>
      <c r="AW10" s="3">
        <v>1.27</v>
      </c>
      <c r="AX10" s="3">
        <v>1.03</v>
      </c>
      <c r="AY10" s="3">
        <v>0.96</v>
      </c>
      <c r="AZ10" s="3">
        <v>1.22</v>
      </c>
      <c r="BA10" s="3">
        <v>1.3</v>
      </c>
      <c r="BB10" s="3">
        <v>1.23</v>
      </c>
      <c r="BC10" s="3">
        <v>1.23</v>
      </c>
      <c r="BD10" s="3">
        <v>1.17</v>
      </c>
      <c r="BE10" s="3">
        <v>1.02</v>
      </c>
      <c r="BF10" s="3">
        <v>0.69</v>
      </c>
      <c r="BG10" s="3">
        <v>0.13</v>
      </c>
      <c r="BH10" s="3">
        <v>0.73</v>
      </c>
      <c r="BI10" s="3">
        <v>1.05</v>
      </c>
      <c r="BJ10" s="3">
        <v>0.86</v>
      </c>
      <c r="BK10" s="3">
        <v>0.93</v>
      </c>
      <c r="BL10" s="3">
        <v>0.76</v>
      </c>
      <c r="BM10" s="3">
        <v>0.59</v>
      </c>
      <c r="BN10" s="3">
        <v>0.69</v>
      </c>
      <c r="BO10" s="3">
        <v>0.79</v>
      </c>
      <c r="BP10" s="3">
        <v>0.25</v>
      </c>
      <c r="BQ10" s="3">
        <v>0.26</v>
      </c>
      <c r="BR10" s="3">
        <v>0.34</v>
      </c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</row>
    <row r="11" spans="1:97" x14ac:dyDescent="0.25">
      <c r="A11" s="1" t="s">
        <v>344</v>
      </c>
      <c r="B11" s="1" t="s">
        <v>20</v>
      </c>
      <c r="C11" s="1"/>
      <c r="D11" s="1" t="s">
        <v>337</v>
      </c>
      <c r="E11" s="2" t="s">
        <v>342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3">
        <v>2.5</v>
      </c>
      <c r="AU11" s="3">
        <v>2.8</v>
      </c>
      <c r="AV11" s="3">
        <v>3</v>
      </c>
      <c r="AW11" s="3">
        <v>3.2</v>
      </c>
      <c r="AX11" s="3">
        <v>3.4</v>
      </c>
      <c r="AY11" s="3">
        <v>4.2</v>
      </c>
      <c r="AZ11" s="3">
        <v>4.5</v>
      </c>
      <c r="BA11" s="3">
        <v>5.3</v>
      </c>
      <c r="BB11" s="3">
        <v>5.7</v>
      </c>
      <c r="BC11" s="3">
        <v>7.1</v>
      </c>
      <c r="BD11" s="3">
        <v>6.7</v>
      </c>
      <c r="BE11" s="3">
        <v>7.6</v>
      </c>
      <c r="BF11" s="3">
        <v>8.27</v>
      </c>
      <c r="BG11" s="3">
        <v>8.75</v>
      </c>
      <c r="BH11" s="3">
        <v>11</v>
      </c>
      <c r="BI11" s="3">
        <v>12</v>
      </c>
      <c r="BJ11" s="3">
        <v>13.6</v>
      </c>
      <c r="BK11" s="3">
        <v>14</v>
      </c>
      <c r="BL11" s="3">
        <v>14.4</v>
      </c>
      <c r="BM11" s="3">
        <v>14.8</v>
      </c>
      <c r="BN11" s="3">
        <v>16.7</v>
      </c>
      <c r="BO11" s="3">
        <v>18.5</v>
      </c>
      <c r="BP11" s="3">
        <v>19.7</v>
      </c>
      <c r="BQ11" s="3">
        <v>19.7</v>
      </c>
      <c r="BR11" s="3">
        <v>19.7</v>
      </c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</row>
    <row r="12" spans="1:97" x14ac:dyDescent="0.25">
      <c r="A12" s="1" t="s">
        <v>340</v>
      </c>
      <c r="B12" s="1" t="s">
        <v>20</v>
      </c>
      <c r="C12" s="1"/>
      <c r="D12" s="1" t="s">
        <v>337</v>
      </c>
      <c r="E12" s="2" t="s">
        <v>342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0.05</v>
      </c>
      <c r="BP12" s="3">
        <v>0.81</v>
      </c>
      <c r="BQ12" s="3">
        <v>1.41</v>
      </c>
      <c r="BR12" s="3">
        <v>2.98</v>
      </c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</row>
    <row r="13" spans="1:97" x14ac:dyDescent="0.25">
      <c r="A13" s="1" t="s">
        <v>345</v>
      </c>
      <c r="B13" s="1" t="s">
        <v>20</v>
      </c>
      <c r="C13" s="1"/>
      <c r="D13" s="1" t="s">
        <v>337</v>
      </c>
      <c r="E13" s="2" t="s">
        <v>342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0.16</v>
      </c>
      <c r="BP13" s="3">
        <v>0.49</v>
      </c>
      <c r="BQ13" s="3">
        <v>0.51</v>
      </c>
      <c r="BR13" s="3">
        <v>0.6</v>
      </c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</row>
    <row r="14" spans="1:97" x14ac:dyDescent="0.25">
      <c r="A14" s="1" t="s">
        <v>341</v>
      </c>
      <c r="B14" s="1" t="s">
        <v>20</v>
      </c>
      <c r="C14" s="1"/>
      <c r="D14" s="1" t="s">
        <v>337</v>
      </c>
      <c r="E14" s="2" t="s">
        <v>342</v>
      </c>
      <c r="F14" s="3">
        <v>19.989999999999998</v>
      </c>
      <c r="G14" s="3">
        <v>19.079999999999998</v>
      </c>
      <c r="H14" s="3">
        <v>18.2</v>
      </c>
      <c r="I14" s="3">
        <v>17.11</v>
      </c>
      <c r="J14" s="3">
        <v>15.74</v>
      </c>
      <c r="K14" s="3">
        <v>15.17</v>
      </c>
      <c r="L14" s="3">
        <v>14.71</v>
      </c>
      <c r="M14" s="3">
        <v>14.02</v>
      </c>
      <c r="N14" s="3">
        <v>13.33</v>
      </c>
      <c r="O14" s="3">
        <v>13.09</v>
      </c>
      <c r="P14" s="3">
        <v>12.3</v>
      </c>
      <c r="Q14" s="3">
        <v>11.87</v>
      </c>
      <c r="R14" s="3">
        <v>11.15</v>
      </c>
      <c r="S14" s="3">
        <v>10.63</v>
      </c>
      <c r="T14" s="3">
        <v>10.17</v>
      </c>
      <c r="U14" s="3">
        <v>9.4600000000000009</v>
      </c>
      <c r="V14" s="3">
        <v>8.86</v>
      </c>
      <c r="W14" s="3">
        <v>8.6199999999999992</v>
      </c>
      <c r="X14" s="3">
        <v>8.33</v>
      </c>
      <c r="Y14" s="3">
        <v>8.14</v>
      </c>
      <c r="Z14" s="3">
        <v>7.86</v>
      </c>
      <c r="AA14" s="3">
        <v>7.53</v>
      </c>
      <c r="AB14" s="3">
        <v>7.19</v>
      </c>
      <c r="AC14" s="3">
        <v>7.19</v>
      </c>
      <c r="AD14" s="3">
        <v>6.71</v>
      </c>
      <c r="AE14" s="3">
        <v>7.02</v>
      </c>
      <c r="AF14" s="3">
        <v>8.07</v>
      </c>
      <c r="AG14" s="3">
        <v>9.1</v>
      </c>
      <c r="AH14" s="3">
        <v>10.29</v>
      </c>
      <c r="AI14" s="3">
        <v>11.83</v>
      </c>
      <c r="AJ14" s="3">
        <v>13.81</v>
      </c>
      <c r="AK14" s="3">
        <v>21</v>
      </c>
      <c r="AL14" s="3">
        <v>21.05</v>
      </c>
      <c r="AM14" s="3">
        <v>22.13</v>
      </c>
      <c r="AN14" s="3">
        <v>22.28</v>
      </c>
      <c r="AO14" s="3">
        <v>22.35</v>
      </c>
      <c r="AP14" s="3">
        <v>24.37</v>
      </c>
      <c r="AQ14" s="3">
        <v>27.46</v>
      </c>
      <c r="AR14" s="3">
        <v>29.54</v>
      </c>
      <c r="AS14" s="3">
        <v>32.54</v>
      </c>
      <c r="AT14" s="3">
        <v>98.99</v>
      </c>
      <c r="AU14" s="3">
        <v>94</v>
      </c>
      <c r="AV14" s="3">
        <v>95.37</v>
      </c>
      <c r="AW14" s="3">
        <v>104.94</v>
      </c>
      <c r="AX14" s="3">
        <v>109.19</v>
      </c>
      <c r="AY14" s="3">
        <v>106.42</v>
      </c>
      <c r="AZ14" s="3">
        <v>112.72</v>
      </c>
      <c r="BA14" s="3">
        <v>128.84</v>
      </c>
      <c r="BB14" s="3">
        <v>131.28</v>
      </c>
      <c r="BC14" s="3">
        <v>118.46</v>
      </c>
      <c r="BD14" s="3">
        <v>120.75</v>
      </c>
      <c r="BE14" s="3">
        <v>119.1</v>
      </c>
      <c r="BF14" s="3">
        <v>91.66</v>
      </c>
      <c r="BG14" s="3">
        <v>94.99</v>
      </c>
      <c r="BH14" s="3">
        <v>101.28</v>
      </c>
      <c r="BI14" s="3">
        <v>105.32</v>
      </c>
      <c r="BJ14" s="3">
        <v>105.12</v>
      </c>
      <c r="BK14" s="3">
        <v>102.67</v>
      </c>
      <c r="BL14" s="3">
        <v>102.72</v>
      </c>
      <c r="BM14" s="3">
        <v>109.25</v>
      </c>
      <c r="BN14" s="3">
        <v>111.77</v>
      </c>
      <c r="BO14" s="3">
        <v>110.88</v>
      </c>
      <c r="BP14" s="3">
        <v>114.6</v>
      </c>
      <c r="BQ14" s="3">
        <v>108.8</v>
      </c>
      <c r="BR14" s="3">
        <v>119.47</v>
      </c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</row>
    <row r="15" spans="1:97" x14ac:dyDescent="0.25">
      <c r="A15" s="1" t="s">
        <v>5</v>
      </c>
      <c r="B15" s="1" t="s">
        <v>21</v>
      </c>
      <c r="C15" s="1"/>
      <c r="D15" s="1" t="s">
        <v>337</v>
      </c>
      <c r="E15" s="2" t="s">
        <v>346</v>
      </c>
      <c r="F15" s="3">
        <v>5433.1</v>
      </c>
      <c r="G15" s="3">
        <v>5781.23</v>
      </c>
      <c r="H15" s="3">
        <v>6202.03</v>
      </c>
      <c r="I15" s="3">
        <v>5516.61</v>
      </c>
      <c r="J15" s="3">
        <v>5931.04</v>
      </c>
      <c r="K15" s="3">
        <v>4729.5600000000004</v>
      </c>
      <c r="L15" s="3">
        <v>5619.56</v>
      </c>
      <c r="M15" s="3">
        <v>5666.87</v>
      </c>
      <c r="N15" s="3">
        <v>5535.64</v>
      </c>
      <c r="O15" s="3">
        <v>4532.75</v>
      </c>
      <c r="P15" s="3">
        <v>4412.74</v>
      </c>
      <c r="Q15" s="3">
        <v>4543.2700000000004</v>
      </c>
      <c r="R15" s="3">
        <v>4345.1400000000003</v>
      </c>
      <c r="S15" s="3">
        <v>4384.55</v>
      </c>
      <c r="T15" s="3">
        <v>4589.8500000000004</v>
      </c>
      <c r="U15" s="3">
        <v>4914.6000000000004</v>
      </c>
      <c r="V15" s="3">
        <v>5126.51</v>
      </c>
      <c r="W15" s="3">
        <v>5214.97</v>
      </c>
      <c r="X15" s="3">
        <v>4933.63</v>
      </c>
      <c r="Y15" s="3">
        <v>4854.76</v>
      </c>
      <c r="Z15" s="3">
        <v>4712.04</v>
      </c>
      <c r="AA15" s="3">
        <v>4656.2</v>
      </c>
      <c r="AB15" s="3">
        <v>3943.9</v>
      </c>
      <c r="AC15" s="3">
        <v>3993.41</v>
      </c>
      <c r="AD15" s="3">
        <v>4056.73</v>
      </c>
      <c r="AE15" s="3">
        <v>3870.2</v>
      </c>
      <c r="AF15" s="3">
        <v>3666.88</v>
      </c>
      <c r="AG15" s="3">
        <v>3660.52</v>
      </c>
      <c r="AH15" s="3">
        <v>3454.37</v>
      </c>
      <c r="AI15" s="3">
        <v>3313.5</v>
      </c>
      <c r="AJ15" s="3">
        <v>3592.92</v>
      </c>
      <c r="AK15" s="3">
        <v>3155.01</v>
      </c>
      <c r="AL15" s="3">
        <v>3156.93</v>
      </c>
      <c r="AM15" s="3">
        <v>2551.98</v>
      </c>
      <c r="AN15" s="3">
        <v>2489.56</v>
      </c>
      <c r="AO15" s="3">
        <v>2842.17</v>
      </c>
      <c r="AP15" s="3">
        <v>2759.93</v>
      </c>
      <c r="AQ15" s="3">
        <v>2640.5</v>
      </c>
      <c r="AR15" s="3">
        <v>2672.91</v>
      </c>
      <c r="AS15" s="3">
        <v>2827.56</v>
      </c>
      <c r="AT15" s="3">
        <v>2787</v>
      </c>
      <c r="AU15" s="3">
        <v>2756.01</v>
      </c>
      <c r="AV15" s="3">
        <v>2600.84</v>
      </c>
      <c r="AW15" s="3">
        <v>2514.8200000000002</v>
      </c>
      <c r="AX15" s="3">
        <v>2496.29</v>
      </c>
      <c r="AY15" s="3">
        <v>2509.69</v>
      </c>
      <c r="AZ15" s="3">
        <v>2488.27</v>
      </c>
      <c r="BA15" s="3">
        <v>2434.39</v>
      </c>
      <c r="BB15" s="3">
        <v>2395.06</v>
      </c>
      <c r="BC15" s="3">
        <v>2335.2600000000002</v>
      </c>
      <c r="BD15" s="3">
        <v>2226.7800000000002</v>
      </c>
      <c r="BE15" s="3">
        <v>2256.5</v>
      </c>
      <c r="BF15" s="3">
        <v>2191.64</v>
      </c>
      <c r="BG15" s="3">
        <v>2019.36</v>
      </c>
      <c r="BH15" s="3">
        <v>2041.41</v>
      </c>
      <c r="BI15" s="3">
        <v>2046.88</v>
      </c>
      <c r="BJ15" s="3">
        <v>1954.04</v>
      </c>
      <c r="BK15" s="3">
        <v>1914.47</v>
      </c>
      <c r="BL15" s="3">
        <v>1864.61</v>
      </c>
      <c r="BM15" s="3">
        <v>1793.19</v>
      </c>
      <c r="BN15" s="3">
        <v>1392.5</v>
      </c>
      <c r="BO15" s="3">
        <v>1631.38</v>
      </c>
      <c r="BP15" s="3">
        <v>1560.94</v>
      </c>
      <c r="BQ15" s="3">
        <v>1464.63</v>
      </c>
      <c r="BR15" s="3">
        <v>1553.35</v>
      </c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</row>
    <row r="16" spans="1:97" x14ac:dyDescent="0.25">
      <c r="A16" s="1" t="s">
        <v>289</v>
      </c>
      <c r="B16" s="1" t="s">
        <v>21</v>
      </c>
      <c r="C16" s="1"/>
      <c r="D16" s="1" t="s">
        <v>337</v>
      </c>
      <c r="E16" s="2" t="s">
        <v>346</v>
      </c>
      <c r="F16" s="3">
        <v>3188.49</v>
      </c>
      <c r="G16" s="3">
        <v>3545.78</v>
      </c>
      <c r="H16" s="3">
        <v>4051.75</v>
      </c>
      <c r="I16" s="3">
        <v>4180.74</v>
      </c>
      <c r="J16" s="3">
        <v>4304.08</v>
      </c>
      <c r="K16" s="3">
        <v>4319.25</v>
      </c>
      <c r="L16" s="3">
        <v>4700.93</v>
      </c>
      <c r="M16" s="3">
        <v>4873.97</v>
      </c>
      <c r="N16" s="3">
        <v>5107.29</v>
      </c>
      <c r="O16" s="3">
        <v>5207.6099999999997</v>
      </c>
      <c r="P16" s="3">
        <v>5646.56</v>
      </c>
      <c r="Q16" s="3">
        <v>5973.31</v>
      </c>
      <c r="R16" s="3">
        <v>6169.76</v>
      </c>
      <c r="S16" s="3">
        <v>6450.96</v>
      </c>
      <c r="T16" s="3">
        <v>6748.07</v>
      </c>
      <c r="U16" s="3">
        <v>7113.92</v>
      </c>
      <c r="V16" s="3">
        <v>7339.21</v>
      </c>
      <c r="W16" s="3">
        <v>7795.12</v>
      </c>
      <c r="X16" s="3">
        <v>8043.39</v>
      </c>
      <c r="Y16" s="3">
        <v>8626.48</v>
      </c>
      <c r="Z16" s="3">
        <v>9233.7900000000009</v>
      </c>
      <c r="AA16" s="3">
        <v>9536.15</v>
      </c>
      <c r="AB16" s="3">
        <v>9891.6</v>
      </c>
      <c r="AC16" s="3">
        <v>9884.2800000000007</v>
      </c>
      <c r="AD16" s="3">
        <v>10388.280000000001</v>
      </c>
      <c r="AE16" s="3">
        <v>10003.629999999999</v>
      </c>
      <c r="AF16" s="3">
        <v>8531.84</v>
      </c>
      <c r="AG16" s="3">
        <v>8761.57</v>
      </c>
      <c r="AH16" s="3">
        <v>8635.4500000000007</v>
      </c>
      <c r="AI16" s="3">
        <v>8539.0300000000007</v>
      </c>
      <c r="AJ16" s="3">
        <v>8549.11</v>
      </c>
      <c r="AK16" s="3">
        <v>8332.5300000000007</v>
      </c>
      <c r="AL16" s="3">
        <v>8184.54</v>
      </c>
      <c r="AM16" s="3">
        <v>7067.86</v>
      </c>
      <c r="AN16" s="3">
        <v>6776.27</v>
      </c>
      <c r="AO16" s="3">
        <v>7405</v>
      </c>
      <c r="AP16" s="3">
        <v>7031.6</v>
      </c>
      <c r="AQ16" s="3">
        <v>6646.26</v>
      </c>
      <c r="AR16" s="3">
        <v>7282.84</v>
      </c>
      <c r="AS16" s="3">
        <v>7655.46</v>
      </c>
      <c r="AT16" s="3">
        <v>8087.55</v>
      </c>
      <c r="AU16" s="3">
        <v>8451.07</v>
      </c>
      <c r="AV16" s="3">
        <v>8572.32</v>
      </c>
      <c r="AW16" s="3">
        <v>8917.7999999999993</v>
      </c>
      <c r="AX16" s="3">
        <v>9070.49</v>
      </c>
      <c r="AY16" s="3">
        <v>9126.0499999999993</v>
      </c>
      <c r="AZ16" s="3">
        <v>9591.83</v>
      </c>
      <c r="BA16" s="3">
        <v>9900.57</v>
      </c>
      <c r="BB16" s="3">
        <v>9932.94</v>
      </c>
      <c r="BC16" s="3">
        <v>9763.3700000000008</v>
      </c>
      <c r="BD16" s="3">
        <v>9375.2999999999993</v>
      </c>
      <c r="BE16" s="3">
        <v>9499.7900000000009</v>
      </c>
      <c r="BF16" s="3">
        <v>8676.34</v>
      </c>
      <c r="BG16" s="3">
        <v>8831.57</v>
      </c>
      <c r="BH16" s="3">
        <v>8488.34</v>
      </c>
      <c r="BI16" s="3">
        <v>8549.83</v>
      </c>
      <c r="BJ16" s="3">
        <v>7907.34</v>
      </c>
      <c r="BK16" s="3">
        <v>7861.03</v>
      </c>
      <c r="BL16" s="3">
        <v>8073.57</v>
      </c>
      <c r="BM16" s="3">
        <v>8083.41</v>
      </c>
      <c r="BN16" s="3">
        <v>7608.97</v>
      </c>
      <c r="BO16" s="3">
        <v>8277.99</v>
      </c>
      <c r="BP16" s="3">
        <v>8480.5300000000007</v>
      </c>
      <c r="BQ16" s="3">
        <v>8816.18</v>
      </c>
      <c r="BR16" s="3">
        <v>9079.67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</row>
    <row r="17" spans="1:97" x14ac:dyDescent="0.25">
      <c r="A17" s="1" t="s">
        <v>339</v>
      </c>
      <c r="B17" s="1" t="s">
        <v>21</v>
      </c>
      <c r="C17" s="1"/>
      <c r="D17" s="1" t="s">
        <v>337</v>
      </c>
      <c r="E17" s="2" t="s">
        <v>346</v>
      </c>
      <c r="F17" s="3">
        <v>3474.64</v>
      </c>
      <c r="G17" s="3">
        <v>3960</v>
      </c>
      <c r="H17" s="3">
        <v>4279.01</v>
      </c>
      <c r="I17" s="3">
        <v>4372.8999999999996</v>
      </c>
      <c r="J17" s="3">
        <v>4490.68</v>
      </c>
      <c r="K17" s="3">
        <v>4643.17</v>
      </c>
      <c r="L17" s="3">
        <v>5123.25</v>
      </c>
      <c r="M17" s="3">
        <v>5349.6</v>
      </c>
      <c r="N17" s="3">
        <v>5248.97</v>
      </c>
      <c r="O17" s="3">
        <v>5422.05</v>
      </c>
      <c r="P17" s="3">
        <v>5756.25</v>
      </c>
      <c r="Q17" s="3">
        <v>5765.91</v>
      </c>
      <c r="R17" s="3">
        <v>5773.79</v>
      </c>
      <c r="S17" s="3">
        <v>6016.31</v>
      </c>
      <c r="T17" s="3">
        <v>6248.87</v>
      </c>
      <c r="U17" s="3">
        <v>6570.77</v>
      </c>
      <c r="V17" s="3">
        <v>6812.66</v>
      </c>
      <c r="W17" s="3">
        <v>7134.83</v>
      </c>
      <c r="X17" s="3">
        <v>7120.81</v>
      </c>
      <c r="Y17" s="3">
        <v>7387.94</v>
      </c>
      <c r="Z17" s="3">
        <v>7689.53</v>
      </c>
      <c r="AA17" s="3">
        <v>7776.26</v>
      </c>
      <c r="AB17" s="3">
        <v>7843.68</v>
      </c>
      <c r="AC17" s="3">
        <v>8517.69</v>
      </c>
      <c r="AD17" s="3">
        <v>9083.2199999999993</v>
      </c>
      <c r="AE17" s="3">
        <v>8673.66</v>
      </c>
      <c r="AF17" s="3">
        <v>8126.51</v>
      </c>
      <c r="AG17" s="3">
        <v>8989.93</v>
      </c>
      <c r="AH17" s="3">
        <v>9747.0499999999993</v>
      </c>
      <c r="AI17" s="3">
        <v>9834.7900000000009</v>
      </c>
      <c r="AJ17" s="3">
        <v>10547.99</v>
      </c>
      <c r="AK17" s="3">
        <v>9509.48</v>
      </c>
      <c r="AL17" s="3">
        <v>8264.94</v>
      </c>
      <c r="AM17" s="3">
        <v>7771.9</v>
      </c>
      <c r="AN17" s="3">
        <v>7390.01</v>
      </c>
      <c r="AO17" s="3">
        <v>7986.69</v>
      </c>
      <c r="AP17" s="3">
        <v>7714.12</v>
      </c>
      <c r="AQ17" s="3">
        <v>7860.01</v>
      </c>
      <c r="AR17" s="3">
        <v>8041.94</v>
      </c>
      <c r="AS17" s="3">
        <v>8317.49</v>
      </c>
      <c r="AT17" s="3">
        <v>8097.98</v>
      </c>
      <c r="AU17" s="3">
        <v>8251.15</v>
      </c>
      <c r="AV17" s="3">
        <v>7957.83</v>
      </c>
      <c r="AW17" s="3">
        <v>8551.84</v>
      </c>
      <c r="AX17" s="3">
        <v>8386.4699999999993</v>
      </c>
      <c r="AY17" s="3">
        <v>8771.24</v>
      </c>
      <c r="AZ17" s="3">
        <v>8586</v>
      </c>
      <c r="BA17" s="3">
        <v>9019.36</v>
      </c>
      <c r="BB17" s="3">
        <v>9254.57</v>
      </c>
      <c r="BC17" s="3">
        <v>9081.83</v>
      </c>
      <c r="BD17" s="3">
        <v>9356.09</v>
      </c>
      <c r="BE17" s="3">
        <v>9074.57</v>
      </c>
      <c r="BF17" s="3">
        <v>9177.92</v>
      </c>
      <c r="BG17" s="3">
        <v>9167.69</v>
      </c>
      <c r="BH17" s="3">
        <v>9230.31</v>
      </c>
      <c r="BI17" s="3">
        <v>9824.67</v>
      </c>
      <c r="BJ17" s="3">
        <v>9632.51</v>
      </c>
      <c r="BK17" s="3">
        <v>9769.91</v>
      </c>
      <c r="BL17" s="3">
        <v>9450.6</v>
      </c>
      <c r="BM17" s="3">
        <v>8588.23</v>
      </c>
      <c r="BN17" s="3">
        <v>7813.57</v>
      </c>
      <c r="BO17" s="3">
        <v>8171.35</v>
      </c>
      <c r="BP17" s="3">
        <v>8108.2</v>
      </c>
      <c r="BQ17" s="3">
        <v>8140.4</v>
      </c>
      <c r="BR17" s="3">
        <v>8689.49</v>
      </c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</row>
    <row r="18" spans="1:97" x14ac:dyDescent="0.25">
      <c r="A18" s="1" t="s">
        <v>343</v>
      </c>
      <c r="B18" s="1" t="s">
        <v>21</v>
      </c>
      <c r="C18" s="1"/>
      <c r="D18" s="1" t="s">
        <v>337</v>
      </c>
      <c r="E18" s="2" t="s">
        <v>346</v>
      </c>
      <c r="F18" s="3">
        <v>75.540000000000006</v>
      </c>
      <c r="G18" s="3">
        <v>69.400000000000006</v>
      </c>
      <c r="H18" s="3">
        <v>63.1</v>
      </c>
      <c r="I18" s="3">
        <v>61.54</v>
      </c>
      <c r="J18" s="3">
        <v>56.51</v>
      </c>
      <c r="K18" s="3">
        <v>55.68</v>
      </c>
      <c r="L18" s="3">
        <v>38.15</v>
      </c>
      <c r="M18" s="3">
        <v>36.75</v>
      </c>
      <c r="N18" s="3">
        <v>35.520000000000003</v>
      </c>
      <c r="O18" s="3">
        <v>37.159999999999997</v>
      </c>
      <c r="P18" s="3">
        <v>37</v>
      </c>
      <c r="Q18" s="3">
        <v>38.81</v>
      </c>
      <c r="R18" s="3">
        <v>35.840000000000003</v>
      </c>
      <c r="S18" s="3">
        <v>35.99</v>
      </c>
      <c r="T18" s="3">
        <v>33.909999999999997</v>
      </c>
      <c r="U18" s="3">
        <v>33.770000000000003</v>
      </c>
      <c r="V18" s="3">
        <v>32.76</v>
      </c>
      <c r="W18" s="3">
        <v>33.14</v>
      </c>
      <c r="X18" s="3">
        <v>35.79</v>
      </c>
      <c r="Y18" s="3">
        <v>35.17</v>
      </c>
      <c r="Z18" s="3">
        <v>34.22</v>
      </c>
      <c r="AA18" s="3">
        <v>34.04</v>
      </c>
      <c r="AB18" s="3">
        <v>33.75</v>
      </c>
      <c r="AC18" s="3">
        <v>34.42</v>
      </c>
      <c r="AD18" s="3">
        <v>34.770000000000003</v>
      </c>
      <c r="AE18" s="3">
        <v>33.200000000000003</v>
      </c>
      <c r="AF18" s="3">
        <v>32.32</v>
      </c>
      <c r="AG18" s="3">
        <v>33.369999999999997</v>
      </c>
      <c r="AH18" s="3">
        <v>32.6</v>
      </c>
      <c r="AI18" s="3">
        <v>31.56</v>
      </c>
      <c r="AJ18" s="3">
        <v>34.090000000000003</v>
      </c>
      <c r="AK18" s="3">
        <v>32.840000000000003</v>
      </c>
      <c r="AL18" s="3">
        <v>33.04</v>
      </c>
      <c r="AM18" s="3">
        <v>33.049999999999997</v>
      </c>
      <c r="AN18" s="3">
        <v>33.26</v>
      </c>
      <c r="AO18" s="3">
        <v>33</v>
      </c>
      <c r="AP18" s="3">
        <v>33.020000000000003</v>
      </c>
      <c r="AQ18" s="3">
        <v>33.020000000000003</v>
      </c>
      <c r="AR18" s="3">
        <v>32.94</v>
      </c>
      <c r="AS18" s="3">
        <v>32.64</v>
      </c>
      <c r="AT18" s="3">
        <v>28.4</v>
      </c>
      <c r="AU18" s="3">
        <v>30.95</v>
      </c>
      <c r="AV18" s="3">
        <v>29.68</v>
      </c>
      <c r="AW18" s="3">
        <v>30.51</v>
      </c>
      <c r="AX18" s="3">
        <v>29.59</v>
      </c>
      <c r="AY18" s="3">
        <v>62.19</v>
      </c>
      <c r="AZ18" s="3">
        <v>54.7</v>
      </c>
      <c r="BA18" s="3">
        <v>60.77</v>
      </c>
      <c r="BB18" s="3">
        <v>58.06</v>
      </c>
      <c r="BC18" s="3">
        <v>54.54</v>
      </c>
      <c r="BD18" s="3">
        <v>48.66</v>
      </c>
      <c r="BE18" s="3">
        <v>42.18</v>
      </c>
      <c r="BF18" s="3">
        <v>32.5</v>
      </c>
      <c r="BG18" s="3">
        <v>38.909999999999997</v>
      </c>
      <c r="BH18" s="3">
        <v>42.75</v>
      </c>
      <c r="BI18" s="3">
        <v>32.54</v>
      </c>
      <c r="BJ18" s="3">
        <v>31.95</v>
      </c>
      <c r="BK18" s="3">
        <v>28.76</v>
      </c>
      <c r="BL18" s="3">
        <v>15.72</v>
      </c>
      <c r="BM18" s="3">
        <v>16.510000000000002</v>
      </c>
      <c r="BN18" s="3">
        <v>18.239999999999998</v>
      </c>
      <c r="BO18" s="3">
        <v>16.27</v>
      </c>
      <c r="BP18" s="3">
        <v>17.48</v>
      </c>
      <c r="BQ18" s="3">
        <v>22.39</v>
      </c>
      <c r="BR18" s="3">
        <v>32</v>
      </c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</row>
    <row r="19" spans="1:97" x14ac:dyDescent="0.25">
      <c r="A19" s="1" t="s">
        <v>344</v>
      </c>
      <c r="B19" s="1" t="s">
        <v>21</v>
      </c>
      <c r="C19" s="1"/>
      <c r="D19" s="1" t="s">
        <v>337</v>
      </c>
      <c r="E19" s="2" t="s">
        <v>346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3">
        <v>1.8</v>
      </c>
      <c r="AU19" s="3">
        <v>1.9</v>
      </c>
      <c r="AV19" s="3">
        <v>2.1</v>
      </c>
      <c r="AW19" s="3">
        <v>2.2000000000000002</v>
      </c>
      <c r="AX19" s="3">
        <v>2.4</v>
      </c>
      <c r="AY19" s="3">
        <v>2.8</v>
      </c>
      <c r="AZ19" s="3">
        <v>3</v>
      </c>
      <c r="BA19" s="3">
        <v>2.9</v>
      </c>
      <c r="BB19" s="3">
        <v>3.1</v>
      </c>
      <c r="BC19" s="3">
        <v>3</v>
      </c>
      <c r="BD19" s="3">
        <v>4.0999999999999996</v>
      </c>
      <c r="BE19" s="3">
        <v>4.4000000000000004</v>
      </c>
      <c r="BF19" s="3">
        <v>4.76</v>
      </c>
      <c r="BG19" s="3">
        <v>4.79</v>
      </c>
      <c r="BH19" s="3">
        <v>3.4</v>
      </c>
      <c r="BI19" s="3">
        <v>3.8</v>
      </c>
      <c r="BJ19" s="3">
        <v>4.3</v>
      </c>
      <c r="BK19" s="3">
        <v>4.4000000000000004</v>
      </c>
      <c r="BL19" s="3">
        <v>4.7</v>
      </c>
      <c r="BM19" s="3">
        <v>5</v>
      </c>
      <c r="BN19" s="3">
        <v>4.2</v>
      </c>
      <c r="BO19" s="3">
        <v>4.2</v>
      </c>
      <c r="BP19" s="3">
        <v>4.2</v>
      </c>
      <c r="BQ19" s="3">
        <v>4.2</v>
      </c>
      <c r="BR19" s="3">
        <v>4.2</v>
      </c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</row>
    <row r="20" spans="1:97" x14ac:dyDescent="0.25">
      <c r="A20" s="1" t="s">
        <v>340</v>
      </c>
      <c r="B20" s="1" t="s">
        <v>21</v>
      </c>
      <c r="C20" s="1"/>
      <c r="D20" s="1" t="s">
        <v>337</v>
      </c>
      <c r="E20" s="2" t="s">
        <v>346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0.02</v>
      </c>
      <c r="BP20" s="3">
        <v>7.0000000000000007E-2</v>
      </c>
      <c r="BQ20" s="3">
        <v>0.14000000000000001</v>
      </c>
      <c r="BR20" s="3">
        <v>0.2</v>
      </c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</row>
    <row r="21" spans="1:97" x14ac:dyDescent="0.25">
      <c r="A21" s="1" t="s">
        <v>345</v>
      </c>
      <c r="B21" s="1" t="s">
        <v>21</v>
      </c>
      <c r="C21" s="1"/>
      <c r="D21" s="1" t="s">
        <v>337</v>
      </c>
      <c r="E21" s="2" t="s">
        <v>346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0.05</v>
      </c>
      <c r="BQ21" s="3">
        <v>0.18</v>
      </c>
      <c r="BR21" s="3">
        <v>0.33</v>
      </c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</row>
    <row r="22" spans="1:97" x14ac:dyDescent="0.25">
      <c r="A22" s="1" t="s">
        <v>341</v>
      </c>
      <c r="B22" s="1" t="s">
        <v>21</v>
      </c>
      <c r="C22" s="1"/>
      <c r="D22" s="1" t="s">
        <v>337</v>
      </c>
      <c r="E22" s="2" t="s">
        <v>346</v>
      </c>
      <c r="F22" s="3">
        <v>468.29</v>
      </c>
      <c r="G22" s="3">
        <v>532.24</v>
      </c>
      <c r="H22" s="3">
        <v>552.92999999999995</v>
      </c>
      <c r="I22" s="3">
        <v>551.66</v>
      </c>
      <c r="J22" s="3">
        <v>565.9</v>
      </c>
      <c r="K22" s="3">
        <v>576.20000000000005</v>
      </c>
      <c r="L22" s="3">
        <v>631.14</v>
      </c>
      <c r="M22" s="3">
        <v>661.41</v>
      </c>
      <c r="N22" s="3">
        <v>616.42999999999995</v>
      </c>
      <c r="O22" s="3">
        <v>619.65</v>
      </c>
      <c r="P22" s="3">
        <v>691.97</v>
      </c>
      <c r="Q22" s="3">
        <v>679.86</v>
      </c>
      <c r="R22" s="3">
        <v>695.41</v>
      </c>
      <c r="S22" s="3">
        <v>728.18</v>
      </c>
      <c r="T22" s="3">
        <v>774.84</v>
      </c>
      <c r="U22" s="3">
        <v>826.74</v>
      </c>
      <c r="V22" s="3">
        <v>854.94</v>
      </c>
      <c r="W22" s="3">
        <v>901.92</v>
      </c>
      <c r="X22" s="3">
        <v>894.66</v>
      </c>
      <c r="Y22" s="3">
        <v>981.95</v>
      </c>
      <c r="Z22" s="3">
        <v>1014.23</v>
      </c>
      <c r="AA22" s="3">
        <v>1018.91</v>
      </c>
      <c r="AB22" s="3">
        <v>1040</v>
      </c>
      <c r="AC22" s="3">
        <v>1112.67</v>
      </c>
      <c r="AD22" s="3">
        <v>1164.8499999999999</v>
      </c>
      <c r="AE22" s="3">
        <v>1159.0740000000001</v>
      </c>
      <c r="AF22" s="3">
        <v>1063.27</v>
      </c>
      <c r="AG22" s="3">
        <v>1219.876</v>
      </c>
      <c r="AH22" s="3">
        <v>1281.2449999999999</v>
      </c>
      <c r="AI22" s="3">
        <v>1400.424</v>
      </c>
      <c r="AJ22" s="3">
        <v>1404.8620000000001</v>
      </c>
      <c r="AK22" s="3">
        <v>1600</v>
      </c>
      <c r="AL22" s="3">
        <v>1694.665</v>
      </c>
      <c r="AM22" s="3">
        <v>1649.682</v>
      </c>
      <c r="AN22" s="3">
        <v>1874.4349999999999</v>
      </c>
      <c r="AO22" s="3">
        <v>1918.2539999999999</v>
      </c>
      <c r="AP22" s="3">
        <v>1917.674</v>
      </c>
      <c r="AQ22" s="3">
        <v>1914.9010000000001</v>
      </c>
      <c r="AR22" s="3">
        <v>1913.8810000000001</v>
      </c>
      <c r="AS22" s="3">
        <v>1989.1020000000001</v>
      </c>
      <c r="AT22" s="3">
        <v>1840.751</v>
      </c>
      <c r="AU22" s="3">
        <v>1684.1859999999999</v>
      </c>
      <c r="AV22" s="3">
        <v>1651.9839999999999</v>
      </c>
      <c r="AW22" s="3">
        <v>1704.5329999999999</v>
      </c>
      <c r="AX22" s="3">
        <v>1740.7080000000001</v>
      </c>
      <c r="AY22" s="3">
        <v>1862.384</v>
      </c>
      <c r="AZ22" s="3">
        <v>1934.2719999999999</v>
      </c>
      <c r="BA22" s="3">
        <v>1969.0319999999999</v>
      </c>
      <c r="BB22" s="3">
        <v>1995.998</v>
      </c>
      <c r="BC22" s="3">
        <v>1871.691</v>
      </c>
      <c r="BD22" s="3">
        <v>1881.5229999999999</v>
      </c>
      <c r="BE22" s="3">
        <v>1881.4839999999999</v>
      </c>
      <c r="BF22" s="3">
        <v>1681.425</v>
      </c>
      <c r="BG22" s="3">
        <v>1675.9780000000001</v>
      </c>
      <c r="BH22" s="3">
        <v>1678.8620000000001</v>
      </c>
      <c r="BI22" s="3">
        <v>1816.5609999999999</v>
      </c>
      <c r="BJ22" s="3">
        <v>1836.921</v>
      </c>
      <c r="BK22" s="3">
        <v>1896.67</v>
      </c>
      <c r="BL22" s="3">
        <v>1944.3389999999999</v>
      </c>
      <c r="BM22" s="3">
        <v>2025.5440000000001</v>
      </c>
      <c r="BN22" s="3">
        <v>1962.528</v>
      </c>
      <c r="BO22" s="3">
        <v>2200.6010000000001</v>
      </c>
      <c r="BP22" s="3">
        <v>2260.9949999999999</v>
      </c>
      <c r="BQ22" s="3">
        <v>2237.9450000000002</v>
      </c>
      <c r="BR22" s="3">
        <v>2197.8809999999999</v>
      </c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</row>
    <row r="23" spans="1:97" x14ac:dyDescent="0.25">
      <c r="A23" s="1" t="s">
        <v>5</v>
      </c>
      <c r="B23" s="1" t="s">
        <v>23</v>
      </c>
      <c r="C23" s="1"/>
      <c r="D23" s="1" t="s">
        <v>337</v>
      </c>
      <c r="E23" s="2" t="s">
        <v>351</v>
      </c>
      <c r="F23" s="3">
        <v>1727.2460000000001</v>
      </c>
      <c r="G23" s="3">
        <v>1563.933</v>
      </c>
      <c r="H23" s="3">
        <v>1378.693</v>
      </c>
      <c r="I23" s="3">
        <v>984.04</v>
      </c>
      <c r="J23" s="3">
        <v>732.99199999999996</v>
      </c>
      <c r="K23" s="3">
        <v>461.404</v>
      </c>
      <c r="L23" s="3">
        <v>421.262</v>
      </c>
      <c r="M23" s="3">
        <v>339.82100000000003</v>
      </c>
      <c r="N23" s="3">
        <v>241.26400000000001</v>
      </c>
      <c r="O23" s="3">
        <v>115.15600000000001</v>
      </c>
      <c r="P23" s="3">
        <v>87.83</v>
      </c>
      <c r="Q23" s="3">
        <v>74.959000000000003</v>
      </c>
      <c r="R23" s="3">
        <v>18.927</v>
      </c>
      <c r="S23" s="3">
        <v>16.873999999999999</v>
      </c>
      <c r="T23" s="3">
        <v>16.420999999999999</v>
      </c>
      <c r="U23" s="3">
        <v>17.402999999999999</v>
      </c>
      <c r="V23" s="3">
        <v>15.972</v>
      </c>
      <c r="W23" s="3">
        <v>14.754</v>
      </c>
      <c r="X23" s="3">
        <v>11.227</v>
      </c>
      <c r="Y23" s="3">
        <v>10.013999999999999</v>
      </c>
      <c r="Z23" s="3">
        <v>7.4260000000000002</v>
      </c>
      <c r="AA23" s="3">
        <v>6.8490000000000002</v>
      </c>
      <c r="AB23" s="3">
        <v>4.6929999999999996</v>
      </c>
      <c r="AC23" s="3">
        <v>3.6760000000000002</v>
      </c>
      <c r="AD23" s="3">
        <v>2.62</v>
      </c>
      <c r="AE23" s="3">
        <v>1.794</v>
      </c>
      <c r="AF23" s="3">
        <v>0.53800000000000003</v>
      </c>
      <c r="AG23" s="3">
        <v>0.27</v>
      </c>
      <c r="AH23" s="3">
        <v>0.20100000000000001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</row>
    <row r="24" spans="1:97" x14ac:dyDescent="0.25">
      <c r="A24" s="1" t="s">
        <v>289</v>
      </c>
      <c r="B24" s="1" t="s">
        <v>23</v>
      </c>
      <c r="C24" s="1"/>
      <c r="D24" s="1" t="s">
        <v>337</v>
      </c>
      <c r="E24" s="2" t="s">
        <v>351</v>
      </c>
      <c r="F24" s="4"/>
      <c r="G24" s="3">
        <v>129.94</v>
      </c>
      <c r="H24" s="3">
        <v>199.233</v>
      </c>
      <c r="I24" s="3">
        <v>214.459</v>
      </c>
      <c r="J24" s="3">
        <v>238.375</v>
      </c>
      <c r="K24" s="3">
        <v>238.68700000000001</v>
      </c>
      <c r="L24" s="3">
        <v>253.83</v>
      </c>
      <c r="M24" s="3">
        <v>306.33100000000002</v>
      </c>
      <c r="N24" s="3">
        <v>309.70800000000003</v>
      </c>
      <c r="O24" s="3">
        <v>323.149</v>
      </c>
      <c r="P24" s="3">
        <v>361.57499999999999</v>
      </c>
      <c r="Q24" s="3">
        <v>359.22300000000001</v>
      </c>
      <c r="R24" s="3">
        <v>390.82299999999998</v>
      </c>
      <c r="S24" s="3">
        <v>395.88299999999998</v>
      </c>
      <c r="T24" s="3">
        <v>436.92</v>
      </c>
      <c r="U24" s="3">
        <v>449.50799999999998</v>
      </c>
      <c r="V24" s="3">
        <v>516.54100000000005</v>
      </c>
      <c r="W24" s="3">
        <v>553.02</v>
      </c>
      <c r="X24" s="3">
        <v>594.17600000000004</v>
      </c>
      <c r="Y24" s="3">
        <v>609.28499999999997</v>
      </c>
      <c r="Z24" s="3">
        <v>650.52200000000005</v>
      </c>
      <c r="AA24" s="3">
        <v>744.553</v>
      </c>
      <c r="AB24" s="3">
        <v>765.61199999999997</v>
      </c>
      <c r="AC24" s="3">
        <v>786.84199999999998</v>
      </c>
      <c r="AD24" s="3">
        <v>742.74099999999999</v>
      </c>
      <c r="AE24" s="3">
        <v>684.84299999999996</v>
      </c>
      <c r="AF24" s="3">
        <v>594.62199999999996</v>
      </c>
      <c r="AG24" s="3">
        <v>558.74099999999999</v>
      </c>
      <c r="AH24" s="3">
        <v>542.79</v>
      </c>
      <c r="AI24" s="3">
        <v>538.93799999999999</v>
      </c>
      <c r="AJ24" s="3">
        <v>611.78099999999995</v>
      </c>
      <c r="AK24" s="3">
        <v>649.85299999999995</v>
      </c>
      <c r="AL24" s="3">
        <v>658.38300000000004</v>
      </c>
      <c r="AM24" s="3">
        <v>611.91800000000001</v>
      </c>
      <c r="AN24" s="3">
        <v>505.233</v>
      </c>
      <c r="AO24" s="3">
        <v>544.61699999999996</v>
      </c>
      <c r="AP24" s="3">
        <v>519.38300000000004</v>
      </c>
      <c r="AQ24" s="3">
        <v>499.10700000000003</v>
      </c>
      <c r="AR24" s="3">
        <v>535.26400000000001</v>
      </c>
      <c r="AS24" s="3">
        <v>631.71500000000003</v>
      </c>
      <c r="AT24" s="3">
        <v>648.81700000000001</v>
      </c>
      <c r="AU24" s="3">
        <v>679.88900000000001</v>
      </c>
      <c r="AV24" s="3">
        <v>620.32399999999996</v>
      </c>
      <c r="AW24" s="3">
        <v>608.10599999999999</v>
      </c>
      <c r="AX24" s="3">
        <v>644.72900000000004</v>
      </c>
      <c r="AY24" s="3">
        <v>708.53800000000001</v>
      </c>
      <c r="AZ24" s="3">
        <v>723.952</v>
      </c>
      <c r="BA24" s="3">
        <v>736.88599999999997</v>
      </c>
      <c r="BB24" s="3">
        <v>780.31200000000001</v>
      </c>
      <c r="BC24" s="3">
        <v>666.09699999999998</v>
      </c>
      <c r="BD24" s="3">
        <v>675.33500000000004</v>
      </c>
      <c r="BE24" s="3">
        <v>671.99099999999999</v>
      </c>
      <c r="BF24" s="3">
        <v>658.04600000000005</v>
      </c>
      <c r="BG24" s="3">
        <v>698.91600000000005</v>
      </c>
      <c r="BH24" s="3">
        <v>627.44600000000003</v>
      </c>
      <c r="BI24" s="3">
        <v>601.95500000000004</v>
      </c>
      <c r="BJ24" s="3">
        <v>623.90300000000002</v>
      </c>
      <c r="BK24" s="3">
        <v>624.97500000000002</v>
      </c>
      <c r="BL24" s="3">
        <v>663.46199999999999</v>
      </c>
      <c r="BM24" s="3">
        <v>692.13400000000001</v>
      </c>
      <c r="BN24" s="3">
        <v>714.87199999999996</v>
      </c>
      <c r="BO24" s="3">
        <v>718.952</v>
      </c>
      <c r="BP24" s="3">
        <v>733.548</v>
      </c>
      <c r="BQ24" s="3">
        <v>777.17399999999998</v>
      </c>
      <c r="BR24" s="3">
        <v>794.76400000000001</v>
      </c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</row>
    <row r="25" spans="1:97" x14ac:dyDescent="0.25">
      <c r="A25" s="1" t="s">
        <v>339</v>
      </c>
      <c r="B25" s="1" t="s">
        <v>23</v>
      </c>
      <c r="C25" s="1"/>
      <c r="D25" s="1" t="s">
        <v>337</v>
      </c>
      <c r="E25" s="2" t="s">
        <v>351</v>
      </c>
      <c r="F25" s="3">
        <v>6152.2629999999999</v>
      </c>
      <c r="G25" s="3">
        <v>6689.5339999999997</v>
      </c>
      <c r="H25" s="3">
        <v>7355.5569999999998</v>
      </c>
      <c r="I25" s="3">
        <v>7708.3919999999998</v>
      </c>
      <c r="J25" s="3">
        <v>8058.6890000000003</v>
      </c>
      <c r="K25" s="3">
        <v>8122.4610000000002</v>
      </c>
      <c r="L25" s="3">
        <v>8799.3349999999991</v>
      </c>
      <c r="M25" s="3">
        <v>9144.1689999999999</v>
      </c>
      <c r="N25" s="3">
        <v>9285.7219999999998</v>
      </c>
      <c r="O25" s="3">
        <v>9513.7000000000007</v>
      </c>
      <c r="P25" s="3">
        <v>9848.2090000000007</v>
      </c>
      <c r="Q25" s="3">
        <v>10125.41</v>
      </c>
      <c r="R25" s="3">
        <v>10323.98</v>
      </c>
      <c r="S25" s="3">
        <v>10772.13</v>
      </c>
      <c r="T25" s="3">
        <v>11166.69</v>
      </c>
      <c r="U25" s="3">
        <v>11496.33</v>
      </c>
      <c r="V25" s="3">
        <v>11866.19</v>
      </c>
      <c r="W25" s="3">
        <v>12499.75</v>
      </c>
      <c r="X25" s="3">
        <v>13112.79</v>
      </c>
      <c r="Y25" s="3">
        <v>14211.93</v>
      </c>
      <c r="Z25" s="3">
        <v>14813.3</v>
      </c>
      <c r="AA25" s="3">
        <v>15310.49</v>
      </c>
      <c r="AB25" s="3">
        <v>15924.03</v>
      </c>
      <c r="AC25" s="3">
        <v>16891.62</v>
      </c>
      <c r="AD25" s="3">
        <v>17831.86</v>
      </c>
      <c r="AE25" s="3">
        <v>17400.54</v>
      </c>
      <c r="AF25" s="3">
        <v>17615.330000000002</v>
      </c>
      <c r="AG25" s="3">
        <v>18507.66</v>
      </c>
      <c r="AH25" s="3">
        <v>19243.22</v>
      </c>
      <c r="AI25" s="3">
        <v>20043.82</v>
      </c>
      <c r="AJ25" s="3">
        <v>19825.47</v>
      </c>
      <c r="AK25" s="3">
        <v>19009.25</v>
      </c>
      <c r="AL25" s="3">
        <v>18812.66</v>
      </c>
      <c r="AM25" s="3">
        <v>18421.97</v>
      </c>
      <c r="AN25" s="3">
        <v>18595.150000000001</v>
      </c>
      <c r="AO25" s="3">
        <v>19022.7</v>
      </c>
      <c r="AP25" s="3">
        <v>19472.349999999999</v>
      </c>
      <c r="AQ25" s="3">
        <v>20183.38</v>
      </c>
      <c r="AR25" s="3">
        <v>20817.439999999999</v>
      </c>
      <c r="AS25" s="3">
        <v>21567.759999999998</v>
      </c>
      <c r="AT25" s="3">
        <v>21707.21</v>
      </c>
      <c r="AU25" s="3">
        <v>21625.9</v>
      </c>
      <c r="AV25" s="3">
        <v>21374.41</v>
      </c>
      <c r="AW25" s="3">
        <v>21674.9</v>
      </c>
      <c r="AX25" s="3">
        <v>21976.71</v>
      </c>
      <c r="AY25" s="3">
        <v>22497.35</v>
      </c>
      <c r="AZ25" s="3">
        <v>22954.62</v>
      </c>
      <c r="BA25" s="3">
        <v>23565.07</v>
      </c>
      <c r="BB25" s="3">
        <v>23812.89</v>
      </c>
      <c r="BC25" s="3">
        <v>24422.17</v>
      </c>
      <c r="BD25" s="3">
        <v>25098.2</v>
      </c>
      <c r="BE25" s="3">
        <v>25681.65</v>
      </c>
      <c r="BF25" s="3">
        <v>25412.35</v>
      </c>
      <c r="BG25" s="3">
        <v>25912.7</v>
      </c>
      <c r="BH25" s="3">
        <v>25987.31</v>
      </c>
      <c r="BI25" s="3">
        <v>26924.959999999999</v>
      </c>
      <c r="BJ25" s="3">
        <v>27308.81</v>
      </c>
      <c r="BK25" s="3">
        <v>27650.87</v>
      </c>
      <c r="BL25" s="3">
        <v>27763.17</v>
      </c>
      <c r="BM25" s="3">
        <v>26230.19</v>
      </c>
      <c r="BN25" s="3">
        <v>25375.33</v>
      </c>
      <c r="BO25" s="3">
        <v>25683.26</v>
      </c>
      <c r="BP25" s="3">
        <v>25263.9</v>
      </c>
      <c r="BQ25" s="3">
        <v>24751.31</v>
      </c>
      <c r="BR25" s="3">
        <v>24895.3</v>
      </c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</row>
    <row r="26" spans="1:97" x14ac:dyDescent="0.25">
      <c r="A26" s="1" t="s">
        <v>341</v>
      </c>
      <c r="B26" s="1" t="s">
        <v>23</v>
      </c>
      <c r="C26" s="1"/>
      <c r="D26" s="1" t="s">
        <v>337</v>
      </c>
      <c r="E26" s="2" t="s">
        <v>351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3">
        <v>6.7229999999999999</v>
      </c>
      <c r="AM26" s="3">
        <v>18.285</v>
      </c>
      <c r="AN26" s="3">
        <v>33.72</v>
      </c>
      <c r="AO26" s="3">
        <v>41.265000000000001</v>
      </c>
      <c r="AP26" s="3">
        <v>49.738</v>
      </c>
      <c r="AQ26" s="3">
        <v>57.436999999999998</v>
      </c>
      <c r="AR26" s="3">
        <v>66.070999999999998</v>
      </c>
      <c r="AS26" s="3">
        <v>67.125</v>
      </c>
      <c r="AT26" s="3">
        <v>68.090999999999994</v>
      </c>
      <c r="AU26" s="3">
        <v>60.420999999999999</v>
      </c>
      <c r="AV26" s="3">
        <v>70.094999999999999</v>
      </c>
      <c r="AW26" s="3">
        <v>79.745999999999995</v>
      </c>
      <c r="AX26" s="3">
        <v>93.66</v>
      </c>
      <c r="AY26" s="3">
        <v>104.84</v>
      </c>
      <c r="AZ26" s="3">
        <v>112.49</v>
      </c>
      <c r="BA26" s="3">
        <v>80.661000000000001</v>
      </c>
      <c r="BB26" s="3">
        <v>101.96599999999999</v>
      </c>
      <c r="BC26" s="3">
        <v>112.843</v>
      </c>
      <c r="BD26" s="3">
        <v>117.795</v>
      </c>
      <c r="BE26" s="3">
        <v>134.887</v>
      </c>
      <c r="BF26" s="3">
        <v>142.13200000000001</v>
      </c>
      <c r="BG26" s="3">
        <v>169.67500000000001</v>
      </c>
      <c r="BH26" s="3">
        <v>229.81</v>
      </c>
      <c r="BI26" s="3">
        <v>289.71499999999997</v>
      </c>
      <c r="BJ26" s="3">
        <v>339.01600000000002</v>
      </c>
      <c r="BK26" s="3">
        <v>474.995</v>
      </c>
      <c r="BL26" s="3">
        <v>601.92200000000003</v>
      </c>
      <c r="BM26" s="3">
        <v>824.57600000000002</v>
      </c>
      <c r="BN26" s="3">
        <v>934.96400000000006</v>
      </c>
      <c r="BO26" s="3">
        <v>1074.5360000000001</v>
      </c>
      <c r="BP26" s="3">
        <v>1158.0319999999999</v>
      </c>
      <c r="BQ26" s="3">
        <v>1159.3800000000001</v>
      </c>
      <c r="BR26" s="3">
        <v>1243.9770000000001</v>
      </c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</row>
    <row r="27" spans="1:97" x14ac:dyDescent="0.25">
      <c r="A27" s="1" t="s">
        <v>5</v>
      </c>
      <c r="B27" s="1" t="s">
        <v>78</v>
      </c>
      <c r="C27" s="1"/>
      <c r="D27" s="1" t="s">
        <v>348</v>
      </c>
      <c r="E27" s="2" t="s">
        <v>347</v>
      </c>
      <c r="F27" s="3">
        <v>135451.29999999999</v>
      </c>
      <c r="G27" s="3">
        <v>154520</v>
      </c>
      <c r="H27" s="3">
        <v>185203.7</v>
      </c>
      <c r="I27" s="3">
        <v>195436.7</v>
      </c>
      <c r="J27" s="3">
        <v>218846.3</v>
      </c>
      <c r="K27" s="3">
        <v>239146</v>
      </c>
      <c r="L27" s="3">
        <v>301362.7</v>
      </c>
      <c r="M27" s="3">
        <v>338503.5</v>
      </c>
      <c r="N27" s="3">
        <v>346386.2</v>
      </c>
      <c r="O27" s="3">
        <v>344365.8</v>
      </c>
      <c r="P27" s="3">
        <v>378424.2</v>
      </c>
      <c r="Q27" s="3">
        <v>403067.4</v>
      </c>
      <c r="R27" s="3">
        <v>421870.7</v>
      </c>
      <c r="S27" s="3">
        <v>450249.2</v>
      </c>
      <c r="T27" s="3">
        <v>493926.7</v>
      </c>
      <c r="U27" s="3">
        <v>526230</v>
      </c>
      <c r="V27" s="3">
        <v>570926</v>
      </c>
      <c r="W27" s="3">
        <v>613474.80000000005</v>
      </c>
      <c r="X27" s="3">
        <v>630483.4</v>
      </c>
      <c r="Y27" s="3">
        <v>684904.6</v>
      </c>
      <c r="Z27" s="3">
        <v>706001.2</v>
      </c>
      <c r="AA27" s="3">
        <v>704394.5</v>
      </c>
      <c r="AB27" s="3">
        <v>713102.5</v>
      </c>
      <c r="AC27" s="3">
        <v>771131.3</v>
      </c>
      <c r="AD27" s="3">
        <v>847651.5</v>
      </c>
      <c r="AE27" s="3">
        <v>828432.9</v>
      </c>
      <c r="AF27" s="3">
        <v>852786.2</v>
      </c>
      <c r="AG27" s="3">
        <v>944391</v>
      </c>
      <c r="AH27" s="3">
        <v>985218.6</v>
      </c>
      <c r="AI27" s="3">
        <v>975742.1</v>
      </c>
      <c r="AJ27" s="3">
        <v>1075037</v>
      </c>
      <c r="AK27" s="3">
        <v>1161562</v>
      </c>
      <c r="AL27" s="3">
        <v>1203203</v>
      </c>
      <c r="AM27" s="3">
        <v>1192004</v>
      </c>
      <c r="AN27" s="3">
        <v>1259424</v>
      </c>
      <c r="AO27" s="3">
        <v>1341681</v>
      </c>
      <c r="AP27" s="3">
        <v>1402128</v>
      </c>
      <c r="AQ27" s="3">
        <v>1385831</v>
      </c>
      <c r="AR27" s="3">
        <v>1463781</v>
      </c>
      <c r="AS27" s="3">
        <v>1540653</v>
      </c>
      <c r="AT27" s="3">
        <v>1562366</v>
      </c>
      <c r="AU27" s="3">
        <v>1572109</v>
      </c>
      <c r="AV27" s="3">
        <v>1568846</v>
      </c>
      <c r="AW27" s="3">
        <v>1597714</v>
      </c>
      <c r="AX27" s="3">
        <v>1665464</v>
      </c>
      <c r="AY27" s="3">
        <v>1666276</v>
      </c>
      <c r="AZ27" s="3">
        <v>1686056</v>
      </c>
      <c r="BA27" s="3">
        <v>1771973</v>
      </c>
      <c r="BB27" s="3">
        <v>1820762</v>
      </c>
      <c r="BC27" s="3">
        <v>1850193</v>
      </c>
      <c r="BD27" s="3">
        <v>1858618</v>
      </c>
      <c r="BE27" s="3">
        <v>1943111</v>
      </c>
      <c r="BF27" s="3">
        <v>1882826</v>
      </c>
      <c r="BG27" s="3">
        <v>1910613</v>
      </c>
      <c r="BH27" s="3">
        <v>1952714</v>
      </c>
      <c r="BI27" s="3">
        <v>1957188</v>
      </c>
      <c r="BJ27" s="3">
        <v>1992054</v>
      </c>
      <c r="BK27" s="3">
        <v>1969737</v>
      </c>
      <c r="BL27" s="3">
        <v>1998390</v>
      </c>
      <c r="BM27" s="3">
        <v>1968838</v>
      </c>
      <c r="BN27" s="3">
        <v>1741123</v>
      </c>
      <c r="BO27" s="3">
        <v>1827738</v>
      </c>
      <c r="BP27" s="3">
        <v>1717891</v>
      </c>
      <c r="BQ27" s="3">
        <v>1500557</v>
      </c>
      <c r="BR27" s="3">
        <v>1572179</v>
      </c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</row>
    <row r="28" spans="1:97" x14ac:dyDescent="0.25">
      <c r="A28" s="1" t="s">
        <v>339</v>
      </c>
      <c r="B28" s="1" t="s">
        <v>78</v>
      </c>
      <c r="C28" s="1"/>
      <c r="D28" s="1" t="s">
        <v>348</v>
      </c>
      <c r="E28" s="2" t="s">
        <v>347</v>
      </c>
      <c r="F28" s="3">
        <v>28547.23</v>
      </c>
      <c r="G28" s="3">
        <v>33734.29</v>
      </c>
      <c r="H28" s="3">
        <v>28712.12</v>
      </c>
      <c r="I28" s="3">
        <v>29749.759999999998</v>
      </c>
      <c r="J28" s="3">
        <v>38404.449999999997</v>
      </c>
      <c r="K28" s="3">
        <v>31520.18</v>
      </c>
      <c r="L28" s="3">
        <v>37138.31</v>
      </c>
      <c r="M28" s="3">
        <v>35946.769999999997</v>
      </c>
      <c r="N28" s="3">
        <v>40499.360000000001</v>
      </c>
      <c r="O28" s="3">
        <v>40371.54</v>
      </c>
      <c r="P28" s="3">
        <v>46839.72</v>
      </c>
      <c r="Q28" s="3">
        <v>47986.89</v>
      </c>
      <c r="R28" s="3">
        <v>48519.38</v>
      </c>
      <c r="S28" s="3">
        <v>48879.54</v>
      </c>
      <c r="T28" s="3">
        <v>52001.61</v>
      </c>
      <c r="U28" s="3">
        <v>56953.71</v>
      </c>
      <c r="V28" s="3">
        <v>64801.22</v>
      </c>
      <c r="W28" s="3">
        <v>78926.17</v>
      </c>
      <c r="X28" s="3">
        <v>89270.720000000001</v>
      </c>
      <c r="Y28" s="3">
        <v>104275.8</v>
      </c>
      <c r="Z28" s="3">
        <v>137847.20000000001</v>
      </c>
      <c r="AA28" s="3">
        <v>184183.4</v>
      </c>
      <c r="AB28" s="3">
        <v>220225.4</v>
      </c>
      <c r="AC28" s="3">
        <v>274296</v>
      </c>
      <c r="AD28" s="3">
        <v>314342.90000000002</v>
      </c>
      <c r="AE28" s="3">
        <v>300930.5</v>
      </c>
      <c r="AF28" s="3">
        <v>289094.90000000002</v>
      </c>
      <c r="AG28" s="3">
        <v>319988.09999999998</v>
      </c>
      <c r="AH28" s="3">
        <v>358178.8</v>
      </c>
      <c r="AI28" s="3">
        <v>365060.4</v>
      </c>
      <c r="AJ28" s="3">
        <v>303525.2</v>
      </c>
      <c r="AK28" s="3">
        <v>245994.2</v>
      </c>
      <c r="AL28" s="3">
        <v>206420.8</v>
      </c>
      <c r="AM28" s="3">
        <v>146797.5</v>
      </c>
      <c r="AN28" s="3">
        <v>144498.6</v>
      </c>
      <c r="AO28" s="3">
        <v>119807.9</v>
      </c>
      <c r="AP28" s="3">
        <v>100202.3</v>
      </c>
      <c r="AQ28" s="3">
        <v>136584.9</v>
      </c>
      <c r="AR28" s="3">
        <v>118492.6</v>
      </c>
      <c r="AS28" s="3">
        <v>148899.6</v>
      </c>
      <c r="AT28" s="3">
        <v>159005</v>
      </c>
      <c r="AU28" s="3">
        <v>118863.9</v>
      </c>
      <c r="AV28" s="3">
        <v>112798.2</v>
      </c>
      <c r="AW28" s="3">
        <v>92237.91</v>
      </c>
      <c r="AX28" s="3">
        <v>105425.3</v>
      </c>
      <c r="AY28" s="3">
        <v>98676.62</v>
      </c>
      <c r="AZ28" s="3">
        <v>68145.850000000006</v>
      </c>
      <c r="BA28" s="3">
        <v>74782.86</v>
      </c>
      <c r="BB28" s="3">
        <v>86479.05</v>
      </c>
      <c r="BC28" s="3">
        <v>122211.1</v>
      </c>
      <c r="BD28" s="3">
        <v>111539.1</v>
      </c>
      <c r="BE28" s="3">
        <v>105192.1</v>
      </c>
      <c r="BF28" s="3">
        <v>119148.9</v>
      </c>
      <c r="BG28" s="3">
        <v>89733.27</v>
      </c>
      <c r="BH28" s="3">
        <v>113697.2</v>
      </c>
      <c r="BI28" s="3">
        <v>114678.3</v>
      </c>
      <c r="BJ28" s="3">
        <v>116481.9</v>
      </c>
      <c r="BK28" s="3">
        <v>59708.24</v>
      </c>
      <c r="BL28" s="3">
        <v>61306.32</v>
      </c>
      <c r="BM28" s="3">
        <v>42881.22</v>
      </c>
      <c r="BN28" s="3">
        <v>35811.03</v>
      </c>
      <c r="BO28" s="3">
        <v>34678.730000000003</v>
      </c>
      <c r="BP28" s="3">
        <v>28202.16</v>
      </c>
      <c r="BQ28" s="3">
        <v>20071.759999999998</v>
      </c>
      <c r="BR28" s="3">
        <v>24094.14</v>
      </c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</row>
    <row r="29" spans="1:97" x14ac:dyDescent="0.25">
      <c r="A29" s="1" t="s">
        <v>289</v>
      </c>
      <c r="B29" s="1" t="s">
        <v>78</v>
      </c>
      <c r="C29" s="1"/>
      <c r="D29" s="1" t="s">
        <v>348</v>
      </c>
      <c r="E29" s="2" t="s">
        <v>347</v>
      </c>
      <c r="F29" s="3">
        <v>36966.71</v>
      </c>
      <c r="G29" s="3">
        <v>44559.16</v>
      </c>
      <c r="H29" s="3">
        <v>56615.68</v>
      </c>
      <c r="I29" s="3">
        <v>68453.09</v>
      </c>
      <c r="J29" s="3">
        <v>79790.98</v>
      </c>
      <c r="K29" s="3">
        <v>93688.27</v>
      </c>
      <c r="L29" s="3">
        <v>95285.440000000002</v>
      </c>
      <c r="M29" s="3">
        <v>104037.2</v>
      </c>
      <c r="N29" s="3">
        <v>114212.5</v>
      </c>
      <c r="O29" s="3">
        <v>119759.3</v>
      </c>
      <c r="P29" s="3">
        <v>146619.4</v>
      </c>
      <c r="Q29" s="3">
        <v>157969.79999999999</v>
      </c>
      <c r="R29" s="3">
        <v>169286</v>
      </c>
      <c r="S29" s="3">
        <v>184301.3</v>
      </c>
      <c r="T29" s="3">
        <v>201602.1</v>
      </c>
      <c r="U29" s="3">
        <v>220038.5</v>
      </c>
      <c r="V29" s="3">
        <v>221559.4</v>
      </c>
      <c r="W29" s="3">
        <v>251151.6</v>
      </c>
      <c r="X29" s="3">
        <v>264805.8</v>
      </c>
      <c r="Y29" s="3">
        <v>304432.7</v>
      </c>
      <c r="Z29" s="3">
        <v>333278.90000000002</v>
      </c>
      <c r="AA29" s="3">
        <v>372890.1</v>
      </c>
      <c r="AB29" s="3">
        <v>374030.8</v>
      </c>
      <c r="AC29" s="3">
        <v>375747.8</v>
      </c>
      <c r="AD29" s="3">
        <v>340858.2</v>
      </c>
      <c r="AE29" s="3">
        <v>320065.09999999998</v>
      </c>
      <c r="AF29" s="3">
        <v>299778.40000000002</v>
      </c>
      <c r="AG29" s="3">
        <v>294623.90000000002</v>
      </c>
      <c r="AH29" s="3">
        <v>305504.90000000002</v>
      </c>
      <c r="AI29" s="3">
        <v>305390.8</v>
      </c>
      <c r="AJ29" s="3">
        <v>329485.09999999998</v>
      </c>
      <c r="AK29" s="3">
        <v>346239.9</v>
      </c>
      <c r="AL29" s="3">
        <v>345777.2</v>
      </c>
      <c r="AM29" s="3">
        <v>305259.7</v>
      </c>
      <c r="AN29" s="3">
        <v>274098.5</v>
      </c>
      <c r="AO29" s="3">
        <v>297393.59999999998</v>
      </c>
      <c r="AP29" s="3">
        <v>291946</v>
      </c>
      <c r="AQ29" s="3">
        <v>248508.4</v>
      </c>
      <c r="AR29" s="3">
        <v>272620.79999999999</v>
      </c>
      <c r="AS29" s="3">
        <v>252800.7</v>
      </c>
      <c r="AT29" s="3">
        <v>297295.09999999998</v>
      </c>
      <c r="AU29" s="3">
        <v>309486.40000000002</v>
      </c>
      <c r="AV29" s="3">
        <v>317773.40000000002</v>
      </c>
      <c r="AW29" s="3">
        <v>334274.09999999998</v>
      </c>
      <c r="AX29" s="3">
        <v>342221.8</v>
      </c>
      <c r="AY29" s="3">
        <v>385689.3</v>
      </c>
      <c r="AZ29" s="3">
        <v>419178.6</v>
      </c>
      <c r="BA29" s="3">
        <v>378757.3</v>
      </c>
      <c r="BB29" s="3">
        <v>399595.8</v>
      </c>
      <c r="BC29" s="3">
        <v>449292.6</v>
      </c>
      <c r="BD29" s="3">
        <v>472996</v>
      </c>
      <c r="BE29" s="3">
        <v>517978</v>
      </c>
      <c r="BF29" s="3">
        <v>554939.69999999995</v>
      </c>
      <c r="BG29" s="3">
        <v>607683.19999999995</v>
      </c>
      <c r="BH29" s="3">
        <v>567303.4</v>
      </c>
      <c r="BI29" s="3">
        <v>627171.6</v>
      </c>
      <c r="BJ29" s="3">
        <v>683828.9</v>
      </c>
      <c r="BK29" s="3">
        <v>734416.9</v>
      </c>
      <c r="BL29" s="3">
        <v>814751.9</v>
      </c>
      <c r="BM29" s="3">
        <v>802371.5</v>
      </c>
      <c r="BN29" s="3">
        <v>841005.7</v>
      </c>
      <c r="BO29" s="3">
        <v>901389.4</v>
      </c>
      <c r="BP29" s="3">
        <v>926290.4</v>
      </c>
      <c r="BQ29" s="3">
        <v>1132791</v>
      </c>
      <c r="BR29" s="3">
        <v>1019962</v>
      </c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</row>
    <row r="30" spans="1:97" x14ac:dyDescent="0.25">
      <c r="A30" s="1" t="s">
        <v>349</v>
      </c>
      <c r="B30" s="1" t="s">
        <v>78</v>
      </c>
      <c r="C30" s="1"/>
      <c r="D30" s="1" t="s">
        <v>348</v>
      </c>
      <c r="E30" s="2" t="s">
        <v>347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3">
        <v>454.06599999999997</v>
      </c>
      <c r="AU30" s="3">
        <v>621.11199999999997</v>
      </c>
      <c r="AV30" s="3">
        <v>719.07399999999996</v>
      </c>
      <c r="AW30" s="3">
        <v>1212.4749999999999</v>
      </c>
      <c r="AX30" s="3">
        <v>966.50800000000004</v>
      </c>
      <c r="AY30" s="3">
        <v>1092.0229999999999</v>
      </c>
      <c r="AZ30" s="3">
        <v>1926.8320000000001</v>
      </c>
      <c r="BA30" s="3">
        <v>1341.14</v>
      </c>
      <c r="BB30" s="3">
        <v>1533.366</v>
      </c>
      <c r="BC30" s="3">
        <v>2314.8960000000002</v>
      </c>
      <c r="BD30" s="3">
        <v>1606.5830000000001</v>
      </c>
      <c r="BE30" s="3">
        <v>2027.9559999999999</v>
      </c>
      <c r="BF30" s="3">
        <v>585.79100000000005</v>
      </c>
      <c r="BG30" s="3">
        <v>1969.8510000000001</v>
      </c>
      <c r="BH30" s="3">
        <v>2647.0940000000001</v>
      </c>
      <c r="BI30" s="3">
        <v>3568.2330000000002</v>
      </c>
      <c r="BJ30" s="3">
        <v>3777.1559999999999</v>
      </c>
      <c r="BK30" s="3">
        <v>4253.5280000000002</v>
      </c>
      <c r="BL30" s="3">
        <v>4042.1309999999999</v>
      </c>
      <c r="BM30" s="3">
        <v>3199.703</v>
      </c>
      <c r="BN30" s="3">
        <v>3057.806</v>
      </c>
      <c r="BO30" s="3">
        <v>2967.4789999999998</v>
      </c>
      <c r="BP30" s="3">
        <v>2939.1239999999998</v>
      </c>
      <c r="BQ30" s="3">
        <v>2984.3719999999998</v>
      </c>
      <c r="BR30" s="3">
        <v>3344.8580000000002</v>
      </c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</row>
    <row r="31" spans="1:97" x14ac:dyDescent="0.25">
      <c r="A31" s="1" t="s">
        <v>350</v>
      </c>
      <c r="B31" s="1" t="s">
        <v>78</v>
      </c>
      <c r="C31" s="1"/>
      <c r="D31" s="1" t="s">
        <v>348</v>
      </c>
      <c r="E31" s="2" t="s">
        <v>347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9.67</v>
      </c>
      <c r="O31" s="3">
        <v>164.691</v>
      </c>
      <c r="P31" s="3">
        <v>188.101</v>
      </c>
      <c r="Q31" s="3">
        <v>518.18200000000002</v>
      </c>
      <c r="R31" s="3">
        <v>1692.1489999999999</v>
      </c>
      <c r="S31" s="3">
        <v>2269.6849999999999</v>
      </c>
      <c r="T31" s="3">
        <v>3211.8359999999998</v>
      </c>
      <c r="U31" s="3">
        <v>3342.7429999999999</v>
      </c>
      <c r="V31" s="3">
        <v>3656.6990000000001</v>
      </c>
      <c r="W31" s="3">
        <v>5519.9089999999997</v>
      </c>
      <c r="X31" s="3">
        <v>7655.2139999999999</v>
      </c>
      <c r="Y31" s="3">
        <v>12528.42</v>
      </c>
      <c r="Z31" s="3">
        <v>13927.84</v>
      </c>
      <c r="AA31" s="3">
        <v>21804.45</v>
      </c>
      <c r="AB31" s="3">
        <v>38104.550000000003</v>
      </c>
      <c r="AC31" s="3">
        <v>54091.14</v>
      </c>
      <c r="AD31" s="3">
        <v>83479.460000000006</v>
      </c>
      <c r="AE31" s="3">
        <v>113975.7</v>
      </c>
      <c r="AF31" s="3">
        <v>172505.1</v>
      </c>
      <c r="AG31" s="3">
        <v>191103.5</v>
      </c>
      <c r="AH31" s="3">
        <v>250883.3</v>
      </c>
      <c r="AI31" s="3">
        <v>276403.09999999998</v>
      </c>
      <c r="AJ31" s="3">
        <v>255154.6</v>
      </c>
      <c r="AK31" s="3">
        <v>251115.6</v>
      </c>
      <c r="AL31" s="3">
        <v>272673.5</v>
      </c>
      <c r="AM31" s="3">
        <v>282773.2</v>
      </c>
      <c r="AN31" s="3">
        <v>293677.09999999998</v>
      </c>
      <c r="AO31" s="3">
        <v>327633.5</v>
      </c>
      <c r="AP31" s="3">
        <v>383690.7</v>
      </c>
      <c r="AQ31" s="3">
        <v>414038.1</v>
      </c>
      <c r="AR31" s="3">
        <v>455270.40000000002</v>
      </c>
      <c r="AS31" s="3">
        <v>526973</v>
      </c>
      <c r="AT31" s="3">
        <v>529354.69999999995</v>
      </c>
      <c r="AU31" s="3">
        <v>576861.69999999995</v>
      </c>
      <c r="AV31" s="3">
        <v>612565.1</v>
      </c>
      <c r="AW31" s="3">
        <v>618776.30000000005</v>
      </c>
      <c r="AX31" s="3">
        <v>610291.19999999995</v>
      </c>
      <c r="AY31" s="3">
        <v>640439.80000000005</v>
      </c>
      <c r="AZ31" s="3">
        <v>673402.1</v>
      </c>
      <c r="BA31" s="3">
        <v>674728.5</v>
      </c>
      <c r="BB31" s="3">
        <v>628644.19999999995</v>
      </c>
      <c r="BC31" s="3">
        <v>673702.1</v>
      </c>
      <c r="BD31" s="3">
        <v>728254.1</v>
      </c>
      <c r="BE31" s="3">
        <v>753892.9</v>
      </c>
      <c r="BF31" s="3">
        <v>768826.3</v>
      </c>
      <c r="BG31" s="3">
        <v>780064.1</v>
      </c>
      <c r="BH31" s="3">
        <v>763732.7</v>
      </c>
      <c r="BI31" s="3">
        <v>788528.4</v>
      </c>
      <c r="BJ31" s="3">
        <v>781986.4</v>
      </c>
      <c r="BK31" s="3">
        <v>787218.6</v>
      </c>
      <c r="BL31" s="3">
        <v>806424.8</v>
      </c>
      <c r="BM31" s="3">
        <v>806208.4</v>
      </c>
      <c r="BN31" s="3">
        <v>798854.6</v>
      </c>
      <c r="BO31" s="3">
        <v>806968.3</v>
      </c>
      <c r="BP31" s="3">
        <v>790204.4</v>
      </c>
      <c r="BQ31" s="3">
        <v>769331.19999999995</v>
      </c>
      <c r="BR31" s="3">
        <v>789016.5</v>
      </c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</row>
    <row r="32" spans="1:97" x14ac:dyDescent="0.25">
      <c r="A32" s="1" t="s">
        <v>343</v>
      </c>
      <c r="B32" s="1" t="s">
        <v>78</v>
      </c>
      <c r="C32" s="1"/>
      <c r="D32" s="1" t="s">
        <v>348</v>
      </c>
      <c r="E32" s="2" t="s">
        <v>347</v>
      </c>
      <c r="F32" s="3">
        <v>89748.25</v>
      </c>
      <c r="G32" s="3">
        <v>95938.32</v>
      </c>
      <c r="H32" s="3">
        <v>99750.58</v>
      </c>
      <c r="I32" s="3">
        <v>105102.5</v>
      </c>
      <c r="J32" s="3">
        <v>105233.3</v>
      </c>
      <c r="K32" s="3">
        <v>107068.5</v>
      </c>
      <c r="L32" s="3">
        <v>112975.1</v>
      </c>
      <c r="M32" s="3">
        <v>122028.6</v>
      </c>
      <c r="N32" s="3">
        <v>130232.5</v>
      </c>
      <c r="O32" s="3">
        <v>140262.1</v>
      </c>
      <c r="P32" s="3">
        <v>137781.4</v>
      </c>
      <c r="Q32" s="3">
        <v>145833.29999999999</v>
      </c>
      <c r="R32" s="3">
        <v>152171.6</v>
      </c>
      <c r="S32" s="3">
        <v>168606.9</v>
      </c>
      <c r="T32" s="3">
        <v>165754.70000000001</v>
      </c>
      <c r="U32" s="3">
        <v>177073.4</v>
      </c>
      <c r="V32" s="3">
        <v>193850.6</v>
      </c>
      <c r="W32" s="3">
        <v>194755.8</v>
      </c>
      <c r="X32" s="3">
        <v>221518.1</v>
      </c>
      <c r="Y32" s="3">
        <v>222490.6</v>
      </c>
      <c r="Z32" s="3">
        <v>250192.7</v>
      </c>
      <c r="AA32" s="3">
        <v>247713.7</v>
      </c>
      <c r="AB32" s="3">
        <v>266310.8</v>
      </c>
      <c r="AC32" s="3">
        <v>272612.5</v>
      </c>
      <c r="AD32" s="3">
        <v>272083.5</v>
      </c>
      <c r="AE32" s="3">
        <v>301032.2</v>
      </c>
      <c r="AF32" s="3">
        <v>300046.59999999998</v>
      </c>
      <c r="AG32" s="3">
        <v>283707.09999999998</v>
      </c>
      <c r="AH32" s="3">
        <v>220474.5</v>
      </c>
      <c r="AI32" s="3">
        <v>280418.90000000002</v>
      </c>
      <c r="AJ32" s="3">
        <v>279782.8</v>
      </c>
      <c r="AK32" s="3">
        <v>276021</v>
      </c>
      <c r="AL32" s="3">
        <v>260683.5</v>
      </c>
      <c r="AM32" s="3">
        <v>309212.90000000002</v>
      </c>
      <c r="AN32" s="3">
        <v>332129.7</v>
      </c>
      <c r="AO32" s="3">
        <v>321150.2</v>
      </c>
      <c r="AP32" s="3">
        <v>281149.40000000002</v>
      </c>
      <c r="AQ32" s="3">
        <v>290844.09999999998</v>
      </c>
      <c r="AR32" s="3">
        <v>249695</v>
      </c>
      <c r="AS32" s="3">
        <v>222939.7</v>
      </c>
      <c r="AT32" s="3">
        <v>269189.2</v>
      </c>
      <c r="AU32" s="3">
        <v>289753.09999999998</v>
      </c>
      <c r="AV32" s="3">
        <v>286019.40000000002</v>
      </c>
      <c r="AW32" s="3">
        <v>250015.7</v>
      </c>
      <c r="AX32" s="3">
        <v>277523.7</v>
      </c>
      <c r="AY32" s="3">
        <v>254004.8</v>
      </c>
      <c r="AZ32" s="3">
        <v>305410.40000000002</v>
      </c>
      <c r="BA32" s="3">
        <v>341158.8</v>
      </c>
      <c r="BB32" s="3">
        <v>350648</v>
      </c>
      <c r="BC32" s="3">
        <v>317866.59999999998</v>
      </c>
      <c r="BD32" s="3">
        <v>314663.09999999998</v>
      </c>
      <c r="BE32" s="3">
        <v>271337.7</v>
      </c>
      <c r="BF32" s="3">
        <v>213749.3</v>
      </c>
      <c r="BG32" s="3">
        <v>260491.4</v>
      </c>
      <c r="BH32" s="3">
        <v>271511.7</v>
      </c>
      <c r="BI32" s="3">
        <v>265063.8</v>
      </c>
      <c r="BJ32" s="3">
        <v>267039.8</v>
      </c>
      <c r="BK32" s="3">
        <v>286253.90000000002</v>
      </c>
      <c r="BL32" s="3">
        <v>245842.7</v>
      </c>
      <c r="BM32" s="3">
        <v>253095.5</v>
      </c>
      <c r="BN32" s="3">
        <v>271505.90000000002</v>
      </c>
      <c r="BO32" s="3">
        <v>258454.9</v>
      </c>
      <c r="BP32" s="3">
        <v>317530.5</v>
      </c>
      <c r="BQ32" s="3">
        <v>273859.5</v>
      </c>
      <c r="BR32" s="3">
        <v>265738.3</v>
      </c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</row>
    <row r="33" spans="1:97" x14ac:dyDescent="0.25">
      <c r="A33" s="1" t="s">
        <v>341</v>
      </c>
      <c r="B33" s="1" t="s">
        <v>78</v>
      </c>
      <c r="C33" s="1"/>
      <c r="D33" s="1" t="s">
        <v>348</v>
      </c>
      <c r="E33" s="2" t="s">
        <v>347</v>
      </c>
      <c r="F33" s="3">
        <v>386.036</v>
      </c>
      <c r="G33" s="3">
        <v>389.58499999999998</v>
      </c>
      <c r="H33" s="3">
        <v>390.78399999999999</v>
      </c>
      <c r="I33" s="3">
        <v>481.64699999999999</v>
      </c>
      <c r="J33" s="3">
        <v>389.41800000000001</v>
      </c>
      <c r="K33" s="3">
        <v>263.43400000000003</v>
      </c>
      <c r="L33" s="3">
        <v>276.46899999999999</v>
      </c>
      <c r="M33" s="3">
        <v>151.678</v>
      </c>
      <c r="N33" s="3">
        <v>176.678</v>
      </c>
      <c r="O33" s="3">
        <v>175.00299999999999</v>
      </c>
      <c r="P33" s="3">
        <v>152.87700000000001</v>
      </c>
      <c r="Q33" s="3">
        <v>140.166</v>
      </c>
      <c r="R33" s="3">
        <v>125.73399999999999</v>
      </c>
      <c r="S33" s="3">
        <v>127.79600000000001</v>
      </c>
      <c r="T33" s="3">
        <v>127.94</v>
      </c>
      <c r="U33" s="3">
        <v>148.07599999999999</v>
      </c>
      <c r="V33" s="3">
        <v>268.80399999999997</v>
      </c>
      <c r="W33" s="3">
        <v>333.92599999999999</v>
      </c>
      <c r="X33" s="3">
        <v>315.68799999999999</v>
      </c>
      <c r="Y33" s="3">
        <v>375.06200000000001</v>
      </c>
      <c r="Z33" s="3">
        <v>319.93299999999999</v>
      </c>
      <c r="AA33" s="3">
        <v>136</v>
      </c>
      <c r="AB33" s="3">
        <v>111.33</v>
      </c>
      <c r="AC33" s="3">
        <v>130.85900000000001</v>
      </c>
      <c r="AD33" s="3">
        <v>130.40299999999999</v>
      </c>
      <c r="AE33" s="3">
        <v>68.522999999999996</v>
      </c>
      <c r="AF33" s="3">
        <v>17.550999999999998</v>
      </c>
      <c r="AG33" s="3">
        <v>84.385999999999996</v>
      </c>
      <c r="AH33" s="3">
        <v>307.63400000000001</v>
      </c>
      <c r="AI33" s="3">
        <v>197.19300000000001</v>
      </c>
      <c r="AJ33" s="3">
        <v>299.85899999999998</v>
      </c>
      <c r="AK33" s="3">
        <v>275.36599999999999</v>
      </c>
      <c r="AL33" s="3">
        <v>245.20099999999999</v>
      </c>
      <c r="AM33" s="3">
        <v>195.94</v>
      </c>
      <c r="AN33" s="3">
        <v>215.86699999999999</v>
      </c>
      <c r="AO33" s="3">
        <v>461.411</v>
      </c>
      <c r="AP33" s="3">
        <v>743.29399999999998</v>
      </c>
      <c r="AQ33" s="3">
        <v>491.50900000000001</v>
      </c>
      <c r="AR33" s="3">
        <v>783.08799999999997</v>
      </c>
      <c r="AS33" s="3">
        <v>935.98599999999999</v>
      </c>
      <c r="AT33" s="3">
        <v>5582.1090000000004</v>
      </c>
      <c r="AU33" s="3">
        <v>7032.4459999999999</v>
      </c>
      <c r="AV33" s="3">
        <v>7735.6750000000002</v>
      </c>
      <c r="AW33" s="3">
        <v>8491.0949999999993</v>
      </c>
      <c r="AX33" s="3">
        <v>9151.8520000000008</v>
      </c>
      <c r="AY33" s="3">
        <v>9232.2810000000009</v>
      </c>
      <c r="AZ33" s="3">
        <v>7596.7740000000003</v>
      </c>
      <c r="BA33" s="3">
        <v>8386.3790000000008</v>
      </c>
      <c r="BB33" s="3">
        <v>8680.2289999999994</v>
      </c>
      <c r="BC33" s="3">
        <v>8608.1299999999992</v>
      </c>
      <c r="BD33" s="3">
        <v>8960.7049999999999</v>
      </c>
      <c r="BE33" s="3">
        <v>8916.0730000000003</v>
      </c>
      <c r="BF33" s="3">
        <v>8293.7960000000003</v>
      </c>
      <c r="BG33" s="3">
        <v>9009.3259999999991</v>
      </c>
      <c r="BH33" s="3">
        <v>9527.6769999999997</v>
      </c>
      <c r="BI33" s="3">
        <v>9736.4040000000005</v>
      </c>
      <c r="BJ33" s="3">
        <v>10569.89</v>
      </c>
      <c r="BK33" s="3">
        <v>10341.48</v>
      </c>
      <c r="BL33" s="3">
        <v>10711.29</v>
      </c>
      <c r="BM33" s="3">
        <v>10637.66</v>
      </c>
      <c r="BN33" s="3">
        <v>10737.92</v>
      </c>
      <c r="BO33" s="3">
        <v>11445.79</v>
      </c>
      <c r="BP33" s="3">
        <v>10732.62</v>
      </c>
      <c r="BQ33" s="3">
        <v>11050.36</v>
      </c>
      <c r="BR33" s="3">
        <v>12228.35</v>
      </c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</row>
    <row r="34" spans="1:97" x14ac:dyDescent="0.25">
      <c r="A34" s="1" t="s">
        <v>113</v>
      </c>
      <c r="B34" s="1" t="s">
        <v>78</v>
      </c>
      <c r="C34" s="1"/>
      <c r="D34" s="1" t="s">
        <v>348</v>
      </c>
      <c r="E34" s="2" t="s">
        <v>347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3">
        <v>220.45</v>
      </c>
      <c r="AB34" s="3">
        <v>199.869</v>
      </c>
      <c r="AC34" s="3">
        <v>199.774</v>
      </c>
      <c r="AD34" s="3">
        <v>197.89</v>
      </c>
      <c r="AE34" s="3">
        <v>182.154</v>
      </c>
      <c r="AF34" s="3">
        <v>173.56800000000001</v>
      </c>
      <c r="AG34" s="3">
        <v>182.078</v>
      </c>
      <c r="AH34" s="3">
        <v>173.27099999999999</v>
      </c>
      <c r="AI34" s="3">
        <v>140.434</v>
      </c>
      <c r="AJ34" s="3">
        <v>198.19200000000001</v>
      </c>
      <c r="AK34" s="3">
        <v>157.797</v>
      </c>
      <c r="AL34" s="3">
        <v>122.628</v>
      </c>
      <c r="AM34" s="3">
        <v>124.979</v>
      </c>
      <c r="AN34" s="3">
        <v>162.745</v>
      </c>
      <c r="AO34" s="3">
        <v>424.54</v>
      </c>
      <c r="AP34" s="3">
        <v>639.57799999999997</v>
      </c>
      <c r="AQ34" s="3">
        <v>685.23400000000004</v>
      </c>
      <c r="AR34" s="3">
        <v>693.94100000000003</v>
      </c>
      <c r="AS34" s="3">
        <v>738.25800000000004</v>
      </c>
      <c r="AT34" s="3">
        <v>7742.9139999999998</v>
      </c>
      <c r="AU34" s="3">
        <v>11499.93</v>
      </c>
      <c r="AV34" s="3">
        <v>13853.93</v>
      </c>
      <c r="AW34" s="3">
        <v>15923.89</v>
      </c>
      <c r="AX34" s="3">
        <v>16223.34</v>
      </c>
      <c r="AY34" s="3">
        <v>16983.84</v>
      </c>
      <c r="AZ34" s="3">
        <v>17985.78</v>
      </c>
      <c r="BA34" s="3">
        <v>17816.2</v>
      </c>
      <c r="BB34" s="3">
        <v>18484.57</v>
      </c>
      <c r="BC34" s="3">
        <v>19233.169999999998</v>
      </c>
      <c r="BD34" s="3">
        <v>19493.05</v>
      </c>
      <c r="BE34" s="3">
        <v>20307.09</v>
      </c>
      <c r="BF34" s="3">
        <v>12944.43</v>
      </c>
      <c r="BG34" s="3">
        <v>13145.02</v>
      </c>
      <c r="BH34" s="3">
        <v>13807.63</v>
      </c>
      <c r="BI34" s="3">
        <v>13061.79</v>
      </c>
      <c r="BJ34" s="3">
        <v>13031.09</v>
      </c>
      <c r="BK34" s="3">
        <v>13927.43</v>
      </c>
      <c r="BL34" s="3">
        <v>14294.3</v>
      </c>
      <c r="BM34" s="3">
        <v>15378.72</v>
      </c>
      <c r="BN34" s="3">
        <v>15953.84</v>
      </c>
      <c r="BO34" s="3">
        <v>16376.29</v>
      </c>
      <c r="BP34" s="3">
        <v>15989.5</v>
      </c>
      <c r="BQ34" s="3">
        <v>16555.36</v>
      </c>
      <c r="BR34" s="3">
        <v>16416.419999999998</v>
      </c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</row>
    <row r="35" spans="1:97" x14ac:dyDescent="0.25">
      <c r="A35" s="1" t="s">
        <v>344</v>
      </c>
      <c r="B35" s="1" t="s">
        <v>78</v>
      </c>
      <c r="C35" s="1"/>
      <c r="D35" s="1" t="s">
        <v>348</v>
      </c>
      <c r="E35" s="2" t="s">
        <v>347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3">
        <v>33.368000000000002</v>
      </c>
      <c r="R35" s="3">
        <v>94.021000000000001</v>
      </c>
      <c r="S35" s="3">
        <v>100.462</v>
      </c>
      <c r="T35" s="3">
        <v>167.953</v>
      </c>
      <c r="U35" s="3">
        <v>203.791</v>
      </c>
      <c r="V35" s="3">
        <v>189.214</v>
      </c>
      <c r="W35" s="3">
        <v>187.988</v>
      </c>
      <c r="X35" s="3">
        <v>316.30900000000003</v>
      </c>
      <c r="Y35" s="3">
        <v>435.82600000000002</v>
      </c>
      <c r="Z35" s="3">
        <v>614.71</v>
      </c>
      <c r="AA35" s="3">
        <v>525.18299999999999</v>
      </c>
      <c r="AB35" s="3">
        <v>547.75199999999995</v>
      </c>
      <c r="AC35" s="3">
        <v>1452.7950000000001</v>
      </c>
      <c r="AD35" s="3">
        <v>1965.713</v>
      </c>
      <c r="AE35" s="3">
        <v>2452.636</v>
      </c>
      <c r="AF35" s="3">
        <v>3246.172</v>
      </c>
      <c r="AG35" s="3">
        <v>3616.4070000000002</v>
      </c>
      <c r="AH35" s="3">
        <v>3582.335</v>
      </c>
      <c r="AI35" s="3">
        <v>2977.63</v>
      </c>
      <c r="AJ35" s="3">
        <v>3888.9679999999998</v>
      </c>
      <c r="AK35" s="3">
        <v>5073.0789999999997</v>
      </c>
      <c r="AL35" s="3">
        <v>5686.1629999999996</v>
      </c>
      <c r="AM35" s="3">
        <v>4842.8649999999998</v>
      </c>
      <c r="AN35" s="3">
        <v>6075.1009999999997</v>
      </c>
      <c r="AO35" s="3">
        <v>7740.5039999999999</v>
      </c>
      <c r="AP35" s="3">
        <v>9325.23</v>
      </c>
      <c r="AQ35" s="3">
        <v>10307.950000000001</v>
      </c>
      <c r="AR35" s="3">
        <v>10775.46</v>
      </c>
      <c r="AS35" s="3">
        <v>10300.08</v>
      </c>
      <c r="AT35" s="3">
        <v>14593.44</v>
      </c>
      <c r="AU35" s="3">
        <v>15434.27</v>
      </c>
      <c r="AV35" s="3">
        <v>15966.44</v>
      </c>
      <c r="AW35" s="3">
        <v>16137.96</v>
      </c>
      <c r="AX35" s="3">
        <v>16788.57</v>
      </c>
      <c r="AY35" s="3">
        <v>15535.45</v>
      </c>
      <c r="AZ35" s="3">
        <v>13378.26</v>
      </c>
      <c r="BA35" s="3">
        <v>14328.68</v>
      </c>
      <c r="BB35" s="3">
        <v>14726.1</v>
      </c>
      <c r="BC35" s="3">
        <v>14773.92</v>
      </c>
      <c r="BD35" s="3">
        <v>14827.01</v>
      </c>
      <c r="BE35" s="3">
        <v>14093.16</v>
      </c>
      <c r="BF35" s="3">
        <v>13740.5</v>
      </c>
      <c r="BG35" s="3">
        <v>14491.31</v>
      </c>
      <c r="BH35" s="3">
        <v>14424.23</v>
      </c>
      <c r="BI35" s="3">
        <v>14810.98</v>
      </c>
      <c r="BJ35" s="3">
        <v>14691.75</v>
      </c>
      <c r="BK35" s="3">
        <v>14568.03</v>
      </c>
      <c r="BL35" s="3">
        <v>14637.21</v>
      </c>
      <c r="BM35" s="3">
        <v>14839.98</v>
      </c>
      <c r="BN35" s="3">
        <v>15008.66</v>
      </c>
      <c r="BO35" s="3">
        <v>15219.21</v>
      </c>
      <c r="BP35" s="3">
        <v>15316.07</v>
      </c>
      <c r="BQ35" s="3">
        <v>15562.43</v>
      </c>
      <c r="BR35" s="3">
        <v>16516.77</v>
      </c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</row>
    <row r="36" spans="1:97" x14ac:dyDescent="0.25">
      <c r="A36" s="1" t="s">
        <v>340</v>
      </c>
      <c r="B36" s="1" t="s">
        <v>78</v>
      </c>
      <c r="C36" s="1"/>
      <c r="D36" s="1" t="s">
        <v>348</v>
      </c>
      <c r="E36" s="2" t="s">
        <v>347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3">
        <v>5.2480000000000002</v>
      </c>
      <c r="AP36" s="3">
        <v>10.63</v>
      </c>
      <c r="AQ36" s="3">
        <v>14.032</v>
      </c>
      <c r="AR36" s="3">
        <v>10.497</v>
      </c>
      <c r="AS36" s="3">
        <v>9.0939999999999994</v>
      </c>
      <c r="AT36" s="3">
        <v>250.601</v>
      </c>
      <c r="AU36" s="3">
        <v>367.08699999999999</v>
      </c>
      <c r="AV36" s="3">
        <v>471.76499999999999</v>
      </c>
      <c r="AW36" s="3">
        <v>399.64</v>
      </c>
      <c r="AX36" s="3">
        <v>462.452</v>
      </c>
      <c r="AY36" s="3">
        <v>486.62200000000001</v>
      </c>
      <c r="AZ36" s="3">
        <v>496.82100000000003</v>
      </c>
      <c r="BA36" s="3">
        <v>521.20500000000004</v>
      </c>
      <c r="BB36" s="3">
        <v>511.16800000000001</v>
      </c>
      <c r="BC36" s="3">
        <v>502.47300000000001</v>
      </c>
      <c r="BD36" s="3">
        <v>495.08199999999999</v>
      </c>
      <c r="BE36" s="3">
        <v>493.375</v>
      </c>
      <c r="BF36" s="3">
        <v>542.755</v>
      </c>
      <c r="BG36" s="3">
        <v>554.83100000000002</v>
      </c>
      <c r="BH36" s="3">
        <v>534.00099999999998</v>
      </c>
      <c r="BI36" s="3">
        <v>575.15499999999997</v>
      </c>
      <c r="BJ36" s="3">
        <v>550.29399999999998</v>
      </c>
      <c r="BK36" s="3">
        <v>507.70600000000002</v>
      </c>
      <c r="BL36" s="3">
        <v>611.79300000000001</v>
      </c>
      <c r="BM36" s="3">
        <v>864.23500000000001</v>
      </c>
      <c r="BN36" s="3">
        <v>891.13699999999994</v>
      </c>
      <c r="BO36" s="3">
        <v>1205.6110000000001</v>
      </c>
      <c r="BP36" s="3">
        <v>1727.2829999999999</v>
      </c>
      <c r="BQ36" s="3">
        <v>4164.04</v>
      </c>
      <c r="BR36" s="3">
        <v>8918.134</v>
      </c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</row>
    <row r="37" spans="1:97" x14ac:dyDescent="0.25">
      <c r="A37" s="1" t="s">
        <v>345</v>
      </c>
      <c r="B37" s="1" t="s">
        <v>78</v>
      </c>
      <c r="C37" s="1"/>
      <c r="D37" s="1" t="s">
        <v>348</v>
      </c>
      <c r="E37" s="2" t="s">
        <v>347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>
        <v>2.6680000000000001</v>
      </c>
      <c r="AO37" s="3">
        <v>6.49</v>
      </c>
      <c r="AP37" s="3">
        <v>5.7619999999999996</v>
      </c>
      <c r="AQ37" s="3">
        <v>4.1890000000000001</v>
      </c>
      <c r="AR37" s="3">
        <v>3.5409999999999999</v>
      </c>
      <c r="AS37" s="3">
        <v>0.871</v>
      </c>
      <c r="AT37" s="3">
        <v>2112.0430000000001</v>
      </c>
      <c r="AU37" s="3">
        <v>2788.6</v>
      </c>
      <c r="AV37" s="3">
        <v>2950.951</v>
      </c>
      <c r="AW37" s="3">
        <v>2887.5230000000001</v>
      </c>
      <c r="AX37" s="3">
        <v>3005.8270000000002</v>
      </c>
      <c r="AY37" s="3">
        <v>3447.1089999999999</v>
      </c>
      <c r="AZ37" s="3">
        <v>3164.2530000000002</v>
      </c>
      <c r="BA37" s="3">
        <v>3234.069</v>
      </c>
      <c r="BB37" s="3">
        <v>3288.0349999999999</v>
      </c>
      <c r="BC37" s="3">
        <v>3025.6959999999999</v>
      </c>
      <c r="BD37" s="3">
        <v>4487.9979999999996</v>
      </c>
      <c r="BE37" s="3">
        <v>5593.2610000000004</v>
      </c>
      <c r="BF37" s="3">
        <v>6737.3310000000001</v>
      </c>
      <c r="BG37" s="3">
        <v>10354.280000000001</v>
      </c>
      <c r="BH37" s="3">
        <v>11187.47</v>
      </c>
      <c r="BI37" s="3">
        <v>14143.74</v>
      </c>
      <c r="BJ37" s="3">
        <v>17810.55</v>
      </c>
      <c r="BK37" s="3">
        <v>26589.14</v>
      </c>
      <c r="BL37" s="3">
        <v>34449.93</v>
      </c>
      <c r="BM37" s="3">
        <v>55363.1</v>
      </c>
      <c r="BN37" s="3">
        <v>73885.919999999998</v>
      </c>
      <c r="BO37" s="3">
        <v>94636.18</v>
      </c>
      <c r="BP37" s="3">
        <v>120120.9</v>
      </c>
      <c r="BQ37" s="3">
        <v>140748.70000000001</v>
      </c>
      <c r="BR37" s="3">
        <v>167567.1</v>
      </c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</row>
  </sheetData>
  <autoFilter ref="A1:CS37"/>
  <hyperlinks>
    <hyperlink ref="E2" r:id="rId1" display="\\www.google.com\url?q=http:\\www.eia.gov\totalenergy\data\browser\xls.cfm?tbl=T02.02"/>
    <hyperlink ref="E4" r:id="rId2" display="//www.google.com/url?q=http%3A%2F%2Fwww.eia.gov%2Ftotalenergy%2Fdata%2Fbrowser%2Fxls.cfm%3Ftbl%3DT02.02"/>
    <hyperlink ref="E5" r:id="rId3" display="//www.google.com/url?q=http%3A%2F%2Fwww.eia.gov%2Ftotalenergy%2Fdata%2Fbrowser%2Fxls.cfm%3Ftbl%3DT02.02"/>
    <hyperlink ref="E6" r:id="rId4" display="//www.google.com/url?q=http%3A%2F%2Fwww.eia.gov%2Ftotalenergy%2Fdata%2Fbrowser%2Fxls.cfm%3Ftbl%3DT02.02"/>
    <hyperlink ref="E7" r:id="rId5" display="//www.google.com/url?q=http%3A%2F%2Fwww.eia.gov%2Ftotalenergy%2Fdata%2Fbrowser%2Fxls.cfm%3Ftbl%3DT02.03"/>
    <hyperlink ref="E8" r:id="rId6" display="//www.google.com/url?q=http%3A%2F%2Fwww.eia.gov%2Ftotalenergy%2Fdata%2Fbrowser%2Fxls.cfm%3Ftbl%3DT02.03"/>
    <hyperlink ref="E9" r:id="rId7" display="//www.google.com/url?q=http%3A%2F%2Fwww.eia.gov%2Ftotalenergy%2Fdata%2Fbrowser%2Fxls.cfm%3Ftbl%3DT02.03"/>
    <hyperlink ref="E10" r:id="rId8" display="//www.google.com/url?q=http%3A%2F%2Fwww.eia.gov%2Ftotalenergy%2Fdata%2Fbrowser%2Fxls.cfm%3Ftbl%3DT02.03"/>
    <hyperlink ref="E11" r:id="rId9" display="//www.google.com/url?q=http%3A%2F%2Fwww.eia.gov%2Ftotalenergy%2Fdata%2Fbrowser%2Fxls.cfm%3Ftbl%3DT02.03"/>
    <hyperlink ref="E12" r:id="rId10" display="//www.google.com/url?q=http%3A%2F%2Fwww.eia.gov%2Ftotalenergy%2Fdata%2Fbrowser%2Fxls.cfm%3Ftbl%3DT02.03"/>
    <hyperlink ref="E13" r:id="rId11" display="//www.google.com/url?q=http%3A%2F%2Fwww.eia.gov%2Ftotalenergy%2Fdata%2Fbrowser%2Fxls.cfm%3Ftbl%3DT02.03"/>
    <hyperlink ref="E14" r:id="rId12" display="//www.google.com/url?q=http%3A%2F%2Fwww.eia.gov%2Ftotalenergy%2Fdata%2Fbrowser%2Fxls.cfm%3Ftbl%3DT02.03"/>
    <hyperlink ref="E15" r:id="rId13" display="//www.google.com/url?q=http%3A%2F%2Fwww.eia.gov%2Ftotalenergy%2Fdata%2Fbrowser%2Fxls.cfm%3Ftbl%3DT02.04"/>
    <hyperlink ref="E16" r:id="rId14" display="//www.google.com/url?q=http%3A%2F%2Fwww.eia.gov%2Ftotalenergy%2Fdata%2Fbrowser%2Fxls.cfm%3Ftbl%3DT02.04"/>
    <hyperlink ref="E17" r:id="rId15" display="//www.google.com/url?q=http%3A%2F%2Fwww.eia.gov%2Ftotalenergy%2Fdata%2Fbrowser%2Fxls.cfm%3Ftbl%3DT02.04"/>
    <hyperlink ref="E18" r:id="rId16" display="//www.google.com/url?q=http%3A%2F%2Fwww.eia.gov%2Ftotalenergy%2Fdata%2Fbrowser%2Fxls.cfm%3Ftbl%3DT02.04"/>
    <hyperlink ref="E19" r:id="rId17" display="//www.google.com/url?q=http%3A%2F%2Fwww.eia.gov%2Ftotalenergy%2Fdata%2Fbrowser%2Fxls.cfm%3Ftbl%3DT02.04"/>
    <hyperlink ref="E20" r:id="rId18" display="//www.google.com/url?q=http%3A%2F%2Fwww.eia.gov%2Ftotalenergy%2Fdata%2Fbrowser%2Fxls.cfm%3Ftbl%3DT02.04"/>
    <hyperlink ref="E21" r:id="rId19" display="//www.google.com/url?q=http%3A%2F%2Fwww.eia.gov%2Ftotalenergy%2Fdata%2Fbrowser%2Fxls.cfm%3Ftbl%3DT02.04"/>
    <hyperlink ref="E22" r:id="rId20" display="//www.google.com/url?q=http%3A%2F%2Fwww.eia.gov%2Ftotalenergy%2Fdata%2Fbrowser%2Fxls.cfm%3Ftbl%3DT02.04"/>
    <hyperlink ref="E28" r:id="rId21" display="//www.google.com/url?q=http%3A%2F%2Fwww.eia.gov%2Ftotalenergy%2Fdata%2Fbrowser%2Fxls.cfm%3Ftbl%3DT07.02B"/>
    <hyperlink ref="E29" r:id="rId22" display="//www.google.com/url?q=http%3A%2F%2Fwww.eia.gov%2Ftotalenergy%2Fdata%2Fbrowser%2Fxls.cfm%3Ftbl%3DT07.02B"/>
    <hyperlink ref="E30" r:id="rId23" display="//www.google.com/url?q=http%3A%2F%2Fwww.eia.gov%2Ftotalenergy%2Fdata%2Fbrowser%2Fxls.cfm%3Ftbl%3DT07.02B"/>
    <hyperlink ref="E31" r:id="rId24" display="//www.google.com/url?q=http%3A%2F%2Fwww.eia.gov%2Ftotalenergy%2Fdata%2Fbrowser%2Fxls.cfm%3Ftbl%3DT07.02B"/>
    <hyperlink ref="E32" r:id="rId25" display="//www.google.com/url?q=http%3A%2F%2Fwww.eia.gov%2Ftotalenergy%2Fdata%2Fbrowser%2Fxls.cfm%3Ftbl%3DT07.02B"/>
    <hyperlink ref="E33" r:id="rId26" display="//www.google.com/url?q=http%3A%2F%2Fwww.eia.gov%2Ftotalenergy%2Fdata%2Fbrowser%2Fxls.cfm%3Ftbl%3DT07.02B"/>
    <hyperlink ref="E34" r:id="rId27" display="//www.google.com/url?q=http%3A%2F%2Fwww.eia.gov%2Ftotalenergy%2Fdata%2Fbrowser%2Fxls.cfm%3Ftbl%3DT07.02B"/>
    <hyperlink ref="E35" r:id="rId28" display="//www.google.com/url?q=http%3A%2F%2Fwww.eia.gov%2Ftotalenergy%2Fdata%2Fbrowser%2Fxls.cfm%3Ftbl%3DT07.02B"/>
    <hyperlink ref="E36" r:id="rId29" display="//www.google.com/url?q=http%3A%2F%2Fwww.eia.gov%2Ftotalenergy%2Fdata%2Fbrowser%2Fxls.cfm%3Ftbl%3DT07.02B"/>
    <hyperlink ref="E37" r:id="rId30" display="//www.google.com/url?q=http%3A%2F%2Fwww.eia.gov%2Ftotalenergy%2Fdata%2Fbrowser%2Fxls.cfm%3Ftbl%3DT07.02B"/>
    <hyperlink ref="E27" r:id="rId31" display="//www.google.com/url?q=http%3A%2F%2Fwww.eia.gov%2Ftotalenergy%2Fdata%2Fbrowser%2Fxls.cfm%3Ftbl%3DT07.02B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5" sqref="G15"/>
    </sheetView>
  </sheetViews>
  <sheetFormatPr defaultRowHeight="15" x14ac:dyDescent="0.25"/>
  <cols>
    <col min="1" max="1" width="17.28515625" bestFit="1" customWidth="1"/>
    <col min="2" max="2" width="24.5703125" customWidth="1"/>
    <col min="3" max="3" width="10.140625" customWidth="1"/>
    <col min="4" max="4" width="20.42578125" bestFit="1" customWidth="1"/>
    <col min="5" max="5" width="15.7109375" customWidth="1"/>
    <col min="6" max="45" width="13.140625" bestFit="1" customWidth="1"/>
    <col min="46" max="59" width="12" bestFit="1" customWidth="1"/>
    <col min="60" max="70" width="13.140625" bestFit="1" customWidth="1"/>
    <col min="71" max="76" width="10" bestFit="1" customWidth="1"/>
    <col min="77" max="78" width="9.5703125" bestFit="1" customWidth="1"/>
    <col min="79" max="85" width="10" bestFit="1" customWidth="1"/>
    <col min="86" max="86" width="9.5703125" bestFit="1" customWidth="1"/>
    <col min="87" max="97" width="10" bestFit="1" customWidth="1"/>
  </cols>
  <sheetData>
    <row r="1" spans="1:97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354</v>
      </c>
      <c r="B2" s="5" t="s">
        <v>19</v>
      </c>
      <c r="C2" s="5"/>
      <c r="D2" s="5" t="s">
        <v>71</v>
      </c>
      <c r="E2" s="6" t="s">
        <v>167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>
        <v>4.85459</v>
      </c>
      <c r="BQ2" s="5">
        <v>4.6901149999999996</v>
      </c>
      <c r="BR2" s="5">
        <v>4.7070860000000003</v>
      </c>
      <c r="BS2" s="5">
        <v>4.6849059999999998</v>
      </c>
      <c r="BT2" s="5">
        <v>4.7443549999999997</v>
      </c>
      <c r="BU2" s="5">
        <v>4.7637109999999998</v>
      </c>
      <c r="BV2" s="5">
        <v>4.7970689999999996</v>
      </c>
      <c r="BW2" s="5">
        <v>4.826524</v>
      </c>
      <c r="BX2" s="5">
        <v>4.8576670000000002</v>
      </c>
      <c r="BY2" s="5">
        <v>4.8387510000000002</v>
      </c>
      <c r="BZ2" s="5">
        <v>4.8582210000000003</v>
      </c>
      <c r="CA2" s="5">
        <v>4.8924640000000004</v>
      </c>
      <c r="CB2" s="5">
        <v>4.9317080000000004</v>
      </c>
      <c r="CC2" s="5">
        <v>4.9704119999999996</v>
      </c>
      <c r="CD2" s="5">
        <v>5.0039009999999999</v>
      </c>
      <c r="CE2" s="5">
        <v>5.0428379999999997</v>
      </c>
      <c r="CF2" s="5">
        <v>5.0831150000000003</v>
      </c>
      <c r="CG2" s="5">
        <v>5.1262040000000004</v>
      </c>
      <c r="CH2" s="5">
        <v>5.1714830000000003</v>
      </c>
      <c r="CI2" s="5">
        <v>5.2068430000000001</v>
      </c>
      <c r="CJ2" s="5">
        <v>5.2417030000000002</v>
      </c>
      <c r="CK2" s="5">
        <v>5.2792339999999998</v>
      </c>
      <c r="CL2" s="5">
        <v>5.321542</v>
      </c>
      <c r="CM2" s="5">
        <v>5.3650770000000003</v>
      </c>
      <c r="CN2" s="5">
        <v>5.4092019999999996</v>
      </c>
      <c r="CO2" s="5">
        <v>5.453144</v>
      </c>
      <c r="CP2" s="5">
        <v>5.4991649999999996</v>
      </c>
      <c r="CQ2" s="5">
        <v>5.5494120000000002</v>
      </c>
      <c r="CR2" s="5">
        <v>5.6007410000000002</v>
      </c>
      <c r="CS2" s="5">
        <v>5.6523029999999999</v>
      </c>
    </row>
    <row r="3" spans="1:97" x14ac:dyDescent="0.25">
      <c r="A3" s="5" t="s">
        <v>354</v>
      </c>
      <c r="B3" s="5" t="s">
        <v>20</v>
      </c>
      <c r="C3" s="5"/>
      <c r="D3" s="5" t="s">
        <v>71</v>
      </c>
      <c r="E3" s="6" t="s">
        <v>167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>
        <v>4.5313400000000001</v>
      </c>
      <c r="BQ3" s="5">
        <v>4.5169600000000001</v>
      </c>
      <c r="BR3" s="5">
        <v>4.5276100000000001</v>
      </c>
      <c r="BS3" s="5">
        <v>4.4705409999999999</v>
      </c>
      <c r="BT3" s="5">
        <v>4.509252</v>
      </c>
      <c r="BU3" s="5">
        <v>4.5327000000000002</v>
      </c>
      <c r="BV3" s="5">
        <v>4.5672180000000004</v>
      </c>
      <c r="BW3" s="5">
        <v>4.6054769999999996</v>
      </c>
      <c r="BX3" s="5">
        <v>4.6461319999999997</v>
      </c>
      <c r="BY3" s="5">
        <v>4.6872829999999999</v>
      </c>
      <c r="BZ3" s="5">
        <v>4.7352550000000004</v>
      </c>
      <c r="CA3" s="5">
        <v>4.790438</v>
      </c>
      <c r="CB3" s="5">
        <v>4.8461179999999997</v>
      </c>
      <c r="CC3" s="5">
        <v>4.8942379999999996</v>
      </c>
      <c r="CD3" s="5">
        <v>4.9421590000000002</v>
      </c>
      <c r="CE3" s="5">
        <v>4.9917600000000002</v>
      </c>
      <c r="CF3" s="5">
        <v>5.0394569999999996</v>
      </c>
      <c r="CG3" s="5">
        <v>5.0889749999999996</v>
      </c>
      <c r="CH3" s="5">
        <v>5.1386139999999996</v>
      </c>
      <c r="CI3" s="5">
        <v>5.1771599999999998</v>
      </c>
      <c r="CJ3" s="5">
        <v>5.2158790000000002</v>
      </c>
      <c r="CK3" s="5">
        <v>5.2611879999999998</v>
      </c>
      <c r="CL3" s="5">
        <v>5.3126600000000002</v>
      </c>
      <c r="CM3" s="5">
        <v>5.3654669999999998</v>
      </c>
      <c r="CN3" s="5">
        <v>5.4195479999999998</v>
      </c>
      <c r="CO3" s="5">
        <v>5.4756999999999998</v>
      </c>
      <c r="CP3" s="5">
        <v>5.5346500000000001</v>
      </c>
      <c r="CQ3" s="5">
        <v>5.5972390000000001</v>
      </c>
      <c r="CR3" s="5">
        <v>5.6594259999999998</v>
      </c>
      <c r="CS3" s="5">
        <v>5.7158889999999998</v>
      </c>
    </row>
    <row r="4" spans="1:97" x14ac:dyDescent="0.25">
      <c r="A4" s="5" t="s">
        <v>354</v>
      </c>
      <c r="B4" s="5" t="s">
        <v>21</v>
      </c>
      <c r="C4" s="5"/>
      <c r="D4" s="5" t="s">
        <v>71</v>
      </c>
      <c r="E4" s="6" t="s">
        <v>167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>
        <v>3.3823799999999999</v>
      </c>
      <c r="BQ4" s="5">
        <v>3.3466010000000002</v>
      </c>
      <c r="BR4" s="5">
        <v>3.3193000000000001</v>
      </c>
      <c r="BS4" s="5">
        <v>3.4513790000000002</v>
      </c>
      <c r="BT4" s="5">
        <v>3.5893860000000002</v>
      </c>
      <c r="BU4" s="5">
        <v>3.7371750000000001</v>
      </c>
      <c r="BV4" s="5">
        <v>3.870806</v>
      </c>
      <c r="BW4" s="5">
        <v>3.9568430000000001</v>
      </c>
      <c r="BX4" s="5">
        <v>3.991822</v>
      </c>
      <c r="BY4" s="5">
        <v>4.0412239999999997</v>
      </c>
      <c r="BZ4" s="5">
        <v>4.0946020000000001</v>
      </c>
      <c r="CA4" s="5">
        <v>4.1483610000000004</v>
      </c>
      <c r="CB4" s="5">
        <v>4.1978119999999999</v>
      </c>
      <c r="CC4" s="5">
        <v>4.2350289999999999</v>
      </c>
      <c r="CD4" s="5">
        <v>4.2748860000000004</v>
      </c>
      <c r="CE4" s="5">
        <v>4.3034470000000002</v>
      </c>
      <c r="CF4" s="5">
        <v>4.3228939999999998</v>
      </c>
      <c r="CG4" s="5">
        <v>4.335852</v>
      </c>
      <c r="CH4" s="5">
        <v>4.3350530000000003</v>
      </c>
      <c r="CI4" s="5">
        <v>4.3348829999999996</v>
      </c>
      <c r="CJ4" s="5">
        <v>4.3305030000000002</v>
      </c>
      <c r="CK4" s="5">
        <v>4.3226180000000003</v>
      </c>
      <c r="CL4" s="5">
        <v>4.3165649999999998</v>
      </c>
      <c r="CM4" s="5">
        <v>4.3170739999999999</v>
      </c>
      <c r="CN4" s="5">
        <v>4.3166770000000003</v>
      </c>
      <c r="CO4" s="5">
        <v>4.3205330000000002</v>
      </c>
      <c r="CP4" s="5">
        <v>4.3278249999999998</v>
      </c>
      <c r="CQ4" s="5">
        <v>4.3361850000000004</v>
      </c>
      <c r="CR4" s="5">
        <v>4.341107</v>
      </c>
      <c r="CS4" s="5">
        <v>4.343502</v>
      </c>
    </row>
    <row r="5" spans="1:97" x14ac:dyDescent="0.25">
      <c r="A5" s="5" t="s">
        <v>354</v>
      </c>
      <c r="B5" s="5" t="s">
        <v>23</v>
      </c>
      <c r="C5" s="5"/>
      <c r="D5" s="5" t="s">
        <v>71</v>
      </c>
      <c r="E5" s="6" t="s">
        <v>167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>
        <v>2.2380000000000001E-2</v>
      </c>
      <c r="BQ5" s="5">
        <v>2.3342000000000002E-2</v>
      </c>
      <c r="BR5" s="5">
        <v>2.4258999999999999E-2</v>
      </c>
      <c r="BS5" s="5">
        <v>2.5548000000000001E-2</v>
      </c>
      <c r="BT5" s="5">
        <v>2.6915999999999999E-2</v>
      </c>
      <c r="BU5" s="5">
        <v>2.8069E-2</v>
      </c>
      <c r="BV5" s="5">
        <v>2.9159000000000001E-2</v>
      </c>
      <c r="BW5" s="5">
        <v>3.0168E-2</v>
      </c>
      <c r="BX5" s="5">
        <v>3.1014E-2</v>
      </c>
      <c r="BY5" s="5">
        <v>3.1772000000000002E-2</v>
      </c>
      <c r="BZ5" s="5">
        <v>3.2461999999999998E-2</v>
      </c>
      <c r="CA5" s="5">
        <v>3.3189999999999997E-2</v>
      </c>
      <c r="CB5" s="5">
        <v>3.3960999999999998E-2</v>
      </c>
      <c r="CC5" s="5">
        <v>3.4823E-2</v>
      </c>
      <c r="CD5" s="5">
        <v>3.5812999999999998E-2</v>
      </c>
      <c r="CE5" s="5">
        <v>3.6979999999999999E-2</v>
      </c>
      <c r="CF5" s="5">
        <v>3.8300000000000001E-2</v>
      </c>
      <c r="CG5" s="5">
        <v>3.9822999999999997E-2</v>
      </c>
      <c r="CH5" s="5">
        <v>4.1468999999999999E-2</v>
      </c>
      <c r="CI5" s="5">
        <v>4.3202999999999998E-2</v>
      </c>
      <c r="CJ5" s="5">
        <v>4.5057E-2</v>
      </c>
      <c r="CK5" s="5">
        <v>4.6954999999999997E-2</v>
      </c>
      <c r="CL5" s="5">
        <v>4.8915E-2</v>
      </c>
      <c r="CM5" s="5">
        <v>5.0837E-2</v>
      </c>
      <c r="CN5" s="5">
        <v>5.2720000000000003E-2</v>
      </c>
      <c r="CO5" s="5">
        <v>5.4628999999999997E-2</v>
      </c>
      <c r="CP5" s="5">
        <v>5.6543999999999997E-2</v>
      </c>
      <c r="CQ5" s="5">
        <v>5.8430999999999997E-2</v>
      </c>
      <c r="CR5" s="5">
        <v>6.0276000000000003E-2</v>
      </c>
      <c r="CS5" s="5">
        <v>6.2080000000000003E-2</v>
      </c>
    </row>
    <row r="6" spans="1:97" x14ac:dyDescent="0.25">
      <c r="A6" s="5" t="s">
        <v>354</v>
      </c>
      <c r="B6" s="5" t="s">
        <v>79</v>
      </c>
      <c r="C6" s="5"/>
      <c r="D6" s="5" t="s">
        <v>71</v>
      </c>
      <c r="E6" s="6" t="s">
        <v>167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>
        <v>12.79069</v>
      </c>
      <c r="BQ6" s="5">
        <v>12.577018000000001</v>
      </c>
      <c r="BR6" s="5">
        <v>12.578256</v>
      </c>
      <c r="BS6" s="5">
        <v>12.632374</v>
      </c>
      <c r="BT6" s="5">
        <v>12.869907</v>
      </c>
      <c r="BU6" s="5">
        <v>13.061655</v>
      </c>
      <c r="BV6" s="5">
        <v>13.264251</v>
      </c>
      <c r="BW6" s="5">
        <v>13.419013</v>
      </c>
      <c r="BX6" s="5">
        <v>13.526634</v>
      </c>
      <c r="BY6" s="5">
        <v>13.599030000000001</v>
      </c>
      <c r="BZ6" s="5">
        <v>13.72054</v>
      </c>
      <c r="CA6" s="5">
        <v>13.864451000000001</v>
      </c>
      <c r="CB6" s="5">
        <v>14.009601</v>
      </c>
      <c r="CC6" s="5">
        <v>14.134501999999999</v>
      </c>
      <c r="CD6" s="5">
        <v>14.256759000000001</v>
      </c>
      <c r="CE6" s="5">
        <v>14.375026</v>
      </c>
      <c r="CF6" s="5">
        <v>14.483768</v>
      </c>
      <c r="CG6" s="5">
        <v>14.590854999999999</v>
      </c>
      <c r="CH6" s="5">
        <v>14.68662</v>
      </c>
      <c r="CI6" s="5">
        <v>14.762091</v>
      </c>
      <c r="CJ6" s="5">
        <v>14.833142</v>
      </c>
      <c r="CK6" s="5">
        <v>14.909996</v>
      </c>
      <c r="CL6" s="5">
        <v>14.999681000000001</v>
      </c>
      <c r="CM6" s="5">
        <v>15.098452999999999</v>
      </c>
      <c r="CN6" s="5">
        <v>15.198147000000001</v>
      </c>
      <c r="CO6" s="5">
        <v>15.304005999999999</v>
      </c>
      <c r="CP6" s="5">
        <v>15.418184</v>
      </c>
      <c r="CQ6" s="5">
        <v>15.541266</v>
      </c>
      <c r="CR6" s="5">
        <v>15.661550999999999</v>
      </c>
      <c r="CS6" s="5">
        <v>15.773774</v>
      </c>
    </row>
    <row r="7" spans="1:97" x14ac:dyDescent="0.25">
      <c r="A7" s="5" t="s">
        <v>105</v>
      </c>
      <c r="B7" s="5" t="s">
        <v>354</v>
      </c>
      <c r="C7" s="5"/>
      <c r="D7" s="5" t="s">
        <v>71</v>
      </c>
      <c r="E7" s="6" t="s">
        <v>167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>
        <v>0.126162</v>
      </c>
      <c r="BQ7" s="5">
        <v>0.16192599999999999</v>
      </c>
      <c r="BR7" s="5">
        <v>0.162046</v>
      </c>
      <c r="BS7" s="5">
        <v>0.132578</v>
      </c>
      <c r="BT7" s="5">
        <v>0.128634</v>
      </c>
      <c r="BU7" s="5">
        <v>0.13156000000000001</v>
      </c>
      <c r="BV7" s="5">
        <v>0.132019</v>
      </c>
      <c r="BW7" s="5">
        <v>0.117345</v>
      </c>
      <c r="BX7" s="5">
        <v>0.11479200000000001</v>
      </c>
      <c r="BY7" s="5">
        <v>0.11260100000000001</v>
      </c>
      <c r="BZ7" s="5">
        <v>0.11748</v>
      </c>
      <c r="CA7" s="5">
        <v>0.124168</v>
      </c>
      <c r="CB7" s="5">
        <v>0.119615</v>
      </c>
      <c r="CC7" s="5">
        <v>0.11626400000000001</v>
      </c>
      <c r="CD7" s="5">
        <v>0.120947</v>
      </c>
      <c r="CE7" s="5">
        <v>0.12435</v>
      </c>
      <c r="CF7" s="5">
        <v>0.119352</v>
      </c>
      <c r="CG7" s="5">
        <v>0.122429</v>
      </c>
      <c r="CH7" s="5">
        <v>0.12831899999999999</v>
      </c>
      <c r="CI7" s="5">
        <v>0.118663</v>
      </c>
      <c r="CJ7" s="5">
        <v>0.118945</v>
      </c>
      <c r="CK7" s="5">
        <v>0.116857</v>
      </c>
      <c r="CL7" s="5">
        <v>0.11175499999999999</v>
      </c>
      <c r="CM7" s="5">
        <v>0.10731499999999999</v>
      </c>
      <c r="CN7" s="5">
        <v>0.104403</v>
      </c>
      <c r="CO7" s="5">
        <v>0.106851</v>
      </c>
      <c r="CP7" s="5">
        <v>0.108559</v>
      </c>
      <c r="CQ7" s="5">
        <v>0.109864</v>
      </c>
      <c r="CR7" s="5">
        <v>0.11200400000000001</v>
      </c>
      <c r="CS7" s="5">
        <v>0.118229</v>
      </c>
    </row>
    <row r="8" spans="1:97" x14ac:dyDescent="0.25">
      <c r="A8" s="5" t="s">
        <v>354</v>
      </c>
      <c r="B8" s="5" t="s">
        <v>81</v>
      </c>
      <c r="C8" s="5" t="s">
        <v>12</v>
      </c>
      <c r="D8" s="5" t="s">
        <v>71</v>
      </c>
      <c r="E8" s="6" t="s">
        <v>167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>
        <v>39.485568999999998</v>
      </c>
      <c r="BQ8" s="5">
        <v>38.527583999999997</v>
      </c>
      <c r="BR8" s="5">
        <v>38.608806999999999</v>
      </c>
      <c r="BS8" s="5">
        <v>38.796337000000001</v>
      </c>
      <c r="BT8" s="5">
        <v>39.289203999999998</v>
      </c>
      <c r="BU8" s="5">
        <v>39.413311</v>
      </c>
      <c r="BV8" s="5">
        <v>39.838047000000003</v>
      </c>
      <c r="BW8" s="5">
        <v>40.275505000000003</v>
      </c>
      <c r="BX8" s="5">
        <v>40.569865999999998</v>
      </c>
      <c r="BY8" s="5">
        <v>40.695129000000001</v>
      </c>
      <c r="BZ8" s="5">
        <v>40.987124999999999</v>
      </c>
      <c r="CA8" s="5">
        <v>41.289703000000003</v>
      </c>
      <c r="CB8" s="5">
        <v>41.612560000000002</v>
      </c>
      <c r="CC8" s="5">
        <v>41.908642</v>
      </c>
      <c r="CD8" s="5">
        <v>42.205081999999997</v>
      </c>
      <c r="CE8" s="5">
        <v>42.405804000000003</v>
      </c>
      <c r="CF8" s="5">
        <v>42.604655999999999</v>
      </c>
      <c r="CG8" s="5">
        <v>42.798149000000002</v>
      </c>
      <c r="CH8" s="5">
        <v>42.974826999999998</v>
      </c>
      <c r="CI8" s="5">
        <v>43.115475000000004</v>
      </c>
      <c r="CJ8" s="5">
        <v>43.219284000000002</v>
      </c>
      <c r="CK8" s="5">
        <v>43.322361000000001</v>
      </c>
      <c r="CL8" s="5">
        <v>43.506439</v>
      </c>
      <c r="CM8" s="5">
        <v>43.727699000000001</v>
      </c>
      <c r="CN8" s="5">
        <v>43.924594999999997</v>
      </c>
      <c r="CO8" s="5">
        <v>44.147705000000002</v>
      </c>
      <c r="CP8" s="5">
        <v>44.390152</v>
      </c>
      <c r="CQ8" s="5">
        <v>44.669635999999997</v>
      </c>
      <c r="CR8" s="5">
        <v>44.940319000000002</v>
      </c>
      <c r="CS8" s="5">
        <v>45.204982999999999</v>
      </c>
    </row>
    <row r="9" spans="1:97" x14ac:dyDescent="0.25">
      <c r="A9" s="5" t="s">
        <v>354</v>
      </c>
      <c r="B9" s="5" t="s">
        <v>19</v>
      </c>
      <c r="C9" s="5"/>
      <c r="D9" s="5" t="s">
        <v>348</v>
      </c>
      <c r="E9" s="6"/>
      <c r="F9" s="5">
        <v>66791.967999999993</v>
      </c>
      <c r="G9" s="5">
        <v>72200.34</v>
      </c>
      <c r="H9" s="5">
        <v>83092.820999999996</v>
      </c>
      <c r="I9" s="5">
        <v>93544.873000000007</v>
      </c>
      <c r="J9" s="5">
        <v>104146.29</v>
      </c>
      <c r="K9" s="5">
        <v>116228.28599999999</v>
      </c>
      <c r="L9" s="5">
        <v>128400.614</v>
      </c>
      <c r="M9" s="5">
        <v>143476.45300000001</v>
      </c>
      <c r="N9" s="5">
        <v>156723.27100000001</v>
      </c>
      <c r="O9" s="5">
        <v>169492.24100000001</v>
      </c>
      <c r="P9" s="5">
        <v>184544.08799999999</v>
      </c>
      <c r="Q9" s="5">
        <v>201463.38099999999</v>
      </c>
      <c r="R9" s="5">
        <v>214444.853</v>
      </c>
      <c r="S9" s="5">
        <v>232801.889</v>
      </c>
      <c r="T9" s="5">
        <v>250752.65100000001</v>
      </c>
      <c r="U9" s="5">
        <v>271842.07900000003</v>
      </c>
      <c r="V9" s="5">
        <v>291012.652</v>
      </c>
      <c r="W9" s="5">
        <v>316888.36</v>
      </c>
      <c r="X9" s="5">
        <v>340113.93599999999</v>
      </c>
      <c r="Y9" s="5">
        <v>381569.84700000001</v>
      </c>
      <c r="Z9" s="5">
        <v>426736.08399999997</v>
      </c>
      <c r="AA9" s="5">
        <v>466290.58799999999</v>
      </c>
      <c r="AB9" s="5">
        <v>499531.99900000001</v>
      </c>
      <c r="AC9" s="5">
        <v>538609.18400000001</v>
      </c>
      <c r="AD9" s="5">
        <v>579231.37399999995</v>
      </c>
      <c r="AE9" s="5">
        <v>578183.69299999997</v>
      </c>
      <c r="AF9" s="5">
        <v>588140.39300000004</v>
      </c>
      <c r="AG9" s="5">
        <v>606452.08200000005</v>
      </c>
      <c r="AH9" s="5">
        <v>645238.97100000002</v>
      </c>
      <c r="AI9" s="5">
        <v>674466</v>
      </c>
      <c r="AJ9" s="5">
        <v>682819</v>
      </c>
      <c r="AK9" s="5">
        <v>717495</v>
      </c>
      <c r="AL9" s="5">
        <v>722265.02399999998</v>
      </c>
      <c r="AM9" s="5">
        <v>729519.76800000004</v>
      </c>
      <c r="AN9" s="5">
        <v>750948.24199999997</v>
      </c>
      <c r="AO9" s="5">
        <v>780091.66</v>
      </c>
      <c r="AP9" s="5">
        <v>793933.848</v>
      </c>
      <c r="AQ9" s="5">
        <v>819088.31499999994</v>
      </c>
      <c r="AR9" s="5">
        <v>850410.25100000005</v>
      </c>
      <c r="AS9" s="5">
        <v>892866.14099999995</v>
      </c>
      <c r="AT9" s="5">
        <v>905524.63399999996</v>
      </c>
      <c r="AU9" s="5">
        <v>924018.69900000002</v>
      </c>
      <c r="AV9" s="5">
        <v>955417.35</v>
      </c>
      <c r="AW9" s="5">
        <v>935938.78799999994</v>
      </c>
      <c r="AX9" s="5">
        <v>994780.81799999997</v>
      </c>
      <c r="AY9" s="5">
        <v>1008481.682</v>
      </c>
      <c r="AZ9" s="5">
        <v>1042501.471</v>
      </c>
      <c r="BA9" s="5">
        <v>1082511.75</v>
      </c>
      <c r="BB9" s="5">
        <v>1075880.095</v>
      </c>
      <c r="BC9" s="5">
        <v>1130109.1200000001</v>
      </c>
      <c r="BD9" s="5">
        <v>1144923.068</v>
      </c>
      <c r="BE9" s="5">
        <v>1192446.4909999999</v>
      </c>
      <c r="BF9" s="5">
        <v>1201606.5930000001</v>
      </c>
      <c r="BG9" s="5">
        <v>1265179.8689999999</v>
      </c>
      <c r="BH9" s="5">
        <v>1275823.9099999999</v>
      </c>
      <c r="BI9" s="5">
        <v>1291981.578</v>
      </c>
      <c r="BJ9" s="5">
        <v>1359227.1070000001</v>
      </c>
      <c r="BK9" s="5">
        <v>1351520.0360000001</v>
      </c>
      <c r="BL9" s="5">
        <v>1392240.996</v>
      </c>
      <c r="BM9" s="5">
        <v>1379981.1040000001</v>
      </c>
      <c r="BN9" s="5">
        <v>1364474.4169999999</v>
      </c>
      <c r="BO9" s="5">
        <v>1445708.4029999999</v>
      </c>
      <c r="BP9" s="5">
        <v>1422801.0930000001</v>
      </c>
      <c r="BQ9" s="5">
        <v>1374514.7080000001</v>
      </c>
      <c r="BR9" s="5">
        <v>1391089.794</v>
      </c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</row>
    <row r="10" spans="1:97" x14ac:dyDescent="0.25">
      <c r="A10" s="18" t="s">
        <v>354</v>
      </c>
      <c r="B10" s="18" t="s">
        <v>20</v>
      </c>
      <c r="C10" s="18"/>
      <c r="D10" s="18" t="s">
        <v>348</v>
      </c>
      <c r="E10" s="18"/>
      <c r="F10" s="18">
        <v>58647.203999999998</v>
      </c>
      <c r="G10" s="18">
        <v>65971.214999999997</v>
      </c>
      <c r="H10" s="18">
        <v>73962.588000000003</v>
      </c>
      <c r="I10" s="18">
        <v>80095.755999999994</v>
      </c>
      <c r="J10" s="18">
        <v>87024.49</v>
      </c>
      <c r="K10" s="18">
        <v>93594.892999999996</v>
      </c>
      <c r="L10" s="18">
        <v>102547.31600000001</v>
      </c>
      <c r="M10" s="18">
        <v>111423.632</v>
      </c>
      <c r="N10" s="18">
        <v>120363.16899999999</v>
      </c>
      <c r="O10" s="18">
        <v>127566.18</v>
      </c>
      <c r="P10" s="18">
        <v>142983.473</v>
      </c>
      <c r="Q10" s="18">
        <v>159143.78700000001</v>
      </c>
      <c r="R10" s="18">
        <v>167655.99900000001</v>
      </c>
      <c r="S10" s="18">
        <v>181964.47099999999</v>
      </c>
      <c r="T10" s="18">
        <v>201513.28400000001</v>
      </c>
      <c r="U10" s="18">
        <v>216233.90900000001</v>
      </c>
      <c r="V10" s="18">
        <v>231126.28700000001</v>
      </c>
      <c r="W10" s="18">
        <v>251826.89300000001</v>
      </c>
      <c r="X10" s="18">
        <v>271154.28899999999</v>
      </c>
      <c r="Y10" s="18">
        <v>297174.47100000002</v>
      </c>
      <c r="Z10" s="18">
        <v>324657.85700000002</v>
      </c>
      <c r="AA10" s="18">
        <v>352040.59299999999</v>
      </c>
      <c r="AB10" s="18">
        <v>377493.93300000002</v>
      </c>
      <c r="AC10" s="18">
        <v>412534.05200000003</v>
      </c>
      <c r="AD10" s="18">
        <v>444505.47700000001</v>
      </c>
      <c r="AE10" s="18">
        <v>440015.80300000001</v>
      </c>
      <c r="AF10" s="18">
        <v>468296.09899999999</v>
      </c>
      <c r="AG10" s="18">
        <v>491776.96</v>
      </c>
      <c r="AH10" s="18">
        <v>514028.68599999999</v>
      </c>
      <c r="AI10" s="18">
        <v>531439.15</v>
      </c>
      <c r="AJ10" s="18">
        <v>543411.81900000002</v>
      </c>
      <c r="AK10" s="18">
        <v>558642.79200000002</v>
      </c>
      <c r="AL10" s="18">
        <v>595908.40399999998</v>
      </c>
      <c r="AM10" s="18">
        <v>608747.98400000005</v>
      </c>
      <c r="AN10" s="18">
        <v>620292.09499999997</v>
      </c>
      <c r="AO10" s="18">
        <v>663679.53599999996</v>
      </c>
      <c r="AP10" s="18">
        <v>689121.38699999999</v>
      </c>
      <c r="AQ10" s="18">
        <v>714721.22600000002</v>
      </c>
      <c r="AR10" s="18">
        <v>744066.68799999997</v>
      </c>
      <c r="AS10" s="18">
        <v>784029.28099999996</v>
      </c>
      <c r="AT10" s="18">
        <v>810855.91799999995</v>
      </c>
      <c r="AU10" s="18">
        <v>838263.10600000003</v>
      </c>
      <c r="AV10" s="18">
        <v>855243.85600000003</v>
      </c>
      <c r="AW10" s="18">
        <v>850006.92200000002</v>
      </c>
      <c r="AX10" s="18">
        <v>884746.34</v>
      </c>
      <c r="AY10" s="18">
        <v>913105.69099999999</v>
      </c>
      <c r="AZ10" s="18">
        <v>953117.24800000002</v>
      </c>
      <c r="BA10" s="18">
        <v>980061.11899999995</v>
      </c>
      <c r="BB10" s="18">
        <v>1026626.105</v>
      </c>
      <c r="BC10" s="18">
        <v>1077956.919</v>
      </c>
      <c r="BD10" s="18">
        <v>1103821.21</v>
      </c>
      <c r="BE10" s="18">
        <v>1159346.6399999999</v>
      </c>
      <c r="BF10" s="18">
        <v>1190517.8759999999</v>
      </c>
      <c r="BG10" s="18">
        <v>1204531.3130000001</v>
      </c>
      <c r="BH10" s="18">
        <v>1198727.601</v>
      </c>
      <c r="BI10" s="18">
        <v>1230424.7309999999</v>
      </c>
      <c r="BJ10" s="18">
        <v>1275079.02</v>
      </c>
      <c r="BK10" s="18">
        <v>1299743.6950000001</v>
      </c>
      <c r="BL10" s="18">
        <v>1336315.196</v>
      </c>
      <c r="BM10" s="18">
        <v>1335981.135</v>
      </c>
      <c r="BN10" s="18">
        <v>1307167.8130000001</v>
      </c>
      <c r="BO10" s="18">
        <v>1330199.3640000001</v>
      </c>
      <c r="BP10" s="18">
        <v>1328057.439</v>
      </c>
      <c r="BQ10" s="18">
        <v>1327101.196</v>
      </c>
      <c r="BR10" s="18">
        <v>1338448.0079999999</v>
      </c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</row>
    <row r="11" spans="1:97" x14ac:dyDescent="0.25">
      <c r="A11" s="18" t="s">
        <v>354</v>
      </c>
      <c r="B11" s="18" t="s">
        <v>21</v>
      </c>
      <c r="C11" s="18"/>
      <c r="D11" s="18" t="s">
        <v>348</v>
      </c>
      <c r="E11" s="18"/>
      <c r="F11" s="18">
        <v>122590.923</v>
      </c>
      <c r="G11" s="18">
        <v>146478.73199999999</v>
      </c>
      <c r="H11" s="18">
        <v>166168.06</v>
      </c>
      <c r="I11" s="18">
        <v>176127.49400000001</v>
      </c>
      <c r="J11" s="18">
        <v>198618.114</v>
      </c>
      <c r="K11" s="18">
        <v>208464.736</v>
      </c>
      <c r="L11" s="18">
        <v>259974.38800000001</v>
      </c>
      <c r="M11" s="18">
        <v>285947.44699999999</v>
      </c>
      <c r="N11" s="18">
        <v>293989.66100000002</v>
      </c>
      <c r="O11" s="18">
        <v>286549.90500000003</v>
      </c>
      <c r="P11" s="18">
        <v>315134.50300000003</v>
      </c>
      <c r="Q11" s="18">
        <v>324401.90700000001</v>
      </c>
      <c r="R11" s="18">
        <v>336825.95799999998</v>
      </c>
      <c r="S11" s="18">
        <v>359853.73100000003</v>
      </c>
      <c r="T11" s="18">
        <v>377429.63900000002</v>
      </c>
      <c r="U11" s="18">
        <v>405049.06199999998</v>
      </c>
      <c r="V11" s="18">
        <v>428727.266</v>
      </c>
      <c r="W11" s="18">
        <v>463603.40600000002</v>
      </c>
      <c r="X11" s="18">
        <v>485015.19900000002</v>
      </c>
      <c r="Y11" s="18">
        <v>521132.90399999998</v>
      </c>
      <c r="Z11" s="18">
        <v>559385.27</v>
      </c>
      <c r="AA11" s="18">
        <v>570854.19499999995</v>
      </c>
      <c r="AB11" s="18">
        <v>589447.99</v>
      </c>
      <c r="AC11" s="18">
        <v>640977.91799999995</v>
      </c>
      <c r="AD11" s="18">
        <v>686085.18</v>
      </c>
      <c r="AE11" s="18">
        <v>684875.07400000002</v>
      </c>
      <c r="AF11" s="18">
        <v>687679.652</v>
      </c>
      <c r="AG11" s="18">
        <v>754068.87300000002</v>
      </c>
      <c r="AH11" s="18">
        <v>786037.12600000005</v>
      </c>
      <c r="AI11" s="18">
        <v>809078</v>
      </c>
      <c r="AJ11" s="18">
        <v>841903</v>
      </c>
      <c r="AK11" s="18">
        <v>815067</v>
      </c>
      <c r="AL11" s="18">
        <v>825743.44900000002</v>
      </c>
      <c r="AM11" s="18">
        <v>744949.12399999995</v>
      </c>
      <c r="AN11" s="18">
        <v>775999.28799999994</v>
      </c>
      <c r="AO11" s="18">
        <v>837836.12600000005</v>
      </c>
      <c r="AP11" s="18">
        <v>836771.99699999997</v>
      </c>
      <c r="AQ11" s="18">
        <v>830530.50300000003</v>
      </c>
      <c r="AR11" s="18">
        <v>858232.91899999999</v>
      </c>
      <c r="AS11" s="18">
        <v>896498.11699999997</v>
      </c>
      <c r="AT11" s="18">
        <v>925658.66899999999</v>
      </c>
      <c r="AU11" s="18">
        <v>945521.69499999995</v>
      </c>
      <c r="AV11" s="18">
        <v>946583.39099999995</v>
      </c>
      <c r="AW11" s="18">
        <v>972713.99</v>
      </c>
      <c r="AX11" s="18">
        <v>977164.25</v>
      </c>
      <c r="AY11" s="18">
        <v>1007981.245</v>
      </c>
      <c r="AZ11" s="18">
        <v>1012693.35</v>
      </c>
      <c r="BA11" s="18">
        <v>1033631.378</v>
      </c>
      <c r="BB11" s="18">
        <v>1038196.892</v>
      </c>
      <c r="BC11" s="18">
        <v>1051203.1140000001</v>
      </c>
      <c r="BD11" s="18">
        <v>1058216.608</v>
      </c>
      <c r="BE11" s="18">
        <v>1064239.3940000001</v>
      </c>
      <c r="BF11" s="18">
        <v>996609.31</v>
      </c>
      <c r="BG11" s="18">
        <v>990237.63100000005</v>
      </c>
      <c r="BH11" s="18">
        <v>1012373.247</v>
      </c>
      <c r="BI11" s="18">
        <v>1017849.532</v>
      </c>
      <c r="BJ11" s="18">
        <v>1019156.0649999999</v>
      </c>
      <c r="BK11" s="18">
        <v>1011297.566</v>
      </c>
      <c r="BL11" s="18">
        <v>1027831.925</v>
      </c>
      <c r="BM11" s="18">
        <v>1009300.309</v>
      </c>
      <c r="BN11" s="18">
        <v>917442.06299999997</v>
      </c>
      <c r="BO11" s="18">
        <v>970872.87399999995</v>
      </c>
      <c r="BP11" s="18">
        <v>991315.56400000001</v>
      </c>
      <c r="BQ11" s="18">
        <v>985713.85400000005</v>
      </c>
      <c r="BR11" s="18">
        <v>954725.41299999994</v>
      </c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</row>
    <row r="12" spans="1:97" x14ac:dyDescent="0.25">
      <c r="A12" s="18" t="s">
        <v>354</v>
      </c>
      <c r="B12" s="18" t="s">
        <v>23</v>
      </c>
      <c r="C12" s="18"/>
      <c r="D12" s="18" t="s">
        <v>348</v>
      </c>
      <c r="E12" s="18"/>
      <c r="F12" s="18">
        <v>6481.2389999999996</v>
      </c>
      <c r="G12" s="18">
        <v>6793.0389999999998</v>
      </c>
      <c r="H12" s="18">
        <v>7061.1139999999996</v>
      </c>
      <c r="I12" s="18">
        <v>6395.8370000000004</v>
      </c>
      <c r="J12" s="18">
        <v>6428.0020000000004</v>
      </c>
      <c r="K12" s="18">
        <v>5875.8770000000004</v>
      </c>
      <c r="L12" s="18">
        <v>5825.7349999999997</v>
      </c>
      <c r="M12" s="18">
        <v>5432.9589999999998</v>
      </c>
      <c r="N12" s="18">
        <v>4744.0739999999996</v>
      </c>
      <c r="O12" s="18">
        <v>4254.7259999999997</v>
      </c>
      <c r="P12" s="18">
        <v>4225.8130000000001</v>
      </c>
      <c r="Q12" s="18">
        <v>3065.6869999999999</v>
      </c>
      <c r="R12" s="18">
        <v>3023.373</v>
      </c>
      <c r="S12" s="18">
        <v>2979.6379999999999</v>
      </c>
      <c r="T12" s="18">
        <v>2917.5340000000001</v>
      </c>
      <c r="U12" s="18">
        <v>2933.9639999999999</v>
      </c>
      <c r="V12" s="18">
        <v>2923.1080000000002</v>
      </c>
      <c r="W12" s="18">
        <v>2825.9409999999998</v>
      </c>
      <c r="X12" s="18">
        <v>2933.8420000000001</v>
      </c>
      <c r="Y12" s="18">
        <v>2993.7950000000001</v>
      </c>
      <c r="Z12" s="18">
        <v>3054.0349999999999</v>
      </c>
      <c r="AA12" s="18">
        <v>3114.5239999999999</v>
      </c>
      <c r="AB12" s="18">
        <v>3066.355</v>
      </c>
      <c r="AC12" s="18">
        <v>3039.5369999999998</v>
      </c>
      <c r="AD12" s="18">
        <v>3086.75</v>
      </c>
      <c r="AE12" s="18">
        <v>2849.1559999999999</v>
      </c>
      <c r="AF12" s="18">
        <v>2974.4830000000002</v>
      </c>
      <c r="AG12" s="18">
        <v>2948.1790000000001</v>
      </c>
      <c r="AH12" s="18">
        <v>3056.4290000000001</v>
      </c>
      <c r="AI12" s="18">
        <v>2938.85</v>
      </c>
      <c r="AJ12" s="18">
        <v>2965.181</v>
      </c>
      <c r="AK12" s="18">
        <v>3244.2080000000001</v>
      </c>
      <c r="AL12" s="18">
        <v>3185.9850000000001</v>
      </c>
      <c r="AM12" s="18">
        <v>3224.4760000000001</v>
      </c>
      <c r="AN12" s="18">
        <v>3714.9589999999998</v>
      </c>
      <c r="AO12" s="18">
        <v>4189.0720000000001</v>
      </c>
      <c r="AP12" s="18">
        <v>4146.62</v>
      </c>
      <c r="AQ12" s="18">
        <v>4413.0079999999998</v>
      </c>
      <c r="AR12" s="18">
        <v>4562.3609999999999</v>
      </c>
      <c r="AS12" s="18">
        <v>4668.9560000000001</v>
      </c>
      <c r="AT12" s="18">
        <v>4770.1109999999999</v>
      </c>
      <c r="AU12" s="18">
        <v>4751.165</v>
      </c>
      <c r="AV12" s="18">
        <v>4758.4430000000002</v>
      </c>
      <c r="AW12" s="18">
        <v>4705.7460000000001</v>
      </c>
      <c r="AX12" s="18">
        <v>4770.9319999999998</v>
      </c>
      <c r="AY12" s="18">
        <v>4994.2460000000001</v>
      </c>
      <c r="AZ12" s="18">
        <v>4974.5200000000004</v>
      </c>
      <c r="BA12" s="18">
        <v>4922.7780000000002</v>
      </c>
      <c r="BB12" s="18">
        <v>4907.3329999999996</v>
      </c>
      <c r="BC12" s="18">
        <v>4961.598</v>
      </c>
      <c r="BD12" s="18">
        <v>5126.1940000000004</v>
      </c>
      <c r="BE12" s="18">
        <v>5381.7430000000004</v>
      </c>
      <c r="BF12" s="18">
        <v>5724.3249999999998</v>
      </c>
      <c r="BG12" s="18">
        <v>5517.1980000000003</v>
      </c>
      <c r="BH12" s="18">
        <v>6809.7280000000001</v>
      </c>
      <c r="BI12" s="18">
        <v>7223.6419999999998</v>
      </c>
      <c r="BJ12" s="18">
        <v>7506.3209999999999</v>
      </c>
      <c r="BK12" s="18">
        <v>7357.5429999999997</v>
      </c>
      <c r="BL12" s="18">
        <v>8172.5950000000003</v>
      </c>
      <c r="BM12" s="18">
        <v>7699.6319999999996</v>
      </c>
      <c r="BN12" s="18">
        <v>7780.5730000000003</v>
      </c>
      <c r="BO12" s="18">
        <v>7712.4120000000003</v>
      </c>
      <c r="BP12" s="18">
        <v>7672.0839999999998</v>
      </c>
      <c r="BQ12" s="18">
        <v>7320.0280000000002</v>
      </c>
      <c r="BR12" s="18">
        <v>7525.4560000000001</v>
      </c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</row>
    <row r="13" spans="1:97" x14ac:dyDescent="0.25">
      <c r="A13" s="18" t="s">
        <v>354</v>
      </c>
      <c r="B13" s="18" t="s">
        <v>12</v>
      </c>
      <c r="C13" s="18"/>
      <c r="D13" s="18" t="s">
        <v>348</v>
      </c>
      <c r="E13" s="18"/>
      <c r="F13" s="18">
        <v>254511.334</v>
      </c>
      <c r="G13" s="18">
        <v>291443.326</v>
      </c>
      <c r="H13" s="18">
        <v>330284.58299999998</v>
      </c>
      <c r="I13" s="18">
        <v>356163.96</v>
      </c>
      <c r="J13" s="18">
        <v>396216.89600000001</v>
      </c>
      <c r="K13" s="18">
        <v>424163.79200000002</v>
      </c>
      <c r="L13" s="18">
        <v>496748.05300000001</v>
      </c>
      <c r="M13" s="18">
        <v>546280.49100000004</v>
      </c>
      <c r="N13" s="18">
        <v>575820.17500000005</v>
      </c>
      <c r="O13" s="18">
        <v>587863.05200000003</v>
      </c>
      <c r="P13" s="18">
        <v>646887.87699999998</v>
      </c>
      <c r="Q13" s="18">
        <v>688074.76199999999</v>
      </c>
      <c r="R13" s="18">
        <v>721950.18299999996</v>
      </c>
      <c r="S13" s="18">
        <v>777599.72900000005</v>
      </c>
      <c r="T13" s="18">
        <v>832613.10800000001</v>
      </c>
      <c r="U13" s="18">
        <v>896059.01399999997</v>
      </c>
      <c r="V13" s="18">
        <v>953789.31299999997</v>
      </c>
      <c r="W13" s="18">
        <v>1035144.6</v>
      </c>
      <c r="X13" s="18">
        <v>1099217.2660000001</v>
      </c>
      <c r="Y13" s="18">
        <v>1202871.017</v>
      </c>
      <c r="Z13" s="18">
        <v>1313833.246</v>
      </c>
      <c r="AA13" s="18">
        <v>1392299.9</v>
      </c>
      <c r="AB13" s="18">
        <v>1469540.277</v>
      </c>
      <c r="AC13" s="18">
        <v>1595160.6910000001</v>
      </c>
      <c r="AD13" s="18">
        <v>1712908.781</v>
      </c>
      <c r="AE13" s="18">
        <v>1705923.726</v>
      </c>
      <c r="AF13" s="18">
        <v>1747090.6270000001</v>
      </c>
      <c r="AG13" s="18">
        <v>1855246.094</v>
      </c>
      <c r="AH13" s="18">
        <v>1948361.2120000001</v>
      </c>
      <c r="AI13" s="18">
        <v>2017922</v>
      </c>
      <c r="AJ13" s="18">
        <v>2071099</v>
      </c>
      <c r="AK13" s="18">
        <v>2094449</v>
      </c>
      <c r="AL13" s="18">
        <v>2147102.8620000002</v>
      </c>
      <c r="AM13" s="18">
        <v>2086441.352</v>
      </c>
      <c r="AN13" s="18">
        <v>2150954.5839999998</v>
      </c>
      <c r="AO13" s="18">
        <v>2285796.3939999999</v>
      </c>
      <c r="AP13" s="18">
        <v>2323973.852</v>
      </c>
      <c r="AQ13" s="18">
        <v>2368753.0520000001</v>
      </c>
      <c r="AR13" s="18">
        <v>2457272.219</v>
      </c>
      <c r="AS13" s="18">
        <v>2578062.4950000001</v>
      </c>
      <c r="AT13" s="18">
        <v>2646809.3319999999</v>
      </c>
      <c r="AU13" s="18">
        <v>2712554.665</v>
      </c>
      <c r="AV13" s="18">
        <v>2762003.04</v>
      </c>
      <c r="AW13" s="18">
        <v>2763365.446</v>
      </c>
      <c r="AX13" s="18">
        <v>2861462.34</v>
      </c>
      <c r="AY13" s="18">
        <v>2934562.8640000001</v>
      </c>
      <c r="AZ13" s="18">
        <v>3013286.5890000002</v>
      </c>
      <c r="BA13" s="18">
        <v>3101127.0249999999</v>
      </c>
      <c r="BB13" s="18">
        <v>3145610.4249999998</v>
      </c>
      <c r="BC13" s="18">
        <v>3264230.7510000002</v>
      </c>
      <c r="BD13" s="18">
        <v>3312087.08</v>
      </c>
      <c r="BE13" s="18">
        <v>3421414.2680000002</v>
      </c>
      <c r="BF13" s="18">
        <v>3394458.1039999998</v>
      </c>
      <c r="BG13" s="18">
        <v>3465466.0109999999</v>
      </c>
      <c r="BH13" s="18">
        <v>3493734.486</v>
      </c>
      <c r="BI13" s="18">
        <v>3547479.483</v>
      </c>
      <c r="BJ13" s="18">
        <v>3660968.5129999998</v>
      </c>
      <c r="BK13" s="18">
        <v>3669918.84</v>
      </c>
      <c r="BL13" s="18">
        <v>3764560.7119999998</v>
      </c>
      <c r="BM13" s="18">
        <v>3732962.18</v>
      </c>
      <c r="BN13" s="18">
        <v>3596864.8659999999</v>
      </c>
      <c r="BO13" s="18">
        <v>3754493.0529999998</v>
      </c>
      <c r="BP13" s="18">
        <v>3749846.18</v>
      </c>
      <c r="BQ13" s="18">
        <v>3694649.7859999998</v>
      </c>
      <c r="BR13" s="18">
        <v>3691788.6710000001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</row>
    <row r="14" spans="1:97" x14ac:dyDescent="0.25">
      <c r="A14" s="18" t="s">
        <v>354</v>
      </c>
      <c r="B14" s="18" t="s">
        <v>355</v>
      </c>
      <c r="C14" s="18"/>
      <c r="D14" s="18" t="s">
        <v>348</v>
      </c>
      <c r="E14" s="18"/>
      <c r="F14" s="18" t="s">
        <v>356</v>
      </c>
      <c r="G14" s="18" t="s">
        <v>356</v>
      </c>
      <c r="H14" s="18" t="s">
        <v>356</v>
      </c>
      <c r="I14" s="18" t="s">
        <v>356</v>
      </c>
      <c r="J14" s="18" t="s">
        <v>356</v>
      </c>
      <c r="K14" s="18" t="s">
        <v>356</v>
      </c>
      <c r="L14" s="18" t="s">
        <v>356</v>
      </c>
      <c r="M14" s="18" t="s">
        <v>356</v>
      </c>
      <c r="N14" s="18" t="s">
        <v>356</v>
      </c>
      <c r="O14" s="18" t="s">
        <v>356</v>
      </c>
      <c r="P14" s="18" t="s">
        <v>356</v>
      </c>
      <c r="Q14" s="18" t="s">
        <v>356</v>
      </c>
      <c r="R14" s="18" t="s">
        <v>356</v>
      </c>
      <c r="S14" s="18" t="s">
        <v>356</v>
      </c>
      <c r="T14" s="18" t="s">
        <v>356</v>
      </c>
      <c r="U14" s="18" t="s">
        <v>356</v>
      </c>
      <c r="V14" s="18" t="s">
        <v>356</v>
      </c>
      <c r="W14" s="18" t="s">
        <v>356</v>
      </c>
      <c r="X14" s="18" t="s">
        <v>356</v>
      </c>
      <c r="Y14" s="18" t="s">
        <v>356</v>
      </c>
      <c r="Z14" s="18" t="s">
        <v>356</v>
      </c>
      <c r="AA14" s="18" t="s">
        <v>356</v>
      </c>
      <c r="AB14" s="18" t="s">
        <v>356</v>
      </c>
      <c r="AC14" s="18" t="s">
        <v>356</v>
      </c>
      <c r="AD14" s="18" t="s">
        <v>356</v>
      </c>
      <c r="AE14" s="18" t="s">
        <v>356</v>
      </c>
      <c r="AF14" s="18" t="s">
        <v>356</v>
      </c>
      <c r="AG14" s="18" t="s">
        <v>356</v>
      </c>
      <c r="AH14" s="18" t="s">
        <v>356</v>
      </c>
      <c r="AI14" s="18" t="s">
        <v>356</v>
      </c>
      <c r="AJ14" s="18" t="s">
        <v>356</v>
      </c>
      <c r="AK14" s="18" t="s">
        <v>356</v>
      </c>
      <c r="AL14" s="18" t="s">
        <v>356</v>
      </c>
      <c r="AM14" s="18" t="s">
        <v>356</v>
      </c>
      <c r="AN14" s="18" t="s">
        <v>356</v>
      </c>
      <c r="AO14" s="18" t="s">
        <v>356</v>
      </c>
      <c r="AP14" s="18" t="s">
        <v>356</v>
      </c>
      <c r="AQ14" s="18" t="s">
        <v>356</v>
      </c>
      <c r="AR14" s="18" t="s">
        <v>356</v>
      </c>
      <c r="AS14" s="18" t="s">
        <v>356</v>
      </c>
      <c r="AT14" s="18">
        <v>108825.821</v>
      </c>
      <c r="AU14" s="18">
        <v>124528.94</v>
      </c>
      <c r="AV14" s="18">
        <v>124057.179</v>
      </c>
      <c r="AW14" s="18">
        <v>133841.24400000001</v>
      </c>
      <c r="AX14" s="18">
        <v>139237.87700000001</v>
      </c>
      <c r="AY14" s="18">
        <v>146325.334</v>
      </c>
      <c r="AZ14" s="18">
        <v>150676.54</v>
      </c>
      <c r="BA14" s="18">
        <v>152638.016</v>
      </c>
      <c r="BB14" s="18">
        <v>156238.89799999999</v>
      </c>
      <c r="BC14" s="18">
        <v>160865.88399999999</v>
      </c>
      <c r="BD14" s="18">
        <v>171629.285</v>
      </c>
      <c r="BE14" s="18">
        <v>170942.50899999999</v>
      </c>
      <c r="BF14" s="18">
        <v>162648.61499999999</v>
      </c>
      <c r="BG14" s="18">
        <v>166184.296</v>
      </c>
      <c r="BH14" s="18">
        <v>168294.52600000001</v>
      </c>
      <c r="BI14" s="18">
        <v>168470.00200000001</v>
      </c>
      <c r="BJ14" s="18">
        <v>150015.53099999999</v>
      </c>
      <c r="BK14" s="18">
        <v>146926.61199999999</v>
      </c>
      <c r="BL14" s="18">
        <v>125670.185</v>
      </c>
      <c r="BM14" s="18">
        <v>132196.685</v>
      </c>
      <c r="BN14" s="18">
        <v>126937.958</v>
      </c>
      <c r="BO14" s="18">
        <v>131910.24900000001</v>
      </c>
      <c r="BP14" s="18">
        <v>132754.03700000001</v>
      </c>
      <c r="BQ14" s="18">
        <v>137656.51</v>
      </c>
      <c r="BR14" s="18">
        <v>139414.03899999999</v>
      </c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x14ac:dyDescent="0.25">
      <c r="A15" s="18" t="s">
        <v>354</v>
      </c>
      <c r="B15" s="18" t="s">
        <v>357</v>
      </c>
      <c r="C15" s="18"/>
      <c r="D15" s="18" t="s">
        <v>348</v>
      </c>
      <c r="E15" s="18"/>
      <c r="F15" s="18">
        <v>45124.618000000002</v>
      </c>
      <c r="G15" s="18">
        <v>50637.091999999997</v>
      </c>
      <c r="H15" s="18">
        <v>56841.805999999997</v>
      </c>
      <c r="I15" s="18">
        <v>62172.82</v>
      </c>
      <c r="J15" s="18">
        <v>67108.221999999994</v>
      </c>
      <c r="K15" s="18">
        <v>72141.107999999993</v>
      </c>
      <c r="L15" s="18">
        <v>79389.294999999998</v>
      </c>
      <c r="M15" s="18">
        <v>86840.244000000006</v>
      </c>
      <c r="N15" s="18">
        <v>94100.224000000002</v>
      </c>
      <c r="O15" s="18">
        <v>100304.41499999999</v>
      </c>
      <c r="P15" s="18">
        <v>111698.254</v>
      </c>
      <c r="Q15" s="18">
        <v>130701.901</v>
      </c>
      <c r="R15" s="18">
        <v>138243.23199999999</v>
      </c>
      <c r="S15" s="18">
        <v>153137.552</v>
      </c>
      <c r="T15" s="18">
        <v>170737.15599999999</v>
      </c>
      <c r="U15" s="18">
        <v>186883.935</v>
      </c>
      <c r="V15" s="18">
        <v>200469.753</v>
      </c>
      <c r="W15" s="18">
        <v>217890.22899999999</v>
      </c>
      <c r="X15" s="18">
        <v>234414.80600000001</v>
      </c>
      <c r="Y15" s="18">
        <v>258096.95199999999</v>
      </c>
      <c r="Z15" s="18">
        <v>281855.505</v>
      </c>
      <c r="AA15" s="18">
        <v>306702.65999999997</v>
      </c>
      <c r="AB15" s="18">
        <v>329411.75199999998</v>
      </c>
      <c r="AC15" s="18">
        <v>359265.01400000002</v>
      </c>
      <c r="AD15" s="18">
        <v>388265.86800000002</v>
      </c>
      <c r="AE15" s="18">
        <v>384825.53</v>
      </c>
      <c r="AF15" s="18">
        <v>403048.52600000001</v>
      </c>
      <c r="AG15" s="18">
        <v>425094.08899999998</v>
      </c>
      <c r="AH15" s="18">
        <v>446514.11700000003</v>
      </c>
      <c r="AI15" s="18">
        <v>461163</v>
      </c>
      <c r="AJ15" s="18">
        <v>473307</v>
      </c>
      <c r="AK15" s="18">
        <v>488155</v>
      </c>
      <c r="AL15" s="18">
        <v>514338.21899999998</v>
      </c>
      <c r="AM15" s="18">
        <v>526397.21600000001</v>
      </c>
      <c r="AN15" s="18">
        <v>543787.66799999995</v>
      </c>
      <c r="AO15" s="18">
        <v>582620.89800000004</v>
      </c>
      <c r="AP15" s="18">
        <v>605989.11100000003</v>
      </c>
      <c r="AQ15" s="18">
        <v>630519.61100000003</v>
      </c>
      <c r="AR15" s="18">
        <v>660433.39099999995</v>
      </c>
      <c r="AS15" s="18">
        <v>699100.16700000002</v>
      </c>
      <c r="AT15" s="18">
        <v>725861.027</v>
      </c>
      <c r="AU15" s="18">
        <v>751026.56200000003</v>
      </c>
      <c r="AV15" s="18">
        <v>765663.61300000001</v>
      </c>
      <c r="AW15" s="18">
        <v>761270.54299999995</v>
      </c>
      <c r="AX15" s="18">
        <v>794573.37</v>
      </c>
      <c r="AY15" s="18">
        <v>820269.46200000006</v>
      </c>
      <c r="AZ15" s="18">
        <v>862684.77500000002</v>
      </c>
      <c r="BA15" s="18">
        <v>887445.174</v>
      </c>
      <c r="BB15" s="18">
        <v>928632.77300000004</v>
      </c>
      <c r="BC15" s="18">
        <v>979400.929</v>
      </c>
      <c r="BD15" s="18">
        <v>1001995.72</v>
      </c>
      <c r="BE15" s="18">
        <v>1055232.0900000001</v>
      </c>
      <c r="BF15" s="18">
        <v>1083068.5160000001</v>
      </c>
      <c r="BG15" s="18">
        <v>1104496.6070000001</v>
      </c>
      <c r="BH15" s="18" t="s">
        <v>356</v>
      </c>
      <c r="BI15" s="18" t="s">
        <v>356</v>
      </c>
      <c r="BJ15" s="18" t="s">
        <v>356</v>
      </c>
      <c r="BK15" s="18" t="s">
        <v>356</v>
      </c>
      <c r="BL15" s="18" t="s">
        <v>356</v>
      </c>
      <c r="BM15" s="18" t="s">
        <v>356</v>
      </c>
      <c r="BN15" s="18" t="s">
        <v>356</v>
      </c>
      <c r="BO15" s="18" t="s">
        <v>356</v>
      </c>
      <c r="BP15" s="18" t="s">
        <v>356</v>
      </c>
      <c r="BQ15" s="18" t="s">
        <v>356</v>
      </c>
      <c r="BR15" s="18" t="s">
        <v>356</v>
      </c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</row>
    <row r="16" spans="1:97" x14ac:dyDescent="0.25">
      <c r="A16" s="18" t="s">
        <v>354</v>
      </c>
      <c r="B16" s="18" t="s">
        <v>358</v>
      </c>
      <c r="C16" s="18"/>
      <c r="D16" s="18" t="s">
        <v>348</v>
      </c>
      <c r="E16" s="18"/>
      <c r="F16" s="18">
        <v>20003.825000000001</v>
      </c>
      <c r="G16" s="18">
        <v>22127.162</v>
      </c>
      <c r="H16" s="18">
        <v>24181.896000000001</v>
      </c>
      <c r="I16" s="18">
        <v>24318.773000000001</v>
      </c>
      <c r="J16" s="18">
        <v>26344.27</v>
      </c>
      <c r="K16" s="18">
        <v>27329.662</v>
      </c>
      <c r="L16" s="18">
        <v>28983.756000000001</v>
      </c>
      <c r="M16" s="18">
        <v>30016.347000000002</v>
      </c>
      <c r="N16" s="18">
        <v>31007.019</v>
      </c>
      <c r="O16" s="18">
        <v>31516.491000000002</v>
      </c>
      <c r="P16" s="18">
        <v>35511.031999999999</v>
      </c>
      <c r="Q16" s="18">
        <v>31507.573</v>
      </c>
      <c r="R16" s="18">
        <v>32436.14</v>
      </c>
      <c r="S16" s="18">
        <v>31806.557000000001</v>
      </c>
      <c r="T16" s="18">
        <v>33693.661999999997</v>
      </c>
      <c r="U16" s="18">
        <v>32283.937999999998</v>
      </c>
      <c r="V16" s="18">
        <v>33579.642</v>
      </c>
      <c r="W16" s="18">
        <v>36762.605000000003</v>
      </c>
      <c r="X16" s="18">
        <v>39673.324999999997</v>
      </c>
      <c r="Y16" s="18">
        <v>42071.313999999998</v>
      </c>
      <c r="Z16" s="18">
        <v>45856.387000000002</v>
      </c>
      <c r="AA16" s="18">
        <v>48452.457000000002</v>
      </c>
      <c r="AB16" s="18">
        <v>51148.536</v>
      </c>
      <c r="AC16" s="18">
        <v>56308.574999999997</v>
      </c>
      <c r="AD16" s="18">
        <v>59326.358999999997</v>
      </c>
      <c r="AE16" s="18">
        <v>58039.428999999996</v>
      </c>
      <c r="AF16" s="18">
        <v>68222.055999999997</v>
      </c>
      <c r="AG16" s="18">
        <v>69631.05</v>
      </c>
      <c r="AH16" s="18">
        <v>70570.998000000007</v>
      </c>
      <c r="AI16" s="18">
        <v>73215</v>
      </c>
      <c r="AJ16" s="18">
        <v>73070</v>
      </c>
      <c r="AK16" s="18">
        <v>73732</v>
      </c>
      <c r="AL16" s="18">
        <v>84756.167000000001</v>
      </c>
      <c r="AM16" s="18">
        <v>85575.245999999999</v>
      </c>
      <c r="AN16" s="18">
        <v>80219.398000000001</v>
      </c>
      <c r="AO16" s="18">
        <v>85247.71</v>
      </c>
      <c r="AP16" s="18">
        <v>87278.895999999993</v>
      </c>
      <c r="AQ16" s="18">
        <v>88614.623000000007</v>
      </c>
      <c r="AR16" s="18">
        <v>88195.657999999996</v>
      </c>
      <c r="AS16" s="18">
        <v>89598.07</v>
      </c>
      <c r="AT16" s="18">
        <v>89765.001999999993</v>
      </c>
      <c r="AU16" s="18">
        <v>91987.709000000003</v>
      </c>
      <c r="AV16" s="18">
        <v>94338.686000000002</v>
      </c>
      <c r="AW16" s="18">
        <v>93442.125</v>
      </c>
      <c r="AX16" s="18">
        <v>94943.902000000002</v>
      </c>
      <c r="AY16" s="18">
        <v>97830.475000000006</v>
      </c>
      <c r="AZ16" s="18">
        <v>95406.993000000002</v>
      </c>
      <c r="BA16" s="18">
        <v>97538.718999999997</v>
      </c>
      <c r="BB16" s="18">
        <v>102900.664</v>
      </c>
      <c r="BC16" s="18">
        <v>103517.58900000001</v>
      </c>
      <c r="BD16" s="18">
        <v>106951.68399999999</v>
      </c>
      <c r="BE16" s="18">
        <v>109496.29300000001</v>
      </c>
      <c r="BF16" s="18">
        <v>113173.685</v>
      </c>
      <c r="BG16" s="18">
        <v>105551.90399999999</v>
      </c>
      <c r="BH16" s="18" t="s">
        <v>356</v>
      </c>
      <c r="BI16" s="18" t="s">
        <v>356</v>
      </c>
      <c r="BJ16" s="18" t="s">
        <v>356</v>
      </c>
      <c r="BK16" s="18" t="s">
        <v>356</v>
      </c>
      <c r="BL16" s="18" t="s">
        <v>356</v>
      </c>
      <c r="BM16" s="18" t="s">
        <v>356</v>
      </c>
      <c r="BN16" s="18" t="s">
        <v>356</v>
      </c>
      <c r="BO16" s="18" t="s">
        <v>356</v>
      </c>
      <c r="BP16" s="18" t="s">
        <v>356</v>
      </c>
      <c r="BQ16" s="18" t="s">
        <v>356</v>
      </c>
      <c r="BR16" s="18" t="s">
        <v>356</v>
      </c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</row>
    <row r="17" spans="1:97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</row>
    <row r="18" spans="1:97" x14ac:dyDescent="0.25">
      <c r="A18" s="18" t="s">
        <v>354</v>
      </c>
      <c r="B18" s="18" t="s">
        <v>19</v>
      </c>
      <c r="C18" s="18"/>
      <c r="D18" s="18" t="s">
        <v>337</v>
      </c>
      <c r="E18" s="18"/>
      <c r="F18" s="18">
        <f>F9*0.00341214163</f>
        <v>227.90365456242782</v>
      </c>
      <c r="G18" s="18">
        <f t="shared" ref="G18:BR21" si="0">G9*0.00341214163</f>
        <v>246.3577858141542</v>
      </c>
      <c r="H18" s="18">
        <f t="shared" si="0"/>
        <v>283.52447368823823</v>
      </c>
      <c r="I18" s="18">
        <f t="shared" si="0"/>
        <v>319.18835543636305</v>
      </c>
      <c r="J18" s="18">
        <f t="shared" si="0"/>
        <v>355.36189171905266</v>
      </c>
      <c r="K18" s="18">
        <f t="shared" si="0"/>
        <v>396.58737324414619</v>
      </c>
      <c r="L18" s="18">
        <f t="shared" si="0"/>
        <v>438.12108034696087</v>
      </c>
      <c r="M18" s="18">
        <f t="shared" si="0"/>
        <v>489.56197820603842</v>
      </c>
      <c r="N18" s="18">
        <f t="shared" si="0"/>
        <v>534.76199736887179</v>
      </c>
      <c r="O18" s="18">
        <f t="shared" si="0"/>
        <v>578.33153147809287</v>
      </c>
      <c r="P18" s="18">
        <f t="shared" si="0"/>
        <v>629.69056523518339</v>
      </c>
      <c r="Q18" s="18">
        <f t="shared" si="0"/>
        <v>687.42158923065108</v>
      </c>
      <c r="R18" s="18">
        <f t="shared" si="0"/>
        <v>731.71621026053037</v>
      </c>
      <c r="S18" s="18">
        <f t="shared" si="0"/>
        <v>794.35301699953914</v>
      </c>
      <c r="T18" s="18">
        <f t="shared" si="0"/>
        <v>855.60355930996116</v>
      </c>
      <c r="U18" s="18">
        <f t="shared" si="0"/>
        <v>927.56367454164888</v>
      </c>
      <c r="V18" s="18">
        <f t="shared" si="0"/>
        <v>992.97638474590281</v>
      </c>
      <c r="W18" s="18">
        <f t="shared" si="0"/>
        <v>1081.2679652184268</v>
      </c>
      <c r="X18" s="18">
        <f t="shared" si="0"/>
        <v>1160.5169199687557</v>
      </c>
      <c r="Y18" s="18">
        <f t="shared" si="0"/>
        <v>1301.9703597014307</v>
      </c>
      <c r="Z18" s="18">
        <f t="shared" si="0"/>
        <v>1456.0839572395769</v>
      </c>
      <c r="AA18" s="18">
        <f t="shared" si="0"/>
        <v>1591.0495269919784</v>
      </c>
      <c r="AB18" s="18">
        <f t="shared" si="0"/>
        <v>1704.4739293050184</v>
      </c>
      <c r="AC18" s="18">
        <f t="shared" si="0"/>
        <v>1837.8108190267301</v>
      </c>
      <c r="AD18" s="18">
        <f t="shared" si="0"/>
        <v>1976.4194846274995</v>
      </c>
      <c r="AE18" s="18">
        <f t="shared" si="0"/>
        <v>1972.8446486724395</v>
      </c>
      <c r="AF18" s="18">
        <f t="shared" si="0"/>
        <v>2006.8183192398608</v>
      </c>
      <c r="AG18" s="18">
        <f t="shared" si="0"/>
        <v>2069.3003955923741</v>
      </c>
      <c r="AH18" s="18">
        <f t="shared" si="0"/>
        <v>2201.6467542474629</v>
      </c>
      <c r="AI18" s="18">
        <f t="shared" si="0"/>
        <v>2301.3735166195802</v>
      </c>
      <c r="AJ18" s="18">
        <f t="shared" si="0"/>
        <v>2329.8751356549701</v>
      </c>
      <c r="AK18" s="18">
        <f t="shared" si="0"/>
        <v>2448.1945588168501</v>
      </c>
      <c r="AL18" s="18">
        <f t="shared" si="0"/>
        <v>2464.4705562833492</v>
      </c>
      <c r="AM18" s="18">
        <f t="shared" si="0"/>
        <v>2489.224770300742</v>
      </c>
      <c r="AN18" s="18">
        <f t="shared" si="0"/>
        <v>2562.3417585035145</v>
      </c>
      <c r="AO18" s="18">
        <f t="shared" si="0"/>
        <v>2661.783228301806</v>
      </c>
      <c r="AP18" s="18">
        <f t="shared" si="0"/>
        <v>2709.0147342268924</v>
      </c>
      <c r="AQ18" s="18">
        <f t="shared" si="0"/>
        <v>2794.8453382580533</v>
      </c>
      <c r="AR18" s="18">
        <f t="shared" si="0"/>
        <v>2901.7202200158495</v>
      </c>
      <c r="AS18" s="18">
        <f t="shared" si="0"/>
        <v>3046.5857297235498</v>
      </c>
      <c r="AT18" s="18">
        <f t="shared" si="0"/>
        <v>3089.7783006619134</v>
      </c>
      <c r="AU18" s="18">
        <f t="shared" si="0"/>
        <v>3152.8826697563395</v>
      </c>
      <c r="AV18" s="18">
        <f t="shared" si="0"/>
        <v>3260.0193139592807</v>
      </c>
      <c r="AW18" s="18">
        <f t="shared" si="0"/>
        <v>3193.5557016665443</v>
      </c>
      <c r="AX18" s="18">
        <f t="shared" si="0"/>
        <v>3394.3330418232536</v>
      </c>
      <c r="AY18" s="18">
        <f t="shared" si="0"/>
        <v>3441.082330244622</v>
      </c>
      <c r="AZ18" s="18">
        <f t="shared" si="0"/>
        <v>3557.1626685353381</v>
      </c>
      <c r="BA18" s="18">
        <f t="shared" si="0"/>
        <v>3693.6834071391527</v>
      </c>
      <c r="BB18" s="18">
        <f t="shared" si="0"/>
        <v>3671.055261037855</v>
      </c>
      <c r="BC18" s="18">
        <f t="shared" si="0"/>
        <v>3856.0923747946663</v>
      </c>
      <c r="BD18" s="18">
        <f t="shared" si="0"/>
        <v>3906.6396634701209</v>
      </c>
      <c r="BE18" s="18">
        <f t="shared" si="0"/>
        <v>4068.7963134885204</v>
      </c>
      <c r="BF18" s="18">
        <f t="shared" si="0"/>
        <v>4100.0518788577674</v>
      </c>
      <c r="BG18" s="18">
        <f t="shared" si="0"/>
        <v>4316.9729004528463</v>
      </c>
      <c r="BH18" s="18">
        <f t="shared" si="0"/>
        <v>4353.2918758603728</v>
      </c>
      <c r="BI18" s="18">
        <f t="shared" si="0"/>
        <v>4408.4241274868918</v>
      </c>
      <c r="BJ18" s="18">
        <f t="shared" si="0"/>
        <v>4637.8753964191646</v>
      </c>
      <c r="BK18" s="18">
        <f t="shared" si="0"/>
        <v>4611.5777786146991</v>
      </c>
      <c r="BL18" s="18">
        <f t="shared" si="0"/>
        <v>4750.5234614442634</v>
      </c>
      <c r="BM18" s="18">
        <f t="shared" si="0"/>
        <v>4708.69097357176</v>
      </c>
      <c r="BN18" s="18">
        <f t="shared" si="0"/>
        <v>4655.7799613156794</v>
      </c>
      <c r="BO18" s="18">
        <f t="shared" si="0"/>
        <v>4932.9618267171172</v>
      </c>
      <c r="BP18" s="18">
        <f t="shared" si="0"/>
        <v>4854.7988406348022</v>
      </c>
      <c r="BQ18" s="18">
        <f t="shared" si="0"/>
        <v>4690.0388562140943</v>
      </c>
      <c r="BR18" s="18">
        <f t="shared" si="0"/>
        <v>4746.5953971755243</v>
      </c>
      <c r="BS18" s="18">
        <f>BS2*1000</f>
        <v>4684.9059999999999</v>
      </c>
      <c r="BT18" s="18">
        <f t="shared" ref="BT18:CS21" si="1">BT2*1000</f>
        <v>4744.3549999999996</v>
      </c>
      <c r="BU18" s="18">
        <f t="shared" si="1"/>
        <v>4763.7110000000002</v>
      </c>
      <c r="BV18" s="18">
        <f t="shared" si="1"/>
        <v>4797.0689999999995</v>
      </c>
      <c r="BW18" s="18">
        <f t="shared" si="1"/>
        <v>4826.5240000000003</v>
      </c>
      <c r="BX18" s="18">
        <f t="shared" si="1"/>
        <v>4857.6670000000004</v>
      </c>
      <c r="BY18" s="18">
        <f t="shared" si="1"/>
        <v>4838.7510000000002</v>
      </c>
      <c r="BZ18" s="18">
        <f t="shared" si="1"/>
        <v>4858.2210000000005</v>
      </c>
      <c r="CA18" s="18">
        <f t="shared" si="1"/>
        <v>4892.4639999999999</v>
      </c>
      <c r="CB18" s="18">
        <f t="shared" si="1"/>
        <v>4931.7080000000005</v>
      </c>
      <c r="CC18" s="18">
        <f t="shared" si="1"/>
        <v>4970.4119999999994</v>
      </c>
      <c r="CD18" s="18">
        <f t="shared" si="1"/>
        <v>5003.9009999999998</v>
      </c>
      <c r="CE18" s="18">
        <f t="shared" si="1"/>
        <v>5042.8379999999997</v>
      </c>
      <c r="CF18" s="18">
        <f t="shared" si="1"/>
        <v>5083.1150000000007</v>
      </c>
      <c r="CG18" s="18">
        <f t="shared" si="1"/>
        <v>5126.2040000000006</v>
      </c>
      <c r="CH18" s="18">
        <f t="shared" si="1"/>
        <v>5171.4830000000002</v>
      </c>
      <c r="CI18" s="18">
        <f t="shared" si="1"/>
        <v>5206.8429999999998</v>
      </c>
      <c r="CJ18" s="18">
        <f t="shared" si="1"/>
        <v>5241.7030000000004</v>
      </c>
      <c r="CK18" s="18">
        <f t="shared" si="1"/>
        <v>5279.2339999999995</v>
      </c>
      <c r="CL18" s="18">
        <f t="shared" si="1"/>
        <v>5321.5420000000004</v>
      </c>
      <c r="CM18" s="18">
        <f t="shared" si="1"/>
        <v>5365.0770000000002</v>
      </c>
      <c r="CN18" s="18">
        <f t="shared" si="1"/>
        <v>5409.2019999999993</v>
      </c>
      <c r="CO18" s="18">
        <f t="shared" si="1"/>
        <v>5453.1440000000002</v>
      </c>
      <c r="CP18" s="18">
        <f t="shared" si="1"/>
        <v>5499.165</v>
      </c>
      <c r="CQ18" s="18">
        <f t="shared" si="1"/>
        <v>5549.4120000000003</v>
      </c>
      <c r="CR18" s="18">
        <f t="shared" si="1"/>
        <v>5600.741</v>
      </c>
      <c r="CS18" s="18">
        <f t="shared" si="1"/>
        <v>5652.3029999999999</v>
      </c>
    </row>
    <row r="19" spans="1:97" x14ac:dyDescent="0.25">
      <c r="A19" s="18" t="s">
        <v>354</v>
      </c>
      <c r="B19" s="18" t="s">
        <v>20</v>
      </c>
      <c r="C19" s="18"/>
      <c r="D19" s="18" t="s">
        <v>337</v>
      </c>
      <c r="E19" s="18"/>
      <c r="F19" s="18">
        <f>F10*0.00341214163</f>
        <v>200.11256625150253</v>
      </c>
      <c r="G19" s="18">
        <f t="shared" si="0"/>
        <v>225.10312908318045</v>
      </c>
      <c r="H19" s="18">
        <f t="shared" si="0"/>
        <v>252.37082557733845</v>
      </c>
      <c r="I19" s="18">
        <f t="shared" si="0"/>
        <v>273.29806343392227</v>
      </c>
      <c r="J19" s="18">
        <f t="shared" si="0"/>
        <v>296.93988515851873</v>
      </c>
      <c r="K19" s="18">
        <f t="shared" si="0"/>
        <v>319.35903076069559</v>
      </c>
      <c r="L19" s="18">
        <f t="shared" si="0"/>
        <v>349.90596596836514</v>
      </c>
      <c r="M19" s="18">
        <f t="shared" si="0"/>
        <v>380.19321331300017</v>
      </c>
      <c r="N19" s="18">
        <f t="shared" si="0"/>
        <v>410.69617966362546</v>
      </c>
      <c r="O19" s="18">
        <f t="shared" si="0"/>
        <v>435.27387335807339</v>
      </c>
      <c r="P19" s="18">
        <f t="shared" si="0"/>
        <v>487.87986062528103</v>
      </c>
      <c r="Q19" s="18">
        <f t="shared" si="0"/>
        <v>543.02114077855288</v>
      </c>
      <c r="R19" s="18">
        <f t="shared" si="0"/>
        <v>572.06601370713838</v>
      </c>
      <c r="S19" s="18">
        <f t="shared" si="0"/>
        <v>620.88854668002773</v>
      </c>
      <c r="T19" s="18">
        <f t="shared" si="0"/>
        <v>687.591865334413</v>
      </c>
      <c r="U19" s="18">
        <f t="shared" si="0"/>
        <v>737.82072271653169</v>
      </c>
      <c r="V19" s="18">
        <f t="shared" si="0"/>
        <v>788.63562566002793</v>
      </c>
      <c r="W19" s="18">
        <f t="shared" si="0"/>
        <v>859.2690251588557</v>
      </c>
      <c r="X19" s="18">
        <f t="shared" si="0"/>
        <v>925.21683764995112</v>
      </c>
      <c r="Y19" s="18">
        <f t="shared" si="0"/>
        <v>1014.0013838723278</v>
      </c>
      <c r="Z19" s="18">
        <f t="shared" si="0"/>
        <v>1107.7785893762871</v>
      </c>
      <c r="AA19" s="18">
        <f t="shared" si="0"/>
        <v>1201.2123628251866</v>
      </c>
      <c r="AB19" s="18">
        <f t="shared" si="0"/>
        <v>1288.0627638617309</v>
      </c>
      <c r="AC19" s="18">
        <f t="shared" si="0"/>
        <v>1407.624612621785</v>
      </c>
      <c r="AD19" s="18">
        <f t="shared" si="0"/>
        <v>1516.7156428347075</v>
      </c>
      <c r="AE19" s="18">
        <f t="shared" si="0"/>
        <v>1501.3962392741789</v>
      </c>
      <c r="AF19" s="18">
        <f t="shared" si="0"/>
        <v>1597.8926145645014</v>
      </c>
      <c r="AG19" s="18">
        <f t="shared" si="0"/>
        <v>1678.0126378908449</v>
      </c>
      <c r="AH19" s="18">
        <f t="shared" si="0"/>
        <v>1753.9386785147983</v>
      </c>
      <c r="AI19" s="18">
        <f t="shared" si="0"/>
        <v>1813.3456475268147</v>
      </c>
      <c r="AJ19" s="18">
        <f t="shared" si="0"/>
        <v>1854.1980898439251</v>
      </c>
      <c r="AK19" s="18">
        <f t="shared" si="0"/>
        <v>1906.1683268826312</v>
      </c>
      <c r="AL19" s="18">
        <f t="shared" si="0"/>
        <v>2033.3238729552586</v>
      </c>
      <c r="AM19" s="18">
        <f t="shared" si="0"/>
        <v>2077.1343383849744</v>
      </c>
      <c r="AN19" s="18">
        <f t="shared" si="0"/>
        <v>2116.524480109415</v>
      </c>
      <c r="AO19" s="18">
        <f t="shared" si="0"/>
        <v>2264.5685737646836</v>
      </c>
      <c r="AP19" s="18">
        <f t="shared" si="0"/>
        <v>2351.379772706041</v>
      </c>
      <c r="AQ19" s="18">
        <f t="shared" si="0"/>
        <v>2438.7300490792386</v>
      </c>
      <c r="AR19" s="18">
        <f t="shared" si="0"/>
        <v>2538.8609216210216</v>
      </c>
      <c r="AS19" s="18">
        <f t="shared" si="0"/>
        <v>2675.2189488390682</v>
      </c>
      <c r="AT19" s="18">
        <f t="shared" si="0"/>
        <v>2766.7552337396664</v>
      </c>
      <c r="AU19" s="18">
        <f t="shared" si="0"/>
        <v>2860.2724408757031</v>
      </c>
      <c r="AV19" s="18">
        <f t="shared" si="0"/>
        <v>2918.2131648593254</v>
      </c>
      <c r="AW19" s="18">
        <f t="shared" si="0"/>
        <v>2900.3440043443629</v>
      </c>
      <c r="AX19" s="18">
        <f t="shared" si="0"/>
        <v>3018.8798187041343</v>
      </c>
      <c r="AY19" s="18">
        <f t="shared" si="0"/>
        <v>3115.6459408510163</v>
      </c>
      <c r="AZ19" s="18">
        <f t="shared" si="0"/>
        <v>3252.1710401718346</v>
      </c>
      <c r="BA19" s="18">
        <f t="shared" si="0"/>
        <v>3344.1073440842838</v>
      </c>
      <c r="BB19" s="18">
        <f t="shared" si="0"/>
        <v>3502.993671315251</v>
      </c>
      <c r="BC19" s="18">
        <f t="shared" si="0"/>
        <v>3678.1416786664381</v>
      </c>
      <c r="BD19" s="18">
        <f t="shared" si="0"/>
        <v>3766.3943027179721</v>
      </c>
      <c r="BE19" s="18">
        <f t="shared" si="0"/>
        <v>3955.8549339446231</v>
      </c>
      <c r="BF19" s="18">
        <f t="shared" si="0"/>
        <v>4062.2156059587778</v>
      </c>
      <c r="BG19" s="18">
        <f t="shared" si="0"/>
        <v>4110.031437725861</v>
      </c>
      <c r="BH19" s="18">
        <f t="shared" si="0"/>
        <v>4090.2283504021298</v>
      </c>
      <c r="BI19" s="18">
        <f t="shared" si="0"/>
        <v>4198.3834472266517</v>
      </c>
      <c r="BJ19" s="18">
        <f t="shared" si="0"/>
        <v>4350.7502056816029</v>
      </c>
      <c r="BK19" s="18">
        <f t="shared" si="0"/>
        <v>4434.9095700395228</v>
      </c>
      <c r="BL19" s="18">
        <f t="shared" si="0"/>
        <v>4559.6967110732094</v>
      </c>
      <c r="BM19" s="18">
        <f t="shared" si="0"/>
        <v>4558.5568476281505</v>
      </c>
      <c r="BN19" s="18">
        <f t="shared" si="0"/>
        <v>4460.2417121333556</v>
      </c>
      <c r="BO19" s="18">
        <f t="shared" si="0"/>
        <v>4538.8286261039239</v>
      </c>
      <c r="BP19" s="18">
        <f t="shared" si="0"/>
        <v>4531.5200746430855</v>
      </c>
      <c r="BQ19" s="18">
        <f t="shared" si="0"/>
        <v>4528.2572380943893</v>
      </c>
      <c r="BR19" s="18">
        <f t="shared" si="0"/>
        <v>4566.9741676873728</v>
      </c>
      <c r="BS19" s="18">
        <f t="shared" ref="BS19:CH21" si="2">BS3*1000</f>
        <v>4470.5410000000002</v>
      </c>
      <c r="BT19" s="18">
        <f t="shared" si="2"/>
        <v>4509.2520000000004</v>
      </c>
      <c r="BU19" s="18">
        <f t="shared" si="2"/>
        <v>4532.7</v>
      </c>
      <c r="BV19" s="18">
        <f t="shared" si="2"/>
        <v>4567.2180000000008</v>
      </c>
      <c r="BW19" s="18">
        <f t="shared" si="2"/>
        <v>4605.4769999999999</v>
      </c>
      <c r="BX19" s="18">
        <f t="shared" si="2"/>
        <v>4646.1319999999996</v>
      </c>
      <c r="BY19" s="18">
        <f t="shared" si="2"/>
        <v>4687.2829999999994</v>
      </c>
      <c r="BZ19" s="18">
        <f t="shared" si="2"/>
        <v>4735.2550000000001</v>
      </c>
      <c r="CA19" s="18">
        <f t="shared" si="2"/>
        <v>4790.4380000000001</v>
      </c>
      <c r="CB19" s="18">
        <f t="shared" si="2"/>
        <v>4846.1179999999995</v>
      </c>
      <c r="CC19" s="18">
        <f t="shared" si="2"/>
        <v>4894.2379999999994</v>
      </c>
      <c r="CD19" s="18">
        <f t="shared" si="2"/>
        <v>4942.1590000000006</v>
      </c>
      <c r="CE19" s="18">
        <f t="shared" si="2"/>
        <v>4991.76</v>
      </c>
      <c r="CF19" s="18">
        <f t="shared" si="2"/>
        <v>5039.4569999999994</v>
      </c>
      <c r="CG19" s="18">
        <f t="shared" si="2"/>
        <v>5088.9749999999995</v>
      </c>
      <c r="CH19" s="18">
        <f t="shared" si="2"/>
        <v>5138.6139999999996</v>
      </c>
      <c r="CI19" s="18">
        <f t="shared" si="1"/>
        <v>5177.16</v>
      </c>
      <c r="CJ19" s="18">
        <f t="shared" si="1"/>
        <v>5215.8789999999999</v>
      </c>
      <c r="CK19" s="18">
        <f t="shared" si="1"/>
        <v>5261.1880000000001</v>
      </c>
      <c r="CL19" s="18">
        <f t="shared" si="1"/>
        <v>5312.66</v>
      </c>
      <c r="CM19" s="18">
        <f t="shared" si="1"/>
        <v>5365.4669999999996</v>
      </c>
      <c r="CN19" s="18">
        <f t="shared" si="1"/>
        <v>5419.5479999999998</v>
      </c>
      <c r="CO19" s="18">
        <f t="shared" si="1"/>
        <v>5475.7</v>
      </c>
      <c r="CP19" s="18">
        <f t="shared" si="1"/>
        <v>5534.65</v>
      </c>
      <c r="CQ19" s="18">
        <f t="shared" si="1"/>
        <v>5597.2390000000005</v>
      </c>
      <c r="CR19" s="18">
        <f t="shared" si="1"/>
        <v>5659.4259999999995</v>
      </c>
      <c r="CS19" s="18">
        <f t="shared" si="1"/>
        <v>5715.8890000000001</v>
      </c>
    </row>
    <row r="20" spans="1:97" x14ac:dyDescent="0.25">
      <c r="A20" s="18" t="s">
        <v>354</v>
      </c>
      <c r="B20" s="18" t="s">
        <v>21</v>
      </c>
      <c r="C20" s="18"/>
      <c r="D20" s="18" t="s">
        <v>337</v>
      </c>
      <c r="E20" s="18"/>
      <c r="F20" s="18">
        <f t="shared" ref="F20:F21" si="3">F11*0.00341214163</f>
        <v>418.29759182842452</v>
      </c>
      <c r="G20" s="18">
        <f t="shared" si="0"/>
        <v>499.80617936681313</v>
      </c>
      <c r="H20" s="18">
        <f t="shared" si="0"/>
        <v>566.98895510233785</v>
      </c>
      <c r="I20" s="18">
        <f t="shared" si="0"/>
        <v>600.97195446497528</v>
      </c>
      <c r="J20" s="18">
        <f t="shared" si="0"/>
        <v>677.71313525148582</v>
      </c>
      <c r="K20" s="18">
        <f t="shared" si="0"/>
        <v>711.31120409255971</v>
      </c>
      <c r="L20" s="18">
        <f t="shared" si="0"/>
        <v>887.06943202857246</v>
      </c>
      <c r="M20" s="18">
        <f t="shared" si="0"/>
        <v>975.69318790091859</v>
      </c>
      <c r="N20" s="18">
        <f t="shared" si="0"/>
        <v>1003.1343610876876</v>
      </c>
      <c r="O20" s="18">
        <f t="shared" si="0"/>
        <v>977.7488599230453</v>
      </c>
      <c r="P20" s="18">
        <f t="shared" si="0"/>
        <v>1075.2835567356601</v>
      </c>
      <c r="Q20" s="18">
        <f t="shared" si="0"/>
        <v>1106.9052517260884</v>
      </c>
      <c r="R20" s="18">
        <f t="shared" si="0"/>
        <v>1149.2978733564316</v>
      </c>
      <c r="S20" s="18">
        <f t="shared" si="0"/>
        <v>1227.8718962559217</v>
      </c>
      <c r="T20" s="18">
        <f t="shared" si="0"/>
        <v>1287.8433836277718</v>
      </c>
      <c r="U20" s="18">
        <f t="shared" si="0"/>
        <v>1382.0847666426509</v>
      </c>
      <c r="V20" s="18">
        <f t="shared" si="0"/>
        <v>1462.8781522346837</v>
      </c>
      <c r="W20" s="18">
        <f t="shared" si="0"/>
        <v>1581.880481422392</v>
      </c>
      <c r="X20" s="18">
        <f t="shared" si="0"/>
        <v>1654.9405516906345</v>
      </c>
      <c r="Y20" s="18">
        <f t="shared" si="0"/>
        <v>1778.1792765011935</v>
      </c>
      <c r="Z20" s="18">
        <f t="shared" si="0"/>
        <v>1908.7017669757902</v>
      </c>
      <c r="AA20" s="18">
        <f t="shared" si="0"/>
        <v>1947.8353634196378</v>
      </c>
      <c r="AB20" s="18">
        <f t="shared" si="0"/>
        <v>2011.2800253988237</v>
      </c>
      <c r="AC20" s="18">
        <f t="shared" si="0"/>
        <v>2187.1074379185261</v>
      </c>
      <c r="AD20" s="18">
        <f t="shared" si="0"/>
        <v>2341.0198044040435</v>
      </c>
      <c r="AE20" s="18">
        <f t="shared" si="0"/>
        <v>2336.8907513447307</v>
      </c>
      <c r="AF20" s="18">
        <f t="shared" si="0"/>
        <v>2346.4603686931127</v>
      </c>
      <c r="AG20" s="18">
        <f t="shared" si="0"/>
        <v>2572.9897934504834</v>
      </c>
      <c r="AH20" s="18">
        <f t="shared" si="0"/>
        <v>2682.0700003501556</v>
      </c>
      <c r="AI20" s="18">
        <f t="shared" si="0"/>
        <v>2760.6887257171402</v>
      </c>
      <c r="AJ20" s="18">
        <f t="shared" si="0"/>
        <v>2872.69227472189</v>
      </c>
      <c r="AK20" s="18">
        <f t="shared" si="0"/>
        <v>2781.1240419392102</v>
      </c>
      <c r="AL20" s="18">
        <f t="shared" si="0"/>
        <v>2817.5535980326822</v>
      </c>
      <c r="AM20" s="18">
        <f t="shared" si="0"/>
        <v>2541.8719182324321</v>
      </c>
      <c r="AN20" s="18">
        <f t="shared" si="0"/>
        <v>2647.8194754351593</v>
      </c>
      <c r="AO20" s="18">
        <f t="shared" si="0"/>
        <v>2858.8155246425258</v>
      </c>
      <c r="AP20" s="18">
        <f t="shared" si="0"/>
        <v>2855.1845657819349</v>
      </c>
      <c r="AQ20" s="18">
        <f t="shared" si="0"/>
        <v>2833.8877042711401</v>
      </c>
      <c r="AR20" s="18">
        <f t="shared" si="0"/>
        <v>2928.4122711563182</v>
      </c>
      <c r="AS20" s="18">
        <f t="shared" si="0"/>
        <v>3058.9785462323107</v>
      </c>
      <c r="AT20" s="18">
        <f t="shared" si="0"/>
        <v>3158.4784796652907</v>
      </c>
      <c r="AU20" s="18">
        <f t="shared" si="0"/>
        <v>3226.2539375776628</v>
      </c>
      <c r="AV20" s="18">
        <f t="shared" si="0"/>
        <v>3229.8765946976673</v>
      </c>
      <c r="AW20" s="18">
        <f t="shared" si="0"/>
        <v>3319.037899362404</v>
      </c>
      <c r="AX20" s="18">
        <f t="shared" si="0"/>
        <v>3334.2228167727276</v>
      </c>
      <c r="AY20" s="18">
        <f t="shared" si="0"/>
        <v>3439.3747683237293</v>
      </c>
      <c r="AZ20" s="18">
        <f t="shared" si="0"/>
        <v>3455.4531379591604</v>
      </c>
      <c r="BA20" s="18">
        <f t="shared" si="0"/>
        <v>3526.8966549480665</v>
      </c>
      <c r="BB20" s="18">
        <f t="shared" si="0"/>
        <v>3542.4748353298141</v>
      </c>
      <c r="BC20" s="18">
        <f t="shared" si="0"/>
        <v>3586.8539068650362</v>
      </c>
      <c r="BD20" s="18">
        <f t="shared" si="0"/>
        <v>3610.7849417141911</v>
      </c>
      <c r="BE20" s="18">
        <f t="shared" si="0"/>
        <v>3631.3355405533725</v>
      </c>
      <c r="BF20" s="18">
        <f t="shared" si="0"/>
        <v>3400.5721154965754</v>
      </c>
      <c r="BG20" s="18">
        <f t="shared" si="0"/>
        <v>3378.8310443276787</v>
      </c>
      <c r="BH20" s="18">
        <f t="shared" si="0"/>
        <v>3454.3609011869726</v>
      </c>
      <c r="BI20" s="18">
        <f t="shared" si="0"/>
        <v>3473.0467612132175</v>
      </c>
      <c r="BJ20" s="18">
        <f t="shared" si="0"/>
        <v>3477.5048368534858</v>
      </c>
      <c r="BK20" s="18">
        <f t="shared" si="0"/>
        <v>3450.6905252662727</v>
      </c>
      <c r="BL20" s="18">
        <f t="shared" si="0"/>
        <v>3507.1080999355381</v>
      </c>
      <c r="BM20" s="18">
        <f t="shared" si="0"/>
        <v>3443.8756015107638</v>
      </c>
      <c r="BN20" s="18">
        <f t="shared" si="0"/>
        <v>3130.4422562753825</v>
      </c>
      <c r="BO20" s="18">
        <f t="shared" si="0"/>
        <v>3312.7557508131445</v>
      </c>
      <c r="BP20" s="18">
        <f t="shared" si="0"/>
        <v>3382.5091043913294</v>
      </c>
      <c r="BQ20" s="18">
        <f t="shared" si="0"/>
        <v>3363.3952765011422</v>
      </c>
      <c r="BR20" s="18">
        <f t="shared" si="0"/>
        <v>3257.6583269162429</v>
      </c>
      <c r="BS20" s="18">
        <f t="shared" si="2"/>
        <v>3451.3790000000004</v>
      </c>
      <c r="BT20" s="18">
        <f t="shared" si="1"/>
        <v>3589.386</v>
      </c>
      <c r="BU20" s="18">
        <f t="shared" si="1"/>
        <v>3737.1750000000002</v>
      </c>
      <c r="BV20" s="18">
        <f t="shared" si="1"/>
        <v>3870.806</v>
      </c>
      <c r="BW20" s="18">
        <f t="shared" si="1"/>
        <v>3956.8430000000003</v>
      </c>
      <c r="BX20" s="18">
        <f t="shared" si="1"/>
        <v>3991.8220000000001</v>
      </c>
      <c r="BY20" s="18">
        <f t="shared" si="1"/>
        <v>4041.2239999999997</v>
      </c>
      <c r="BZ20" s="18">
        <f t="shared" si="1"/>
        <v>4094.6019999999999</v>
      </c>
      <c r="CA20" s="18">
        <f t="shared" si="1"/>
        <v>4148.3610000000008</v>
      </c>
      <c r="CB20" s="18">
        <f t="shared" si="1"/>
        <v>4197.8119999999999</v>
      </c>
      <c r="CC20" s="18">
        <f t="shared" si="1"/>
        <v>4235.0289999999995</v>
      </c>
      <c r="CD20" s="18">
        <f t="shared" si="1"/>
        <v>4274.8860000000004</v>
      </c>
      <c r="CE20" s="18">
        <f t="shared" si="1"/>
        <v>4303.4470000000001</v>
      </c>
      <c r="CF20" s="18">
        <f t="shared" si="1"/>
        <v>4322.8940000000002</v>
      </c>
      <c r="CG20" s="18">
        <f t="shared" si="1"/>
        <v>4335.8519999999999</v>
      </c>
      <c r="CH20" s="18">
        <f t="shared" si="1"/>
        <v>4335.0529999999999</v>
      </c>
      <c r="CI20" s="18">
        <f t="shared" si="1"/>
        <v>4334.8829999999998</v>
      </c>
      <c r="CJ20" s="18">
        <f t="shared" si="1"/>
        <v>4330.5030000000006</v>
      </c>
      <c r="CK20" s="18">
        <f t="shared" si="1"/>
        <v>4322.6180000000004</v>
      </c>
      <c r="CL20" s="18">
        <f t="shared" si="1"/>
        <v>4316.5649999999996</v>
      </c>
      <c r="CM20" s="18">
        <f t="shared" si="1"/>
        <v>4317.0739999999996</v>
      </c>
      <c r="CN20" s="18">
        <f t="shared" si="1"/>
        <v>4316.6770000000006</v>
      </c>
      <c r="CO20" s="18">
        <f t="shared" si="1"/>
        <v>4320.5330000000004</v>
      </c>
      <c r="CP20" s="18">
        <f t="shared" si="1"/>
        <v>4327.8249999999998</v>
      </c>
      <c r="CQ20" s="18">
        <f t="shared" si="1"/>
        <v>4336.1850000000004</v>
      </c>
      <c r="CR20" s="18">
        <f t="shared" si="1"/>
        <v>4341.107</v>
      </c>
      <c r="CS20" s="18">
        <f t="shared" si="1"/>
        <v>4343.5020000000004</v>
      </c>
    </row>
    <row r="21" spans="1:97" x14ac:dyDescent="0.25">
      <c r="A21" s="18" t="s">
        <v>354</v>
      </c>
      <c r="B21" s="18" t="s">
        <v>23</v>
      </c>
      <c r="C21" s="18"/>
      <c r="D21" s="18" t="s">
        <v>337</v>
      </c>
      <c r="E21" s="18"/>
      <c r="F21" s="18">
        <f t="shared" si="3"/>
        <v>22.114905405879568</v>
      </c>
      <c r="G21" s="18">
        <f t="shared" si="0"/>
        <v>23.178811166113569</v>
      </c>
      <c r="H21" s="18">
        <f t="shared" si="0"/>
        <v>24.093521033575819</v>
      </c>
      <c r="I21" s="18">
        <f t="shared" si="0"/>
        <v>21.823501686394312</v>
      </c>
      <c r="J21" s="18">
        <f t="shared" si="0"/>
        <v>21.933253221923263</v>
      </c>
      <c r="K21" s="18">
        <f t="shared" si="0"/>
        <v>20.049324524459511</v>
      </c>
      <c r="L21" s="18">
        <f t="shared" si="0"/>
        <v>19.878232918848049</v>
      </c>
      <c r="M21" s="18">
        <f t="shared" si="0"/>
        <v>18.53802557798317</v>
      </c>
      <c r="N21" s="18">
        <f t="shared" si="0"/>
        <v>16.187452391200619</v>
      </c>
      <c r="O21" s="18">
        <f t="shared" si="0"/>
        <v>14.517727708843379</v>
      </c>
      <c r="P21" s="18">
        <f t="shared" si="0"/>
        <v>14.41907245789519</v>
      </c>
      <c r="Q21" s="18">
        <f t="shared" si="0"/>
        <v>10.46055823724981</v>
      </c>
      <c r="R21" s="18">
        <f t="shared" si="0"/>
        <v>10.316176876317991</v>
      </c>
      <c r="S21" s="18">
        <f t="shared" si="0"/>
        <v>10.16694686212994</v>
      </c>
      <c r="T21" s="18">
        <f t="shared" si="0"/>
        <v>9.9550392183404206</v>
      </c>
      <c r="U21" s="18">
        <f t="shared" si="0"/>
        <v>10.01110070532132</v>
      </c>
      <c r="V21" s="18">
        <f t="shared" si="0"/>
        <v>9.974058495786041</v>
      </c>
      <c r="W21" s="18">
        <f t="shared" si="0"/>
        <v>9.6425109300238301</v>
      </c>
      <c r="X21" s="18">
        <f t="shared" si="0"/>
        <v>10.010684424042461</v>
      </c>
      <c r="Y21" s="18">
        <f t="shared" si="0"/>
        <v>10.21525255118585</v>
      </c>
      <c r="Z21" s="18">
        <f t="shared" si="0"/>
        <v>10.42079996297705</v>
      </c>
      <c r="AA21" s="18">
        <f t="shared" si="0"/>
        <v>10.627196998034121</v>
      </c>
      <c r="AB21" s="18">
        <f t="shared" si="0"/>
        <v>10.462837547858651</v>
      </c>
      <c r="AC21" s="18">
        <f t="shared" si="0"/>
        <v>10.37133073362531</v>
      </c>
      <c r="AD21" s="18">
        <f t="shared" si="0"/>
        <v>10.532428176402501</v>
      </c>
      <c r="AE21" s="18">
        <f t="shared" si="0"/>
        <v>9.7217237979642803</v>
      </c>
      <c r="AF21" s="18">
        <f t="shared" si="0"/>
        <v>10.149357272027292</v>
      </c>
      <c r="AG21" s="18">
        <f t="shared" si="0"/>
        <v>10.05960429859177</v>
      </c>
      <c r="AH21" s="18">
        <f t="shared" si="0"/>
        <v>10.42896863003927</v>
      </c>
      <c r="AI21" s="18">
        <f t="shared" si="0"/>
        <v>10.0277724293255</v>
      </c>
      <c r="AJ21" s="18">
        <f t="shared" si="0"/>
        <v>10.117617530585031</v>
      </c>
      <c r="AK21" s="18">
        <f t="shared" si="0"/>
        <v>11.069697173179041</v>
      </c>
      <c r="AL21" s="18">
        <f t="shared" si="0"/>
        <v>10.87103205105555</v>
      </c>
      <c r="AM21" s="18">
        <f t="shared" si="0"/>
        <v>11.002368794535881</v>
      </c>
      <c r="AN21" s="18">
        <f t="shared" si="0"/>
        <v>12.67596625764317</v>
      </c>
      <c r="AO21" s="18">
        <f t="shared" si="0"/>
        <v>14.293706962267361</v>
      </c>
      <c r="AP21" s="18">
        <f t="shared" si="0"/>
        <v>14.148854725790601</v>
      </c>
      <c r="AQ21" s="18">
        <f t="shared" si="0"/>
        <v>15.05780831032304</v>
      </c>
      <c r="AR21" s="18">
        <f t="shared" si="0"/>
        <v>15.56742189918843</v>
      </c>
      <c r="AS21" s="18">
        <f t="shared" si="0"/>
        <v>15.931139136238281</v>
      </c>
      <c r="AT21" s="18">
        <f t="shared" si="0"/>
        <v>16.276294322820931</v>
      </c>
      <c r="AU21" s="18">
        <f t="shared" si="0"/>
        <v>16.211647887498952</v>
      </c>
      <c r="AV21" s="18">
        <f t="shared" si="0"/>
        <v>16.236481454282092</v>
      </c>
      <c r="AW21" s="18">
        <f t="shared" si="0"/>
        <v>16.056671826805982</v>
      </c>
      <c r="AX21" s="18">
        <f t="shared" si="0"/>
        <v>16.279095691099158</v>
      </c>
      <c r="AY21" s="18">
        <f t="shared" si="0"/>
        <v>17.041074687060981</v>
      </c>
      <c r="AZ21" s="18">
        <f t="shared" si="0"/>
        <v>16.973766781267603</v>
      </c>
      <c r="BA21" s="18">
        <f t="shared" si="0"/>
        <v>16.797215749048142</v>
      </c>
      <c r="BB21" s="18">
        <f t="shared" si="0"/>
        <v>16.74451522157279</v>
      </c>
      <c r="BC21" s="18">
        <f t="shared" si="0"/>
        <v>16.929675087124739</v>
      </c>
      <c r="BD21" s="18">
        <f t="shared" si="0"/>
        <v>17.491299950856224</v>
      </c>
      <c r="BE21" s="18">
        <f t="shared" si="0"/>
        <v>18.36326933226109</v>
      </c>
      <c r="BF21" s="18">
        <f t="shared" si="0"/>
        <v>19.532207636149749</v>
      </c>
      <c r="BG21" s="18">
        <f t="shared" si="0"/>
        <v>18.825460976752741</v>
      </c>
      <c r="BH21" s="18">
        <f t="shared" si="0"/>
        <v>23.23575639777664</v>
      </c>
      <c r="BI21" s="18">
        <f t="shared" si="0"/>
        <v>24.648089588416461</v>
      </c>
      <c r="BJ21" s="18">
        <f t="shared" si="0"/>
        <v>25.612630372243231</v>
      </c>
      <c r="BK21" s="18">
        <f t="shared" si="0"/>
        <v>25.10497876481509</v>
      </c>
      <c r="BL21" s="18">
        <f t="shared" si="0"/>
        <v>27.88605162462985</v>
      </c>
      <c r="BM21" s="18">
        <f t="shared" si="0"/>
        <v>26.272234882880159</v>
      </c>
      <c r="BN21" s="18">
        <f t="shared" si="0"/>
        <v>26.548417038553993</v>
      </c>
      <c r="BO21" s="18">
        <f t="shared" si="0"/>
        <v>26.315842052911563</v>
      </c>
      <c r="BP21" s="18">
        <f t="shared" si="0"/>
        <v>26.17823720525692</v>
      </c>
      <c r="BQ21" s="18">
        <f t="shared" si="0"/>
        <v>24.976972271565643</v>
      </c>
      <c r="BR21" s="18">
        <f t="shared" ref="BR21" si="4">BR12*0.00341214163</f>
        <v>25.677921702333283</v>
      </c>
      <c r="BS21" s="18">
        <f t="shared" si="2"/>
        <v>25.548000000000002</v>
      </c>
      <c r="BT21" s="18">
        <f t="shared" si="1"/>
        <v>26.916</v>
      </c>
      <c r="BU21" s="18">
        <f t="shared" si="1"/>
        <v>28.068999999999999</v>
      </c>
      <c r="BV21" s="18">
        <f t="shared" si="1"/>
        <v>29.159000000000002</v>
      </c>
      <c r="BW21" s="18">
        <f t="shared" si="1"/>
        <v>30.167999999999999</v>
      </c>
      <c r="BX21" s="18">
        <f t="shared" si="1"/>
        <v>31.013999999999999</v>
      </c>
      <c r="BY21" s="18">
        <f t="shared" si="1"/>
        <v>31.772000000000002</v>
      </c>
      <c r="BZ21" s="18">
        <f t="shared" si="1"/>
        <v>32.461999999999996</v>
      </c>
      <c r="CA21" s="18">
        <f t="shared" si="1"/>
        <v>33.19</v>
      </c>
      <c r="CB21" s="18">
        <f t="shared" si="1"/>
        <v>33.960999999999999</v>
      </c>
      <c r="CC21" s="18">
        <f t="shared" si="1"/>
        <v>34.823</v>
      </c>
      <c r="CD21" s="18">
        <f t="shared" si="1"/>
        <v>35.812999999999995</v>
      </c>
      <c r="CE21" s="18">
        <f t="shared" si="1"/>
        <v>36.979999999999997</v>
      </c>
      <c r="CF21" s="18">
        <f t="shared" si="1"/>
        <v>38.299999999999997</v>
      </c>
      <c r="CG21" s="18">
        <f t="shared" si="1"/>
        <v>39.823</v>
      </c>
      <c r="CH21" s="18">
        <f t="shared" si="1"/>
        <v>41.469000000000001</v>
      </c>
      <c r="CI21" s="18">
        <f t="shared" si="1"/>
        <v>43.202999999999996</v>
      </c>
      <c r="CJ21" s="18">
        <f t="shared" si="1"/>
        <v>45.057000000000002</v>
      </c>
      <c r="CK21" s="18">
        <f t="shared" si="1"/>
        <v>46.954999999999998</v>
      </c>
      <c r="CL21" s="18">
        <f t="shared" si="1"/>
        <v>48.914999999999999</v>
      </c>
      <c r="CM21" s="18">
        <f t="shared" si="1"/>
        <v>50.837000000000003</v>
      </c>
      <c r="CN21" s="18">
        <f t="shared" si="1"/>
        <v>52.720000000000006</v>
      </c>
      <c r="CO21" s="18">
        <f t="shared" si="1"/>
        <v>54.628999999999998</v>
      </c>
      <c r="CP21" s="18">
        <f t="shared" si="1"/>
        <v>56.543999999999997</v>
      </c>
      <c r="CQ21" s="18">
        <f t="shared" si="1"/>
        <v>58.430999999999997</v>
      </c>
      <c r="CR21" s="18">
        <f t="shared" si="1"/>
        <v>60.276000000000003</v>
      </c>
      <c r="CS21" s="18">
        <f t="shared" si="1"/>
        <v>62.080000000000005</v>
      </c>
    </row>
    <row r="22" spans="1:9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1:97" x14ac:dyDescent="0.25">
      <c r="A23" s="18" t="s">
        <v>354</v>
      </c>
      <c r="B23" s="18" t="s">
        <v>12</v>
      </c>
      <c r="C23" s="18"/>
      <c r="D23" s="18" t="s">
        <v>337</v>
      </c>
      <c r="E23" s="18"/>
      <c r="F23" s="18">
        <f t="shared" ref="F23:BQ24" si="5">F13*0.00341214163</f>
        <v>868.42871804823449</v>
      </c>
      <c r="G23" s="18">
        <f t="shared" si="5"/>
        <v>994.4459054302614</v>
      </c>
      <c r="H23" s="18">
        <f t="shared" si="5"/>
        <v>1126.9777754014904</v>
      </c>
      <c r="I23" s="18">
        <f t="shared" si="5"/>
        <v>1215.281875021655</v>
      </c>
      <c r="J23" s="18">
        <f t="shared" si="5"/>
        <v>1351.9481653509806</v>
      </c>
      <c r="K23" s="18">
        <f t="shared" si="5"/>
        <v>1447.3069326218611</v>
      </c>
      <c r="L23" s="18">
        <f t="shared" si="5"/>
        <v>1694.9747112627465</v>
      </c>
      <c r="M23" s="18">
        <f t="shared" si="5"/>
        <v>1863.9864049979406</v>
      </c>
      <c r="N23" s="18">
        <f t="shared" si="5"/>
        <v>1964.7799905113854</v>
      </c>
      <c r="O23" s="18">
        <f t="shared" si="5"/>
        <v>2005.8719924680549</v>
      </c>
      <c r="P23" s="18">
        <f t="shared" si="5"/>
        <v>2207.2730550540196</v>
      </c>
      <c r="Q23" s="18">
        <f t="shared" si="5"/>
        <v>2347.8085399725419</v>
      </c>
      <c r="R23" s="18">
        <f t="shared" si="5"/>
        <v>2463.3962742004182</v>
      </c>
      <c r="S23" s="18">
        <f t="shared" si="5"/>
        <v>2653.2804067976185</v>
      </c>
      <c r="T23" s="18">
        <f t="shared" si="5"/>
        <v>2840.9938474904861</v>
      </c>
      <c r="U23" s="18">
        <f t="shared" si="5"/>
        <v>3057.480264606153</v>
      </c>
      <c r="V23" s="18">
        <f t="shared" si="5"/>
        <v>3254.4642211364003</v>
      </c>
      <c r="W23" s="18">
        <f t="shared" si="5"/>
        <v>3532.0599827296983</v>
      </c>
      <c r="X23" s="18">
        <f t="shared" si="5"/>
        <v>3750.6849937333841</v>
      </c>
      <c r="Y23" s="18">
        <f t="shared" si="5"/>
        <v>4104.3662726261382</v>
      </c>
      <c r="Z23" s="18">
        <f t="shared" si="5"/>
        <v>4482.9851135546314</v>
      </c>
      <c r="AA23" s="18">
        <f t="shared" si="5"/>
        <v>4750.7244502348367</v>
      </c>
      <c r="AB23" s="18">
        <f t="shared" si="5"/>
        <v>5014.2795561134317</v>
      </c>
      <c r="AC23" s="18">
        <f t="shared" si="5"/>
        <v>5442.9142003006673</v>
      </c>
      <c r="AD23" s="18">
        <f t="shared" si="5"/>
        <v>5844.6873600426534</v>
      </c>
      <c r="AE23" s="18">
        <f t="shared" si="5"/>
        <v>5820.8533630893135</v>
      </c>
      <c r="AF23" s="18">
        <f t="shared" si="5"/>
        <v>5961.3206597695025</v>
      </c>
      <c r="AG23" s="18">
        <f t="shared" si="5"/>
        <v>6330.3624312322936</v>
      </c>
      <c r="AH23" s="18">
        <f t="shared" si="5"/>
        <v>6648.0844017424561</v>
      </c>
      <c r="AI23" s="18">
        <f t="shared" si="5"/>
        <v>6885.4356622928599</v>
      </c>
      <c r="AJ23" s="18">
        <f t="shared" si="5"/>
        <v>7066.8831177513703</v>
      </c>
      <c r="AK23" s="18">
        <f t="shared" si="5"/>
        <v>7146.5566248118703</v>
      </c>
      <c r="AL23" s="18">
        <f t="shared" si="5"/>
        <v>7326.2190593223459</v>
      </c>
      <c r="AM23" s="18">
        <f t="shared" si="5"/>
        <v>7119.2333957126839</v>
      </c>
      <c r="AN23" s="18">
        <f t="shared" si="5"/>
        <v>7339.3616803057312</v>
      </c>
      <c r="AO23" s="18">
        <f t="shared" si="5"/>
        <v>7799.4610336712822</v>
      </c>
      <c r="AP23" s="18">
        <f t="shared" si="5"/>
        <v>7929.7279274406592</v>
      </c>
      <c r="AQ23" s="18">
        <f t="shared" si="5"/>
        <v>8082.5208999187553</v>
      </c>
      <c r="AR23" s="18">
        <f t="shared" si="5"/>
        <v>8384.5608346923782</v>
      </c>
      <c r="AS23" s="18">
        <f t="shared" si="5"/>
        <v>8796.7143639311671</v>
      </c>
      <c r="AT23" s="18">
        <f t="shared" si="5"/>
        <v>9031.2883083896904</v>
      </c>
      <c r="AU23" s="18">
        <f t="shared" si="5"/>
        <v>9255.6206960972049</v>
      </c>
      <c r="AV23" s="18">
        <f t="shared" si="5"/>
        <v>9424.3455549705559</v>
      </c>
      <c r="AW23" s="18">
        <f t="shared" si="5"/>
        <v>9428.9942772001177</v>
      </c>
      <c r="AX23" s="18">
        <f t="shared" si="5"/>
        <v>9763.714772991214</v>
      </c>
      <c r="AY23" s="18">
        <f t="shared" si="5"/>
        <v>10013.14411410643</v>
      </c>
      <c r="AZ23" s="18">
        <f t="shared" si="5"/>
        <v>10281.760613447601</v>
      </c>
      <c r="BA23" s="18">
        <f t="shared" si="5"/>
        <v>10581.48462192055</v>
      </c>
      <c r="BB23" s="18">
        <f t="shared" si="5"/>
        <v>10733.268282904493</v>
      </c>
      <c r="BC23" s="18">
        <f t="shared" si="5"/>
        <v>11138.017635413265</v>
      </c>
      <c r="BD23" s="18">
        <f t="shared" si="5"/>
        <v>11301.310207853141</v>
      </c>
      <c r="BE23" s="18">
        <f t="shared" si="5"/>
        <v>11674.350057318778</v>
      </c>
      <c r="BF23" s="18">
        <f t="shared" si="5"/>
        <v>11582.37180794927</v>
      </c>
      <c r="BG23" s="18">
        <f t="shared" si="5"/>
        <v>11824.660843483138</v>
      </c>
      <c r="BH23" s="18">
        <f t="shared" si="5"/>
        <v>11921.116883847253</v>
      </c>
      <c r="BI23" s="18">
        <f t="shared" si="5"/>
        <v>12104.502425515178</v>
      </c>
      <c r="BJ23" s="18">
        <f t="shared" si="5"/>
        <v>12491.743069326496</v>
      </c>
      <c r="BK23" s="18">
        <f t="shared" si="5"/>
        <v>12522.28285268531</v>
      </c>
      <c r="BL23" s="18">
        <f t="shared" si="5"/>
        <v>12845.21432407764</v>
      </c>
      <c r="BM23" s="18">
        <f t="shared" si="5"/>
        <v>12737.395657593554</v>
      </c>
      <c r="BN23" s="18">
        <f t="shared" si="5"/>
        <v>12273.012346762971</v>
      </c>
      <c r="BO23" s="18">
        <f t="shared" si="5"/>
        <v>12810.862045687096</v>
      </c>
      <c r="BP23" s="18">
        <f t="shared" si="5"/>
        <v>12795.006256874474</v>
      </c>
      <c r="BQ23" s="18">
        <f t="shared" si="5"/>
        <v>12606.668343081192</v>
      </c>
      <c r="BR23" s="18">
        <f t="shared" ref="BR23:BR24" si="6">BR13*0.00341214163</f>
        <v>12596.905813481475</v>
      </c>
      <c r="BS23" s="18">
        <f t="shared" ref="BS23:CS23" si="7">BS6*1000</f>
        <v>12632.374</v>
      </c>
      <c r="BT23" s="18">
        <f t="shared" si="7"/>
        <v>12869.906999999999</v>
      </c>
      <c r="BU23" s="18">
        <f t="shared" si="7"/>
        <v>13061.655000000001</v>
      </c>
      <c r="BV23" s="18">
        <f t="shared" si="7"/>
        <v>13264.251</v>
      </c>
      <c r="BW23" s="18">
        <f t="shared" si="7"/>
        <v>13419.012999999999</v>
      </c>
      <c r="BX23" s="18">
        <f t="shared" si="7"/>
        <v>13526.634</v>
      </c>
      <c r="BY23" s="18">
        <f t="shared" si="7"/>
        <v>13599.03</v>
      </c>
      <c r="BZ23" s="18">
        <f t="shared" si="7"/>
        <v>13720.539999999999</v>
      </c>
      <c r="CA23" s="18">
        <f t="shared" si="7"/>
        <v>13864.451000000001</v>
      </c>
      <c r="CB23" s="18">
        <f t="shared" si="7"/>
        <v>14009.601000000001</v>
      </c>
      <c r="CC23" s="18">
        <f t="shared" si="7"/>
        <v>14134.501999999999</v>
      </c>
      <c r="CD23" s="18">
        <f t="shared" si="7"/>
        <v>14256.759</v>
      </c>
      <c r="CE23" s="18">
        <f t="shared" si="7"/>
        <v>14375.026</v>
      </c>
      <c r="CF23" s="18">
        <f t="shared" si="7"/>
        <v>14483.768</v>
      </c>
      <c r="CG23" s="18">
        <f t="shared" si="7"/>
        <v>14590.855</v>
      </c>
      <c r="CH23" s="18">
        <f t="shared" si="7"/>
        <v>14686.619999999999</v>
      </c>
      <c r="CI23" s="18">
        <f t="shared" si="7"/>
        <v>14762.091</v>
      </c>
      <c r="CJ23" s="18">
        <f t="shared" si="7"/>
        <v>14833.142</v>
      </c>
      <c r="CK23" s="18">
        <f t="shared" si="7"/>
        <v>14909.995999999999</v>
      </c>
      <c r="CL23" s="18">
        <f t="shared" si="7"/>
        <v>14999.681</v>
      </c>
      <c r="CM23" s="18">
        <f t="shared" si="7"/>
        <v>15098.453</v>
      </c>
      <c r="CN23" s="18">
        <f t="shared" si="7"/>
        <v>15198.147000000001</v>
      </c>
      <c r="CO23" s="18">
        <f t="shared" si="7"/>
        <v>15304.005999999999</v>
      </c>
      <c r="CP23" s="18">
        <f t="shared" si="7"/>
        <v>15418.183999999999</v>
      </c>
      <c r="CQ23" s="18">
        <f t="shared" si="7"/>
        <v>15541.266</v>
      </c>
      <c r="CR23" s="18">
        <f t="shared" si="7"/>
        <v>15661.550999999999</v>
      </c>
      <c r="CS23" s="18">
        <f t="shared" si="7"/>
        <v>15773.773999999999</v>
      </c>
    </row>
    <row r="24" spans="1:97" x14ac:dyDescent="0.25">
      <c r="A24" s="18" t="s">
        <v>354</v>
      </c>
      <c r="B24" s="18" t="s">
        <v>355</v>
      </c>
      <c r="C24" s="18"/>
      <c r="D24" s="18" t="s">
        <v>337</v>
      </c>
      <c r="E24" s="18"/>
      <c r="F24" s="18" t="str">
        <f t="shared" ref="F24:AS24" si="8">F14</f>
        <v>Not Available</v>
      </c>
      <c r="G24" s="18" t="str">
        <f t="shared" si="8"/>
        <v>Not Available</v>
      </c>
      <c r="H24" s="18" t="str">
        <f t="shared" si="8"/>
        <v>Not Available</v>
      </c>
      <c r="I24" s="18" t="str">
        <f t="shared" si="8"/>
        <v>Not Available</v>
      </c>
      <c r="J24" s="18" t="str">
        <f t="shared" si="8"/>
        <v>Not Available</v>
      </c>
      <c r="K24" s="18" t="str">
        <f t="shared" si="8"/>
        <v>Not Available</v>
      </c>
      <c r="L24" s="18" t="str">
        <f t="shared" si="8"/>
        <v>Not Available</v>
      </c>
      <c r="M24" s="18" t="str">
        <f t="shared" si="8"/>
        <v>Not Available</v>
      </c>
      <c r="N24" s="18" t="str">
        <f t="shared" si="8"/>
        <v>Not Available</v>
      </c>
      <c r="O24" s="18" t="str">
        <f t="shared" si="8"/>
        <v>Not Available</v>
      </c>
      <c r="P24" s="18" t="str">
        <f t="shared" si="8"/>
        <v>Not Available</v>
      </c>
      <c r="Q24" s="18" t="str">
        <f t="shared" si="8"/>
        <v>Not Available</v>
      </c>
      <c r="R24" s="18" t="str">
        <f t="shared" si="8"/>
        <v>Not Available</v>
      </c>
      <c r="S24" s="18" t="str">
        <f t="shared" si="8"/>
        <v>Not Available</v>
      </c>
      <c r="T24" s="18" t="str">
        <f t="shared" si="8"/>
        <v>Not Available</v>
      </c>
      <c r="U24" s="18" t="str">
        <f t="shared" si="8"/>
        <v>Not Available</v>
      </c>
      <c r="V24" s="18" t="str">
        <f t="shared" si="8"/>
        <v>Not Available</v>
      </c>
      <c r="W24" s="18" t="str">
        <f t="shared" si="8"/>
        <v>Not Available</v>
      </c>
      <c r="X24" s="18" t="str">
        <f t="shared" si="8"/>
        <v>Not Available</v>
      </c>
      <c r="Y24" s="18" t="str">
        <f t="shared" si="8"/>
        <v>Not Available</v>
      </c>
      <c r="Z24" s="18" t="str">
        <f t="shared" si="8"/>
        <v>Not Available</v>
      </c>
      <c r="AA24" s="18" t="str">
        <f t="shared" si="8"/>
        <v>Not Available</v>
      </c>
      <c r="AB24" s="18" t="str">
        <f t="shared" si="8"/>
        <v>Not Available</v>
      </c>
      <c r="AC24" s="18" t="str">
        <f t="shared" si="8"/>
        <v>Not Available</v>
      </c>
      <c r="AD24" s="18" t="str">
        <f t="shared" si="8"/>
        <v>Not Available</v>
      </c>
      <c r="AE24" s="18" t="str">
        <f t="shared" si="8"/>
        <v>Not Available</v>
      </c>
      <c r="AF24" s="18" t="str">
        <f t="shared" si="8"/>
        <v>Not Available</v>
      </c>
      <c r="AG24" s="18" t="str">
        <f t="shared" si="8"/>
        <v>Not Available</v>
      </c>
      <c r="AH24" s="18" t="str">
        <f t="shared" si="8"/>
        <v>Not Available</v>
      </c>
      <c r="AI24" s="18" t="str">
        <f t="shared" si="8"/>
        <v>Not Available</v>
      </c>
      <c r="AJ24" s="18" t="str">
        <f t="shared" si="8"/>
        <v>Not Available</v>
      </c>
      <c r="AK24" s="18" t="str">
        <f t="shared" si="8"/>
        <v>Not Available</v>
      </c>
      <c r="AL24" s="18" t="str">
        <f t="shared" si="8"/>
        <v>Not Available</v>
      </c>
      <c r="AM24" s="18" t="str">
        <f t="shared" si="8"/>
        <v>Not Available</v>
      </c>
      <c r="AN24" s="18" t="str">
        <f t="shared" si="8"/>
        <v>Not Available</v>
      </c>
      <c r="AO24" s="18" t="str">
        <f t="shared" si="8"/>
        <v>Not Available</v>
      </c>
      <c r="AP24" s="18" t="str">
        <f t="shared" si="8"/>
        <v>Not Available</v>
      </c>
      <c r="AQ24" s="18" t="str">
        <f t="shared" si="8"/>
        <v>Not Available</v>
      </c>
      <c r="AR24" s="18" t="str">
        <f t="shared" si="8"/>
        <v>Not Available</v>
      </c>
      <c r="AS24" s="18" t="str">
        <f t="shared" si="8"/>
        <v>Not Available</v>
      </c>
      <c r="AT24" s="18">
        <f t="shared" si="5"/>
        <v>371.32911425302825</v>
      </c>
      <c r="AU24" s="18">
        <f t="shared" si="5"/>
        <v>424.91038031377224</v>
      </c>
      <c r="AV24" s="18">
        <f t="shared" si="5"/>
        <v>423.30066496626182</v>
      </c>
      <c r="AW24" s="18">
        <f t="shared" si="5"/>
        <v>456.68528046338776</v>
      </c>
      <c r="AX24" s="18">
        <f t="shared" si="5"/>
        <v>475.09935658451957</v>
      </c>
      <c r="AY24" s="18">
        <f t="shared" si="5"/>
        <v>499.28276366505446</v>
      </c>
      <c r="AZ24" s="18">
        <f t="shared" si="5"/>
        <v>514.12969479836022</v>
      </c>
      <c r="BA24" s="18">
        <f t="shared" si="5"/>
        <v>520.8225287142061</v>
      </c>
      <c r="BB24" s="18">
        <f t="shared" si="5"/>
        <v>533.10924809112373</v>
      </c>
      <c r="BC24" s="18">
        <f t="shared" si="5"/>
        <v>548.89717964315093</v>
      </c>
      <c r="BD24" s="18">
        <f t="shared" si="5"/>
        <v>585.62342827563464</v>
      </c>
      <c r="BE24" s="18">
        <f t="shared" si="5"/>
        <v>583.2800512955497</v>
      </c>
      <c r="BF24" s="18">
        <f t="shared" si="5"/>
        <v>554.98011030334249</v>
      </c>
      <c r="BG24" s="18">
        <f t="shared" si="5"/>
        <v>567.04435463384254</v>
      </c>
      <c r="BH24" s="18">
        <f t="shared" si="5"/>
        <v>574.24475826571745</v>
      </c>
      <c r="BI24" s="18">
        <f t="shared" si="5"/>
        <v>574.84350723038335</v>
      </c>
      <c r="BJ24" s="18">
        <f t="shared" si="5"/>
        <v>511.87423847165553</v>
      </c>
      <c r="BK24" s="18">
        <f t="shared" si="5"/>
        <v>501.33440936005758</v>
      </c>
      <c r="BL24" s="18">
        <f t="shared" si="5"/>
        <v>428.80446988830158</v>
      </c>
      <c r="BM24" s="18">
        <f t="shared" si="5"/>
        <v>451.07381223649656</v>
      </c>
      <c r="BN24" s="18">
        <f t="shared" si="5"/>
        <v>433.13029091899153</v>
      </c>
      <c r="BO24" s="18">
        <f t="shared" si="5"/>
        <v>450.09645203656595</v>
      </c>
      <c r="BP24" s="18">
        <f t="shared" si="5"/>
        <v>452.97557619826034</v>
      </c>
      <c r="BQ24" s="18">
        <f t="shared" si="5"/>
        <v>469.70350841151134</v>
      </c>
      <c r="BR24" s="18">
        <f t="shared" si="6"/>
        <v>475.70044627834358</v>
      </c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</row>
    <row r="25" spans="1:97" x14ac:dyDescent="0.25">
      <c r="A25" s="18" t="s">
        <v>354</v>
      </c>
      <c r="B25" s="18" t="s">
        <v>357</v>
      </c>
      <c r="C25" s="18"/>
      <c r="D25" s="18" t="s">
        <v>337</v>
      </c>
      <c r="E25" s="18"/>
      <c r="F25" s="18">
        <f t="shared" ref="F25:BG26" si="9">F15*0.00341214163</f>
        <v>153.97158761564737</v>
      </c>
      <c r="G25" s="18">
        <f t="shared" si="9"/>
        <v>172.78092963533996</v>
      </c>
      <c r="H25" s="18">
        <f t="shared" si="9"/>
        <v>193.95229257698378</v>
      </c>
      <c r="I25" s="18">
        <f t="shared" si="9"/>
        <v>212.1424673764966</v>
      </c>
      <c r="J25" s="18">
        <f t="shared" si="9"/>
        <v>228.98275800148184</v>
      </c>
      <c r="K25" s="18">
        <f t="shared" si="9"/>
        <v>246.15567784112602</v>
      </c>
      <c r="L25" s="18">
        <f t="shared" si="9"/>
        <v>270.88751844585084</v>
      </c>
      <c r="M25" s="18">
        <f t="shared" si="9"/>
        <v>296.31121171175778</v>
      </c>
      <c r="N25" s="18">
        <f t="shared" si="9"/>
        <v>321.08329170272515</v>
      </c>
      <c r="O25" s="18">
        <f t="shared" si="9"/>
        <v>342.25287009429644</v>
      </c>
      <c r="P25" s="18">
        <f t="shared" si="9"/>
        <v>381.13026247171405</v>
      </c>
      <c r="Q25" s="18">
        <f t="shared" si="9"/>
        <v>445.97339752223866</v>
      </c>
      <c r="R25" s="18">
        <f t="shared" si="9"/>
        <v>471.70548697294817</v>
      </c>
      <c r="S25" s="18">
        <f t="shared" si="9"/>
        <v>522.52701629548972</v>
      </c>
      <c r="T25" s="18">
        <f t="shared" si="9"/>
        <v>582.57935777540422</v>
      </c>
      <c r="U25" s="18">
        <f t="shared" si="9"/>
        <v>637.67445459171404</v>
      </c>
      <c r="V25" s="18">
        <f t="shared" si="9"/>
        <v>684.03118976711744</v>
      </c>
      <c r="W25" s="18">
        <f t="shared" si="9"/>
        <v>743.47232114113331</v>
      </c>
      <c r="X25" s="18">
        <f t="shared" si="9"/>
        <v>799.85651824097386</v>
      </c>
      <c r="Y25" s="18">
        <f t="shared" si="9"/>
        <v>880.66335449531175</v>
      </c>
      <c r="Z25" s="18">
        <f t="shared" si="9"/>
        <v>961.73090225517319</v>
      </c>
      <c r="AA25" s="18">
        <f t="shared" si="9"/>
        <v>1046.5129142177357</v>
      </c>
      <c r="AB25" s="18">
        <f t="shared" si="9"/>
        <v>1123.9995524104356</v>
      </c>
      <c r="AC25" s="18">
        <f t="shared" si="9"/>
        <v>1225.8631104719329</v>
      </c>
      <c r="AD25" s="18">
        <f t="shared" si="9"/>
        <v>1324.8181317108849</v>
      </c>
      <c r="AE25" s="18">
        <f t="shared" si="9"/>
        <v>1313.0792111998142</v>
      </c>
      <c r="AF25" s="18">
        <f t="shared" si="9"/>
        <v>1375.2586544747376</v>
      </c>
      <c r="AG25" s="18">
        <f t="shared" si="9"/>
        <v>1450.481237743825</v>
      </c>
      <c r="AH25" s="18">
        <f t="shared" si="9"/>
        <v>1523.5694069983908</v>
      </c>
      <c r="AI25" s="18">
        <f t="shared" si="9"/>
        <v>1573.5534705156902</v>
      </c>
      <c r="AJ25" s="18">
        <f t="shared" si="9"/>
        <v>1614.9905184704101</v>
      </c>
      <c r="AK25" s="18">
        <f t="shared" si="9"/>
        <v>1665.6539973926501</v>
      </c>
      <c r="AL25" s="18">
        <f t="shared" si="9"/>
        <v>1754.994848949957</v>
      </c>
      <c r="AM25" s="18">
        <f t="shared" si="9"/>
        <v>1796.1418546297023</v>
      </c>
      <c r="AN25" s="18">
        <f t="shared" si="9"/>
        <v>1855.4805398634187</v>
      </c>
      <c r="AO25" s="18">
        <f t="shared" si="9"/>
        <v>1987.9850205737839</v>
      </c>
      <c r="AP25" s="18">
        <f t="shared" si="9"/>
        <v>2067.7206729697909</v>
      </c>
      <c r="AQ25" s="18">
        <f t="shared" si="9"/>
        <v>2151.4222132245063</v>
      </c>
      <c r="AR25" s="18">
        <f t="shared" si="9"/>
        <v>2253.4922672731673</v>
      </c>
      <c r="AS25" s="18">
        <f t="shared" si="9"/>
        <v>2385.4287833606522</v>
      </c>
      <c r="AT25" s="18">
        <f t="shared" si="9"/>
        <v>2476.7406278212543</v>
      </c>
      <c r="AU25" s="18">
        <f t="shared" si="9"/>
        <v>2562.6089974359761</v>
      </c>
      <c r="AV25" s="18">
        <f t="shared" si="9"/>
        <v>2612.5526884935093</v>
      </c>
      <c r="AW25" s="18">
        <f t="shared" si="9"/>
        <v>2597.5629114630051</v>
      </c>
      <c r="AX25" s="18">
        <f t="shared" si="9"/>
        <v>2711.1968738663932</v>
      </c>
      <c r="AY25" s="18">
        <f t="shared" si="9"/>
        <v>2798.8755791079034</v>
      </c>
      <c r="AZ25" s="18">
        <f t="shared" si="9"/>
        <v>2943.6026343446833</v>
      </c>
      <c r="BA25" s="18">
        <f t="shared" si="9"/>
        <v>3028.0886225479935</v>
      </c>
      <c r="BB25" s="18">
        <f t="shared" si="9"/>
        <v>3168.6265437356401</v>
      </c>
      <c r="BC25" s="18">
        <f t="shared" si="9"/>
        <v>3341.8546823015745</v>
      </c>
      <c r="BD25" s="18">
        <f t="shared" si="9"/>
        <v>3418.9513092938237</v>
      </c>
      <c r="BE25" s="18">
        <f t="shared" si="9"/>
        <v>3600.6013436009071</v>
      </c>
      <c r="BF25" s="18">
        <f t="shared" si="9"/>
        <v>3695.5831715859213</v>
      </c>
      <c r="BG25" s="18">
        <f t="shared" si="9"/>
        <v>3768.6988529384498</v>
      </c>
      <c r="BH25" s="18" t="str">
        <f>BH15</f>
        <v>Not Available</v>
      </c>
      <c r="BI25" s="18" t="str">
        <f t="shared" ref="BI25:BR26" si="10">BI15</f>
        <v>Not Available</v>
      </c>
      <c r="BJ25" s="18" t="str">
        <f t="shared" si="10"/>
        <v>Not Available</v>
      </c>
      <c r="BK25" s="18" t="str">
        <f t="shared" si="10"/>
        <v>Not Available</v>
      </c>
      <c r="BL25" s="18" t="str">
        <f t="shared" si="10"/>
        <v>Not Available</v>
      </c>
      <c r="BM25" s="18" t="str">
        <f t="shared" si="10"/>
        <v>Not Available</v>
      </c>
      <c r="BN25" s="18" t="str">
        <f t="shared" si="10"/>
        <v>Not Available</v>
      </c>
      <c r="BO25" s="18" t="str">
        <f t="shared" si="10"/>
        <v>Not Available</v>
      </c>
      <c r="BP25" s="18" t="str">
        <f t="shared" si="10"/>
        <v>Not Available</v>
      </c>
      <c r="BQ25" s="18" t="str">
        <f t="shared" si="10"/>
        <v>Not Available</v>
      </c>
      <c r="BR25" s="18" t="str">
        <f t="shared" si="10"/>
        <v>Not Available</v>
      </c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</row>
    <row r="26" spans="1:97" x14ac:dyDescent="0.25">
      <c r="A26" s="18" t="s">
        <v>354</v>
      </c>
      <c r="B26" s="18" t="s">
        <v>358</v>
      </c>
      <c r="C26" s="18"/>
      <c r="D26" s="18" t="s">
        <v>337</v>
      </c>
      <c r="E26" s="18"/>
      <c r="F26" s="18">
        <f>F16*0.00341214163</f>
        <v>68.25588404173476</v>
      </c>
      <c r="G26" s="18">
        <f t="shared" si="9"/>
        <v>75.501010613954065</v>
      </c>
      <c r="H26" s="18">
        <f t="shared" si="9"/>
        <v>82.512054033930482</v>
      </c>
      <c r="I26" s="18">
        <f t="shared" si="9"/>
        <v>82.979097743819992</v>
      </c>
      <c r="J26" s="18">
        <f t="shared" si="9"/>
        <v>89.890380378960103</v>
      </c>
      <c r="K26" s="18">
        <f t="shared" si="9"/>
        <v>93.252677444029061</v>
      </c>
      <c r="L26" s="18">
        <f t="shared" si="9"/>
        <v>98.896680441362292</v>
      </c>
      <c r="M26" s="18">
        <f t="shared" si="9"/>
        <v>102.42002717922561</v>
      </c>
      <c r="N26" s="18">
        <f t="shared" si="9"/>
        <v>105.80034035210097</v>
      </c>
      <c r="O26" s="18">
        <f t="shared" si="9"/>
        <v>107.53873097262034</v>
      </c>
      <c r="P26" s="18">
        <f t="shared" si="9"/>
        <v>121.16867061146216</v>
      </c>
      <c r="Q26" s="18">
        <f t="shared" si="9"/>
        <v>107.50830149356399</v>
      </c>
      <c r="R26" s="18">
        <f t="shared" si="9"/>
        <v>110.6767036105082</v>
      </c>
      <c r="S26" s="18">
        <f t="shared" si="9"/>
        <v>108.52847724666792</v>
      </c>
      <c r="T26" s="18">
        <f t="shared" si="9"/>
        <v>114.96754677734906</v>
      </c>
      <c r="U26" s="18">
        <f t="shared" si="9"/>
        <v>110.15736883013894</v>
      </c>
      <c r="V26" s="18">
        <f t="shared" si="9"/>
        <v>114.57849438869647</v>
      </c>
      <c r="W26" s="18">
        <f t="shared" si="9"/>
        <v>125.43921494774617</v>
      </c>
      <c r="X26" s="18">
        <f t="shared" si="9"/>
        <v>135.37100383301976</v>
      </c>
      <c r="Y26" s="18">
        <f t="shared" si="9"/>
        <v>143.55328192820181</v>
      </c>
      <c r="Z26" s="18">
        <f t="shared" si="9"/>
        <v>156.46848708409081</v>
      </c>
      <c r="AA26" s="18">
        <f t="shared" si="9"/>
        <v>165.32664560548491</v>
      </c>
      <c r="AB26" s="18">
        <f t="shared" si="9"/>
        <v>174.52604899915369</v>
      </c>
      <c r="AC26" s="18">
        <f t="shared" si="9"/>
        <v>192.13283288347725</v>
      </c>
      <c r="AD26" s="18">
        <f t="shared" si="9"/>
        <v>202.42993930022516</v>
      </c>
      <c r="AE26" s="18">
        <f t="shared" si="9"/>
        <v>198.03875187232927</v>
      </c>
      <c r="AF26" s="18">
        <f t="shared" si="9"/>
        <v>232.78331736179129</v>
      </c>
      <c r="AG26" s="18">
        <f t="shared" si="9"/>
        <v>237.59100444561153</v>
      </c>
      <c r="AH26" s="18">
        <f t="shared" si="9"/>
        <v>240.79824014644677</v>
      </c>
      <c r="AI26" s="18">
        <f t="shared" si="9"/>
        <v>249.81994944045002</v>
      </c>
      <c r="AJ26" s="18">
        <f t="shared" si="9"/>
        <v>249.3251889041</v>
      </c>
      <c r="AK26" s="18">
        <f t="shared" si="9"/>
        <v>251.58402666316002</v>
      </c>
      <c r="AL26" s="18">
        <f t="shared" si="9"/>
        <v>289.2000458199322</v>
      </c>
      <c r="AM26" s="18">
        <f t="shared" si="9"/>
        <v>291.99485937409099</v>
      </c>
      <c r="AN26" s="18">
        <f t="shared" si="9"/>
        <v>273.71994744933875</v>
      </c>
      <c r="AO26" s="18">
        <f t="shared" si="9"/>
        <v>290.87726015316736</v>
      </c>
      <c r="AP26" s="18">
        <f t="shared" si="9"/>
        <v>297.80795446204047</v>
      </c>
      <c r="AQ26" s="18">
        <f t="shared" si="9"/>
        <v>302.36564416505553</v>
      </c>
      <c r="AR26" s="18">
        <f t="shared" si="9"/>
        <v>300.93607624704254</v>
      </c>
      <c r="AS26" s="18">
        <f t="shared" si="9"/>
        <v>305.72130461465412</v>
      </c>
      <c r="AT26" s="18">
        <f t="shared" si="9"/>
        <v>306.29090024123326</v>
      </c>
      <c r="AU26" s="18">
        <f t="shared" si="9"/>
        <v>313.87509132722568</v>
      </c>
      <c r="AV26" s="18">
        <f t="shared" si="9"/>
        <v>321.89695782009818</v>
      </c>
      <c r="AW26" s="18">
        <f t="shared" si="9"/>
        <v>318.83776470816377</v>
      </c>
      <c r="AX26" s="18">
        <f t="shared" si="9"/>
        <v>323.9620405288403</v>
      </c>
      <c r="AY26" s="18">
        <f t="shared" si="9"/>
        <v>333.8114364301743</v>
      </c>
      <c r="AZ26" s="18">
        <f t="shared" si="9"/>
        <v>325.54217260841858</v>
      </c>
      <c r="BA26" s="18">
        <f t="shared" si="9"/>
        <v>332.81592363677197</v>
      </c>
      <c r="BB26" s="18">
        <f t="shared" si="9"/>
        <v>351.11163938904235</v>
      </c>
      <c r="BC26" s="18">
        <f t="shared" si="9"/>
        <v>353.21667486413008</v>
      </c>
      <c r="BD26" s="18">
        <f t="shared" si="9"/>
        <v>364.93429337500493</v>
      </c>
      <c r="BE26" s="18">
        <f t="shared" si="9"/>
        <v>373.61685967597759</v>
      </c>
      <c r="BF26" s="18">
        <f t="shared" si="9"/>
        <v>386.16464200900657</v>
      </c>
      <c r="BG26" s="18">
        <f t="shared" si="9"/>
        <v>360.15804576416349</v>
      </c>
      <c r="BH26" s="18" t="str">
        <f>BH16</f>
        <v>Not Available</v>
      </c>
      <c r="BI26" s="18" t="str">
        <f t="shared" si="10"/>
        <v>Not Available</v>
      </c>
      <c r="BJ26" s="18" t="str">
        <f t="shared" si="10"/>
        <v>Not Available</v>
      </c>
      <c r="BK26" s="18" t="str">
        <f t="shared" si="10"/>
        <v>Not Available</v>
      </c>
      <c r="BL26" s="18" t="str">
        <f t="shared" si="10"/>
        <v>Not Available</v>
      </c>
      <c r="BM26" s="18" t="str">
        <f t="shared" si="10"/>
        <v>Not Available</v>
      </c>
      <c r="BN26" s="18" t="str">
        <f t="shared" si="10"/>
        <v>Not Available</v>
      </c>
      <c r="BO26" s="18" t="str">
        <f t="shared" si="10"/>
        <v>Not Available</v>
      </c>
      <c r="BP26" s="18" t="str">
        <f t="shared" si="10"/>
        <v>Not Available</v>
      </c>
      <c r="BQ26" s="18" t="str">
        <f t="shared" si="10"/>
        <v>Not Available</v>
      </c>
      <c r="BR26" s="18" t="str">
        <f t="shared" si="10"/>
        <v>Not Available</v>
      </c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</row>
    <row r="27" spans="1:97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</row>
    <row r="28" spans="1:97" x14ac:dyDescent="0.25">
      <c r="A28" s="18" t="s">
        <v>349</v>
      </c>
      <c r="B28" s="18" t="s">
        <v>419</v>
      </c>
      <c r="C28" s="18" t="s">
        <v>349</v>
      </c>
      <c r="D28" s="18" t="s">
        <v>415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>
        <v>0</v>
      </c>
      <c r="AU28" s="18">
        <v>0</v>
      </c>
      <c r="AV28" s="18">
        <v>0</v>
      </c>
      <c r="AW28" s="18">
        <v>0</v>
      </c>
      <c r="AX28" s="18">
        <v>0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0</v>
      </c>
      <c r="BF28" s="18">
        <v>0</v>
      </c>
      <c r="BG28" s="18">
        <v>5182</v>
      </c>
      <c r="BH28" s="18">
        <v>6078</v>
      </c>
      <c r="BI28" s="18">
        <v>5163.45</v>
      </c>
      <c r="BJ28" s="18">
        <v>91.33</v>
      </c>
      <c r="BK28" s="18">
        <v>358.11</v>
      </c>
      <c r="BL28" s="18">
        <v>1522.96</v>
      </c>
      <c r="BM28" s="18">
        <v>1817.77</v>
      </c>
      <c r="BN28" s="18">
        <v>2209.4699999999998</v>
      </c>
      <c r="BO28" s="18">
        <v>771.46</v>
      </c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</row>
    <row r="29" spans="1:97" x14ac:dyDescent="0.25">
      <c r="A29" s="18" t="s">
        <v>349</v>
      </c>
      <c r="B29" s="18" t="s">
        <v>420</v>
      </c>
      <c r="C29" s="18"/>
      <c r="D29" s="18" t="s">
        <v>415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>
        <v>0</v>
      </c>
      <c r="AU29" s="18">
        <v>4</v>
      </c>
      <c r="AV29" s="18">
        <v>44</v>
      </c>
      <c r="AW29" s="18">
        <v>43</v>
      </c>
      <c r="AX29" s="18">
        <v>122</v>
      </c>
      <c r="AY29" s="18">
        <v>96</v>
      </c>
      <c r="AZ29" s="18">
        <v>87</v>
      </c>
      <c r="BA29" s="18">
        <v>71</v>
      </c>
      <c r="BB29" s="18">
        <v>642</v>
      </c>
      <c r="BC29" s="18">
        <v>1345</v>
      </c>
      <c r="BD29" s="18">
        <v>696</v>
      </c>
      <c r="BE29" s="18">
        <v>1951</v>
      </c>
      <c r="BF29" s="18">
        <v>92</v>
      </c>
      <c r="BG29" s="18">
        <v>354</v>
      </c>
      <c r="BH29" s="18">
        <v>171</v>
      </c>
      <c r="BI29" s="18">
        <v>86.11</v>
      </c>
      <c r="BJ29" s="18">
        <v>43.41</v>
      </c>
      <c r="BK29" s="18">
        <v>48.93</v>
      </c>
      <c r="BL29" s="18">
        <v>62</v>
      </c>
      <c r="BM29" s="18">
        <v>18.78</v>
      </c>
      <c r="BN29" s="18">
        <v>16.46</v>
      </c>
      <c r="BO29" s="18">
        <v>240.63</v>
      </c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</row>
    <row r="30" spans="1:97" x14ac:dyDescent="0.25">
      <c r="A30" s="18" t="s">
        <v>349</v>
      </c>
      <c r="B30" s="18" t="s">
        <v>416</v>
      </c>
      <c r="C30" s="18"/>
      <c r="D30" s="18" t="s">
        <v>415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>
        <v>6647</v>
      </c>
      <c r="AU30" s="18">
        <v>6054</v>
      </c>
      <c r="AV30" s="18">
        <v>6439</v>
      </c>
      <c r="AW30" s="18">
        <v>11753</v>
      </c>
      <c r="AX30" s="18">
        <v>11895</v>
      </c>
      <c r="AY30" s="18">
        <v>11928</v>
      </c>
      <c r="AZ30" s="18">
        <v>18080</v>
      </c>
      <c r="BA30" s="18">
        <v>15494</v>
      </c>
      <c r="BB30" s="18">
        <v>13773</v>
      </c>
      <c r="BC30" s="18">
        <v>21406</v>
      </c>
      <c r="BD30" s="18">
        <v>13627</v>
      </c>
      <c r="BE30" s="18">
        <v>16871</v>
      </c>
      <c r="BF30" s="18">
        <v>9352</v>
      </c>
      <c r="BG30" s="18">
        <v>19958</v>
      </c>
      <c r="BH30" s="18">
        <v>23317</v>
      </c>
      <c r="BI30" s="18">
        <v>21898.82</v>
      </c>
      <c r="BJ30" s="18">
        <v>24289.08</v>
      </c>
      <c r="BK30" s="18">
        <v>27173.38</v>
      </c>
      <c r="BL30" s="18">
        <v>25427.75</v>
      </c>
      <c r="BM30" s="18">
        <v>21513.23</v>
      </c>
      <c r="BN30" s="18">
        <v>19098.34</v>
      </c>
      <c r="BO30" s="18">
        <v>18579.43</v>
      </c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</row>
    <row r="31" spans="1:97" x14ac:dyDescent="0.25">
      <c r="A31" s="18" t="s">
        <v>349</v>
      </c>
      <c r="B31" s="18" t="s">
        <v>417</v>
      </c>
      <c r="C31" s="18"/>
      <c r="D31" s="18" t="s">
        <v>415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>
        <v>1143</v>
      </c>
      <c r="AU31" s="18">
        <v>1231</v>
      </c>
      <c r="AV31" s="18">
        <v>1200</v>
      </c>
      <c r="AW31" s="18">
        <v>1170</v>
      </c>
      <c r="AX31" s="18">
        <v>1115</v>
      </c>
      <c r="AY31" s="18">
        <v>1172</v>
      </c>
      <c r="AZ31" s="18">
        <v>0</v>
      </c>
      <c r="BA31" s="18">
        <v>0</v>
      </c>
      <c r="BB31" s="18">
        <v>23</v>
      </c>
      <c r="BC31" s="18">
        <v>54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0.44</v>
      </c>
      <c r="BL31" s="18">
        <v>0</v>
      </c>
      <c r="BM31" s="18">
        <v>0</v>
      </c>
      <c r="BN31" s="18">
        <v>0</v>
      </c>
      <c r="BO31" s="18">
        <v>11.9</v>
      </c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</row>
    <row r="32" spans="1:97" x14ac:dyDescent="0.25">
      <c r="A32" s="18" t="s">
        <v>349</v>
      </c>
      <c r="B32" s="18" t="s">
        <v>418</v>
      </c>
      <c r="C32" s="18"/>
      <c r="D32" s="18" t="s">
        <v>415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>
        <v>82570</v>
      </c>
      <c r="AU32" s="18">
        <v>104461</v>
      </c>
      <c r="AV32" s="18">
        <v>117802</v>
      </c>
      <c r="AW32" s="18">
        <v>128313</v>
      </c>
      <c r="AX32" s="18">
        <v>123098</v>
      </c>
      <c r="AY32" s="18">
        <v>123185</v>
      </c>
      <c r="AZ32" s="18">
        <v>114353</v>
      </c>
      <c r="BA32" s="18">
        <v>142995</v>
      </c>
      <c r="BB32" s="18">
        <v>104974</v>
      </c>
      <c r="BC32" s="18">
        <v>102183</v>
      </c>
      <c r="BD32" s="18">
        <v>112064</v>
      </c>
      <c r="BE32" s="18">
        <v>107149</v>
      </c>
      <c r="BF32" s="18">
        <v>87864</v>
      </c>
      <c r="BG32" s="18">
        <v>105737</v>
      </c>
      <c r="BH32" s="18">
        <v>126739</v>
      </c>
      <c r="BI32" s="18">
        <v>107995.37</v>
      </c>
      <c r="BJ32" s="18">
        <v>85491.68</v>
      </c>
      <c r="BK32" s="18">
        <v>87083.94</v>
      </c>
      <c r="BL32" s="18">
        <v>87891.74</v>
      </c>
      <c r="BM32" s="18">
        <v>73407.289999999994</v>
      </c>
      <c r="BN32" s="18">
        <v>62268.95</v>
      </c>
      <c r="BO32" s="18">
        <v>70454.350000000006</v>
      </c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</row>
  </sheetData>
  <autoFilter ref="A1:CS32"/>
  <hyperlinks>
    <hyperlink ref="E2" r:id="rId1" display="http://www.eia.gov/oiaf/aeo/tablebrowser/aeo_query_server/?event=ehExcel.getFile&amp;study=AEO2014&amp;region=1-0&amp;cases=ref2014-d102413a&amp;table=2-AEO2014&amp;yearFilter=0"/>
    <hyperlink ref="E3:E8" r:id="rId2" display="http://www.eia.gov/oiaf/aeo/tablebrowser/aeo_query_server/?event=ehExcel.getFile&amp;study=AEO2014&amp;region=1-0&amp;cases=ref2014-d102413a&amp;table=2-AEO2014&amp;yearFilter=0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1"/>
  <sheetViews>
    <sheetView workbookViewId="0">
      <pane xSplit="4" ySplit="1" topLeftCell="AF6" activePane="bottomRight" state="frozen"/>
      <selection pane="topRight" activeCell="E1" sqref="E1"/>
      <selection pane="bottomLeft" activeCell="A2" sqref="A2"/>
      <selection pane="bottomRight" activeCell="C5" sqref="C5"/>
    </sheetView>
  </sheetViews>
  <sheetFormatPr defaultRowHeight="15" x14ac:dyDescent="0.25"/>
  <cols>
    <col min="1" max="1" width="11.7109375" style="15" bestFit="1" customWidth="1"/>
    <col min="2" max="2" width="14.140625" style="15" bestFit="1" customWidth="1"/>
    <col min="3" max="3" width="9.5703125" style="15" bestFit="1" customWidth="1"/>
    <col min="4" max="4" width="20.42578125" style="15" bestFit="1" customWidth="1"/>
    <col min="5" max="5" width="58" style="15" customWidth="1"/>
    <col min="6" max="45" width="13.28515625" style="15" bestFit="1" customWidth="1"/>
    <col min="46" max="64" width="10.5703125" style="15" bestFit="1" customWidth="1"/>
    <col min="65" max="70" width="13.28515625" style="15" bestFit="1" customWidth="1"/>
    <col min="71" max="97" width="9.7109375" style="15" bestFit="1" customWidth="1"/>
    <col min="98" max="16384" width="9.140625" style="15"/>
  </cols>
  <sheetData>
    <row r="1" spans="1:97" s="16" customFormat="1" x14ac:dyDescent="0.25">
      <c r="A1" s="16" t="s">
        <v>336</v>
      </c>
      <c r="B1" s="16" t="s">
        <v>69</v>
      </c>
      <c r="C1" s="16" t="s">
        <v>15</v>
      </c>
      <c r="D1" s="16" t="s">
        <v>17</v>
      </c>
      <c r="E1" s="17" t="s">
        <v>18</v>
      </c>
      <c r="F1" s="17">
        <v>1949</v>
      </c>
      <c r="G1" s="17">
        <v>1950</v>
      </c>
      <c r="H1" s="17">
        <v>1951</v>
      </c>
      <c r="I1" s="17">
        <v>1952</v>
      </c>
      <c r="J1" s="17">
        <v>1953</v>
      </c>
      <c r="K1" s="17">
        <v>1954</v>
      </c>
      <c r="L1" s="17">
        <v>1955</v>
      </c>
      <c r="M1" s="17">
        <v>1956</v>
      </c>
      <c r="N1" s="17">
        <v>1957</v>
      </c>
      <c r="O1" s="17">
        <v>1958</v>
      </c>
      <c r="P1" s="17">
        <v>1959</v>
      </c>
      <c r="Q1" s="17">
        <v>1960</v>
      </c>
      <c r="R1" s="17">
        <v>1961</v>
      </c>
      <c r="S1" s="17">
        <v>1962</v>
      </c>
      <c r="T1" s="17">
        <v>1963</v>
      </c>
      <c r="U1" s="17">
        <v>1964</v>
      </c>
      <c r="V1" s="17">
        <v>1965</v>
      </c>
      <c r="W1" s="17">
        <v>1966</v>
      </c>
      <c r="X1" s="17">
        <v>1967</v>
      </c>
      <c r="Y1" s="17">
        <v>1968</v>
      </c>
      <c r="Z1" s="17">
        <v>1969</v>
      </c>
      <c r="AA1" s="17">
        <v>1970</v>
      </c>
      <c r="AB1" s="17">
        <v>1971</v>
      </c>
      <c r="AC1" s="17">
        <v>1972</v>
      </c>
      <c r="AD1" s="17">
        <v>1973</v>
      </c>
      <c r="AE1" s="17">
        <v>1974</v>
      </c>
      <c r="AF1" s="17">
        <v>1975</v>
      </c>
      <c r="AG1" s="17">
        <v>1976</v>
      </c>
      <c r="AH1" s="17">
        <v>1977</v>
      </c>
      <c r="AI1" s="17">
        <v>1978</v>
      </c>
      <c r="AJ1" s="17">
        <v>1979</v>
      </c>
      <c r="AK1" s="17">
        <v>1980</v>
      </c>
      <c r="AL1" s="17">
        <v>1981</v>
      </c>
      <c r="AM1" s="17">
        <v>1982</v>
      </c>
      <c r="AN1" s="17">
        <v>1983</v>
      </c>
      <c r="AO1" s="17">
        <v>1984</v>
      </c>
      <c r="AP1" s="17">
        <v>1985</v>
      </c>
      <c r="AQ1" s="17">
        <v>1986</v>
      </c>
      <c r="AR1" s="17">
        <v>1987</v>
      </c>
      <c r="AS1" s="17">
        <v>1988</v>
      </c>
      <c r="AT1" s="17">
        <v>1989</v>
      </c>
      <c r="AU1" s="17">
        <v>1990</v>
      </c>
      <c r="AV1" s="17">
        <v>1991</v>
      </c>
      <c r="AW1" s="17">
        <v>1992</v>
      </c>
      <c r="AX1" s="17">
        <v>1993</v>
      </c>
      <c r="AY1" s="17">
        <v>1994</v>
      </c>
      <c r="AZ1" s="17">
        <v>1995</v>
      </c>
      <c r="BA1" s="17">
        <v>1996</v>
      </c>
      <c r="BB1" s="17">
        <v>1997</v>
      </c>
      <c r="BC1" s="17">
        <v>1998</v>
      </c>
      <c r="BD1" s="17">
        <v>1999</v>
      </c>
      <c r="BE1" s="17">
        <v>2000</v>
      </c>
      <c r="BF1" s="17">
        <v>2001</v>
      </c>
      <c r="BG1" s="17">
        <v>2002</v>
      </c>
      <c r="BH1" s="17">
        <v>2003</v>
      </c>
      <c r="BI1" s="17">
        <v>2004</v>
      </c>
      <c r="BJ1" s="17">
        <v>2005</v>
      </c>
      <c r="BK1" s="17">
        <v>2006</v>
      </c>
      <c r="BL1" s="17">
        <v>2007</v>
      </c>
      <c r="BM1" s="17">
        <v>2008</v>
      </c>
      <c r="BN1" s="17">
        <v>2009</v>
      </c>
      <c r="BO1" s="17">
        <v>2010</v>
      </c>
      <c r="BP1" s="17">
        <v>2011</v>
      </c>
      <c r="BQ1" s="17">
        <v>2012</v>
      </c>
      <c r="BR1" s="17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19" t="s">
        <v>19</v>
      </c>
      <c r="B2" s="19" t="s">
        <v>360</v>
      </c>
      <c r="C2" s="19"/>
      <c r="D2" s="19" t="s">
        <v>337</v>
      </c>
      <c r="E2" s="20" t="s">
        <v>361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>
        <v>6940</v>
      </c>
      <c r="AJ2" s="21">
        <v>5441.5191679999998</v>
      </c>
      <c r="AK2" s="21">
        <v>5210</v>
      </c>
      <c r="AL2" s="21">
        <v>5220</v>
      </c>
      <c r="AM2" s="21">
        <v>4620</v>
      </c>
      <c r="AN2" s="21">
        <v>4659.6941299999999</v>
      </c>
      <c r="AO2" s="21">
        <v>5080</v>
      </c>
      <c r="AP2" s="21">
        <v>5233.9551869999996</v>
      </c>
      <c r="AQ2" s="21">
        <v>5127.5469579999999</v>
      </c>
      <c r="AR2" s="21">
        <v>4930</v>
      </c>
      <c r="AS2" s="21">
        <v>4784.8807200000001</v>
      </c>
      <c r="AT2" s="21">
        <v>4733.1223900000005</v>
      </c>
      <c r="AU2" s="21">
        <v>4790</v>
      </c>
      <c r="AV2" s="21">
        <v>4954.670083</v>
      </c>
      <c r="AW2" s="21">
        <v>5161.8153359999997</v>
      </c>
      <c r="AX2" s="21">
        <v>5330</v>
      </c>
      <c r="AY2" s="21">
        <v>5396.4692910000003</v>
      </c>
      <c r="AZ2" s="21">
        <v>5373.192325</v>
      </c>
      <c r="BA2" s="21">
        <v>5290.8191969999998</v>
      </c>
      <c r="BB2" s="21">
        <v>5180</v>
      </c>
      <c r="BC2" s="21">
        <v>5064.2713199999998</v>
      </c>
      <c r="BD2" s="21">
        <v>4938.7157219999999</v>
      </c>
      <c r="BE2" s="21">
        <v>4791.3022620000002</v>
      </c>
      <c r="BF2" s="21">
        <v>4610</v>
      </c>
      <c r="BG2" s="21">
        <v>4398.320428</v>
      </c>
      <c r="BH2" s="21">
        <v>4221.9447870000004</v>
      </c>
      <c r="BI2" s="21">
        <v>4162.0967529999998</v>
      </c>
      <c r="BJ2" s="21">
        <v>4300</v>
      </c>
      <c r="BK2" s="21">
        <v>4675.2637510000004</v>
      </c>
      <c r="BL2" s="21">
        <v>5161.0394059999999</v>
      </c>
      <c r="BM2" s="22">
        <v>5588.8639119999998</v>
      </c>
      <c r="BN2" s="22">
        <v>5790.2742150000004</v>
      </c>
      <c r="BO2" s="22">
        <v>5596.8072629999997</v>
      </c>
      <c r="BP2" s="22">
        <v>4840</v>
      </c>
      <c r="BQ2" s="22">
        <v>4070</v>
      </c>
      <c r="BR2" s="22">
        <v>5000</v>
      </c>
      <c r="BS2" s="23">
        <v>4780</v>
      </c>
      <c r="BT2" s="23">
        <v>4510</v>
      </c>
      <c r="BU2" s="23">
        <v>4480</v>
      </c>
      <c r="BV2" s="23">
        <v>4450</v>
      </c>
      <c r="BW2" s="23">
        <v>4410</v>
      </c>
      <c r="BX2" s="23">
        <v>4380</v>
      </c>
      <c r="BY2" s="23">
        <v>4360</v>
      </c>
      <c r="BZ2" s="23">
        <v>4330</v>
      </c>
      <c r="CA2" s="23">
        <v>4310</v>
      </c>
      <c r="CB2" s="23">
        <v>4280</v>
      </c>
      <c r="CC2" s="23">
        <v>4250</v>
      </c>
      <c r="CD2" s="23">
        <v>4220</v>
      </c>
      <c r="CE2" s="23">
        <v>4200</v>
      </c>
      <c r="CF2" s="23">
        <v>4170</v>
      </c>
      <c r="CG2" s="23">
        <v>4150</v>
      </c>
      <c r="CH2" s="23">
        <v>4120</v>
      </c>
      <c r="CI2" s="23">
        <v>4090</v>
      </c>
      <c r="CJ2" s="23">
        <v>4060</v>
      </c>
      <c r="CK2" s="23">
        <v>4030</v>
      </c>
      <c r="CL2" s="23">
        <v>4000</v>
      </c>
      <c r="CM2" s="23">
        <v>3970</v>
      </c>
      <c r="CN2" s="23">
        <v>3950</v>
      </c>
      <c r="CO2" s="23">
        <v>3910</v>
      </c>
      <c r="CP2" s="23">
        <v>3890</v>
      </c>
      <c r="CQ2" s="23">
        <v>3860</v>
      </c>
      <c r="CR2" s="23">
        <v>3830</v>
      </c>
      <c r="CS2" s="23">
        <v>3810</v>
      </c>
    </row>
    <row r="3" spans="1:97" x14ac:dyDescent="0.25">
      <c r="A3" s="19" t="s">
        <v>19</v>
      </c>
      <c r="B3" s="19" t="s">
        <v>362</v>
      </c>
      <c r="C3" s="19"/>
      <c r="D3" s="19" t="s">
        <v>337</v>
      </c>
      <c r="E3" s="20" t="s">
        <v>361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>
        <v>310</v>
      </c>
      <c r="AJ3" s="21">
        <v>354.57849529999999</v>
      </c>
      <c r="AK3" s="21">
        <v>360</v>
      </c>
      <c r="AL3" s="21">
        <v>340</v>
      </c>
      <c r="AM3" s="21">
        <v>310</v>
      </c>
      <c r="AN3" s="21">
        <v>302.22363580000001</v>
      </c>
      <c r="AO3" s="21">
        <v>320</v>
      </c>
      <c r="AP3" s="21">
        <v>356.606314</v>
      </c>
      <c r="AQ3" s="21">
        <v>400.75093409999999</v>
      </c>
      <c r="AR3" s="21">
        <v>440</v>
      </c>
      <c r="AS3" s="21">
        <v>464.73316010000002</v>
      </c>
      <c r="AT3" s="21">
        <v>476.58409660000001</v>
      </c>
      <c r="AU3" s="21">
        <v>480</v>
      </c>
      <c r="AV3" s="21">
        <v>478.53511950000001</v>
      </c>
      <c r="AW3" s="21">
        <v>472.1719387</v>
      </c>
      <c r="AX3" s="21">
        <v>460</v>
      </c>
      <c r="AY3" s="21">
        <v>442.4367282</v>
      </c>
      <c r="AZ3" s="21">
        <v>425.21107890000002</v>
      </c>
      <c r="BA3" s="21">
        <v>415.37989010000001</v>
      </c>
      <c r="BB3" s="21">
        <v>420</v>
      </c>
      <c r="BC3" s="21">
        <v>444.50121239999999</v>
      </c>
      <c r="BD3" s="21">
        <v>487.80519459999999</v>
      </c>
      <c r="BE3" s="21">
        <v>547.20657940000001</v>
      </c>
      <c r="BF3" s="21">
        <v>620</v>
      </c>
      <c r="BG3" s="21">
        <v>701.74592210000003</v>
      </c>
      <c r="BH3" s="21">
        <v>781.06814280000003</v>
      </c>
      <c r="BI3" s="21">
        <v>844.85629210000002</v>
      </c>
      <c r="BJ3" s="21">
        <v>880</v>
      </c>
      <c r="BK3" s="21">
        <v>878.45765449999999</v>
      </c>
      <c r="BL3" s="21">
        <v>852.46267599999999</v>
      </c>
      <c r="BM3" s="22">
        <v>819.3172429</v>
      </c>
      <c r="BN3" s="22">
        <v>796.32353350000005</v>
      </c>
      <c r="BO3" s="22">
        <v>800.78372639999998</v>
      </c>
      <c r="BP3" s="22">
        <v>850</v>
      </c>
      <c r="BQ3" s="22">
        <v>880</v>
      </c>
      <c r="BR3" s="22">
        <v>720</v>
      </c>
      <c r="BS3" s="23">
        <v>770</v>
      </c>
      <c r="BT3" s="23">
        <v>840</v>
      </c>
      <c r="BU3" s="23">
        <v>850</v>
      </c>
      <c r="BV3" s="23">
        <v>870</v>
      </c>
      <c r="BW3" s="23">
        <v>880</v>
      </c>
      <c r="BX3" s="23">
        <v>890</v>
      </c>
      <c r="BY3" s="23">
        <v>910</v>
      </c>
      <c r="BZ3" s="23">
        <v>930</v>
      </c>
      <c r="CA3" s="23">
        <v>950</v>
      </c>
      <c r="CB3" s="23">
        <v>960</v>
      </c>
      <c r="CC3" s="23">
        <v>980</v>
      </c>
      <c r="CD3" s="23">
        <v>1000</v>
      </c>
      <c r="CE3" s="23">
        <v>1020</v>
      </c>
      <c r="CF3" s="23">
        <v>1030</v>
      </c>
      <c r="CG3" s="23">
        <v>1050</v>
      </c>
      <c r="CH3" s="23">
        <v>1070</v>
      </c>
      <c r="CI3" s="23">
        <v>1090</v>
      </c>
      <c r="CJ3" s="23">
        <v>1110</v>
      </c>
      <c r="CK3" s="23">
        <v>1120</v>
      </c>
      <c r="CL3" s="23">
        <v>1140</v>
      </c>
      <c r="CM3" s="23">
        <v>1160</v>
      </c>
      <c r="CN3" s="23">
        <v>1180</v>
      </c>
      <c r="CO3" s="23">
        <v>1200</v>
      </c>
      <c r="CP3" s="23">
        <v>1220</v>
      </c>
      <c r="CQ3" s="23">
        <v>1230</v>
      </c>
      <c r="CR3" s="23">
        <v>1250</v>
      </c>
      <c r="CS3" s="23">
        <v>1270</v>
      </c>
    </row>
    <row r="4" spans="1:97" x14ac:dyDescent="0.25">
      <c r="A4" s="19" t="s">
        <v>19</v>
      </c>
      <c r="B4" s="19" t="s">
        <v>363</v>
      </c>
      <c r="C4" s="19"/>
      <c r="D4" s="19" t="s">
        <v>337</v>
      </c>
      <c r="E4" s="20" t="s">
        <v>361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>
        <v>1530</v>
      </c>
      <c r="AJ4" s="21">
        <v>1691.1873049999999</v>
      </c>
      <c r="AK4" s="21">
        <v>1740</v>
      </c>
      <c r="AL4" s="21">
        <v>1710</v>
      </c>
      <c r="AM4" s="21">
        <v>1640</v>
      </c>
      <c r="AN4" s="21">
        <v>1618.068141</v>
      </c>
      <c r="AO4" s="21">
        <v>1630</v>
      </c>
      <c r="AP4" s="21">
        <v>1638.9668830000001</v>
      </c>
      <c r="AQ4" s="21">
        <v>1640.9186979999999</v>
      </c>
      <c r="AR4" s="21">
        <v>1640</v>
      </c>
      <c r="AS4" s="21">
        <v>1640.6714059999999</v>
      </c>
      <c r="AT4" s="21">
        <v>1648.6577689999999</v>
      </c>
      <c r="AU4" s="21">
        <v>1670</v>
      </c>
      <c r="AV4" s="21">
        <v>1708.717862</v>
      </c>
      <c r="AW4" s="21">
        <v>1760.7465219999999</v>
      </c>
      <c r="AX4" s="21">
        <v>1820</v>
      </c>
      <c r="AY4" s="21">
        <v>1879.0244640000001</v>
      </c>
      <c r="AZ4" s="21">
        <v>1924.8946780000001</v>
      </c>
      <c r="BA4" s="21">
        <v>1943.317552</v>
      </c>
      <c r="BB4" s="21">
        <v>1920</v>
      </c>
      <c r="BC4" s="21">
        <v>1849.5010609999999</v>
      </c>
      <c r="BD4" s="21">
        <v>1761.788292</v>
      </c>
      <c r="BE4" s="21">
        <v>1695.6813770000001</v>
      </c>
      <c r="BF4" s="21">
        <v>1690</v>
      </c>
      <c r="BG4" s="21">
        <v>1769.06504</v>
      </c>
      <c r="BH4" s="21">
        <v>1899.202153</v>
      </c>
      <c r="BI4" s="21">
        <v>2032.2381889999999</v>
      </c>
      <c r="BJ4" s="21">
        <v>2120</v>
      </c>
      <c r="BK4" s="21">
        <v>2127.1472330000001</v>
      </c>
      <c r="BL4" s="21">
        <v>2069.6707249999999</v>
      </c>
      <c r="BM4" s="21">
        <v>1976.3941130000001</v>
      </c>
      <c r="BN4" s="21">
        <v>1876.1410310000001</v>
      </c>
      <c r="BO4" s="21">
        <v>1797.735115</v>
      </c>
      <c r="BP4" s="21">
        <v>1770</v>
      </c>
      <c r="BQ4" s="21">
        <v>1790</v>
      </c>
      <c r="BR4" s="21">
        <v>1780</v>
      </c>
      <c r="BS4" s="23">
        <v>1790</v>
      </c>
      <c r="BT4" s="23">
        <v>1770</v>
      </c>
      <c r="BU4" s="23">
        <v>1770</v>
      </c>
      <c r="BV4" s="23">
        <v>1770</v>
      </c>
      <c r="BW4" s="23">
        <v>1770</v>
      </c>
      <c r="BX4" s="23">
        <v>1760</v>
      </c>
      <c r="BY4" s="23">
        <v>1770</v>
      </c>
      <c r="BZ4" s="23">
        <v>1770</v>
      </c>
      <c r="CA4" s="23">
        <v>1770</v>
      </c>
      <c r="CB4" s="23">
        <v>1780</v>
      </c>
      <c r="CC4" s="23">
        <v>1780</v>
      </c>
      <c r="CD4" s="23">
        <v>1780</v>
      </c>
      <c r="CE4" s="23">
        <v>1780</v>
      </c>
      <c r="CF4" s="23">
        <v>1780</v>
      </c>
      <c r="CG4" s="23">
        <v>1780</v>
      </c>
      <c r="CH4" s="23">
        <v>1780</v>
      </c>
      <c r="CI4" s="23">
        <v>1780</v>
      </c>
      <c r="CJ4" s="23">
        <v>1770</v>
      </c>
      <c r="CK4" s="23">
        <v>1770</v>
      </c>
      <c r="CL4" s="23">
        <v>1760</v>
      </c>
      <c r="CM4" s="23">
        <v>1750</v>
      </c>
      <c r="CN4" s="23">
        <v>1740</v>
      </c>
      <c r="CO4" s="23">
        <v>1730</v>
      </c>
      <c r="CP4" s="23">
        <v>1720</v>
      </c>
      <c r="CQ4" s="23">
        <v>1710</v>
      </c>
      <c r="CR4" s="23">
        <v>1710</v>
      </c>
      <c r="CS4" s="23">
        <v>1710</v>
      </c>
    </row>
    <row r="5" spans="1:97" x14ac:dyDescent="0.25">
      <c r="A5" s="19" t="s">
        <v>19</v>
      </c>
      <c r="B5" s="19" t="s">
        <v>364</v>
      </c>
      <c r="C5" s="19"/>
      <c r="D5" s="19" t="s">
        <v>337</v>
      </c>
      <c r="E5" s="20" t="s">
        <v>361</v>
      </c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>
        <v>1770</v>
      </c>
      <c r="AJ5" s="22">
        <v>1860.323312</v>
      </c>
      <c r="AK5" s="22">
        <v>1950</v>
      </c>
      <c r="AL5" s="22">
        <v>2000</v>
      </c>
      <c r="AM5" s="22">
        <v>1980</v>
      </c>
      <c r="AN5" s="22">
        <v>1968.123955</v>
      </c>
      <c r="AO5" s="22">
        <v>1980</v>
      </c>
      <c r="AP5" s="22">
        <v>2007.9953780000001</v>
      </c>
      <c r="AQ5" s="22">
        <v>2048.756601</v>
      </c>
      <c r="AR5" s="22">
        <v>2100</v>
      </c>
      <c r="AS5" s="22">
        <v>2158.5609220000001</v>
      </c>
      <c r="AT5" s="21">
        <v>2217.750779</v>
      </c>
      <c r="AU5" s="21">
        <v>2270</v>
      </c>
      <c r="AV5" s="21">
        <v>2311.0942690000002</v>
      </c>
      <c r="AW5" s="21">
        <v>2350.240284</v>
      </c>
      <c r="AX5" s="21">
        <v>2400</v>
      </c>
      <c r="AY5" s="21">
        <v>2469.2413860000001</v>
      </c>
      <c r="AZ5" s="21">
        <v>2552.0564789999999</v>
      </c>
      <c r="BA5" s="21">
        <v>2638.8433329999998</v>
      </c>
      <c r="BB5" s="21">
        <v>2720</v>
      </c>
      <c r="BC5" s="21">
        <v>2788.1700679999999</v>
      </c>
      <c r="BD5" s="21">
        <v>2844.9792550000002</v>
      </c>
      <c r="BE5" s="21">
        <v>2894.2988150000001</v>
      </c>
      <c r="BF5" s="21">
        <v>2940</v>
      </c>
      <c r="BG5" s="21">
        <v>2987.2970930000001</v>
      </c>
      <c r="BH5" s="21">
        <v>3046.7764999999999</v>
      </c>
      <c r="BI5" s="21">
        <v>3130.3676569999998</v>
      </c>
      <c r="BJ5" s="21">
        <v>3250</v>
      </c>
      <c r="BK5" s="21">
        <v>3410.2293209999998</v>
      </c>
      <c r="BL5" s="21">
        <v>3586.1168280000002</v>
      </c>
      <c r="BM5" s="21">
        <v>3745.3500859999999</v>
      </c>
      <c r="BN5" s="21">
        <v>3855.6166579999999</v>
      </c>
      <c r="BO5" s="21">
        <v>3884.604108</v>
      </c>
      <c r="BP5" s="21">
        <v>3800</v>
      </c>
      <c r="BQ5" s="21">
        <v>3670</v>
      </c>
      <c r="BR5" s="21">
        <v>3740</v>
      </c>
      <c r="BS5" s="23">
        <v>3680</v>
      </c>
      <c r="BT5" s="23">
        <v>3690</v>
      </c>
      <c r="BU5" s="23">
        <v>3700</v>
      </c>
      <c r="BV5" s="23">
        <v>3720</v>
      </c>
      <c r="BW5" s="23">
        <v>3730</v>
      </c>
      <c r="BX5" s="23">
        <v>3750</v>
      </c>
      <c r="BY5" s="23">
        <v>3730</v>
      </c>
      <c r="BZ5" s="23">
        <v>3710</v>
      </c>
      <c r="CA5" s="23">
        <v>3730</v>
      </c>
      <c r="CB5" s="23">
        <v>3740</v>
      </c>
      <c r="CC5" s="23">
        <v>3760</v>
      </c>
      <c r="CD5" s="23">
        <v>3770</v>
      </c>
      <c r="CE5" s="23">
        <v>3800</v>
      </c>
      <c r="CF5" s="23">
        <v>3820</v>
      </c>
      <c r="CG5" s="23">
        <v>3830</v>
      </c>
      <c r="CH5" s="23">
        <v>3870</v>
      </c>
      <c r="CI5" s="23">
        <v>3870</v>
      </c>
      <c r="CJ5" s="23">
        <v>3910</v>
      </c>
      <c r="CK5" s="23">
        <v>3920</v>
      </c>
      <c r="CL5" s="23">
        <v>3940</v>
      </c>
      <c r="CM5" s="23">
        <v>3970</v>
      </c>
      <c r="CN5" s="23">
        <v>4000</v>
      </c>
      <c r="CO5" s="23">
        <v>4010</v>
      </c>
      <c r="CP5" s="23">
        <v>4070</v>
      </c>
      <c r="CQ5" s="23">
        <v>4090</v>
      </c>
      <c r="CR5" s="23">
        <v>4130</v>
      </c>
      <c r="CS5" s="23">
        <v>4150</v>
      </c>
    </row>
    <row r="6" spans="1:97" x14ac:dyDescent="0.25">
      <c r="A6" s="18" t="s">
        <v>20</v>
      </c>
      <c r="B6" s="18" t="s">
        <v>365</v>
      </c>
      <c r="C6" s="18"/>
      <c r="D6" s="19" t="s">
        <v>337</v>
      </c>
      <c r="E6" s="24" t="s">
        <v>366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>
        <v>1915</v>
      </c>
      <c r="AX6" s="23">
        <v>1797.9829999999999</v>
      </c>
      <c r="AY6" s="23">
        <v>1729.596</v>
      </c>
      <c r="AZ6" s="23">
        <v>1703</v>
      </c>
      <c r="BA6" s="23">
        <v>1711.7280000000001</v>
      </c>
      <c r="BB6" s="23">
        <v>1750.807</v>
      </c>
      <c r="BC6" s="23">
        <v>1815.635</v>
      </c>
      <c r="BD6" s="23">
        <v>1901.6130000000001</v>
      </c>
      <c r="BE6" s="23">
        <v>2004.1389999999999</v>
      </c>
      <c r="BF6" s="23">
        <v>2118.6129999999998</v>
      </c>
      <c r="BG6" s="23">
        <v>2240.433</v>
      </c>
      <c r="BH6" s="23">
        <v>2365</v>
      </c>
      <c r="BI6" s="23">
        <v>2486.0160000000001</v>
      </c>
      <c r="BJ6" s="23">
        <v>2590.402</v>
      </c>
      <c r="BK6" s="23">
        <v>2663.38</v>
      </c>
      <c r="BL6" s="23">
        <v>2690.1759999999999</v>
      </c>
      <c r="BM6" s="23">
        <v>2656.0120000000002</v>
      </c>
      <c r="BN6" s="23">
        <v>2546.1120000000001</v>
      </c>
      <c r="BO6" s="23">
        <v>2345.6999999999998</v>
      </c>
      <c r="BP6" s="23">
        <v>2040</v>
      </c>
      <c r="BQ6" s="23">
        <v>1820</v>
      </c>
      <c r="BR6" s="23">
        <v>2160</v>
      </c>
      <c r="BS6" s="23">
        <v>2100</v>
      </c>
      <c r="BT6" s="23">
        <v>2020</v>
      </c>
      <c r="BU6" s="23">
        <v>2030</v>
      </c>
      <c r="BV6" s="23">
        <v>2040</v>
      </c>
      <c r="BW6" s="23">
        <v>2030</v>
      </c>
      <c r="BX6" s="23">
        <v>2020</v>
      </c>
      <c r="BY6" s="23">
        <v>2010</v>
      </c>
      <c r="BZ6" s="23">
        <v>2010</v>
      </c>
      <c r="CA6" s="23">
        <v>2000</v>
      </c>
      <c r="CB6" s="23">
        <v>1990</v>
      </c>
      <c r="CC6" s="23">
        <v>1980</v>
      </c>
      <c r="CD6" s="23">
        <v>1970</v>
      </c>
      <c r="CE6" s="23">
        <v>1960</v>
      </c>
      <c r="CF6" s="23">
        <v>1950</v>
      </c>
      <c r="CG6" s="23">
        <v>1940</v>
      </c>
      <c r="CH6" s="23">
        <v>1930</v>
      </c>
      <c r="CI6" s="23">
        <v>1910</v>
      </c>
      <c r="CJ6" s="23">
        <v>1900</v>
      </c>
      <c r="CK6" s="23">
        <v>1890</v>
      </c>
      <c r="CL6" s="23">
        <v>1880</v>
      </c>
      <c r="CM6" s="23">
        <v>1870</v>
      </c>
      <c r="CN6" s="23">
        <v>1850</v>
      </c>
      <c r="CO6" s="23">
        <v>1840</v>
      </c>
      <c r="CP6" s="23">
        <v>1830</v>
      </c>
      <c r="CQ6" s="23">
        <v>1820</v>
      </c>
      <c r="CR6" s="23">
        <v>1810</v>
      </c>
      <c r="CS6" s="23">
        <v>1790</v>
      </c>
    </row>
    <row r="7" spans="1:97" x14ac:dyDescent="0.25">
      <c r="A7" s="18" t="s">
        <v>20</v>
      </c>
      <c r="B7" s="18" t="s">
        <v>367</v>
      </c>
      <c r="C7" s="18"/>
      <c r="D7" s="19" t="s">
        <v>337</v>
      </c>
      <c r="E7" s="24" t="s">
        <v>366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>
        <v>462</v>
      </c>
      <c r="AX7" s="23">
        <v>404.93610000000001</v>
      </c>
      <c r="AY7" s="23">
        <v>368.23430000000002</v>
      </c>
      <c r="AZ7" s="23">
        <v>350</v>
      </c>
      <c r="BA7" s="23">
        <v>348.09350000000001</v>
      </c>
      <c r="BB7" s="23">
        <v>359.39359999999999</v>
      </c>
      <c r="BC7" s="23">
        <v>380.5335</v>
      </c>
      <c r="BD7" s="23">
        <v>408.14679999999998</v>
      </c>
      <c r="BE7" s="23">
        <v>438.86660000000001</v>
      </c>
      <c r="BF7" s="23">
        <v>469.32659999999998</v>
      </c>
      <c r="BG7" s="23">
        <v>496.15989999999999</v>
      </c>
      <c r="BH7" s="23">
        <v>516</v>
      </c>
      <c r="BI7" s="23">
        <v>526.59559999999999</v>
      </c>
      <c r="BJ7" s="23">
        <v>530.15639999999996</v>
      </c>
      <c r="BK7" s="23">
        <v>530.0077</v>
      </c>
      <c r="BL7" s="23">
        <v>529.47450000000003</v>
      </c>
      <c r="BM7" s="23">
        <v>531.88199999999995</v>
      </c>
      <c r="BN7" s="23">
        <v>540.55539999999996</v>
      </c>
      <c r="BO7" s="23">
        <v>558.81960000000004</v>
      </c>
      <c r="BP7" s="23">
        <v>590</v>
      </c>
      <c r="BQ7" s="23">
        <v>600</v>
      </c>
      <c r="BR7" s="23">
        <v>510</v>
      </c>
      <c r="BS7" s="23">
        <v>520</v>
      </c>
      <c r="BT7" s="23">
        <v>550</v>
      </c>
      <c r="BU7" s="23">
        <v>550</v>
      </c>
      <c r="BV7" s="23">
        <v>550</v>
      </c>
      <c r="BW7" s="23">
        <v>550</v>
      </c>
      <c r="BX7" s="23">
        <v>550</v>
      </c>
      <c r="BY7" s="23">
        <v>550</v>
      </c>
      <c r="BZ7" s="23">
        <v>550</v>
      </c>
      <c r="CA7" s="23">
        <v>560</v>
      </c>
      <c r="CB7" s="23">
        <v>560</v>
      </c>
      <c r="CC7" s="23">
        <v>560</v>
      </c>
      <c r="CD7" s="23">
        <v>560</v>
      </c>
      <c r="CE7" s="23">
        <v>560</v>
      </c>
      <c r="CF7" s="23">
        <v>570</v>
      </c>
      <c r="CG7" s="23">
        <v>570</v>
      </c>
      <c r="CH7" s="23">
        <v>570</v>
      </c>
      <c r="CI7" s="23">
        <v>570</v>
      </c>
      <c r="CJ7" s="23">
        <v>570</v>
      </c>
      <c r="CK7" s="23">
        <v>570</v>
      </c>
      <c r="CL7" s="23">
        <v>580</v>
      </c>
      <c r="CM7" s="23">
        <v>580</v>
      </c>
      <c r="CN7" s="23">
        <v>580</v>
      </c>
      <c r="CO7" s="23">
        <v>590</v>
      </c>
      <c r="CP7" s="23">
        <v>590</v>
      </c>
      <c r="CQ7" s="23">
        <v>590</v>
      </c>
      <c r="CR7" s="23">
        <v>600</v>
      </c>
      <c r="CS7" s="23">
        <v>600</v>
      </c>
    </row>
    <row r="8" spans="1:97" x14ac:dyDescent="0.25">
      <c r="A8" s="18" t="s">
        <v>20</v>
      </c>
      <c r="B8" s="18" t="s">
        <v>368</v>
      </c>
      <c r="C8" s="18"/>
      <c r="D8" s="19" t="s">
        <v>337</v>
      </c>
      <c r="E8" s="24" t="s">
        <v>366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>
        <v>167</v>
      </c>
      <c r="AX8" s="23">
        <v>153.38919999999999</v>
      </c>
      <c r="AY8" s="23">
        <v>152.16489999999999</v>
      </c>
      <c r="AZ8" s="23">
        <v>162</v>
      </c>
      <c r="BA8" s="23">
        <v>181.48220000000001</v>
      </c>
      <c r="BB8" s="23">
        <v>208.85900000000001</v>
      </c>
      <c r="BC8" s="23">
        <v>242.2927</v>
      </c>
      <c r="BD8" s="23">
        <v>279.94589999999999</v>
      </c>
      <c r="BE8" s="23">
        <v>319.98079999999999</v>
      </c>
      <c r="BF8" s="23">
        <v>360.5598</v>
      </c>
      <c r="BG8" s="23">
        <v>399.84550000000002</v>
      </c>
      <c r="BH8" s="23">
        <v>436</v>
      </c>
      <c r="BI8" s="23">
        <v>467.57260000000002</v>
      </c>
      <c r="BJ8" s="23">
        <v>494.6592</v>
      </c>
      <c r="BK8" s="23">
        <v>517.7423</v>
      </c>
      <c r="BL8" s="23">
        <v>537.3048</v>
      </c>
      <c r="BM8" s="23">
        <v>553.82910000000004</v>
      </c>
      <c r="BN8" s="23">
        <v>567.798</v>
      </c>
      <c r="BO8" s="23">
        <v>579.69410000000005</v>
      </c>
      <c r="BP8" s="23">
        <v>590</v>
      </c>
      <c r="BQ8" s="23">
        <v>600</v>
      </c>
      <c r="BR8" s="23">
        <v>610</v>
      </c>
      <c r="BS8" s="23">
        <v>610</v>
      </c>
      <c r="BT8" s="23">
        <v>610</v>
      </c>
      <c r="BU8" s="23">
        <v>620</v>
      </c>
      <c r="BV8" s="23">
        <v>620</v>
      </c>
      <c r="BW8" s="23">
        <v>630</v>
      </c>
      <c r="BX8" s="23">
        <v>630</v>
      </c>
      <c r="BY8" s="23">
        <v>630</v>
      </c>
      <c r="BZ8" s="23">
        <v>640</v>
      </c>
      <c r="CA8" s="23">
        <v>640</v>
      </c>
      <c r="CB8" s="23">
        <v>640</v>
      </c>
      <c r="CC8" s="23">
        <v>650</v>
      </c>
      <c r="CD8" s="23">
        <v>650</v>
      </c>
      <c r="CE8" s="23">
        <v>650</v>
      </c>
      <c r="CF8" s="23">
        <v>650</v>
      </c>
      <c r="CG8" s="23">
        <v>660</v>
      </c>
      <c r="CH8" s="23">
        <v>660</v>
      </c>
      <c r="CI8" s="23">
        <v>660</v>
      </c>
      <c r="CJ8" s="23">
        <v>660</v>
      </c>
      <c r="CK8" s="23">
        <v>660</v>
      </c>
      <c r="CL8" s="23">
        <v>660</v>
      </c>
      <c r="CM8" s="23">
        <v>660</v>
      </c>
      <c r="CN8" s="23">
        <v>660</v>
      </c>
      <c r="CO8" s="23">
        <v>660</v>
      </c>
      <c r="CP8" s="23">
        <v>660</v>
      </c>
      <c r="CQ8" s="23">
        <v>670</v>
      </c>
      <c r="CR8" s="23">
        <v>670</v>
      </c>
      <c r="CS8" s="23">
        <v>670</v>
      </c>
    </row>
    <row r="9" spans="1:97" x14ac:dyDescent="0.25">
      <c r="A9" s="18" t="s">
        <v>20</v>
      </c>
      <c r="B9" s="18" t="s">
        <v>369</v>
      </c>
      <c r="C9" s="18"/>
      <c r="D9" s="19" t="s">
        <v>337</v>
      </c>
      <c r="E9" s="24" t="s">
        <v>366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>
        <v>858</v>
      </c>
      <c r="AX9" s="23">
        <v>852.81140000000005</v>
      </c>
      <c r="AY9" s="23">
        <v>836.66150000000005</v>
      </c>
      <c r="AZ9" s="23">
        <v>811</v>
      </c>
      <c r="BA9" s="23">
        <v>777.40110000000004</v>
      </c>
      <c r="BB9" s="23">
        <v>737.93700000000001</v>
      </c>
      <c r="BC9" s="23">
        <v>694.80439999999999</v>
      </c>
      <c r="BD9" s="23">
        <v>650.20010000000002</v>
      </c>
      <c r="BE9" s="23">
        <v>606.32069999999999</v>
      </c>
      <c r="BF9" s="23">
        <v>565.36310000000003</v>
      </c>
      <c r="BG9" s="23">
        <v>529.524</v>
      </c>
      <c r="BH9" s="23">
        <v>501</v>
      </c>
      <c r="BI9" s="23">
        <v>481.42200000000003</v>
      </c>
      <c r="BJ9" s="23">
        <v>470.15699999999998</v>
      </c>
      <c r="BK9" s="23">
        <v>466.00599999999997</v>
      </c>
      <c r="BL9" s="23">
        <v>467.77019999999999</v>
      </c>
      <c r="BM9" s="23">
        <v>474.25069999999999</v>
      </c>
      <c r="BN9" s="23">
        <v>484.2484</v>
      </c>
      <c r="BO9" s="23">
        <v>496.56450000000001</v>
      </c>
      <c r="BP9" s="23">
        <v>510</v>
      </c>
      <c r="BQ9" s="23">
        <v>520</v>
      </c>
      <c r="BR9" s="23">
        <v>520</v>
      </c>
      <c r="BS9" s="23">
        <v>530</v>
      </c>
      <c r="BT9" s="23">
        <v>530</v>
      </c>
      <c r="BU9" s="23">
        <v>530</v>
      </c>
      <c r="BV9" s="23">
        <v>540</v>
      </c>
      <c r="BW9" s="23">
        <v>540</v>
      </c>
      <c r="BX9" s="23">
        <v>540</v>
      </c>
      <c r="BY9" s="23">
        <v>550</v>
      </c>
      <c r="BZ9" s="23">
        <v>550</v>
      </c>
      <c r="CA9" s="23">
        <v>560</v>
      </c>
      <c r="CB9" s="23">
        <v>560</v>
      </c>
      <c r="CC9" s="23">
        <v>570</v>
      </c>
      <c r="CD9" s="23">
        <v>570</v>
      </c>
      <c r="CE9" s="23">
        <v>570</v>
      </c>
      <c r="CF9" s="23">
        <v>580</v>
      </c>
      <c r="CG9" s="23">
        <v>580</v>
      </c>
      <c r="CH9" s="23">
        <v>580</v>
      </c>
      <c r="CI9" s="23">
        <v>590</v>
      </c>
      <c r="CJ9" s="23">
        <v>590</v>
      </c>
      <c r="CK9" s="23">
        <v>590</v>
      </c>
      <c r="CL9" s="23">
        <v>590</v>
      </c>
      <c r="CM9" s="23">
        <v>600</v>
      </c>
      <c r="CN9" s="23">
        <v>600</v>
      </c>
      <c r="CO9" s="23">
        <v>600</v>
      </c>
      <c r="CP9" s="23">
        <v>610</v>
      </c>
      <c r="CQ9" s="23">
        <v>610</v>
      </c>
      <c r="CR9" s="23">
        <v>610</v>
      </c>
      <c r="CS9" s="23">
        <v>620</v>
      </c>
    </row>
    <row r="10" spans="1:97" x14ac:dyDescent="0.25">
      <c r="A10" s="18" t="s">
        <v>20</v>
      </c>
      <c r="B10" s="18" t="s">
        <v>370</v>
      </c>
      <c r="C10" s="18"/>
      <c r="D10" s="19" t="s">
        <v>337</v>
      </c>
      <c r="E10" s="24" t="s">
        <v>366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>
        <v>1161</v>
      </c>
      <c r="AX10" s="23">
        <v>1152.672</v>
      </c>
      <c r="AY10" s="23">
        <v>1167.4159999999999</v>
      </c>
      <c r="AZ10" s="23">
        <v>1202</v>
      </c>
      <c r="BA10" s="23">
        <v>1252.2850000000001</v>
      </c>
      <c r="BB10" s="23">
        <v>1310.4970000000001</v>
      </c>
      <c r="BC10" s="23">
        <v>1367.953</v>
      </c>
      <c r="BD10" s="23">
        <v>1415.971</v>
      </c>
      <c r="BE10" s="23">
        <v>1445.867</v>
      </c>
      <c r="BF10" s="23">
        <v>1448.9590000000001</v>
      </c>
      <c r="BG10" s="23">
        <v>1416.5640000000001</v>
      </c>
      <c r="BH10" s="23">
        <v>1340</v>
      </c>
      <c r="BI10" s="23">
        <v>1214.7139999999999</v>
      </c>
      <c r="BJ10" s="23">
        <v>1052.672</v>
      </c>
      <c r="BK10" s="23">
        <v>869.97289999999998</v>
      </c>
      <c r="BL10" s="23">
        <v>682.7124</v>
      </c>
      <c r="BM10" s="23">
        <v>506.98779999999999</v>
      </c>
      <c r="BN10" s="23">
        <v>358.89620000000002</v>
      </c>
      <c r="BO10" s="23">
        <v>254.53460000000001</v>
      </c>
      <c r="BP10" s="23">
        <v>210</v>
      </c>
      <c r="BQ10" s="23">
        <v>220</v>
      </c>
      <c r="BR10" s="23">
        <v>220</v>
      </c>
      <c r="BS10" s="23">
        <v>220</v>
      </c>
      <c r="BT10" s="23">
        <v>220</v>
      </c>
      <c r="BU10" s="23">
        <v>220</v>
      </c>
      <c r="BV10" s="23">
        <v>230</v>
      </c>
      <c r="BW10" s="23">
        <v>230</v>
      </c>
      <c r="BX10" s="23">
        <v>230</v>
      </c>
      <c r="BY10" s="23">
        <v>230</v>
      </c>
      <c r="BZ10" s="23">
        <v>230</v>
      </c>
      <c r="CA10" s="23">
        <v>230</v>
      </c>
      <c r="CB10" s="23">
        <v>240</v>
      </c>
      <c r="CC10" s="23">
        <v>240</v>
      </c>
      <c r="CD10" s="23">
        <v>240</v>
      </c>
      <c r="CE10" s="23">
        <v>240</v>
      </c>
      <c r="CF10" s="23">
        <v>240</v>
      </c>
      <c r="CG10" s="23">
        <v>240</v>
      </c>
      <c r="CH10" s="23">
        <v>250</v>
      </c>
      <c r="CI10" s="23">
        <v>250</v>
      </c>
      <c r="CJ10" s="23">
        <v>250</v>
      </c>
      <c r="CK10" s="23">
        <v>250</v>
      </c>
      <c r="CL10" s="23">
        <v>250</v>
      </c>
      <c r="CM10" s="23">
        <v>250</v>
      </c>
      <c r="CN10" s="23">
        <v>260</v>
      </c>
      <c r="CO10" s="23">
        <v>260</v>
      </c>
      <c r="CP10" s="23">
        <v>260</v>
      </c>
      <c r="CQ10" s="23">
        <v>260</v>
      </c>
      <c r="CR10" s="23">
        <v>260</v>
      </c>
      <c r="CS10" s="23">
        <v>260</v>
      </c>
    </row>
    <row r="11" spans="1:97" x14ac:dyDescent="0.25">
      <c r="A11" s="18" t="s">
        <v>20</v>
      </c>
      <c r="B11" s="18" t="s">
        <v>371</v>
      </c>
      <c r="C11" s="18"/>
      <c r="D11" s="19" t="s">
        <v>337</v>
      </c>
      <c r="E11" s="24" t="s">
        <v>366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>
        <v>225</v>
      </c>
      <c r="AX11" s="23">
        <v>236.3528</v>
      </c>
      <c r="AY11" s="23">
        <v>233.024</v>
      </c>
      <c r="AZ11" s="23">
        <v>217</v>
      </c>
      <c r="BA11" s="23">
        <v>190.8922</v>
      </c>
      <c r="BB11" s="23">
        <v>159.81039999999999</v>
      </c>
      <c r="BC11" s="23">
        <v>129.48920000000001</v>
      </c>
      <c r="BD11" s="23">
        <v>105.6631</v>
      </c>
      <c r="BE11" s="23">
        <v>94.066640000000007</v>
      </c>
      <c r="BF11" s="23">
        <v>100.43429999999999</v>
      </c>
      <c r="BG11" s="23">
        <v>130.50049999999999</v>
      </c>
      <c r="BH11" s="23">
        <v>190</v>
      </c>
      <c r="BI11" s="23">
        <v>281.82780000000002</v>
      </c>
      <c r="BJ11" s="23">
        <v>397.52190000000002</v>
      </c>
      <c r="BK11" s="23">
        <v>525.78089999999997</v>
      </c>
      <c r="BL11" s="23">
        <v>655.30340000000001</v>
      </c>
      <c r="BM11" s="23">
        <v>774.78800000000001</v>
      </c>
      <c r="BN11" s="23">
        <v>872.93320000000006</v>
      </c>
      <c r="BO11" s="23">
        <v>938.43769999999995</v>
      </c>
      <c r="BP11" s="23">
        <v>960</v>
      </c>
      <c r="BQ11" s="23">
        <v>940</v>
      </c>
      <c r="BR11" s="23">
        <v>920</v>
      </c>
      <c r="BS11" s="23">
        <v>900</v>
      </c>
      <c r="BT11" s="23">
        <v>890</v>
      </c>
      <c r="BU11" s="23">
        <v>890</v>
      </c>
      <c r="BV11" s="23">
        <v>880</v>
      </c>
      <c r="BW11" s="23">
        <v>880</v>
      </c>
      <c r="BX11" s="23">
        <v>880</v>
      </c>
      <c r="BY11" s="23">
        <v>880</v>
      </c>
      <c r="BZ11" s="23">
        <v>880</v>
      </c>
      <c r="CA11" s="23">
        <v>880</v>
      </c>
      <c r="CB11" s="23">
        <v>880</v>
      </c>
      <c r="CC11" s="23">
        <v>880</v>
      </c>
      <c r="CD11" s="23">
        <v>880</v>
      </c>
      <c r="CE11" s="23">
        <v>880</v>
      </c>
      <c r="CF11" s="23">
        <v>880</v>
      </c>
      <c r="CG11" s="23">
        <v>880</v>
      </c>
      <c r="CH11" s="23">
        <v>880</v>
      </c>
      <c r="CI11" s="23">
        <v>870</v>
      </c>
      <c r="CJ11" s="23">
        <v>860</v>
      </c>
      <c r="CK11" s="23">
        <v>860</v>
      </c>
      <c r="CL11" s="23">
        <v>850</v>
      </c>
      <c r="CM11" s="23">
        <v>850</v>
      </c>
      <c r="CN11" s="23">
        <v>850</v>
      </c>
      <c r="CO11" s="23">
        <v>850</v>
      </c>
      <c r="CP11" s="23">
        <v>840</v>
      </c>
      <c r="CQ11" s="23">
        <v>840</v>
      </c>
      <c r="CR11" s="23">
        <v>840</v>
      </c>
      <c r="CS11" s="23">
        <v>840</v>
      </c>
    </row>
    <row r="12" spans="1:97" x14ac:dyDescent="0.25">
      <c r="A12" s="18" t="s">
        <v>20</v>
      </c>
      <c r="B12" s="18" t="s">
        <v>372</v>
      </c>
      <c r="C12" s="18"/>
      <c r="D12" s="19" t="s">
        <v>337</v>
      </c>
      <c r="E12" s="24" t="s">
        <v>366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>
        <v>133</v>
      </c>
      <c r="AX12" s="23">
        <v>144.9008</v>
      </c>
      <c r="AY12" s="23">
        <v>161.47219999999999</v>
      </c>
      <c r="AZ12" s="23">
        <v>182</v>
      </c>
      <c r="BA12" s="23">
        <v>205.72749999999999</v>
      </c>
      <c r="BB12" s="23">
        <v>231.7259</v>
      </c>
      <c r="BC12" s="23">
        <v>259.02379999999999</v>
      </c>
      <c r="BD12" s="23">
        <v>286.64949999999999</v>
      </c>
      <c r="BE12" s="23">
        <v>313.63159999999999</v>
      </c>
      <c r="BF12" s="23">
        <v>338.9984</v>
      </c>
      <c r="BG12" s="23">
        <v>361.77839999999998</v>
      </c>
      <c r="BH12" s="23">
        <v>381</v>
      </c>
      <c r="BI12" s="23">
        <v>395.88690000000003</v>
      </c>
      <c r="BJ12" s="23">
        <v>406.44310000000002</v>
      </c>
      <c r="BK12" s="23">
        <v>412.86810000000003</v>
      </c>
      <c r="BL12" s="23">
        <v>415.36110000000002</v>
      </c>
      <c r="BM12" s="23">
        <v>414.12139999999999</v>
      </c>
      <c r="BN12" s="23">
        <v>409.3485</v>
      </c>
      <c r="BO12" s="23">
        <v>401.24160000000001</v>
      </c>
      <c r="BP12" s="23">
        <v>390</v>
      </c>
      <c r="BQ12" s="23">
        <v>380</v>
      </c>
      <c r="BR12" s="23">
        <v>380</v>
      </c>
      <c r="BS12" s="23">
        <v>370</v>
      </c>
      <c r="BT12" s="23">
        <v>370</v>
      </c>
      <c r="BU12" s="23">
        <v>370</v>
      </c>
      <c r="BV12" s="23">
        <v>370</v>
      </c>
      <c r="BW12" s="23">
        <v>370</v>
      </c>
      <c r="BX12" s="23">
        <v>370</v>
      </c>
      <c r="BY12" s="23">
        <v>370</v>
      </c>
      <c r="BZ12" s="23">
        <v>370</v>
      </c>
      <c r="CA12" s="23">
        <v>370</v>
      </c>
      <c r="CB12" s="23">
        <v>370</v>
      </c>
      <c r="CC12" s="23">
        <v>370</v>
      </c>
      <c r="CD12" s="23">
        <v>370</v>
      </c>
      <c r="CE12" s="23">
        <v>370</v>
      </c>
      <c r="CF12" s="23">
        <v>370</v>
      </c>
      <c r="CG12" s="23">
        <v>380</v>
      </c>
      <c r="CH12" s="23">
        <v>380</v>
      </c>
      <c r="CI12" s="23">
        <v>380</v>
      </c>
      <c r="CJ12" s="23">
        <v>380</v>
      </c>
      <c r="CK12" s="23">
        <v>380</v>
      </c>
      <c r="CL12" s="23">
        <v>390</v>
      </c>
      <c r="CM12" s="23">
        <v>390</v>
      </c>
      <c r="CN12" s="23">
        <v>390</v>
      </c>
      <c r="CO12" s="23">
        <v>390</v>
      </c>
      <c r="CP12" s="23">
        <v>400</v>
      </c>
      <c r="CQ12" s="23">
        <v>400</v>
      </c>
      <c r="CR12" s="23">
        <v>400</v>
      </c>
      <c r="CS12" s="23">
        <v>410</v>
      </c>
    </row>
    <row r="13" spans="1:97" x14ac:dyDescent="0.25">
      <c r="A13" s="18" t="s">
        <v>20</v>
      </c>
      <c r="B13" s="18" t="s">
        <v>373</v>
      </c>
      <c r="C13" s="18"/>
      <c r="D13" s="19" t="s">
        <v>337</v>
      </c>
      <c r="E13" s="24" t="s">
        <v>366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>
        <v>207</v>
      </c>
      <c r="AX13" s="23">
        <v>269.90159999999997</v>
      </c>
      <c r="AY13" s="23">
        <v>311.50700000000001</v>
      </c>
      <c r="AZ13" s="23">
        <v>334</v>
      </c>
      <c r="BA13" s="23">
        <v>339.83199999999999</v>
      </c>
      <c r="BB13" s="23">
        <v>332.52510000000001</v>
      </c>
      <c r="BC13" s="23">
        <v>315.86919999999998</v>
      </c>
      <c r="BD13" s="23">
        <v>293.6542</v>
      </c>
      <c r="BE13" s="23">
        <v>269.66989999999998</v>
      </c>
      <c r="BF13" s="23">
        <v>247.7062</v>
      </c>
      <c r="BG13" s="23">
        <v>231.553</v>
      </c>
      <c r="BH13" s="23">
        <v>225</v>
      </c>
      <c r="BI13" s="23">
        <v>230.62039999999999</v>
      </c>
      <c r="BJ13" s="23">
        <v>246.12039999999999</v>
      </c>
      <c r="BK13" s="23">
        <v>267.98939999999999</v>
      </c>
      <c r="BL13" s="23">
        <v>292.71690000000001</v>
      </c>
      <c r="BM13" s="23">
        <v>316.79219999999998</v>
      </c>
      <c r="BN13" s="23">
        <v>336.70490000000001</v>
      </c>
      <c r="BO13" s="23">
        <v>348.94439999999997</v>
      </c>
      <c r="BP13" s="23">
        <v>350</v>
      </c>
      <c r="BQ13" s="23">
        <v>340</v>
      </c>
      <c r="BR13" s="23">
        <v>330</v>
      </c>
      <c r="BS13" s="23">
        <v>320</v>
      </c>
      <c r="BT13" s="23">
        <v>310</v>
      </c>
      <c r="BU13" s="23">
        <v>310</v>
      </c>
      <c r="BV13" s="23">
        <v>310</v>
      </c>
      <c r="BW13" s="23">
        <v>310</v>
      </c>
      <c r="BX13" s="23">
        <v>310</v>
      </c>
      <c r="BY13" s="23">
        <v>310</v>
      </c>
      <c r="BZ13" s="23">
        <v>300</v>
      </c>
      <c r="CA13" s="23">
        <v>310</v>
      </c>
      <c r="CB13" s="23">
        <v>320</v>
      </c>
      <c r="CC13" s="23">
        <v>310</v>
      </c>
      <c r="CD13" s="23">
        <v>320</v>
      </c>
      <c r="CE13" s="23">
        <v>330</v>
      </c>
      <c r="CF13" s="23">
        <v>340</v>
      </c>
      <c r="CG13" s="23">
        <v>330</v>
      </c>
      <c r="CH13" s="23">
        <v>340</v>
      </c>
      <c r="CI13" s="23">
        <v>350</v>
      </c>
      <c r="CJ13" s="23">
        <v>360</v>
      </c>
      <c r="CK13" s="23">
        <v>350</v>
      </c>
      <c r="CL13" s="23">
        <v>360</v>
      </c>
      <c r="CM13" s="23">
        <v>370</v>
      </c>
      <c r="CN13" s="23">
        <v>380</v>
      </c>
      <c r="CO13" s="23">
        <v>380</v>
      </c>
      <c r="CP13" s="23">
        <v>390</v>
      </c>
      <c r="CQ13" s="23">
        <v>400</v>
      </c>
      <c r="CR13" s="23">
        <v>400</v>
      </c>
      <c r="CS13" s="23">
        <v>400</v>
      </c>
    </row>
    <row r="14" spans="1:97" x14ac:dyDescent="0.25">
      <c r="A14" s="18" t="s">
        <v>20</v>
      </c>
      <c r="B14" s="18" t="s">
        <v>374</v>
      </c>
      <c r="C14" s="18"/>
      <c r="D14" s="19" t="s">
        <v>337</v>
      </c>
      <c r="E14" s="24" t="s">
        <v>366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>
        <v>362</v>
      </c>
      <c r="AX14" s="23">
        <v>393.99700000000001</v>
      </c>
      <c r="AY14" s="23">
        <v>391.46420000000001</v>
      </c>
      <c r="AZ14" s="23">
        <v>359</v>
      </c>
      <c r="BA14" s="23">
        <v>303.14699999999999</v>
      </c>
      <c r="BB14" s="23">
        <v>238.22479999999999</v>
      </c>
      <c r="BC14" s="23">
        <v>180.49680000000001</v>
      </c>
      <c r="BD14" s="23">
        <v>146.2269</v>
      </c>
      <c r="BE14" s="23">
        <v>151.67859999999999</v>
      </c>
      <c r="BF14" s="23">
        <v>213.1156</v>
      </c>
      <c r="BG14" s="23">
        <v>346.80149999999998</v>
      </c>
      <c r="BH14" s="23">
        <v>569</v>
      </c>
      <c r="BI14" s="23">
        <v>887.13750000000005</v>
      </c>
      <c r="BJ14" s="23">
        <v>1273.2909999999999</v>
      </c>
      <c r="BK14" s="23">
        <v>1690.701</v>
      </c>
      <c r="BL14" s="23">
        <v>2102.6080000000002</v>
      </c>
      <c r="BM14" s="23">
        <v>2472.2510000000002</v>
      </c>
      <c r="BN14" s="23">
        <v>2762.8710000000001</v>
      </c>
      <c r="BO14" s="23">
        <v>2937.7069999999999</v>
      </c>
      <c r="BP14" s="23">
        <v>2960</v>
      </c>
      <c r="BQ14" s="23">
        <v>2880</v>
      </c>
      <c r="BR14" s="23">
        <v>2940</v>
      </c>
      <c r="BS14" s="23">
        <v>2960</v>
      </c>
      <c r="BT14" s="23">
        <v>3010</v>
      </c>
      <c r="BU14" s="23">
        <v>3070</v>
      </c>
      <c r="BV14" s="23">
        <v>3110</v>
      </c>
      <c r="BW14" s="23">
        <v>3160</v>
      </c>
      <c r="BX14" s="23">
        <v>3210</v>
      </c>
      <c r="BY14" s="23">
        <v>3260</v>
      </c>
      <c r="BZ14" s="23">
        <v>3310</v>
      </c>
      <c r="CA14" s="23">
        <v>3360</v>
      </c>
      <c r="CB14" s="23">
        <v>3410</v>
      </c>
      <c r="CC14" s="23">
        <v>3470</v>
      </c>
      <c r="CD14" s="23">
        <v>3520</v>
      </c>
      <c r="CE14" s="23">
        <v>3580</v>
      </c>
      <c r="CF14" s="23">
        <v>3630</v>
      </c>
      <c r="CG14" s="23">
        <v>3690</v>
      </c>
      <c r="CH14" s="23">
        <v>3750</v>
      </c>
      <c r="CI14" s="23">
        <v>3810</v>
      </c>
      <c r="CJ14" s="23">
        <v>3880</v>
      </c>
      <c r="CK14" s="23">
        <v>3950</v>
      </c>
      <c r="CL14" s="23">
        <v>4030</v>
      </c>
      <c r="CM14" s="23">
        <v>4100</v>
      </c>
      <c r="CN14" s="23">
        <v>4180</v>
      </c>
      <c r="CO14" s="23">
        <v>4270</v>
      </c>
      <c r="CP14" s="23">
        <v>4350</v>
      </c>
      <c r="CQ14" s="23">
        <v>4440</v>
      </c>
      <c r="CR14" s="23">
        <v>4540</v>
      </c>
      <c r="CS14" s="23">
        <v>4620</v>
      </c>
    </row>
    <row r="15" spans="1:97" x14ac:dyDescent="0.25">
      <c r="A15" s="18" t="s">
        <v>21</v>
      </c>
      <c r="B15" s="18" t="s">
        <v>375</v>
      </c>
      <c r="C15" s="18"/>
      <c r="D15" s="19" t="s">
        <v>337</v>
      </c>
      <c r="E15" s="24" t="s">
        <v>376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23">
        <v>5967</v>
      </c>
      <c r="AW15" s="23">
        <v>5964.2349999999997</v>
      </c>
      <c r="AX15" s="23">
        <v>6099.9189999999999</v>
      </c>
      <c r="AY15" s="23">
        <v>6339</v>
      </c>
      <c r="AZ15" s="23">
        <v>6641.6109999999999</v>
      </c>
      <c r="BA15" s="23">
        <v>6948.6170000000002</v>
      </c>
      <c r="BB15" s="23">
        <v>7196.0640000000003</v>
      </c>
      <c r="BC15" s="23">
        <v>7320</v>
      </c>
      <c r="BD15" s="23">
        <v>7279.8689999999997</v>
      </c>
      <c r="BE15" s="23">
        <v>7128.7039999999997</v>
      </c>
      <c r="BF15" s="23">
        <v>6942.9369999999999</v>
      </c>
      <c r="BG15" s="23">
        <v>6799</v>
      </c>
      <c r="BH15" s="23">
        <v>6752.9139999999998</v>
      </c>
      <c r="BI15" s="23">
        <v>6779.067</v>
      </c>
      <c r="BJ15" s="23">
        <v>6831.4359999999997</v>
      </c>
      <c r="BK15" s="23">
        <v>6864</v>
      </c>
      <c r="BL15" s="23">
        <v>6834.8190000000004</v>
      </c>
      <c r="BM15" s="23">
        <v>6718.2790000000005</v>
      </c>
      <c r="BN15" s="23">
        <v>6492.85</v>
      </c>
      <c r="BO15" s="23">
        <v>6137</v>
      </c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</row>
    <row r="16" spans="1:97" x14ac:dyDescent="0.25">
      <c r="A16" s="18" t="s">
        <v>21</v>
      </c>
      <c r="B16" s="18" t="s">
        <v>377</v>
      </c>
      <c r="C16" s="18"/>
      <c r="D16" s="19" t="s">
        <v>337</v>
      </c>
      <c r="E16" s="24" t="s">
        <v>376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23">
        <v>5051</v>
      </c>
      <c r="AW16" s="23">
        <v>5098.4949999999999</v>
      </c>
      <c r="AX16" s="23">
        <v>5195.1130000000003</v>
      </c>
      <c r="AY16" s="23">
        <v>5328</v>
      </c>
      <c r="AZ16" s="23">
        <v>5485.8469999999998</v>
      </c>
      <c r="BA16" s="23">
        <v>5663.5219999999999</v>
      </c>
      <c r="BB16" s="23">
        <v>5857.4359999999997</v>
      </c>
      <c r="BC16" s="23">
        <v>6064</v>
      </c>
      <c r="BD16" s="23">
        <v>6272.1270000000004</v>
      </c>
      <c r="BE16" s="23">
        <v>6440.7269999999999</v>
      </c>
      <c r="BF16" s="23">
        <v>6521.2139999999999</v>
      </c>
      <c r="BG16" s="23">
        <v>6465</v>
      </c>
      <c r="BH16" s="23">
        <v>6242.99</v>
      </c>
      <c r="BI16" s="23">
        <v>5904.0690000000004</v>
      </c>
      <c r="BJ16" s="23">
        <v>5516.6130000000003</v>
      </c>
      <c r="BK16" s="23">
        <v>5149</v>
      </c>
      <c r="BL16" s="23">
        <v>4865.7089999999998</v>
      </c>
      <c r="BM16" s="23">
        <v>4715.6220000000003</v>
      </c>
      <c r="BN16" s="23">
        <v>4743.7240000000002</v>
      </c>
      <c r="BO16" s="23">
        <v>4995</v>
      </c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</row>
    <row r="17" spans="1:97" x14ac:dyDescent="0.25">
      <c r="A17" s="18" t="s">
        <v>21</v>
      </c>
      <c r="B17" s="18" t="s">
        <v>378</v>
      </c>
      <c r="C17" s="18"/>
      <c r="D17" s="19" t="s">
        <v>337</v>
      </c>
      <c r="E17" s="24" t="s">
        <v>376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23">
        <v>2506</v>
      </c>
      <c r="AW17" s="23">
        <v>2550.873</v>
      </c>
      <c r="AX17" s="23">
        <v>2605.6770000000001</v>
      </c>
      <c r="AY17" s="23">
        <v>2665</v>
      </c>
      <c r="AZ17" s="23">
        <v>2721.991</v>
      </c>
      <c r="BA17" s="23">
        <v>2764.0279999999998</v>
      </c>
      <c r="BB17" s="23">
        <v>2777.0520000000001</v>
      </c>
      <c r="BC17" s="23">
        <v>2747</v>
      </c>
      <c r="BD17" s="23">
        <v>2666.8139999999999</v>
      </c>
      <c r="BE17" s="23">
        <v>2557.4470000000001</v>
      </c>
      <c r="BF17" s="23">
        <v>2446.8560000000002</v>
      </c>
      <c r="BG17" s="23">
        <v>2363</v>
      </c>
      <c r="BH17" s="23">
        <v>2326.0210000000002</v>
      </c>
      <c r="BI17" s="23">
        <v>2324.81</v>
      </c>
      <c r="BJ17" s="23">
        <v>2340.444</v>
      </c>
      <c r="BK17" s="23">
        <v>2354</v>
      </c>
      <c r="BL17" s="23">
        <v>2348.1179999999999</v>
      </c>
      <c r="BM17" s="23">
        <v>2311.6889999999999</v>
      </c>
      <c r="BN17" s="23">
        <v>2235.165</v>
      </c>
      <c r="BO17" s="23">
        <v>2109</v>
      </c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</row>
    <row r="18" spans="1:97" x14ac:dyDescent="0.25">
      <c r="A18" s="18" t="s">
        <v>21</v>
      </c>
      <c r="B18" s="18" t="s">
        <v>379</v>
      </c>
      <c r="C18" s="18"/>
      <c r="D18" s="19" t="s">
        <v>337</v>
      </c>
      <c r="E18" s="24" t="s">
        <v>376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23">
        <v>2467</v>
      </c>
      <c r="AW18" s="23">
        <v>2424.2840000000001</v>
      </c>
      <c r="AX18" s="23">
        <v>2426.8649999999998</v>
      </c>
      <c r="AY18" s="23">
        <v>2462</v>
      </c>
      <c r="AZ18" s="23">
        <v>2515.1759999999999</v>
      </c>
      <c r="BA18" s="23">
        <v>2564.806</v>
      </c>
      <c r="BB18" s="23">
        <v>2587.5329999999999</v>
      </c>
      <c r="BC18" s="23">
        <v>2560</v>
      </c>
      <c r="BD18" s="23">
        <v>2467.442</v>
      </c>
      <c r="BE18" s="23">
        <v>2329.4609999999998</v>
      </c>
      <c r="BF18" s="23">
        <v>2174.2489999999998</v>
      </c>
      <c r="BG18" s="23">
        <v>2030</v>
      </c>
      <c r="BH18" s="23">
        <v>1918.8050000000001</v>
      </c>
      <c r="BI18" s="23">
        <v>1838.35</v>
      </c>
      <c r="BJ18" s="23">
        <v>1780.221</v>
      </c>
      <c r="BK18" s="23">
        <v>1736</v>
      </c>
      <c r="BL18" s="23">
        <v>1698.4939999999999</v>
      </c>
      <c r="BM18" s="23">
        <v>1665.3869999999999</v>
      </c>
      <c r="BN18" s="23">
        <v>1635.587</v>
      </c>
      <c r="BO18" s="23">
        <v>1608</v>
      </c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</row>
    <row r="19" spans="1:97" x14ac:dyDescent="0.25">
      <c r="A19" s="18" t="s">
        <v>21</v>
      </c>
      <c r="B19" s="18" t="s">
        <v>380</v>
      </c>
      <c r="C19" s="18"/>
      <c r="D19" s="19" t="s">
        <v>337</v>
      </c>
      <c r="E19" s="24" t="s">
        <v>376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23">
        <v>956</v>
      </c>
      <c r="AW19" s="23">
        <v>1098.799</v>
      </c>
      <c r="AX19" s="23">
        <v>1173.4839999999999</v>
      </c>
      <c r="AY19" s="23">
        <v>1193</v>
      </c>
      <c r="AZ19" s="23">
        <v>1171.318</v>
      </c>
      <c r="BA19" s="23">
        <v>1126.519</v>
      </c>
      <c r="BB19" s="23">
        <v>1077.711</v>
      </c>
      <c r="BC19" s="23">
        <v>1044</v>
      </c>
      <c r="BD19" s="23">
        <v>1039.5060000000001</v>
      </c>
      <c r="BE19" s="23">
        <v>1058.3910000000001</v>
      </c>
      <c r="BF19" s="23">
        <v>1089.8309999999999</v>
      </c>
      <c r="BG19" s="23">
        <v>1123</v>
      </c>
      <c r="BH19" s="23">
        <v>1149.096</v>
      </c>
      <c r="BI19" s="23">
        <v>1167.415</v>
      </c>
      <c r="BJ19" s="23">
        <v>1179.2760000000001</v>
      </c>
      <c r="BK19" s="23">
        <v>1186</v>
      </c>
      <c r="BL19" s="23">
        <v>1188.501</v>
      </c>
      <c r="BM19" s="23">
        <v>1186.0740000000001</v>
      </c>
      <c r="BN19" s="23">
        <v>1177.6099999999999</v>
      </c>
      <c r="BO19" s="23">
        <v>1162</v>
      </c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</row>
    <row r="20" spans="1:97" x14ac:dyDescent="0.25">
      <c r="A20" s="18" t="s">
        <v>21</v>
      </c>
      <c r="B20" s="18" t="s">
        <v>381</v>
      </c>
      <c r="C20" s="18"/>
      <c r="D20" s="19" t="s">
        <v>337</v>
      </c>
      <c r="E20" s="24" t="s">
        <v>376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23">
        <v>3310</v>
      </c>
      <c r="AW20" s="23">
        <v>3412.4189999999999</v>
      </c>
      <c r="AX20" s="23">
        <v>3537.4430000000002</v>
      </c>
      <c r="AY20" s="23">
        <v>3676</v>
      </c>
      <c r="AZ20" s="23">
        <v>3817.0920000000001</v>
      </c>
      <c r="BA20" s="23">
        <v>3942.0320000000002</v>
      </c>
      <c r="BB20" s="23">
        <v>4030.2049999999999</v>
      </c>
      <c r="BC20" s="23">
        <v>4061</v>
      </c>
      <c r="BD20" s="23">
        <v>4023.1460000000002</v>
      </c>
      <c r="BE20" s="23">
        <v>3942.7370000000001</v>
      </c>
      <c r="BF20" s="23">
        <v>3855.2089999999998</v>
      </c>
      <c r="BG20" s="23">
        <v>3796</v>
      </c>
      <c r="BH20" s="23">
        <v>3788.95</v>
      </c>
      <c r="BI20" s="23">
        <v>3811.5219999999999</v>
      </c>
      <c r="BJ20" s="23">
        <v>3829.5819999999999</v>
      </c>
      <c r="BK20" s="23">
        <v>3809</v>
      </c>
      <c r="BL20" s="23">
        <v>3717.9609999999998</v>
      </c>
      <c r="BM20" s="23">
        <v>3533.9270000000001</v>
      </c>
      <c r="BN20" s="23">
        <v>3236.6790000000001</v>
      </c>
      <c r="BO20" s="23">
        <v>2806</v>
      </c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</row>
    <row r="21" spans="1:97" x14ac:dyDescent="0.25">
      <c r="A21" s="18" t="s">
        <v>23</v>
      </c>
      <c r="B21" s="18" t="s">
        <v>382</v>
      </c>
      <c r="C21" s="18"/>
      <c r="D21" s="19" t="s">
        <v>337</v>
      </c>
      <c r="E21" s="24" t="s">
        <v>383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23">
        <v>10025</v>
      </c>
      <c r="AB21" s="23">
        <v>10620</v>
      </c>
      <c r="AC21" s="23">
        <v>11410</v>
      </c>
      <c r="AD21" s="23">
        <v>11915</v>
      </c>
      <c r="AE21" s="23">
        <v>11399</v>
      </c>
      <c r="AF21" s="23">
        <v>11696</v>
      </c>
      <c r="AG21" s="23">
        <v>12443</v>
      </c>
      <c r="AH21" s="23">
        <v>12741</v>
      </c>
      <c r="AI21" s="23">
        <v>13172</v>
      </c>
      <c r="AJ21" s="23">
        <v>12707</v>
      </c>
      <c r="AK21" s="23">
        <v>11801</v>
      </c>
      <c r="AL21" s="23">
        <v>11683</v>
      </c>
      <c r="AM21" s="23">
        <v>11535</v>
      </c>
      <c r="AN21" s="23">
        <v>11814</v>
      </c>
      <c r="AO21" s="23">
        <v>12056</v>
      </c>
      <c r="AP21" s="23">
        <v>12368</v>
      </c>
      <c r="AQ21" s="23">
        <v>12790</v>
      </c>
      <c r="AR21" s="23">
        <v>13000</v>
      </c>
      <c r="AS21" s="23">
        <v>13261</v>
      </c>
      <c r="AT21" s="23">
        <v>13414</v>
      </c>
      <c r="AU21" s="23">
        <v>13163</v>
      </c>
      <c r="AV21" s="23">
        <v>12826</v>
      </c>
      <c r="AW21" s="23">
        <v>13310</v>
      </c>
      <c r="AX21" s="23">
        <v>13749</v>
      </c>
      <c r="AY21" s="23">
        <v>14011</v>
      </c>
      <c r="AZ21" s="23">
        <v>14209</v>
      </c>
      <c r="BA21" s="23">
        <v>14575</v>
      </c>
      <c r="BB21" s="23">
        <v>14903</v>
      </c>
      <c r="BC21" s="23">
        <v>15266</v>
      </c>
      <c r="BD21" s="23">
        <v>15762</v>
      </c>
      <c r="BE21" s="23">
        <v>15733</v>
      </c>
      <c r="BF21" s="23">
        <v>15863</v>
      </c>
      <c r="BG21" s="23">
        <v>16298</v>
      </c>
      <c r="BH21" s="23">
        <v>16830</v>
      </c>
      <c r="BI21" s="23">
        <v>17217</v>
      </c>
      <c r="BJ21" s="23">
        <v>16899</v>
      </c>
      <c r="BK21" s="23">
        <v>16858</v>
      </c>
      <c r="BL21" s="23">
        <v>16959</v>
      </c>
      <c r="BM21" s="23">
        <v>16464</v>
      </c>
      <c r="BN21" s="23">
        <v>16241</v>
      </c>
      <c r="BO21" s="23">
        <v>15558</v>
      </c>
      <c r="BP21" s="23">
        <v>15823</v>
      </c>
      <c r="BQ21" s="23">
        <v>16004.6</v>
      </c>
      <c r="BR21" s="23">
        <v>15959.5</v>
      </c>
      <c r="BS21" s="23">
        <v>15733.4</v>
      </c>
      <c r="BT21" s="23">
        <v>15551.5</v>
      </c>
      <c r="BU21" s="23">
        <v>15462.5</v>
      </c>
      <c r="BV21" s="23">
        <v>15350.3</v>
      </c>
      <c r="BW21" s="23">
        <v>15191.3</v>
      </c>
      <c r="BX21" s="23">
        <v>14983.4</v>
      </c>
      <c r="BY21" s="23">
        <v>14767</v>
      </c>
      <c r="BZ21" s="23">
        <v>14538.7</v>
      </c>
      <c r="CA21" s="23">
        <v>14295.4</v>
      </c>
      <c r="CB21" s="23">
        <v>14045.4</v>
      </c>
      <c r="CC21" s="23">
        <v>13788</v>
      </c>
      <c r="CD21" s="23">
        <v>13515.8</v>
      </c>
      <c r="CE21" s="23">
        <v>13274</v>
      </c>
      <c r="CF21" s="23">
        <v>13060.6</v>
      </c>
      <c r="CG21" s="23">
        <v>12880.8</v>
      </c>
      <c r="CH21" s="23">
        <v>12723.2</v>
      </c>
      <c r="CI21" s="23">
        <v>12587.6</v>
      </c>
      <c r="CJ21" s="23">
        <v>12478.5</v>
      </c>
      <c r="CK21" s="23">
        <v>12390.1</v>
      </c>
      <c r="CL21" s="23">
        <v>12319.2</v>
      </c>
      <c r="CM21" s="23">
        <v>12256.3</v>
      </c>
      <c r="CN21" s="23">
        <v>12204.5</v>
      </c>
      <c r="CO21" s="23">
        <v>12165</v>
      </c>
      <c r="CP21" s="23">
        <v>12138</v>
      </c>
      <c r="CQ21" s="23">
        <v>12124.1</v>
      </c>
      <c r="CR21" s="23">
        <v>12116.8</v>
      </c>
      <c r="CS21" s="23">
        <v>12110.5</v>
      </c>
    </row>
    <row r="22" spans="1:97" x14ac:dyDescent="0.25">
      <c r="A22" s="18" t="s">
        <v>23</v>
      </c>
      <c r="B22" s="18" t="s">
        <v>384</v>
      </c>
      <c r="C22" s="18"/>
      <c r="D22" s="19" t="s">
        <v>337</v>
      </c>
      <c r="E22" s="24" t="s">
        <v>383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23">
        <v>129</v>
      </c>
      <c r="AB22" s="23">
        <v>125</v>
      </c>
      <c r="AC22" s="23">
        <v>124</v>
      </c>
      <c r="AD22" s="23">
        <v>122</v>
      </c>
      <c r="AE22" s="23">
        <v>121</v>
      </c>
      <c r="AF22" s="23">
        <v>124</v>
      </c>
      <c r="AG22" s="23">
        <v>134</v>
      </c>
      <c r="AH22" s="23">
        <v>137</v>
      </c>
      <c r="AI22" s="23">
        <v>141</v>
      </c>
      <c r="AJ22" s="23">
        <v>144</v>
      </c>
      <c r="AK22" s="23">
        <v>143</v>
      </c>
      <c r="AL22" s="23">
        <v>145</v>
      </c>
      <c r="AM22" s="23">
        <v>151</v>
      </c>
      <c r="AN22" s="23">
        <v>152</v>
      </c>
      <c r="AO22" s="23">
        <v>146</v>
      </c>
      <c r="AP22" s="23">
        <v>153</v>
      </c>
      <c r="AQ22" s="23">
        <v>160</v>
      </c>
      <c r="AR22" s="23">
        <v>164</v>
      </c>
      <c r="AS22" s="23">
        <v>169</v>
      </c>
      <c r="AT22" s="23">
        <v>169</v>
      </c>
      <c r="AU22" s="23">
        <v>167</v>
      </c>
      <c r="AV22" s="23">
        <v>177</v>
      </c>
      <c r="AW22" s="23">
        <v>184</v>
      </c>
      <c r="AX22" s="23">
        <v>183</v>
      </c>
      <c r="AY22" s="23">
        <v>183</v>
      </c>
      <c r="AZ22" s="23">
        <v>184</v>
      </c>
      <c r="BA22" s="23">
        <v>186</v>
      </c>
      <c r="BB22" s="23">
        <v>192</v>
      </c>
      <c r="BC22" s="23">
        <v>196</v>
      </c>
      <c r="BD22" s="23">
        <v>203</v>
      </c>
      <c r="BE22" s="23">
        <v>209</v>
      </c>
      <c r="BF22" s="23">
        <v>196</v>
      </c>
      <c r="BG22" s="23">
        <v>192</v>
      </c>
      <c r="BH22" s="23">
        <v>190</v>
      </c>
      <c r="BI22" s="23">
        <v>194</v>
      </c>
      <c r="BJ22" s="23">
        <v>196</v>
      </c>
      <c r="BK22" s="23">
        <v>199</v>
      </c>
      <c r="BL22" s="23">
        <v>195</v>
      </c>
      <c r="BM22" s="23">
        <v>200</v>
      </c>
      <c r="BN22" s="23">
        <v>199</v>
      </c>
      <c r="BO22" s="23">
        <v>190</v>
      </c>
      <c r="BP22" s="23">
        <v>194</v>
      </c>
      <c r="BQ22" s="23">
        <v>236.8</v>
      </c>
      <c r="BR22" s="23">
        <v>242.2</v>
      </c>
      <c r="BS22" s="23">
        <v>242</v>
      </c>
      <c r="BT22" s="23">
        <v>241.9</v>
      </c>
      <c r="BU22" s="23">
        <v>243.6</v>
      </c>
      <c r="BV22" s="23">
        <v>245.4</v>
      </c>
      <c r="BW22" s="23">
        <v>247.2</v>
      </c>
      <c r="BX22" s="23">
        <v>249</v>
      </c>
      <c r="BY22" s="23">
        <v>250.9</v>
      </c>
      <c r="BZ22" s="23">
        <v>252.7</v>
      </c>
      <c r="CA22" s="23">
        <v>254.6</v>
      </c>
      <c r="CB22" s="23">
        <v>256.5</v>
      </c>
      <c r="CC22" s="23">
        <v>258.5</v>
      </c>
      <c r="CD22" s="23">
        <v>260.39999999999998</v>
      </c>
      <c r="CE22" s="23">
        <v>262.3</v>
      </c>
      <c r="CF22" s="23">
        <v>264.2</v>
      </c>
      <c r="CG22" s="23">
        <v>266.10000000000002</v>
      </c>
      <c r="CH22" s="23">
        <v>268</v>
      </c>
      <c r="CI22" s="23">
        <v>270</v>
      </c>
      <c r="CJ22" s="23">
        <v>271.89999999999998</v>
      </c>
      <c r="CK22" s="23">
        <v>273.7</v>
      </c>
      <c r="CL22" s="23">
        <v>275.60000000000002</v>
      </c>
      <c r="CM22" s="23">
        <v>277.5</v>
      </c>
      <c r="CN22" s="23">
        <v>279.39999999999998</v>
      </c>
      <c r="CO22" s="23">
        <v>281.2</v>
      </c>
      <c r="CP22" s="23">
        <v>283.10000000000002</v>
      </c>
      <c r="CQ22" s="23">
        <v>284.89999999999998</v>
      </c>
      <c r="CR22" s="23">
        <v>286.7</v>
      </c>
      <c r="CS22" s="23">
        <v>288.39999999999998</v>
      </c>
    </row>
    <row r="23" spans="1:97" x14ac:dyDescent="0.25">
      <c r="A23" s="18" t="s">
        <v>23</v>
      </c>
      <c r="B23" s="18" t="s">
        <v>385</v>
      </c>
      <c r="C23" s="18"/>
      <c r="D23" s="19" t="s">
        <v>337</v>
      </c>
      <c r="E23" s="24" t="s">
        <v>383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23">
        <v>1553</v>
      </c>
      <c r="AB23" s="23">
        <v>1621</v>
      </c>
      <c r="AC23" s="23">
        <v>1779.1</v>
      </c>
      <c r="AD23" s="23">
        <v>1965.1</v>
      </c>
      <c r="AE23" s="23">
        <v>1968</v>
      </c>
      <c r="AF23" s="23">
        <v>2003</v>
      </c>
      <c r="AG23" s="23">
        <v>2114</v>
      </c>
      <c r="AH23" s="23">
        <v>2344</v>
      </c>
      <c r="AI23" s="23">
        <v>2607</v>
      </c>
      <c r="AJ23" s="23">
        <v>2697</v>
      </c>
      <c r="AK23" s="23">
        <v>2686</v>
      </c>
      <c r="AL23" s="23">
        <v>2724</v>
      </c>
      <c r="AM23" s="23">
        <v>2707</v>
      </c>
      <c r="AN23" s="23">
        <v>2770</v>
      </c>
      <c r="AO23" s="23">
        <v>2873</v>
      </c>
      <c r="AP23" s="23">
        <v>2883</v>
      </c>
      <c r="AQ23" s="23">
        <v>2958</v>
      </c>
      <c r="AR23" s="23">
        <v>3061</v>
      </c>
      <c r="AS23" s="23">
        <v>3118</v>
      </c>
      <c r="AT23" s="23">
        <v>3199</v>
      </c>
      <c r="AU23" s="23">
        <v>3334</v>
      </c>
      <c r="AV23" s="23">
        <v>3402</v>
      </c>
      <c r="AW23" s="23">
        <v>3468</v>
      </c>
      <c r="AX23" s="23">
        <v>3577</v>
      </c>
      <c r="AY23" s="23">
        <v>3778</v>
      </c>
      <c r="AZ23" s="23">
        <v>3937</v>
      </c>
      <c r="BA23" s="23">
        <v>4045</v>
      </c>
      <c r="BB23" s="23">
        <v>4086</v>
      </c>
      <c r="BC23" s="23">
        <v>4218</v>
      </c>
      <c r="BD23" s="23">
        <v>4638</v>
      </c>
      <c r="BE23" s="23">
        <v>4819</v>
      </c>
      <c r="BF23" s="23">
        <v>4813</v>
      </c>
      <c r="BG23" s="23">
        <v>5035</v>
      </c>
      <c r="BH23" s="23">
        <v>4895</v>
      </c>
      <c r="BI23" s="23">
        <v>4535</v>
      </c>
      <c r="BJ23" s="23">
        <v>5088</v>
      </c>
      <c r="BK23" s="23">
        <v>5193</v>
      </c>
      <c r="BL23" s="23">
        <v>6460</v>
      </c>
      <c r="BM23" s="23">
        <v>6527</v>
      </c>
      <c r="BN23" s="23">
        <v>6061</v>
      </c>
      <c r="BO23" s="23">
        <v>6160</v>
      </c>
      <c r="BP23" s="23">
        <v>5798</v>
      </c>
      <c r="BQ23" s="23">
        <v>5025</v>
      </c>
      <c r="BR23" s="23">
        <v>5230.5</v>
      </c>
      <c r="BS23" s="23">
        <v>5335.3</v>
      </c>
      <c r="BT23" s="23">
        <v>5506.8</v>
      </c>
      <c r="BU23" s="23">
        <v>5675.3</v>
      </c>
      <c r="BV23" s="23">
        <v>5749.6</v>
      </c>
      <c r="BW23" s="23">
        <v>5779.4</v>
      </c>
      <c r="BX23" s="23">
        <v>5819.4</v>
      </c>
      <c r="BY23" s="23">
        <v>5866.5</v>
      </c>
      <c r="BZ23" s="23">
        <v>5923</v>
      </c>
      <c r="CA23" s="23">
        <v>5987.3</v>
      </c>
      <c r="CB23" s="23">
        <v>6055.3</v>
      </c>
      <c r="CC23" s="23">
        <v>6116.1</v>
      </c>
      <c r="CD23" s="23">
        <v>6189</v>
      </c>
      <c r="CE23" s="23">
        <v>6257.3</v>
      </c>
      <c r="CF23" s="23">
        <v>6310.6</v>
      </c>
      <c r="CG23" s="23">
        <v>6356.9</v>
      </c>
      <c r="CH23" s="23">
        <v>6407.5</v>
      </c>
      <c r="CI23" s="23">
        <v>6469.3</v>
      </c>
      <c r="CJ23" s="23">
        <v>6527.9</v>
      </c>
      <c r="CK23" s="23">
        <v>6573.7</v>
      </c>
      <c r="CL23" s="23">
        <v>6634</v>
      </c>
      <c r="CM23" s="23">
        <v>6718</v>
      </c>
      <c r="CN23" s="23">
        <v>6803.5</v>
      </c>
      <c r="CO23" s="23">
        <v>6893.1</v>
      </c>
      <c r="CP23" s="23">
        <v>6980.4</v>
      </c>
      <c r="CQ23" s="23">
        <v>7067.3</v>
      </c>
      <c r="CR23" s="23">
        <v>7145.6</v>
      </c>
      <c r="CS23" s="23">
        <v>7229.3</v>
      </c>
    </row>
    <row r="24" spans="1:97" x14ac:dyDescent="0.25">
      <c r="A24" s="18" t="s">
        <v>23</v>
      </c>
      <c r="B24" s="18" t="s">
        <v>386</v>
      </c>
      <c r="C24" s="18"/>
      <c r="D24" s="19" t="s">
        <v>337</v>
      </c>
      <c r="E24" s="24" t="s">
        <v>383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23">
        <v>26.5</v>
      </c>
      <c r="AB24" s="23">
        <v>26.4</v>
      </c>
      <c r="AC24" s="23">
        <v>25.1</v>
      </c>
      <c r="AD24" s="23">
        <v>24.1</v>
      </c>
      <c r="AE24" s="23">
        <v>41</v>
      </c>
      <c r="AF24" s="23">
        <v>40.700000000000003</v>
      </c>
      <c r="AG24" s="23">
        <v>40.6</v>
      </c>
      <c r="AH24" s="23">
        <v>38.299999999999997</v>
      </c>
      <c r="AI24" s="23">
        <v>37.700000000000003</v>
      </c>
      <c r="AJ24" s="23">
        <v>41.9</v>
      </c>
      <c r="AK24" s="23">
        <v>39.299999999999997</v>
      </c>
      <c r="AL24" s="23">
        <v>40</v>
      </c>
      <c r="AM24" s="23">
        <v>40.200000000000003</v>
      </c>
      <c r="AN24" s="23">
        <v>42.9</v>
      </c>
      <c r="AO24" s="23">
        <v>62.1</v>
      </c>
      <c r="AP24" s="23">
        <v>61.9</v>
      </c>
      <c r="AQ24" s="23">
        <v>65.5</v>
      </c>
      <c r="AR24" s="23">
        <v>67.7</v>
      </c>
      <c r="AS24" s="23">
        <v>69.599999999999994</v>
      </c>
      <c r="AT24" s="23">
        <v>72.400000000000006</v>
      </c>
      <c r="AU24" s="23">
        <v>71.3</v>
      </c>
      <c r="AV24" s="23">
        <v>72.2</v>
      </c>
      <c r="AW24" s="23">
        <v>70.8</v>
      </c>
      <c r="AX24" s="23">
        <v>73.400000000000006</v>
      </c>
      <c r="AY24" s="23">
        <v>73.599999999999994</v>
      </c>
      <c r="AZ24" s="23">
        <v>73.099999999999994</v>
      </c>
      <c r="BA24" s="23">
        <v>72.599999999999994</v>
      </c>
      <c r="BB24" s="23">
        <v>74.3</v>
      </c>
      <c r="BC24" s="23">
        <v>76</v>
      </c>
      <c r="BD24" s="23">
        <v>79</v>
      </c>
      <c r="BE24" s="23">
        <v>85</v>
      </c>
      <c r="BF24" s="23">
        <v>85.7</v>
      </c>
      <c r="BG24" s="23">
        <v>84.7</v>
      </c>
      <c r="BH24" s="23">
        <v>83.1</v>
      </c>
      <c r="BI24" s="23">
        <v>83.8</v>
      </c>
      <c r="BJ24" s="23">
        <v>85.6</v>
      </c>
      <c r="BK24" s="23">
        <v>85.5</v>
      </c>
      <c r="BL24" s="23">
        <v>90.1</v>
      </c>
      <c r="BM24" s="23">
        <v>91.5</v>
      </c>
      <c r="BN24" s="23">
        <v>93.4</v>
      </c>
      <c r="BO24" s="23">
        <v>92.9</v>
      </c>
      <c r="BP24" s="23">
        <v>94.4</v>
      </c>
      <c r="BQ24" s="23">
        <v>47.2</v>
      </c>
      <c r="BR24" s="23">
        <v>48.3</v>
      </c>
      <c r="BS24" s="23">
        <v>48.6</v>
      </c>
      <c r="BT24" s="23">
        <v>48.6</v>
      </c>
      <c r="BU24" s="23">
        <v>48.8</v>
      </c>
      <c r="BV24" s="23">
        <v>49.1</v>
      </c>
      <c r="BW24" s="23">
        <v>49.4</v>
      </c>
      <c r="BX24" s="23">
        <v>49.7</v>
      </c>
      <c r="BY24" s="23">
        <v>50.1</v>
      </c>
      <c r="BZ24" s="23">
        <v>50.5</v>
      </c>
      <c r="CA24" s="23">
        <v>51</v>
      </c>
      <c r="CB24" s="23">
        <v>51.4</v>
      </c>
      <c r="CC24" s="23">
        <v>52</v>
      </c>
      <c r="CD24" s="23">
        <v>52.5</v>
      </c>
      <c r="CE24" s="23">
        <v>52.9</v>
      </c>
      <c r="CF24" s="23">
        <v>53.4</v>
      </c>
      <c r="CG24" s="23">
        <v>53.9</v>
      </c>
      <c r="CH24" s="23">
        <v>54.3</v>
      </c>
      <c r="CI24" s="23">
        <v>54.8</v>
      </c>
      <c r="CJ24" s="23">
        <v>55.3</v>
      </c>
      <c r="CK24" s="23">
        <v>55.7</v>
      </c>
      <c r="CL24" s="23">
        <v>56.2</v>
      </c>
      <c r="CM24" s="23">
        <v>56.7</v>
      </c>
      <c r="CN24" s="23">
        <v>57.2</v>
      </c>
      <c r="CO24" s="23">
        <v>57.8</v>
      </c>
      <c r="CP24" s="23">
        <v>58.4</v>
      </c>
      <c r="CQ24" s="23">
        <v>59.1</v>
      </c>
      <c r="CR24" s="23">
        <v>59.8</v>
      </c>
      <c r="CS24" s="23">
        <v>60.5</v>
      </c>
    </row>
    <row r="25" spans="1:97" x14ac:dyDescent="0.25">
      <c r="A25" s="18" t="s">
        <v>23</v>
      </c>
      <c r="B25" s="18" t="s">
        <v>387</v>
      </c>
      <c r="C25" s="18"/>
      <c r="D25" s="19" t="s">
        <v>337</v>
      </c>
      <c r="E25" s="24" t="s">
        <v>383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23">
        <v>528.1</v>
      </c>
      <c r="AB25" s="23">
        <v>530.20000000000005</v>
      </c>
      <c r="AC25" s="23">
        <v>554.4</v>
      </c>
      <c r="AD25" s="23">
        <v>577.1</v>
      </c>
      <c r="AE25" s="23">
        <v>579.1</v>
      </c>
      <c r="AF25" s="23">
        <v>518.29999999999995</v>
      </c>
      <c r="AG25" s="14">
        <v>540.29999999999995</v>
      </c>
      <c r="AH25" s="14">
        <v>552.70000000000005</v>
      </c>
      <c r="AI25" s="14">
        <v>550.4</v>
      </c>
      <c r="AJ25" s="14">
        <v>564.79999999999995</v>
      </c>
      <c r="AK25" s="23">
        <v>548.70000000000005</v>
      </c>
      <c r="AL25" s="23">
        <v>521</v>
      </c>
      <c r="AM25" s="23">
        <v>440.8</v>
      </c>
      <c r="AN25" s="23">
        <v>435.1</v>
      </c>
      <c r="AO25" s="23">
        <v>469.9</v>
      </c>
      <c r="AP25" s="23">
        <v>436.1</v>
      </c>
      <c r="AQ25" s="23">
        <v>421.5</v>
      </c>
      <c r="AR25" s="23">
        <v>430.3</v>
      </c>
      <c r="AS25" s="23">
        <v>441.4</v>
      </c>
      <c r="AT25" s="23">
        <v>442.6</v>
      </c>
      <c r="AU25" s="23">
        <v>434.7</v>
      </c>
      <c r="AV25" s="23">
        <v>405.8</v>
      </c>
      <c r="AW25" s="23">
        <v>419.2</v>
      </c>
      <c r="AX25" s="23">
        <v>431.6</v>
      </c>
      <c r="AY25" s="23">
        <v>465.4</v>
      </c>
      <c r="AZ25" s="23">
        <v>485.9</v>
      </c>
      <c r="BA25" s="23">
        <v>499.4</v>
      </c>
      <c r="BB25" s="23">
        <v>499.7</v>
      </c>
      <c r="BC25" s="23">
        <v>502</v>
      </c>
      <c r="BD25" s="23">
        <v>520</v>
      </c>
      <c r="BE25" s="23">
        <v>516</v>
      </c>
      <c r="BF25" s="23">
        <v>517.29999999999995</v>
      </c>
      <c r="BG25" s="23">
        <v>520.29999999999995</v>
      </c>
      <c r="BH25" s="23">
        <v>533.9</v>
      </c>
      <c r="BI25" s="23">
        <v>566.20000000000005</v>
      </c>
      <c r="BJ25" s="23">
        <v>571.4</v>
      </c>
      <c r="BK25" s="23">
        <v>584.5</v>
      </c>
      <c r="BL25" s="23">
        <v>566.9</v>
      </c>
      <c r="BM25" s="23">
        <v>542.5</v>
      </c>
      <c r="BN25" s="23">
        <v>446.6</v>
      </c>
      <c r="BO25" s="23">
        <v>488.1</v>
      </c>
      <c r="BP25" s="23">
        <v>514.6</v>
      </c>
      <c r="BQ25" s="23">
        <v>483.7</v>
      </c>
      <c r="BR25" s="23">
        <v>440.1</v>
      </c>
      <c r="BS25" s="23">
        <v>446.4</v>
      </c>
      <c r="BT25" s="23">
        <v>444.4</v>
      </c>
      <c r="BU25" s="23">
        <v>425.5</v>
      </c>
      <c r="BV25" s="23">
        <v>437.4</v>
      </c>
      <c r="BW25" s="23">
        <v>444.8</v>
      </c>
      <c r="BX25" s="23">
        <v>446.6</v>
      </c>
      <c r="BY25" s="23">
        <v>446.7</v>
      </c>
      <c r="BZ25" s="23">
        <v>448.7</v>
      </c>
      <c r="CA25" s="23">
        <v>452.3</v>
      </c>
      <c r="CB25" s="23">
        <v>454.1</v>
      </c>
      <c r="CC25" s="23">
        <v>454.8</v>
      </c>
      <c r="CD25" s="23">
        <v>457.6</v>
      </c>
      <c r="CE25" s="23">
        <v>454.2</v>
      </c>
      <c r="CF25" s="23">
        <v>454.4</v>
      </c>
      <c r="CG25" s="23">
        <v>449.4</v>
      </c>
      <c r="CH25" s="23">
        <v>448.7</v>
      </c>
      <c r="CI25" s="23">
        <v>447.6</v>
      </c>
      <c r="CJ25" s="23">
        <v>443.6</v>
      </c>
      <c r="CK25" s="23">
        <v>443.2</v>
      </c>
      <c r="CL25" s="23">
        <v>438.7</v>
      </c>
      <c r="CM25" s="23">
        <v>434.4</v>
      </c>
      <c r="CN25" s="23">
        <v>433.2</v>
      </c>
      <c r="CO25" s="23">
        <v>433</v>
      </c>
      <c r="CP25" s="23">
        <v>425.7</v>
      </c>
      <c r="CQ25" s="23">
        <v>424</v>
      </c>
      <c r="CR25" s="23">
        <v>420.8</v>
      </c>
      <c r="CS25" s="23">
        <v>419</v>
      </c>
    </row>
    <row r="26" spans="1:97" x14ac:dyDescent="0.25">
      <c r="A26" s="18" t="s">
        <v>23</v>
      </c>
      <c r="B26" s="18" t="s">
        <v>388</v>
      </c>
      <c r="C26" s="18"/>
      <c r="D26" s="19" t="s">
        <v>337</v>
      </c>
      <c r="E26" s="24" t="s">
        <v>383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23">
        <v>678.5</v>
      </c>
      <c r="AB26" s="23">
        <v>617.1</v>
      </c>
      <c r="AC26" s="23">
        <v>630.4</v>
      </c>
      <c r="AD26" s="23">
        <v>733.7</v>
      </c>
      <c r="AE26" s="23">
        <v>714.3</v>
      </c>
      <c r="AF26" s="23">
        <v>759.9</v>
      </c>
      <c r="AG26" s="23">
        <v>913.9</v>
      </c>
      <c r="AH26" s="23">
        <v>1005.9</v>
      </c>
      <c r="AI26" s="23">
        <v>1208.9000000000001</v>
      </c>
      <c r="AJ26" s="23">
        <v>973.9</v>
      </c>
      <c r="AK26" s="23">
        <v>1215.9000000000001</v>
      </c>
      <c r="AL26" s="23">
        <v>1090.9000000000001</v>
      </c>
      <c r="AM26" s="23">
        <v>881.9</v>
      </c>
      <c r="AN26" s="23">
        <v>790.9</v>
      </c>
      <c r="AO26" s="23">
        <v>778.9</v>
      </c>
      <c r="AP26" s="23">
        <v>683.9</v>
      </c>
      <c r="AQ26" s="23">
        <v>1133.9000000000001</v>
      </c>
      <c r="AR26" s="23">
        <v>1186.9000000000001</v>
      </c>
      <c r="AS26" s="23">
        <v>1222.3</v>
      </c>
      <c r="AT26" s="23">
        <v>1317.7</v>
      </c>
      <c r="AU26" s="23">
        <v>1240.2</v>
      </c>
      <c r="AV26" s="23">
        <v>1316.8</v>
      </c>
      <c r="AW26" s="23">
        <v>1388.5</v>
      </c>
      <c r="AX26" s="23">
        <v>1222.2</v>
      </c>
      <c r="AY26" s="23">
        <v>1170.9000000000001</v>
      </c>
      <c r="AZ26" s="23">
        <v>1236.7</v>
      </c>
      <c r="BA26" s="23">
        <v>1171.5</v>
      </c>
      <c r="BB26" s="23">
        <v>1009.1</v>
      </c>
      <c r="BC26" s="23">
        <v>989.8</v>
      </c>
      <c r="BD26" s="23">
        <v>1124</v>
      </c>
      <c r="BE26" s="23">
        <v>1210.5999999999999</v>
      </c>
      <c r="BF26" s="23">
        <v>941.1</v>
      </c>
      <c r="BG26" s="23">
        <v>1001.3</v>
      </c>
      <c r="BH26" s="23">
        <v>827.8</v>
      </c>
      <c r="BI26" s="23">
        <v>1052.8</v>
      </c>
      <c r="BJ26" s="23">
        <v>1121.9000000000001</v>
      </c>
      <c r="BK26" s="23">
        <v>1204.0999999999999</v>
      </c>
      <c r="BL26" s="23">
        <v>1313.2</v>
      </c>
      <c r="BM26" s="23">
        <v>1214.3</v>
      </c>
      <c r="BN26" s="23">
        <v>1095.4000000000001</v>
      </c>
      <c r="BO26" s="23">
        <v>1239.8</v>
      </c>
      <c r="BP26" s="23">
        <v>1143.0999999999999</v>
      </c>
      <c r="BQ26" s="23">
        <v>675.4</v>
      </c>
      <c r="BR26" s="23">
        <v>643</v>
      </c>
      <c r="BS26" s="23">
        <v>661.5</v>
      </c>
      <c r="BT26" s="23">
        <v>679.9</v>
      </c>
      <c r="BU26" s="23">
        <v>681.5</v>
      </c>
      <c r="BV26" s="23">
        <v>681.9</v>
      </c>
      <c r="BW26" s="23">
        <v>681.9</v>
      </c>
      <c r="BX26" s="23">
        <v>681.9</v>
      </c>
      <c r="BY26" s="23">
        <v>681.8</v>
      </c>
      <c r="BZ26" s="23">
        <v>681.5</v>
      </c>
      <c r="CA26" s="23">
        <v>681.5</v>
      </c>
      <c r="CB26" s="23">
        <v>681.5</v>
      </c>
      <c r="CC26" s="23">
        <v>681.6</v>
      </c>
      <c r="CD26" s="23">
        <v>681.8</v>
      </c>
      <c r="CE26" s="23">
        <v>681.9</v>
      </c>
      <c r="CF26" s="23">
        <v>682</v>
      </c>
      <c r="CG26" s="23">
        <v>682.2</v>
      </c>
      <c r="CH26" s="23">
        <v>682.4</v>
      </c>
      <c r="CI26" s="23">
        <v>682.9</v>
      </c>
      <c r="CJ26" s="23">
        <v>683.2</v>
      </c>
      <c r="CK26" s="23">
        <v>683.7</v>
      </c>
      <c r="CL26" s="23">
        <v>684.2</v>
      </c>
      <c r="CM26" s="23">
        <v>684.8</v>
      </c>
      <c r="CN26" s="23">
        <v>685.3</v>
      </c>
      <c r="CO26" s="23">
        <v>685.8</v>
      </c>
      <c r="CP26" s="23">
        <v>686.5</v>
      </c>
      <c r="CQ26" s="23">
        <v>687</v>
      </c>
      <c r="CR26" s="23">
        <v>687.6</v>
      </c>
      <c r="CS26" s="23">
        <v>688.1</v>
      </c>
    </row>
    <row r="27" spans="1:97" x14ac:dyDescent="0.25">
      <c r="A27" s="18" t="s">
        <v>23</v>
      </c>
      <c r="B27" s="18" t="s">
        <v>389</v>
      </c>
      <c r="C27" s="18"/>
      <c r="D27" s="19" t="s">
        <v>337</v>
      </c>
      <c r="E27" s="24" t="s">
        <v>383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23">
        <v>157.19999999999999</v>
      </c>
      <c r="AB27" s="23">
        <v>159.19999999999999</v>
      </c>
      <c r="AC27" s="23">
        <v>161.19999999999999</v>
      </c>
      <c r="AD27" s="23">
        <v>163.19999999999999</v>
      </c>
      <c r="AE27" s="23">
        <v>165.1</v>
      </c>
      <c r="AF27" s="23">
        <v>167.1</v>
      </c>
      <c r="AG27" s="23">
        <v>169.1</v>
      </c>
      <c r="AH27" s="23">
        <v>171.1</v>
      </c>
      <c r="AI27" s="23">
        <v>173.1</v>
      </c>
      <c r="AJ27" s="23">
        <v>175.1</v>
      </c>
      <c r="AK27" s="23">
        <v>177.1</v>
      </c>
      <c r="AL27" s="23">
        <v>179.1</v>
      </c>
      <c r="AM27" s="23">
        <v>181.1</v>
      </c>
      <c r="AN27" s="23">
        <v>183.1</v>
      </c>
      <c r="AO27" s="23">
        <v>185.1</v>
      </c>
      <c r="AP27" s="23">
        <v>187.1</v>
      </c>
      <c r="AQ27" s="23">
        <v>189.1</v>
      </c>
      <c r="AR27" s="23">
        <v>191.1</v>
      </c>
      <c r="AS27" s="23">
        <v>194.7</v>
      </c>
      <c r="AT27" s="23">
        <v>198.3</v>
      </c>
      <c r="AU27" s="23">
        <v>201.8</v>
      </c>
      <c r="AV27" s="23">
        <v>206.2</v>
      </c>
      <c r="AW27" s="23">
        <v>210.5</v>
      </c>
      <c r="AX27" s="23">
        <v>214.8</v>
      </c>
      <c r="AY27" s="23">
        <v>223.1</v>
      </c>
      <c r="AZ27" s="23">
        <v>231.3</v>
      </c>
      <c r="BA27" s="23">
        <v>239.5</v>
      </c>
      <c r="BB27" s="23">
        <v>240.9</v>
      </c>
      <c r="BC27" s="23">
        <v>242.2</v>
      </c>
      <c r="BD27" s="23">
        <v>243</v>
      </c>
      <c r="BE27" s="23">
        <v>243.4</v>
      </c>
      <c r="BF27" s="23">
        <v>244.9</v>
      </c>
      <c r="BG27" s="23">
        <v>245.7</v>
      </c>
      <c r="BH27" s="23">
        <v>246.2</v>
      </c>
      <c r="BI27" s="23">
        <v>246.2</v>
      </c>
      <c r="BJ27" s="23">
        <v>246.1</v>
      </c>
      <c r="BK27" s="23">
        <v>245.9</v>
      </c>
      <c r="BL27" s="23">
        <v>245.8</v>
      </c>
      <c r="BM27" s="23">
        <v>245.7</v>
      </c>
      <c r="BN27" s="23">
        <v>245.6</v>
      </c>
      <c r="BO27" s="23">
        <v>245.2</v>
      </c>
      <c r="BP27" s="23">
        <v>244.9</v>
      </c>
      <c r="BQ27" s="23">
        <v>238.2</v>
      </c>
      <c r="BR27" s="23">
        <v>241</v>
      </c>
      <c r="BS27" s="23">
        <v>241.5</v>
      </c>
      <c r="BT27" s="23">
        <v>242.3</v>
      </c>
      <c r="BU27" s="23">
        <v>244.7</v>
      </c>
      <c r="BV27" s="23">
        <v>247.3</v>
      </c>
      <c r="BW27" s="23">
        <v>249.6</v>
      </c>
      <c r="BX27" s="23">
        <v>251.9</v>
      </c>
      <c r="BY27" s="23">
        <v>253.9</v>
      </c>
      <c r="BZ27" s="23">
        <v>255.8</v>
      </c>
      <c r="CA27" s="23">
        <v>257.60000000000002</v>
      </c>
      <c r="CB27" s="23">
        <v>259.39999999999998</v>
      </c>
      <c r="CC27" s="23">
        <v>261.2</v>
      </c>
      <c r="CD27" s="23">
        <v>263.10000000000002</v>
      </c>
      <c r="CE27" s="23">
        <v>264.89999999999998</v>
      </c>
      <c r="CF27" s="23">
        <v>266.5</v>
      </c>
      <c r="CG27" s="23">
        <v>268.2</v>
      </c>
      <c r="CH27" s="23">
        <v>269.8</v>
      </c>
      <c r="CI27" s="23">
        <v>271.5</v>
      </c>
      <c r="CJ27" s="23">
        <v>273</v>
      </c>
      <c r="CK27" s="23">
        <v>274.39999999999998</v>
      </c>
      <c r="CL27" s="23">
        <v>275.7</v>
      </c>
      <c r="CM27" s="23">
        <v>276.89999999999998</v>
      </c>
      <c r="CN27" s="23">
        <v>278.10000000000002</v>
      </c>
      <c r="CO27" s="23">
        <v>279.10000000000002</v>
      </c>
      <c r="CP27" s="23">
        <v>280.10000000000002</v>
      </c>
      <c r="CQ27" s="23">
        <v>281.10000000000002</v>
      </c>
      <c r="CR27" s="23">
        <v>281.8</v>
      </c>
      <c r="CS27" s="23">
        <v>282.39999999999998</v>
      </c>
    </row>
    <row r="28" spans="1:97" x14ac:dyDescent="0.25">
      <c r="A28" s="18" t="s">
        <v>23</v>
      </c>
      <c r="B28" s="18" t="s">
        <v>390</v>
      </c>
      <c r="C28" s="18"/>
      <c r="D28" s="19" t="s">
        <v>337</v>
      </c>
      <c r="E28" s="24" t="s">
        <v>383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23">
        <v>1307</v>
      </c>
      <c r="AB28" s="23">
        <v>1304</v>
      </c>
      <c r="AC28" s="23">
        <v>1314</v>
      </c>
      <c r="AD28" s="23">
        <v>1377</v>
      </c>
      <c r="AE28" s="23">
        <v>1254</v>
      </c>
      <c r="AF28" s="23">
        <v>1274</v>
      </c>
      <c r="AG28" s="23">
        <v>1333</v>
      </c>
      <c r="AH28" s="23">
        <v>1350</v>
      </c>
      <c r="AI28" s="23">
        <v>1423</v>
      </c>
      <c r="AJ28" s="23">
        <v>1488</v>
      </c>
      <c r="AK28" s="23">
        <v>1434</v>
      </c>
      <c r="AL28" s="23">
        <v>1453</v>
      </c>
      <c r="AM28" s="23">
        <v>1445</v>
      </c>
      <c r="AN28" s="23">
        <v>1440</v>
      </c>
      <c r="AO28" s="23">
        <v>1609</v>
      </c>
      <c r="AP28" s="23">
        <v>1677</v>
      </c>
      <c r="AQ28" s="23">
        <v>1823</v>
      </c>
      <c r="AR28" s="23">
        <v>1899</v>
      </c>
      <c r="AS28" s="23">
        <v>1978</v>
      </c>
      <c r="AT28" s="23">
        <v>1981</v>
      </c>
      <c r="AU28" s="23">
        <v>2046</v>
      </c>
      <c r="AV28" s="23">
        <v>1916</v>
      </c>
      <c r="AW28" s="23">
        <v>1945</v>
      </c>
      <c r="AX28" s="23">
        <v>1986</v>
      </c>
      <c r="AY28" s="23">
        <v>2075</v>
      </c>
      <c r="AZ28" s="23">
        <v>2141</v>
      </c>
      <c r="BA28" s="23">
        <v>2206</v>
      </c>
      <c r="BB28" s="23">
        <v>2300</v>
      </c>
      <c r="BC28" s="23">
        <v>2275</v>
      </c>
      <c r="BD28" s="23">
        <v>2483</v>
      </c>
      <c r="BE28" s="23">
        <v>2554</v>
      </c>
      <c r="BF28" s="23">
        <v>2397</v>
      </c>
      <c r="BG28" s="23">
        <v>2229</v>
      </c>
      <c r="BH28" s="23">
        <v>2260</v>
      </c>
      <c r="BI28" s="23">
        <v>2456</v>
      </c>
      <c r="BJ28" s="23">
        <v>2532</v>
      </c>
      <c r="BK28" s="23">
        <v>2511</v>
      </c>
      <c r="BL28" s="23">
        <v>2509</v>
      </c>
      <c r="BM28" s="23">
        <v>2396</v>
      </c>
      <c r="BN28" s="23">
        <v>2127</v>
      </c>
      <c r="BO28" s="23">
        <v>2148</v>
      </c>
      <c r="BP28" s="23">
        <v>2162</v>
      </c>
      <c r="BQ28" s="23">
        <v>2471.8000000000002</v>
      </c>
      <c r="BR28" s="23">
        <v>2478.3000000000002</v>
      </c>
      <c r="BS28" s="23">
        <v>2501.1999999999998</v>
      </c>
      <c r="BT28" s="23">
        <v>2522.6</v>
      </c>
      <c r="BU28" s="23">
        <v>2542.9</v>
      </c>
      <c r="BV28" s="23">
        <v>2560.6999999999998</v>
      </c>
      <c r="BW28" s="23">
        <v>2574.6</v>
      </c>
      <c r="BX28" s="23">
        <v>2586.8000000000002</v>
      </c>
      <c r="BY28" s="23">
        <v>2597.3000000000002</v>
      </c>
      <c r="BZ28" s="23">
        <v>2608.8000000000002</v>
      </c>
      <c r="CA28" s="23">
        <v>2621.1999999999998</v>
      </c>
      <c r="CB28" s="23">
        <v>2633.3</v>
      </c>
      <c r="CC28" s="23">
        <v>2644.2</v>
      </c>
      <c r="CD28" s="23">
        <v>2654.4</v>
      </c>
      <c r="CE28" s="23">
        <v>2663.2</v>
      </c>
      <c r="CF28" s="23">
        <v>2670</v>
      </c>
      <c r="CG28" s="23">
        <v>2676.1</v>
      </c>
      <c r="CH28" s="23">
        <v>2680.9</v>
      </c>
      <c r="CI28" s="23">
        <v>2685</v>
      </c>
      <c r="CJ28" s="23">
        <v>2688.3</v>
      </c>
      <c r="CK28" s="23">
        <v>2690.8</v>
      </c>
      <c r="CL28" s="23">
        <v>2692.4</v>
      </c>
      <c r="CM28" s="23">
        <v>2692.8</v>
      </c>
      <c r="CN28" s="23">
        <v>2692.5</v>
      </c>
      <c r="CO28" s="23">
        <v>2694.6</v>
      </c>
      <c r="CP28" s="23">
        <v>2696.5</v>
      </c>
      <c r="CQ28" s="23">
        <v>2698.2</v>
      </c>
      <c r="CR28" s="23">
        <v>2699.3</v>
      </c>
      <c r="CS28" s="23">
        <v>2700.6</v>
      </c>
    </row>
    <row r="29" spans="1:97" x14ac:dyDescent="0.25">
      <c r="A29" s="18" t="s">
        <v>23</v>
      </c>
      <c r="B29" s="18" t="s">
        <v>391</v>
      </c>
      <c r="C29" s="18"/>
      <c r="D29" s="19" t="s">
        <v>337</v>
      </c>
      <c r="E29" s="24" t="s">
        <v>383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>
        <v>703.6</v>
      </c>
      <c r="BR29" s="23">
        <v>658.9</v>
      </c>
      <c r="BS29" s="23">
        <v>665.5</v>
      </c>
      <c r="BT29" s="23">
        <v>652.20000000000005</v>
      </c>
      <c r="BU29" s="23">
        <v>644.20000000000005</v>
      </c>
      <c r="BV29" s="23">
        <v>640.4</v>
      </c>
      <c r="BW29" s="23">
        <v>639.29999999999995</v>
      </c>
      <c r="BX29" s="23">
        <v>639</v>
      </c>
      <c r="BY29" s="23">
        <v>638.6</v>
      </c>
      <c r="BZ29" s="23">
        <v>638.29999999999995</v>
      </c>
      <c r="CA29" s="23">
        <v>638</v>
      </c>
      <c r="CB29" s="23">
        <v>637.6</v>
      </c>
      <c r="CC29" s="23">
        <v>641.5</v>
      </c>
      <c r="CD29" s="23">
        <v>648.1</v>
      </c>
      <c r="CE29" s="23">
        <v>654.9</v>
      </c>
      <c r="CF29" s="23">
        <v>661.8</v>
      </c>
      <c r="CG29" s="23">
        <v>668.8</v>
      </c>
      <c r="CH29" s="23">
        <v>676</v>
      </c>
      <c r="CI29" s="23">
        <v>683.3</v>
      </c>
      <c r="CJ29" s="23">
        <v>690.7</v>
      </c>
      <c r="CK29" s="23">
        <v>698.3</v>
      </c>
      <c r="CL29" s="23">
        <v>706.1</v>
      </c>
      <c r="CM29" s="23">
        <v>714</v>
      </c>
      <c r="CN29" s="23">
        <v>722.2</v>
      </c>
      <c r="CO29" s="23">
        <v>730.4</v>
      </c>
      <c r="CP29" s="23">
        <v>738.9</v>
      </c>
      <c r="CQ29" s="23">
        <v>747.5</v>
      </c>
      <c r="CR29" s="23">
        <v>756.2</v>
      </c>
      <c r="CS29" s="23">
        <v>765.1</v>
      </c>
    </row>
    <row r="30" spans="1:97" x14ac:dyDescent="0.25">
      <c r="A30" s="18" t="s">
        <v>23</v>
      </c>
      <c r="B30" s="18" t="s">
        <v>392</v>
      </c>
      <c r="C30" s="18"/>
      <c r="D30" s="19" t="s">
        <v>337</v>
      </c>
      <c r="E30" s="24" t="s">
        <v>383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>
        <v>118.6</v>
      </c>
      <c r="BR30" s="23">
        <v>114.8</v>
      </c>
      <c r="BS30" s="23">
        <v>116.7</v>
      </c>
      <c r="BT30" s="23">
        <v>118.1</v>
      </c>
      <c r="BU30" s="23">
        <v>119.3</v>
      </c>
      <c r="BV30" s="23">
        <v>120.1</v>
      </c>
      <c r="BW30" s="23">
        <v>120.3</v>
      </c>
      <c r="BX30" s="23">
        <v>120.2</v>
      </c>
      <c r="BY30" s="23">
        <v>120.1</v>
      </c>
      <c r="BZ30" s="23">
        <v>119.9</v>
      </c>
      <c r="CA30" s="23">
        <v>119.8</v>
      </c>
      <c r="CB30" s="23">
        <v>119.8</v>
      </c>
      <c r="CC30" s="23">
        <v>119.8</v>
      </c>
      <c r="CD30" s="23">
        <v>120</v>
      </c>
      <c r="CE30" s="23">
        <v>120.3</v>
      </c>
      <c r="CF30" s="23">
        <v>120.7</v>
      </c>
      <c r="CG30" s="23">
        <v>121</v>
      </c>
      <c r="CH30" s="23">
        <v>121.3</v>
      </c>
      <c r="CI30" s="23">
        <v>121.4</v>
      </c>
      <c r="CJ30" s="23">
        <v>121.6</v>
      </c>
      <c r="CK30" s="23">
        <v>121.6</v>
      </c>
      <c r="CL30" s="23">
        <v>121.7</v>
      </c>
      <c r="CM30" s="23">
        <v>121.8</v>
      </c>
      <c r="CN30" s="23">
        <v>121.8</v>
      </c>
      <c r="CO30" s="23">
        <v>122</v>
      </c>
      <c r="CP30" s="23">
        <v>122.1</v>
      </c>
      <c r="CQ30" s="23">
        <v>122.3</v>
      </c>
      <c r="CR30" s="23">
        <v>122.5</v>
      </c>
      <c r="CS30" s="23">
        <v>122.7</v>
      </c>
    </row>
    <row r="31" spans="1:97" x14ac:dyDescent="0.25">
      <c r="A31" s="18" t="s">
        <v>23</v>
      </c>
      <c r="B31" s="18" t="s">
        <v>393</v>
      </c>
      <c r="C31" s="18"/>
      <c r="D31" s="19" t="s">
        <v>337</v>
      </c>
      <c r="E31" s="24" t="s">
        <v>383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23">
        <v>990.5</v>
      </c>
      <c r="AB31" s="23">
        <v>1012.5</v>
      </c>
      <c r="AC31" s="23">
        <v>1037.9000000000001</v>
      </c>
      <c r="AD31" s="23">
        <v>997</v>
      </c>
      <c r="AE31" s="23">
        <v>933</v>
      </c>
      <c r="AF31" s="23">
        <v>840</v>
      </c>
      <c r="AG31" s="23">
        <v>803</v>
      </c>
      <c r="AH31" s="23">
        <v>786</v>
      </c>
      <c r="AI31" s="23">
        <v>784</v>
      </c>
      <c r="AJ31" s="23">
        <v>860</v>
      </c>
      <c r="AK31" s="23">
        <v>896</v>
      </c>
      <c r="AL31" s="23">
        <v>904</v>
      </c>
      <c r="AM31" s="23">
        <v>855</v>
      </c>
      <c r="AN31" s="23">
        <v>740</v>
      </c>
      <c r="AO31" s="23">
        <v>782</v>
      </c>
      <c r="AP31" s="23">
        <v>755</v>
      </c>
      <c r="AQ31" s="23">
        <v>735</v>
      </c>
      <c r="AR31" s="23">
        <v>772</v>
      </c>
      <c r="AS31" s="23">
        <v>874</v>
      </c>
      <c r="AT31" s="23">
        <v>890</v>
      </c>
      <c r="AU31" s="23">
        <v>923</v>
      </c>
      <c r="AV31" s="23">
        <v>860</v>
      </c>
      <c r="AW31" s="23">
        <v>846</v>
      </c>
      <c r="AX31" s="23">
        <v>885</v>
      </c>
      <c r="AY31" s="23">
        <v>951</v>
      </c>
      <c r="AZ31" s="23">
        <v>967</v>
      </c>
      <c r="BA31" s="23">
        <v>979</v>
      </c>
      <c r="BB31" s="23">
        <v>1022</v>
      </c>
      <c r="BC31" s="23">
        <v>897</v>
      </c>
      <c r="BD31" s="23">
        <v>908</v>
      </c>
      <c r="BE31" s="23">
        <v>904</v>
      </c>
      <c r="BF31" s="23">
        <v>886</v>
      </c>
      <c r="BG31" s="23">
        <v>931</v>
      </c>
      <c r="BH31" s="23">
        <v>850</v>
      </c>
      <c r="BI31" s="23">
        <v>822</v>
      </c>
      <c r="BJ31" s="23">
        <v>842</v>
      </c>
      <c r="BK31" s="23">
        <v>842</v>
      </c>
      <c r="BL31" s="23">
        <v>882</v>
      </c>
      <c r="BM31" s="23">
        <v>911</v>
      </c>
      <c r="BN31" s="23">
        <v>934</v>
      </c>
      <c r="BO31" s="23">
        <v>939</v>
      </c>
      <c r="BP31" s="23">
        <v>949</v>
      </c>
      <c r="BQ31" s="23">
        <v>730.8</v>
      </c>
      <c r="BR31" s="23">
        <v>725</v>
      </c>
      <c r="BS31" s="23">
        <v>730</v>
      </c>
      <c r="BT31" s="23">
        <v>707.9</v>
      </c>
      <c r="BU31" s="23">
        <v>697.2</v>
      </c>
      <c r="BV31" s="23">
        <v>703</v>
      </c>
      <c r="BW31" s="23">
        <v>713.4</v>
      </c>
      <c r="BX31" s="23">
        <v>727.8</v>
      </c>
      <c r="BY31" s="23">
        <v>741</v>
      </c>
      <c r="BZ31" s="23">
        <v>749.6</v>
      </c>
      <c r="CA31" s="23">
        <v>753.9</v>
      </c>
      <c r="CB31" s="23">
        <v>756.9</v>
      </c>
      <c r="CC31" s="23">
        <v>759.6</v>
      </c>
      <c r="CD31" s="23">
        <v>764.9</v>
      </c>
      <c r="CE31" s="23">
        <v>776.5</v>
      </c>
      <c r="CF31" s="23">
        <v>788.1</v>
      </c>
      <c r="CG31" s="23">
        <v>801.2</v>
      </c>
      <c r="CH31" s="23">
        <v>810.7</v>
      </c>
      <c r="CI31" s="23">
        <v>819.3</v>
      </c>
      <c r="CJ31" s="23">
        <v>823.6</v>
      </c>
      <c r="CK31" s="23">
        <v>826.5</v>
      </c>
      <c r="CL31" s="23">
        <v>829.6</v>
      </c>
      <c r="CM31" s="23">
        <v>832.4</v>
      </c>
      <c r="CN31" s="23">
        <v>834.2</v>
      </c>
      <c r="CO31" s="23">
        <v>832.3</v>
      </c>
      <c r="CP31" s="23">
        <v>833.8</v>
      </c>
      <c r="CQ31" s="23">
        <v>838.4</v>
      </c>
      <c r="CR31" s="23">
        <v>842.5</v>
      </c>
      <c r="CS31" s="23">
        <v>846.3</v>
      </c>
    </row>
  </sheetData>
  <autoFilter ref="A1:CS1"/>
  <hyperlinks>
    <hyperlink ref="E6" r:id="rId1"/>
    <hyperlink ref="E7:E14" r:id="rId2" display="http://www.eia.gov/consumption/commercial/data/2003/"/>
    <hyperlink ref="E15" r:id="rId3"/>
    <hyperlink ref="E16:E20" r:id="rId4" display="http://www.eia.gov/consumption/manufacturing/data/2010/"/>
    <hyperlink ref="E21" r:id="rId5"/>
    <hyperlink ref="E22:E31" r:id="rId6" display="http://cta.ornl.gov/data/spreadsheets.shtm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68"/>
  <sheetViews>
    <sheetView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A25" sqref="A25"/>
    </sheetView>
  </sheetViews>
  <sheetFormatPr defaultRowHeight="15" x14ac:dyDescent="0.25"/>
  <cols>
    <col min="1" max="1" width="16.85546875" bestFit="1" customWidth="1"/>
    <col min="2" max="2" width="23.140625" bestFit="1" customWidth="1"/>
    <col min="3" max="3" width="5.42578125" bestFit="1" customWidth="1"/>
    <col min="4" max="4" width="19.5703125" bestFit="1" customWidth="1"/>
    <col min="5" max="5" width="25.5703125" customWidth="1"/>
    <col min="6" max="6" width="12" bestFit="1" customWidth="1"/>
    <col min="7" max="7" width="10" bestFit="1" customWidth="1"/>
    <col min="8" max="13" width="11" bestFit="1" customWidth="1"/>
    <col min="14" max="14" width="10" bestFit="1" customWidth="1"/>
    <col min="15" max="25" width="11" bestFit="1" customWidth="1"/>
    <col min="26" max="26" width="12" bestFit="1" customWidth="1"/>
    <col min="27" max="27" width="11" bestFit="1" customWidth="1"/>
    <col min="28" max="30" width="12" bestFit="1" customWidth="1"/>
    <col min="31" max="33" width="11" bestFit="1" customWidth="1"/>
    <col min="34" max="40" width="12" bestFit="1" customWidth="1"/>
    <col min="41" max="44" width="11" bestFit="1" customWidth="1"/>
    <col min="45" max="47" width="12" bestFit="1" customWidth="1"/>
    <col min="48" max="48" width="11" bestFit="1" customWidth="1"/>
    <col min="49" max="49" width="12" bestFit="1" customWidth="1"/>
    <col min="50" max="54" width="11" bestFit="1" customWidth="1"/>
    <col min="55" max="55" width="12" bestFit="1" customWidth="1"/>
    <col min="56" max="56" width="11" bestFit="1" customWidth="1"/>
    <col min="57" max="59" width="12" bestFit="1" customWidth="1"/>
    <col min="60" max="60" width="11" bestFit="1" customWidth="1"/>
    <col min="61" max="62" width="12" bestFit="1" customWidth="1"/>
    <col min="63" max="63" width="11" bestFit="1" customWidth="1"/>
    <col min="64" max="64" width="12" bestFit="1" customWidth="1"/>
    <col min="65" max="66" width="11" bestFit="1" customWidth="1"/>
    <col min="67" max="67" width="12" bestFit="1" customWidth="1"/>
    <col min="68" max="68" width="11" bestFit="1" customWidth="1"/>
    <col min="69" max="94" width="12" bestFit="1" customWidth="1"/>
    <col min="95" max="95" width="11" bestFit="1" customWidth="1"/>
    <col min="96" max="97" width="12" bestFit="1" customWidth="1"/>
  </cols>
  <sheetData>
    <row r="1" spans="1:97" x14ac:dyDescent="0.25">
      <c r="A1" s="12" t="s">
        <v>336</v>
      </c>
      <c r="B1" s="12" t="s">
        <v>69</v>
      </c>
      <c r="C1" s="12" t="s">
        <v>15</v>
      </c>
      <c r="D1" s="12" t="s">
        <v>17</v>
      </c>
      <c r="E1" s="12" t="s">
        <v>18</v>
      </c>
      <c r="F1" s="12">
        <v>1949</v>
      </c>
      <c r="G1" s="12">
        <v>1950</v>
      </c>
      <c r="H1" s="12">
        <v>1951</v>
      </c>
      <c r="I1" s="12">
        <v>1952</v>
      </c>
      <c r="J1" s="12">
        <v>1953</v>
      </c>
      <c r="K1" s="12">
        <v>1954</v>
      </c>
      <c r="L1" s="12">
        <v>1955</v>
      </c>
      <c r="M1" s="12">
        <v>1956</v>
      </c>
      <c r="N1" s="12">
        <v>1957</v>
      </c>
      <c r="O1" s="12">
        <v>1958</v>
      </c>
      <c r="P1" s="12">
        <v>1959</v>
      </c>
      <c r="Q1" s="12">
        <v>1960</v>
      </c>
      <c r="R1" s="12">
        <v>1961</v>
      </c>
      <c r="S1" s="12">
        <v>1962</v>
      </c>
      <c r="T1" s="12">
        <v>1963</v>
      </c>
      <c r="U1" s="12">
        <v>1964</v>
      </c>
      <c r="V1" s="12">
        <v>1965</v>
      </c>
      <c r="W1" s="12">
        <v>1966</v>
      </c>
      <c r="X1" s="12">
        <v>1967</v>
      </c>
      <c r="Y1" s="12">
        <v>1968</v>
      </c>
      <c r="Z1" s="12">
        <v>1969</v>
      </c>
      <c r="AA1" s="12">
        <v>1970</v>
      </c>
      <c r="AB1" s="12">
        <v>1971</v>
      </c>
      <c r="AC1" s="12">
        <v>1972</v>
      </c>
      <c r="AD1" s="12">
        <v>1973</v>
      </c>
      <c r="AE1" s="12">
        <v>1974</v>
      </c>
      <c r="AF1" s="12">
        <v>1975</v>
      </c>
      <c r="AG1" s="12">
        <v>1976</v>
      </c>
      <c r="AH1" s="12">
        <v>1977</v>
      </c>
      <c r="AI1" s="12">
        <v>1978</v>
      </c>
      <c r="AJ1" s="12">
        <v>1979</v>
      </c>
      <c r="AK1" s="12">
        <v>1980</v>
      </c>
      <c r="AL1" s="12">
        <v>1981</v>
      </c>
      <c r="AM1" s="12">
        <v>1982</v>
      </c>
      <c r="AN1" s="12">
        <v>1983</v>
      </c>
      <c r="AO1" s="12">
        <v>1984</v>
      </c>
      <c r="AP1" s="12">
        <v>1985</v>
      </c>
      <c r="AQ1" s="12">
        <v>1986</v>
      </c>
      <c r="AR1" s="12">
        <v>1987</v>
      </c>
      <c r="AS1" s="12">
        <v>1988</v>
      </c>
      <c r="AT1" s="12">
        <v>1989</v>
      </c>
      <c r="AU1" s="12">
        <v>1990</v>
      </c>
      <c r="AV1" s="12">
        <v>1991</v>
      </c>
      <c r="AW1" s="12">
        <v>1992</v>
      </c>
      <c r="AX1" s="12">
        <v>1993</v>
      </c>
      <c r="AY1" s="12">
        <v>1994</v>
      </c>
      <c r="AZ1" s="12">
        <v>1995</v>
      </c>
      <c r="BA1" s="12">
        <v>1996</v>
      </c>
      <c r="BB1" s="12">
        <v>1997</v>
      </c>
      <c r="BC1" s="12">
        <v>1998</v>
      </c>
      <c r="BD1" s="12">
        <v>1999</v>
      </c>
      <c r="BE1" s="12">
        <v>2000</v>
      </c>
      <c r="BF1" s="12">
        <v>2001</v>
      </c>
      <c r="BG1" s="12">
        <v>2002</v>
      </c>
      <c r="BH1" s="12">
        <v>2003</v>
      </c>
      <c r="BI1" s="12">
        <v>2004</v>
      </c>
      <c r="BJ1" s="12">
        <v>2005</v>
      </c>
      <c r="BK1" s="12">
        <v>2006</v>
      </c>
      <c r="BL1" s="12">
        <v>2007</v>
      </c>
      <c r="BM1" s="12">
        <v>2008</v>
      </c>
      <c r="BN1" s="12">
        <v>2009</v>
      </c>
      <c r="BO1" s="12">
        <v>2010</v>
      </c>
      <c r="BP1" s="12">
        <v>2011</v>
      </c>
      <c r="BQ1" s="12">
        <v>2012</v>
      </c>
      <c r="BR1" s="12">
        <v>2013</v>
      </c>
      <c r="BS1" s="16">
        <v>2014</v>
      </c>
      <c r="BT1" s="16">
        <v>2015</v>
      </c>
      <c r="BU1" s="16">
        <v>2016</v>
      </c>
      <c r="BV1" s="16">
        <v>2017</v>
      </c>
      <c r="BW1" s="16">
        <v>2018</v>
      </c>
      <c r="BX1" s="16">
        <v>2019</v>
      </c>
      <c r="BY1" s="16">
        <v>2020</v>
      </c>
      <c r="BZ1" s="16">
        <v>2021</v>
      </c>
      <c r="CA1" s="16">
        <v>2022</v>
      </c>
      <c r="CB1" s="16">
        <v>2023</v>
      </c>
      <c r="CC1" s="16">
        <v>2024</v>
      </c>
      <c r="CD1" s="16">
        <v>2025</v>
      </c>
      <c r="CE1" s="16">
        <v>2026</v>
      </c>
      <c r="CF1" s="16">
        <v>2027</v>
      </c>
      <c r="CG1" s="16">
        <v>2028</v>
      </c>
      <c r="CH1" s="16">
        <v>2029</v>
      </c>
      <c r="CI1" s="16">
        <v>2030</v>
      </c>
      <c r="CJ1" s="16">
        <v>2031</v>
      </c>
      <c r="CK1" s="16">
        <v>2032</v>
      </c>
      <c r="CL1" s="16">
        <v>2033</v>
      </c>
      <c r="CM1" s="16">
        <v>2034</v>
      </c>
      <c r="CN1" s="16">
        <v>2035</v>
      </c>
      <c r="CO1" s="16">
        <v>2036</v>
      </c>
      <c r="CP1" s="16">
        <v>2037</v>
      </c>
      <c r="CQ1" s="16">
        <v>2038</v>
      </c>
      <c r="CR1" s="16">
        <v>2039</v>
      </c>
      <c r="CS1" s="16">
        <v>2040</v>
      </c>
    </row>
    <row r="2" spans="1:97" x14ac:dyDescent="0.25">
      <c r="A2" s="5" t="s">
        <v>5</v>
      </c>
      <c r="B2" s="5" t="s">
        <v>353</v>
      </c>
      <c r="C2" s="5" t="s">
        <v>12</v>
      </c>
      <c r="D2" s="5" t="s">
        <v>25</v>
      </c>
      <c r="E2" s="18" t="s">
        <v>26</v>
      </c>
      <c r="F2" s="5">
        <v>83963.42</v>
      </c>
      <c r="G2" s="5">
        <v>91870.77</v>
      </c>
      <c r="H2" s="5">
        <v>105768.00599999999</v>
      </c>
      <c r="I2" s="5">
        <v>107071.24099999999</v>
      </c>
      <c r="J2" s="5">
        <v>115897.204</v>
      </c>
      <c r="K2" s="5">
        <v>118384.671</v>
      </c>
      <c r="L2" s="5">
        <v>143759.19500000001</v>
      </c>
      <c r="M2" s="5">
        <v>158278.99600000001</v>
      </c>
      <c r="N2" s="5">
        <v>160769.23199999999</v>
      </c>
      <c r="O2" s="5">
        <v>155724.17000000001</v>
      </c>
      <c r="P2" s="5">
        <v>168423.22099999999</v>
      </c>
      <c r="Q2" s="5">
        <v>176685.359</v>
      </c>
      <c r="R2" s="5">
        <v>182185.128</v>
      </c>
      <c r="S2" s="5">
        <v>193315.86900000001</v>
      </c>
      <c r="T2" s="5">
        <v>211332.49400000001</v>
      </c>
      <c r="U2" s="5">
        <v>225425.45699999999</v>
      </c>
      <c r="V2" s="5">
        <v>244788.11900000001</v>
      </c>
      <c r="W2" s="5">
        <v>266476.82299999997</v>
      </c>
      <c r="X2" s="5">
        <v>274184.533</v>
      </c>
      <c r="Y2" s="5">
        <v>297779.06900000002</v>
      </c>
      <c r="Z2" s="5">
        <v>310640.91700000002</v>
      </c>
      <c r="AA2" s="5">
        <v>320181.70799999998</v>
      </c>
      <c r="AB2" s="5">
        <v>327300.61900000001</v>
      </c>
      <c r="AC2" s="5">
        <v>351767.77799999999</v>
      </c>
      <c r="AD2" s="5">
        <v>389211.603</v>
      </c>
      <c r="AE2" s="5">
        <v>391810.8</v>
      </c>
      <c r="AF2" s="5">
        <v>405962.43199999997</v>
      </c>
      <c r="AG2" s="5">
        <v>448370.97399999999</v>
      </c>
      <c r="AH2" s="5">
        <v>477125.96299999999</v>
      </c>
      <c r="AI2" s="5">
        <v>481234.82699999999</v>
      </c>
      <c r="AJ2" s="5">
        <v>527051.24800000002</v>
      </c>
      <c r="AK2" s="5">
        <v>569273.73499999999</v>
      </c>
      <c r="AL2" s="5">
        <v>596796.83299999998</v>
      </c>
      <c r="AM2" s="5">
        <v>593665.64399999997</v>
      </c>
      <c r="AN2" s="5">
        <v>625211.31200000003</v>
      </c>
      <c r="AO2" s="5">
        <v>664399.08499999996</v>
      </c>
      <c r="AP2" s="5">
        <v>693840.76599999995</v>
      </c>
      <c r="AQ2" s="5">
        <v>685055.78200000001</v>
      </c>
      <c r="AR2" s="5">
        <v>717894.15399999998</v>
      </c>
      <c r="AS2" s="5">
        <v>758371.60199999996</v>
      </c>
      <c r="AT2" s="5">
        <v>772189.74</v>
      </c>
      <c r="AU2" s="5">
        <v>782566.64500000002</v>
      </c>
      <c r="AV2" s="5">
        <v>783874.04399999999</v>
      </c>
      <c r="AW2" s="5">
        <v>795093.66399999999</v>
      </c>
      <c r="AX2" s="5">
        <v>831645.18299999996</v>
      </c>
      <c r="AY2" s="5">
        <v>838354.196</v>
      </c>
      <c r="AZ2" s="5">
        <v>850230.47499999998</v>
      </c>
      <c r="BA2" s="5">
        <v>896920.59199999995</v>
      </c>
      <c r="BB2" s="5">
        <v>921363.598</v>
      </c>
      <c r="BC2" s="5">
        <v>936619.299</v>
      </c>
      <c r="BD2" s="5">
        <v>940921.75699999998</v>
      </c>
      <c r="BE2" s="5">
        <v>985820.84699999995</v>
      </c>
      <c r="BF2" s="5">
        <v>964432.93500000006</v>
      </c>
      <c r="BG2" s="5">
        <v>977506.71200000006</v>
      </c>
      <c r="BH2" s="5">
        <v>1005116.159</v>
      </c>
      <c r="BI2" s="5">
        <v>1016268.012</v>
      </c>
      <c r="BJ2" s="5">
        <v>1037484.561</v>
      </c>
      <c r="BK2" s="5">
        <v>1026636.031</v>
      </c>
      <c r="BL2" s="5">
        <v>1045141.487</v>
      </c>
      <c r="BM2" s="5">
        <v>1040580.089</v>
      </c>
      <c r="BN2" s="5">
        <v>933626.951</v>
      </c>
      <c r="BO2" s="5">
        <v>975052.49</v>
      </c>
      <c r="BP2" s="5">
        <v>932484.08499999996</v>
      </c>
      <c r="BQ2" s="5">
        <v>823551.49100000004</v>
      </c>
      <c r="BR2" s="5">
        <v>858350.71699999995</v>
      </c>
      <c r="BS2" s="5">
        <v>896372.19200000004</v>
      </c>
      <c r="BT2" s="5">
        <v>893104.67500000005</v>
      </c>
      <c r="BU2" s="5">
        <v>844503.29599999997</v>
      </c>
      <c r="BV2" s="5">
        <v>864822.38800000004</v>
      </c>
      <c r="BW2" s="5">
        <v>883644.348</v>
      </c>
      <c r="BX2" s="5">
        <v>891725.34199999995</v>
      </c>
      <c r="BY2" s="5">
        <v>891716.61400000006</v>
      </c>
      <c r="BZ2" s="5">
        <v>897084.473</v>
      </c>
      <c r="CA2" s="5">
        <v>903249.81700000004</v>
      </c>
      <c r="CB2" s="5">
        <v>904767.7</v>
      </c>
      <c r="CC2" s="5">
        <v>912684.93700000003</v>
      </c>
      <c r="CD2" s="5">
        <v>918836.12100000004</v>
      </c>
      <c r="CE2" s="5">
        <v>919333.13</v>
      </c>
      <c r="CF2" s="5">
        <v>921600.58600000001</v>
      </c>
      <c r="CG2" s="5">
        <v>921956.66500000004</v>
      </c>
      <c r="CH2" s="5">
        <v>923344.97100000002</v>
      </c>
      <c r="CI2" s="5">
        <v>922626.70900000003</v>
      </c>
      <c r="CJ2" s="5">
        <v>920631.47000000009</v>
      </c>
      <c r="CK2" s="5">
        <v>920183.96</v>
      </c>
      <c r="CL2" s="5">
        <v>918140.0149999999</v>
      </c>
      <c r="CM2" s="5">
        <v>915264.46499999997</v>
      </c>
      <c r="CN2" s="5">
        <v>914735.90100000007</v>
      </c>
      <c r="CO2" s="5">
        <v>915524.04799999995</v>
      </c>
      <c r="CP2" s="5">
        <v>911742.73700000008</v>
      </c>
      <c r="CQ2" s="5">
        <v>911024.71900000004</v>
      </c>
      <c r="CR2" s="5">
        <v>910225.40300000005</v>
      </c>
      <c r="CS2" s="5">
        <v>908884.82699999993</v>
      </c>
    </row>
    <row r="3" spans="1:97" x14ac:dyDescent="0.25">
      <c r="A3" s="5" t="s">
        <v>20</v>
      </c>
      <c r="B3" s="5" t="s">
        <v>123</v>
      </c>
      <c r="C3" s="5" t="s">
        <v>5</v>
      </c>
      <c r="D3" s="5" t="s">
        <v>25</v>
      </c>
      <c r="E3" s="18" t="s">
        <v>26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>
        <v>1124.9000000000001</v>
      </c>
      <c r="AU3" s="5">
        <v>1190.56</v>
      </c>
      <c r="AV3" s="5">
        <v>1228.3399999999999</v>
      </c>
      <c r="AW3" s="5">
        <v>1174.72</v>
      </c>
      <c r="AX3" s="5">
        <v>1372.77</v>
      </c>
      <c r="AY3" s="5">
        <v>1343.85</v>
      </c>
      <c r="AZ3" s="5">
        <v>1419.02</v>
      </c>
      <c r="BA3" s="5">
        <v>1660.37</v>
      </c>
      <c r="BB3" s="5">
        <v>1737.71</v>
      </c>
      <c r="BC3" s="5">
        <v>1442.82</v>
      </c>
      <c r="BD3" s="5">
        <v>1490.25</v>
      </c>
      <c r="BE3" s="5">
        <v>1547.03</v>
      </c>
      <c r="BF3" s="5">
        <v>1447.71</v>
      </c>
      <c r="BG3" s="5">
        <v>1405.2370000000001</v>
      </c>
      <c r="BH3" s="5">
        <v>1815.681</v>
      </c>
      <c r="BI3" s="5">
        <v>1916.751</v>
      </c>
      <c r="BJ3" s="5">
        <v>1921.5129999999999</v>
      </c>
      <c r="BK3" s="5">
        <v>1885.8209999999999</v>
      </c>
      <c r="BL3" s="5">
        <v>1926.7929999999999</v>
      </c>
      <c r="BM3" s="5">
        <v>2021.021</v>
      </c>
      <c r="BN3" s="5">
        <v>1797.8019999999999</v>
      </c>
      <c r="BO3" s="5">
        <v>1719.9670000000001</v>
      </c>
      <c r="BP3" s="5">
        <v>1667.664</v>
      </c>
      <c r="BQ3" s="5">
        <v>1449.896</v>
      </c>
      <c r="BR3" s="5">
        <v>1412.4559999999999</v>
      </c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</row>
    <row r="4" spans="1:97" x14ac:dyDescent="0.25">
      <c r="A4" s="5" t="s">
        <v>20</v>
      </c>
      <c r="B4" s="5" t="s">
        <v>27</v>
      </c>
      <c r="C4" s="5" t="s">
        <v>5</v>
      </c>
      <c r="D4" s="5" t="s">
        <v>25</v>
      </c>
      <c r="E4" s="18" t="s">
        <v>26</v>
      </c>
      <c r="F4" s="5">
        <v>64053</v>
      </c>
      <c r="G4" s="5">
        <v>63020.65</v>
      </c>
      <c r="H4" s="5">
        <v>53811.43</v>
      </c>
      <c r="I4" s="5">
        <v>47972.6</v>
      </c>
      <c r="J4" s="5">
        <v>39604</v>
      </c>
      <c r="K4" s="5">
        <v>33847.730000000003</v>
      </c>
      <c r="L4" s="5">
        <v>32852.160000000003</v>
      </c>
      <c r="M4" s="5">
        <v>29536.14</v>
      </c>
      <c r="N4" s="5">
        <v>22067.55</v>
      </c>
      <c r="O4" s="5">
        <v>20609.04</v>
      </c>
      <c r="P4" s="5">
        <v>17138.52</v>
      </c>
      <c r="Q4" s="5">
        <v>16788.68</v>
      </c>
      <c r="R4" s="5">
        <v>15292.59</v>
      </c>
      <c r="S4" s="5">
        <v>14971.56</v>
      </c>
      <c r="T4" s="5">
        <v>13210.68</v>
      </c>
      <c r="U4" s="5">
        <v>11409.3</v>
      </c>
      <c r="V4" s="5">
        <v>11040.68</v>
      </c>
      <c r="W4" s="5">
        <v>11002.41</v>
      </c>
      <c r="X4" s="5">
        <v>9517.6200000000008</v>
      </c>
      <c r="Y4" s="5">
        <v>8792.52</v>
      </c>
      <c r="Z4" s="5">
        <v>8304.56</v>
      </c>
      <c r="AA4" s="5">
        <v>7090.16</v>
      </c>
      <c r="AB4" s="5">
        <v>7752.51</v>
      </c>
      <c r="AC4" s="5">
        <v>6673.56</v>
      </c>
      <c r="AD4" s="5">
        <v>7003.71</v>
      </c>
      <c r="AE4" s="5">
        <v>7763.56</v>
      </c>
      <c r="AF4" s="5">
        <v>6587</v>
      </c>
      <c r="AG4" s="5">
        <v>6330.36</v>
      </c>
      <c r="AH4" s="5">
        <v>6446.88</v>
      </c>
      <c r="AI4" s="5">
        <v>7323.47</v>
      </c>
      <c r="AJ4" s="5">
        <v>6710.4</v>
      </c>
      <c r="AK4" s="5">
        <v>5097.08</v>
      </c>
      <c r="AL4" s="5">
        <v>6085.22</v>
      </c>
      <c r="AM4" s="5">
        <v>6839.2</v>
      </c>
      <c r="AN4" s="5">
        <v>7096.32</v>
      </c>
      <c r="AO4" s="5">
        <v>7395.1909999999998</v>
      </c>
      <c r="AP4" s="5">
        <v>6067.7809999999999</v>
      </c>
      <c r="AQ4" s="5">
        <v>5903.8360000000002</v>
      </c>
      <c r="AR4" s="5">
        <v>5323.8630000000003</v>
      </c>
      <c r="AS4" s="5">
        <v>5561.3950000000004</v>
      </c>
      <c r="AT4" s="5">
        <v>3747.2739999999999</v>
      </c>
      <c r="AU4" s="5">
        <v>4188.5360000000001</v>
      </c>
      <c r="AV4" s="5">
        <v>3768.8519999999999</v>
      </c>
      <c r="AW4" s="5">
        <v>3870.511</v>
      </c>
      <c r="AX4" s="5">
        <v>3728.6579999999999</v>
      </c>
      <c r="AY4" s="5">
        <v>3766.88</v>
      </c>
      <c r="AZ4" s="5">
        <v>3632.8119999999999</v>
      </c>
      <c r="BA4" s="5">
        <v>3624.61</v>
      </c>
      <c r="BB4" s="5">
        <v>4014.529</v>
      </c>
      <c r="BC4" s="5">
        <v>2878.904</v>
      </c>
      <c r="BD4" s="5">
        <v>2803.056</v>
      </c>
      <c r="BE4" s="5">
        <v>2125.8339999999998</v>
      </c>
      <c r="BF4" s="5">
        <v>2440.777</v>
      </c>
      <c r="BG4" s="5">
        <v>2506.4380000000001</v>
      </c>
      <c r="BH4" s="5">
        <v>1869.3610000000001</v>
      </c>
      <c r="BI4" s="5">
        <v>2692.837</v>
      </c>
      <c r="BJ4" s="5">
        <v>2420.0610000000001</v>
      </c>
      <c r="BK4" s="5">
        <v>1050.335</v>
      </c>
      <c r="BL4" s="5">
        <v>1246.6679999999999</v>
      </c>
      <c r="BM4" s="5">
        <v>1484.798</v>
      </c>
      <c r="BN4" s="5">
        <v>1412.125</v>
      </c>
      <c r="BO4" s="5">
        <v>1360.557</v>
      </c>
      <c r="BP4" s="5">
        <v>1124.9939999999999</v>
      </c>
      <c r="BQ4" s="5">
        <v>594.78</v>
      </c>
      <c r="BR4" s="5">
        <v>538.67899999999997</v>
      </c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</row>
    <row r="5" spans="1:97" x14ac:dyDescent="0.25">
      <c r="A5" s="5" t="s">
        <v>5</v>
      </c>
      <c r="B5" s="5" t="s">
        <v>20</v>
      </c>
      <c r="C5" s="5" t="s">
        <v>12</v>
      </c>
      <c r="D5" s="5" t="s">
        <v>25</v>
      </c>
      <c r="E5" s="18" t="s">
        <v>26</v>
      </c>
      <c r="F5" s="5">
        <v>64053</v>
      </c>
      <c r="G5" s="5">
        <v>63020.65</v>
      </c>
      <c r="H5" s="5">
        <v>53811.43</v>
      </c>
      <c r="I5" s="5">
        <v>47972.6</v>
      </c>
      <c r="J5" s="5">
        <v>39604</v>
      </c>
      <c r="K5" s="5">
        <v>33847.730000000003</v>
      </c>
      <c r="L5" s="5">
        <v>32852.160000000003</v>
      </c>
      <c r="M5" s="5">
        <v>29536.14</v>
      </c>
      <c r="N5" s="5">
        <v>22067.55</v>
      </c>
      <c r="O5" s="5">
        <v>20609.04</v>
      </c>
      <c r="P5" s="5">
        <v>17138.52</v>
      </c>
      <c r="Q5" s="5">
        <v>16788.68</v>
      </c>
      <c r="R5" s="5">
        <v>15292.59</v>
      </c>
      <c r="S5" s="5">
        <v>14971.56</v>
      </c>
      <c r="T5" s="5">
        <v>13210.68</v>
      </c>
      <c r="U5" s="5">
        <v>11409.3</v>
      </c>
      <c r="V5" s="5">
        <v>11040.68</v>
      </c>
      <c r="W5" s="5">
        <v>11002.41</v>
      </c>
      <c r="X5" s="5">
        <v>9517.6200000000008</v>
      </c>
      <c r="Y5" s="5">
        <v>8792.52</v>
      </c>
      <c r="Z5" s="5">
        <v>8304.56</v>
      </c>
      <c r="AA5" s="5">
        <v>7090.16</v>
      </c>
      <c r="AB5" s="5">
        <v>7752.51</v>
      </c>
      <c r="AC5" s="5">
        <v>6673.56</v>
      </c>
      <c r="AD5" s="5">
        <v>7003.71</v>
      </c>
      <c r="AE5" s="5">
        <v>7763.56</v>
      </c>
      <c r="AF5" s="5">
        <v>6587</v>
      </c>
      <c r="AG5" s="5">
        <v>6330.36</v>
      </c>
      <c r="AH5" s="5">
        <v>6446.88</v>
      </c>
      <c r="AI5" s="5">
        <v>7323.47</v>
      </c>
      <c r="AJ5" s="5">
        <v>6710.4</v>
      </c>
      <c r="AK5" s="5">
        <v>5097.08</v>
      </c>
      <c r="AL5" s="5">
        <v>6085.22</v>
      </c>
      <c r="AM5" s="5">
        <v>6839.2</v>
      </c>
      <c r="AN5" s="5">
        <v>7096.32</v>
      </c>
      <c r="AO5" s="5">
        <v>7395.1909999999998</v>
      </c>
      <c r="AP5" s="5">
        <v>6067.7809999999999</v>
      </c>
      <c r="AQ5" s="5">
        <v>5903.8360000000002</v>
      </c>
      <c r="AR5" s="5">
        <v>5323.8630000000003</v>
      </c>
      <c r="AS5" s="5">
        <v>5561.3950000000004</v>
      </c>
      <c r="AT5" s="5">
        <v>4872.174</v>
      </c>
      <c r="AU5" s="5">
        <v>5379.0959999999995</v>
      </c>
      <c r="AV5" s="5">
        <v>4997.192</v>
      </c>
      <c r="AW5" s="5">
        <v>5045.2309999999998</v>
      </c>
      <c r="AX5" s="5">
        <v>5101.4279999999999</v>
      </c>
      <c r="AY5" s="5">
        <v>5110.7299999999996</v>
      </c>
      <c r="AZ5" s="5">
        <v>5051.8320000000003</v>
      </c>
      <c r="BA5" s="5">
        <v>5284.98</v>
      </c>
      <c r="BB5" s="5">
        <v>5752.2389999999996</v>
      </c>
      <c r="BC5" s="5">
        <v>4321.7240000000002</v>
      </c>
      <c r="BD5" s="5">
        <v>4293.3059999999996</v>
      </c>
      <c r="BE5" s="5">
        <v>3672.864</v>
      </c>
      <c r="BF5" s="5">
        <v>3888.4870000000001</v>
      </c>
      <c r="BG5" s="5">
        <v>3911.6750000000002</v>
      </c>
      <c r="BH5" s="5">
        <v>3685.0419999999999</v>
      </c>
      <c r="BI5" s="5">
        <v>4609.5879999999997</v>
      </c>
      <c r="BJ5" s="5">
        <v>4341.5739999999996</v>
      </c>
      <c r="BK5" s="5">
        <v>2936.1559999999999</v>
      </c>
      <c r="BL5" s="5">
        <v>3173.4609999999998</v>
      </c>
      <c r="BM5" s="5">
        <v>3505.819</v>
      </c>
      <c r="BN5" s="5">
        <v>3209.9270000000001</v>
      </c>
      <c r="BO5" s="5">
        <v>3080.5239999999999</v>
      </c>
      <c r="BP5" s="5">
        <v>2792.6579999999999</v>
      </c>
      <c r="BQ5" s="5">
        <v>2044.6759999999999</v>
      </c>
      <c r="BR5" s="5">
        <v>1951.135</v>
      </c>
      <c r="BS5" s="5">
        <v>2001.3869999999997</v>
      </c>
      <c r="BT5" s="5">
        <v>1997.3820000000001</v>
      </c>
      <c r="BU5" s="5">
        <v>1995.818</v>
      </c>
      <c r="BV5" s="5">
        <v>1995.3039999999999</v>
      </c>
      <c r="BW5" s="5">
        <v>1993.144</v>
      </c>
      <c r="BX5" s="5">
        <v>1991.7830000000001</v>
      </c>
      <c r="BY5" s="5">
        <v>1990.749</v>
      </c>
      <c r="BZ5" s="5">
        <v>1990.299</v>
      </c>
      <c r="CA5" s="5">
        <v>1989.7929999999999</v>
      </c>
      <c r="CB5" s="5">
        <v>1989.123</v>
      </c>
      <c r="CC5" s="5">
        <v>1988.2550000000001</v>
      </c>
      <c r="CD5" s="5">
        <v>1987.46</v>
      </c>
      <c r="CE5" s="5">
        <v>1986.5759999999998</v>
      </c>
      <c r="CF5" s="5">
        <v>1985.64</v>
      </c>
      <c r="CG5" s="5">
        <v>1984.6479999999999</v>
      </c>
      <c r="CH5" s="5">
        <v>1983.807</v>
      </c>
      <c r="CI5" s="5">
        <v>1982.4880000000001</v>
      </c>
      <c r="CJ5" s="5">
        <v>1981.732</v>
      </c>
      <c r="CK5" s="5">
        <v>1980.7820000000002</v>
      </c>
      <c r="CL5" s="5">
        <v>1980.0120000000002</v>
      </c>
      <c r="CM5" s="5">
        <v>1979.2940000000001</v>
      </c>
      <c r="CN5" s="5">
        <v>1978.5630000000001</v>
      </c>
      <c r="CO5" s="5">
        <v>1977.672</v>
      </c>
      <c r="CP5" s="5">
        <v>1976.8420000000001</v>
      </c>
      <c r="CQ5" s="5">
        <v>1976.0640000000001</v>
      </c>
      <c r="CR5" s="5">
        <v>1975.049</v>
      </c>
      <c r="CS5" s="5">
        <v>1973.86</v>
      </c>
    </row>
    <row r="6" spans="1:97" x14ac:dyDescent="0.25">
      <c r="A6" s="5" t="s">
        <v>397</v>
      </c>
      <c r="B6" s="5" t="s">
        <v>28</v>
      </c>
      <c r="C6" s="5" t="s">
        <v>5</v>
      </c>
      <c r="D6" s="5" t="s">
        <v>25</v>
      </c>
      <c r="E6" s="18" t="s">
        <v>26</v>
      </c>
      <c r="F6" s="5">
        <v>91409</v>
      </c>
      <c r="G6" s="5">
        <v>104014</v>
      </c>
      <c r="H6" s="5">
        <v>113685</v>
      </c>
      <c r="I6" s="5">
        <v>97821</v>
      </c>
      <c r="J6" s="5">
        <v>113149</v>
      </c>
      <c r="K6" s="5">
        <v>85620</v>
      </c>
      <c r="L6" s="5">
        <v>107743</v>
      </c>
      <c r="M6" s="5">
        <v>106290</v>
      </c>
      <c r="N6" s="5">
        <v>108409</v>
      </c>
      <c r="O6" s="5">
        <v>76835</v>
      </c>
      <c r="P6" s="5">
        <v>79550</v>
      </c>
      <c r="Q6" s="5">
        <v>81385</v>
      </c>
      <c r="R6" s="5">
        <v>74201</v>
      </c>
      <c r="S6" s="5">
        <v>74682</v>
      </c>
      <c r="T6" s="5">
        <v>78084</v>
      </c>
      <c r="U6" s="5">
        <v>89249</v>
      </c>
      <c r="V6" s="5">
        <v>95286</v>
      </c>
      <c r="W6" s="5">
        <v>96407</v>
      </c>
      <c r="X6" s="5">
        <v>92800</v>
      </c>
      <c r="Y6" s="5">
        <v>91297</v>
      </c>
      <c r="Z6" s="5">
        <v>93444</v>
      </c>
      <c r="AA6" s="5">
        <v>96481</v>
      </c>
      <c r="AB6" s="5">
        <v>83230</v>
      </c>
      <c r="AC6" s="5">
        <v>87746</v>
      </c>
      <c r="AD6" s="5">
        <v>94101</v>
      </c>
      <c r="AE6" s="5">
        <v>90191</v>
      </c>
      <c r="AF6" s="5">
        <v>83598</v>
      </c>
      <c r="AG6" s="5">
        <v>84704</v>
      </c>
      <c r="AH6" s="5">
        <v>77739</v>
      </c>
      <c r="AI6" s="5">
        <v>71394</v>
      </c>
      <c r="AJ6" s="5">
        <v>77368</v>
      </c>
      <c r="AK6" s="5">
        <v>66657</v>
      </c>
      <c r="AL6" s="5">
        <v>61014</v>
      </c>
      <c r="AM6" s="5">
        <v>40908</v>
      </c>
      <c r="AN6" s="5">
        <v>37033</v>
      </c>
      <c r="AO6" s="5">
        <v>44022.173999999999</v>
      </c>
      <c r="AP6" s="5">
        <v>41056.288999999997</v>
      </c>
      <c r="AQ6" s="5">
        <v>35924.485999999997</v>
      </c>
      <c r="AR6" s="5">
        <v>36957.194000000003</v>
      </c>
      <c r="AS6" s="5">
        <v>41887.881000000001</v>
      </c>
      <c r="AT6" s="5">
        <v>40508.455000000002</v>
      </c>
      <c r="AU6" s="5">
        <v>38876.904999999999</v>
      </c>
      <c r="AV6" s="5">
        <v>33853.688999999998</v>
      </c>
      <c r="AW6" s="5">
        <v>32366.292000000001</v>
      </c>
      <c r="AX6" s="5">
        <v>31322.85</v>
      </c>
      <c r="AY6" s="5">
        <v>31740.391</v>
      </c>
      <c r="AZ6" s="5">
        <v>33011.432000000001</v>
      </c>
      <c r="BA6" s="5">
        <v>31705.759999999998</v>
      </c>
      <c r="BB6" s="5">
        <v>30203.001</v>
      </c>
      <c r="BC6" s="5">
        <v>28188.579000000002</v>
      </c>
      <c r="BD6" s="5">
        <v>28107.876</v>
      </c>
      <c r="BE6" s="5">
        <v>28939.276999999998</v>
      </c>
      <c r="BF6" s="5">
        <v>26075.129000000001</v>
      </c>
      <c r="BG6" s="5">
        <v>23655.87</v>
      </c>
      <c r="BH6" s="5">
        <v>24247.651000000002</v>
      </c>
      <c r="BI6" s="5">
        <v>23670.092000000001</v>
      </c>
      <c r="BJ6" s="5">
        <v>23434.175999999999</v>
      </c>
      <c r="BK6" s="5">
        <v>22957.184000000001</v>
      </c>
      <c r="BL6" s="5">
        <v>22715.453000000001</v>
      </c>
      <c r="BM6" s="5">
        <v>22069.677</v>
      </c>
      <c r="BN6" s="5">
        <v>15326.233</v>
      </c>
      <c r="BO6" s="5">
        <v>21092.152999999998</v>
      </c>
      <c r="BP6" s="5">
        <v>21433.896000000001</v>
      </c>
      <c r="BQ6" s="5">
        <v>20751.371999999999</v>
      </c>
      <c r="BR6" s="5">
        <v>21473.97</v>
      </c>
      <c r="BS6" s="5">
        <v>21170.811000000002</v>
      </c>
      <c r="BT6" s="5">
        <v>21745.649000000001</v>
      </c>
      <c r="BU6" s="5">
        <v>22201.174000000003</v>
      </c>
      <c r="BV6" s="5">
        <v>22414.885999999999</v>
      </c>
      <c r="BW6" s="5">
        <v>22328.844000000001</v>
      </c>
      <c r="BX6" s="5">
        <v>22077.057000000001</v>
      </c>
      <c r="BY6" s="5">
        <v>21984.314000000002</v>
      </c>
      <c r="BZ6" s="5">
        <v>22034.292000000001</v>
      </c>
      <c r="CA6" s="5">
        <v>22066.624</v>
      </c>
      <c r="CB6" s="5">
        <v>22084.510999999999</v>
      </c>
      <c r="CC6" s="5">
        <v>22128.226999999999</v>
      </c>
      <c r="CD6" s="5">
        <v>22223.793000000001</v>
      </c>
      <c r="CE6" s="5">
        <v>22176.039000000001</v>
      </c>
      <c r="CF6" s="5">
        <v>21936.161</v>
      </c>
      <c r="CG6" s="5">
        <v>21620.280999999999</v>
      </c>
      <c r="CH6" s="5">
        <v>21290.477999999999</v>
      </c>
      <c r="CI6" s="5">
        <v>20937.878000000001</v>
      </c>
      <c r="CJ6" s="5">
        <v>20608.194</v>
      </c>
      <c r="CK6" s="5">
        <v>20281.092000000001</v>
      </c>
      <c r="CL6" s="5">
        <v>19941.893</v>
      </c>
      <c r="CM6" s="5">
        <v>19605.843000000001</v>
      </c>
      <c r="CN6" s="5">
        <v>19249.137999999999</v>
      </c>
      <c r="CO6" s="5">
        <v>18918.18</v>
      </c>
      <c r="CP6" s="5">
        <v>18605.056999999997</v>
      </c>
      <c r="CQ6" s="5">
        <v>18470.356</v>
      </c>
      <c r="CR6" s="5">
        <v>18272.556</v>
      </c>
      <c r="CS6" s="5">
        <v>18029.36</v>
      </c>
    </row>
    <row r="7" spans="1:97" x14ac:dyDescent="0.25">
      <c r="A7" s="5" t="s">
        <v>397</v>
      </c>
      <c r="B7" s="5" t="s">
        <v>123</v>
      </c>
      <c r="C7" s="5" t="s">
        <v>5</v>
      </c>
      <c r="D7" s="5" t="s">
        <v>25</v>
      </c>
      <c r="E7" s="18" t="s">
        <v>26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>
        <v>24866.81</v>
      </c>
      <c r="AU7" s="5">
        <v>27780.95</v>
      </c>
      <c r="AV7" s="5">
        <v>27021.38</v>
      </c>
      <c r="AW7" s="5">
        <v>28243.59</v>
      </c>
      <c r="AX7" s="5">
        <v>28885.61</v>
      </c>
      <c r="AY7" s="5">
        <v>29707.43</v>
      </c>
      <c r="AZ7" s="5">
        <v>29362.62</v>
      </c>
      <c r="BA7" s="5">
        <v>29434.42</v>
      </c>
      <c r="BB7" s="5">
        <v>29853.27</v>
      </c>
      <c r="BC7" s="5">
        <v>28552.560000000001</v>
      </c>
      <c r="BD7" s="5">
        <v>27762.959999999999</v>
      </c>
      <c r="BE7" s="5">
        <v>28030.58</v>
      </c>
      <c r="BF7" s="5">
        <v>25754.54</v>
      </c>
      <c r="BG7" s="5">
        <v>26232.370999999999</v>
      </c>
      <c r="BH7" s="5">
        <v>24846.232</v>
      </c>
      <c r="BI7" s="5">
        <v>26612.932000000001</v>
      </c>
      <c r="BJ7" s="5">
        <v>25874.723999999998</v>
      </c>
      <c r="BK7" s="5">
        <v>25261.571</v>
      </c>
      <c r="BL7" s="5">
        <v>22537.22</v>
      </c>
      <c r="BM7" s="5">
        <v>21901.692999999999</v>
      </c>
      <c r="BN7" s="5">
        <v>19765.517</v>
      </c>
      <c r="BO7" s="5">
        <v>24638.432000000001</v>
      </c>
      <c r="BP7" s="5">
        <v>22318.512999999999</v>
      </c>
      <c r="BQ7" s="5">
        <v>20064.978999999999</v>
      </c>
      <c r="BR7" s="5">
        <v>19613.353999999999</v>
      </c>
      <c r="BS7" s="5">
        <v>24588.286999999997</v>
      </c>
      <c r="BT7" s="5">
        <v>25414.74</v>
      </c>
      <c r="BU7" s="5">
        <v>25974.953999999994</v>
      </c>
      <c r="BV7" s="5">
        <v>26261.464</v>
      </c>
      <c r="BW7" s="5">
        <v>26401.677999999996</v>
      </c>
      <c r="BX7" s="5">
        <v>26750.110999999997</v>
      </c>
      <c r="BY7" s="5">
        <v>26960.804</v>
      </c>
      <c r="BZ7" s="5">
        <v>27048.116999999998</v>
      </c>
      <c r="CA7" s="5">
        <v>27144.198999999997</v>
      </c>
      <c r="CB7" s="5">
        <v>27220.404999999999</v>
      </c>
      <c r="CC7" s="5">
        <v>27244.045000000006</v>
      </c>
      <c r="CD7" s="5">
        <v>27261.851999999995</v>
      </c>
      <c r="CE7" s="5">
        <v>27418.318000000003</v>
      </c>
      <c r="CF7" s="5">
        <v>27649.844999999994</v>
      </c>
      <c r="CG7" s="5">
        <v>27839.237000000005</v>
      </c>
      <c r="CH7" s="5">
        <v>28114.792000000005</v>
      </c>
      <c r="CI7" s="5">
        <v>28452.387999999995</v>
      </c>
      <c r="CJ7" s="5">
        <v>28763.899000000001</v>
      </c>
      <c r="CK7" s="5">
        <v>28875.203999999994</v>
      </c>
      <c r="CL7" s="5">
        <v>29191.060999999998</v>
      </c>
      <c r="CM7" s="5">
        <v>29622.768000000004</v>
      </c>
      <c r="CN7" s="5">
        <v>30096.354999999996</v>
      </c>
      <c r="CO7" s="5">
        <v>30532.274999999994</v>
      </c>
      <c r="CP7" s="5">
        <v>30919.7</v>
      </c>
      <c r="CQ7" s="5">
        <v>31236.748</v>
      </c>
      <c r="CR7" s="5">
        <v>31553.848999999998</v>
      </c>
      <c r="CS7" s="5">
        <v>31945.696000000004</v>
      </c>
    </row>
    <row r="8" spans="1:97" x14ac:dyDescent="0.25">
      <c r="A8" s="5" t="s">
        <v>397</v>
      </c>
      <c r="B8" s="5" t="s">
        <v>22</v>
      </c>
      <c r="C8" s="5" t="s">
        <v>5</v>
      </c>
      <c r="D8" s="5" t="s">
        <v>25</v>
      </c>
      <c r="E8" s="18" t="s">
        <v>26</v>
      </c>
      <c r="F8" s="5">
        <v>121226</v>
      </c>
      <c r="G8" s="5">
        <v>120623</v>
      </c>
      <c r="H8" s="5">
        <v>128695</v>
      </c>
      <c r="I8" s="5">
        <v>117109</v>
      </c>
      <c r="J8" s="5">
        <v>116970</v>
      </c>
      <c r="K8" s="5">
        <v>98248</v>
      </c>
      <c r="L8" s="5">
        <v>110096</v>
      </c>
      <c r="M8" s="5">
        <v>114302</v>
      </c>
      <c r="N8" s="5">
        <v>106494</v>
      </c>
      <c r="O8" s="5">
        <v>100546</v>
      </c>
      <c r="P8" s="5">
        <v>92714</v>
      </c>
      <c r="Q8" s="5">
        <v>96017</v>
      </c>
      <c r="R8" s="5">
        <v>95897</v>
      </c>
      <c r="S8" s="5">
        <v>97059</v>
      </c>
      <c r="T8" s="5">
        <v>101940</v>
      </c>
      <c r="U8" s="5">
        <v>103120</v>
      </c>
      <c r="V8" s="5">
        <v>105560</v>
      </c>
      <c r="W8" s="5">
        <v>108669</v>
      </c>
      <c r="X8" s="5">
        <v>101845</v>
      </c>
      <c r="Y8" s="5">
        <v>100351</v>
      </c>
      <c r="Z8" s="5">
        <v>93142</v>
      </c>
      <c r="AA8" s="5">
        <v>90156</v>
      </c>
      <c r="AB8" s="5">
        <v>75636</v>
      </c>
      <c r="AC8" s="5">
        <v>72878</v>
      </c>
      <c r="AD8" s="5">
        <v>68038</v>
      </c>
      <c r="AE8" s="5">
        <v>64903</v>
      </c>
      <c r="AF8" s="5">
        <v>63646</v>
      </c>
      <c r="AG8" s="5">
        <v>61787</v>
      </c>
      <c r="AH8" s="5">
        <v>61463</v>
      </c>
      <c r="AI8" s="5">
        <v>63085</v>
      </c>
      <c r="AJ8" s="5">
        <v>67717</v>
      </c>
      <c r="AK8" s="5">
        <v>60347</v>
      </c>
      <c r="AL8" s="5">
        <v>67395</v>
      </c>
      <c r="AM8" s="5">
        <v>64097</v>
      </c>
      <c r="AN8" s="5">
        <v>65980</v>
      </c>
      <c r="AO8" s="5">
        <v>73744.569000000003</v>
      </c>
      <c r="AP8" s="5">
        <v>75372.396999999997</v>
      </c>
      <c r="AQ8" s="5">
        <v>75583.38</v>
      </c>
      <c r="AR8" s="5">
        <v>75175.135999999999</v>
      </c>
      <c r="AS8" s="5">
        <v>76252.33</v>
      </c>
      <c r="AT8" s="5">
        <v>51267.567999999999</v>
      </c>
      <c r="AU8" s="5">
        <v>48549.197999999997</v>
      </c>
      <c r="AV8" s="5">
        <v>48383.555999999997</v>
      </c>
      <c r="AW8" s="5">
        <v>45798.531000000003</v>
      </c>
      <c r="AX8" s="5">
        <v>46006.387999999999</v>
      </c>
      <c r="AY8" s="5">
        <v>45471.260999999999</v>
      </c>
      <c r="AZ8" s="5">
        <v>43692.544999999998</v>
      </c>
      <c r="BA8" s="5">
        <v>42254.34</v>
      </c>
      <c r="BB8" s="5">
        <v>41661.396000000001</v>
      </c>
      <c r="BC8" s="5">
        <v>38886.508000000002</v>
      </c>
      <c r="BD8" s="5">
        <v>36975.192000000003</v>
      </c>
      <c r="BE8" s="5">
        <v>37177.358</v>
      </c>
      <c r="BF8" s="5">
        <v>39513.841</v>
      </c>
      <c r="BG8" s="5">
        <v>34514.536</v>
      </c>
      <c r="BH8" s="5">
        <v>36415.118000000002</v>
      </c>
      <c r="BI8" s="5">
        <v>35581.737000000001</v>
      </c>
      <c r="BJ8" s="5">
        <v>34465.048000000003</v>
      </c>
      <c r="BK8" s="5">
        <v>34210.430999999997</v>
      </c>
      <c r="BL8" s="5">
        <v>34077.902000000002</v>
      </c>
      <c r="BM8" s="5">
        <v>32491.166000000001</v>
      </c>
      <c r="BN8" s="5">
        <v>25548.978999999999</v>
      </c>
      <c r="BO8" s="5">
        <v>24650.117999999999</v>
      </c>
      <c r="BP8" s="5">
        <v>23919.014999999999</v>
      </c>
      <c r="BQ8" s="5">
        <v>22772.602999999999</v>
      </c>
      <c r="BR8" s="5">
        <v>23717.23</v>
      </c>
      <c r="BS8" s="5">
        <v>23172.176999999909</v>
      </c>
      <c r="BT8" s="5">
        <v>23743.053999999924</v>
      </c>
      <c r="BU8" s="5">
        <v>24196.98000000001</v>
      </c>
      <c r="BV8" s="5">
        <v>24410.197999999997</v>
      </c>
      <c r="BW8" s="5">
        <v>24321.967999999921</v>
      </c>
      <c r="BX8" s="5">
        <v>24068.828000000089</v>
      </c>
      <c r="BY8" s="5">
        <v>23975.047999999995</v>
      </c>
      <c r="BZ8" s="5">
        <v>24024.584999999992</v>
      </c>
      <c r="CA8" s="5">
        <v>24056.450000000048</v>
      </c>
      <c r="CB8" s="5">
        <v>24073.62400000004</v>
      </c>
      <c r="CC8" s="5">
        <v>24116.497000000039</v>
      </c>
      <c r="CD8" s="5">
        <v>24211.253999999921</v>
      </c>
      <c r="CE8" s="5">
        <v>24162.601000000053</v>
      </c>
      <c r="CF8" s="5">
        <v>23921.805999999953</v>
      </c>
      <c r="CG8" s="5">
        <v>23604.934999999947</v>
      </c>
      <c r="CH8" s="5">
        <v>23274.295000000027</v>
      </c>
      <c r="CI8" s="5">
        <v>22920.342000000011</v>
      </c>
      <c r="CJ8" s="5">
        <v>22589.943000000007</v>
      </c>
      <c r="CK8" s="5">
        <v>22261.85600000008</v>
      </c>
      <c r="CL8" s="5">
        <v>21921.916000000056</v>
      </c>
      <c r="CM8" s="5">
        <v>21585.17100000006</v>
      </c>
      <c r="CN8" s="5">
        <v>21227.687999999987</v>
      </c>
      <c r="CO8" s="5">
        <v>20895.858000000015</v>
      </c>
      <c r="CP8" s="5">
        <v>20581.870999999999</v>
      </c>
      <c r="CQ8" s="5">
        <v>20446.400000000001</v>
      </c>
      <c r="CR8" s="5">
        <v>20247.629999999976</v>
      </c>
      <c r="CS8" s="5">
        <v>20003.215000000062</v>
      </c>
    </row>
    <row r="9" spans="1:97" x14ac:dyDescent="0.25">
      <c r="A9" s="5" t="s">
        <v>5</v>
      </c>
      <c r="B9" s="5" t="s">
        <v>21</v>
      </c>
      <c r="C9" s="5" t="s">
        <v>12</v>
      </c>
      <c r="D9" s="5" t="s">
        <v>25</v>
      </c>
      <c r="E9" s="18" t="s">
        <v>26</v>
      </c>
      <c r="F9" s="5">
        <v>212635</v>
      </c>
      <c r="G9" s="5">
        <v>224637</v>
      </c>
      <c r="H9" s="5">
        <v>242380</v>
      </c>
      <c r="I9" s="5">
        <v>214930</v>
      </c>
      <c r="J9" s="5">
        <v>230119</v>
      </c>
      <c r="K9" s="5">
        <v>183868</v>
      </c>
      <c r="L9" s="5">
        <v>217839</v>
      </c>
      <c r="M9" s="5">
        <v>220592</v>
      </c>
      <c r="N9" s="5">
        <v>214903</v>
      </c>
      <c r="O9" s="5">
        <v>177381</v>
      </c>
      <c r="P9" s="5">
        <v>172264</v>
      </c>
      <c r="Q9" s="5">
        <v>177402</v>
      </c>
      <c r="R9" s="5">
        <v>170098</v>
      </c>
      <c r="S9" s="5">
        <v>171741</v>
      </c>
      <c r="T9" s="5">
        <v>180024</v>
      </c>
      <c r="U9" s="5">
        <v>192369</v>
      </c>
      <c r="V9" s="5">
        <v>200846</v>
      </c>
      <c r="W9" s="5">
        <v>205076</v>
      </c>
      <c r="X9" s="5">
        <v>194645</v>
      </c>
      <c r="Y9" s="5">
        <v>191648</v>
      </c>
      <c r="Z9" s="5">
        <v>186586</v>
      </c>
      <c r="AA9" s="5">
        <v>186637</v>
      </c>
      <c r="AB9" s="5">
        <v>158866</v>
      </c>
      <c r="AC9" s="5">
        <v>160624</v>
      </c>
      <c r="AD9" s="5">
        <v>162139</v>
      </c>
      <c r="AE9" s="5">
        <v>155094</v>
      </c>
      <c r="AF9" s="5">
        <v>147244</v>
      </c>
      <c r="AG9" s="5">
        <v>146491</v>
      </c>
      <c r="AH9" s="5">
        <v>139202</v>
      </c>
      <c r="AI9" s="5">
        <v>134479</v>
      </c>
      <c r="AJ9" s="5">
        <v>145085</v>
      </c>
      <c r="AK9" s="5">
        <v>127004</v>
      </c>
      <c r="AL9" s="5">
        <v>128409</v>
      </c>
      <c r="AM9" s="5">
        <v>105005</v>
      </c>
      <c r="AN9" s="5">
        <v>103013</v>
      </c>
      <c r="AO9" s="5">
        <v>117766.743</v>
      </c>
      <c r="AP9" s="5">
        <v>116428.686</v>
      </c>
      <c r="AQ9" s="5">
        <v>111507.86599999999</v>
      </c>
      <c r="AR9" s="5">
        <v>112132.33</v>
      </c>
      <c r="AS9" s="5">
        <v>118140.211</v>
      </c>
      <c r="AT9" s="5">
        <v>116642.833</v>
      </c>
      <c r="AU9" s="5">
        <v>115207.053</v>
      </c>
      <c r="AV9" s="5">
        <v>109258.625</v>
      </c>
      <c r="AW9" s="5">
        <v>106408.413</v>
      </c>
      <c r="AX9" s="5">
        <v>106214.848</v>
      </c>
      <c r="AY9" s="5">
        <v>106919.08199999999</v>
      </c>
      <c r="AZ9" s="5">
        <v>106066.59699999999</v>
      </c>
      <c r="BA9" s="5">
        <v>103394.52</v>
      </c>
      <c r="BB9" s="5">
        <v>101717.667</v>
      </c>
      <c r="BC9" s="5">
        <v>95627.646999999997</v>
      </c>
      <c r="BD9" s="5">
        <v>92846.028000000006</v>
      </c>
      <c r="BE9" s="5">
        <v>94147.214999999997</v>
      </c>
      <c r="BF9" s="5">
        <v>91343.51</v>
      </c>
      <c r="BG9" s="5">
        <v>84402.777000000002</v>
      </c>
      <c r="BH9" s="5">
        <v>85509.001000000004</v>
      </c>
      <c r="BI9" s="5">
        <v>85864.760999999999</v>
      </c>
      <c r="BJ9" s="5">
        <v>83773.948000000004</v>
      </c>
      <c r="BK9" s="5">
        <v>82429.186000000002</v>
      </c>
      <c r="BL9" s="5">
        <v>79330.574999999997</v>
      </c>
      <c r="BM9" s="5">
        <v>76462.535999999993</v>
      </c>
      <c r="BN9" s="5">
        <v>60640.728999999999</v>
      </c>
      <c r="BO9" s="5">
        <v>70380.702999999994</v>
      </c>
      <c r="BP9" s="5">
        <v>67671.423999999999</v>
      </c>
      <c r="BQ9" s="5">
        <v>63588.953999999998</v>
      </c>
      <c r="BR9" s="5">
        <v>64804.553999999996</v>
      </c>
      <c r="BS9" s="5">
        <v>68931.274999999907</v>
      </c>
      <c r="BT9" s="5">
        <v>70903.442999999927</v>
      </c>
      <c r="BU9" s="5">
        <v>72373.108000000007</v>
      </c>
      <c r="BV9" s="5">
        <v>73086.547999999995</v>
      </c>
      <c r="BW9" s="5">
        <v>73052.489999999918</v>
      </c>
      <c r="BX9" s="5">
        <v>72895.996000000086</v>
      </c>
      <c r="BY9" s="5">
        <v>72920.165999999997</v>
      </c>
      <c r="BZ9" s="5">
        <v>73106.993999999992</v>
      </c>
      <c r="CA9" s="5">
        <v>73267.273000000045</v>
      </c>
      <c r="CB9" s="5">
        <v>73378.540000000037</v>
      </c>
      <c r="CC9" s="5">
        <v>73488.769000000044</v>
      </c>
      <c r="CD9" s="5">
        <v>73696.898999999918</v>
      </c>
      <c r="CE9" s="5">
        <v>73756.958000000057</v>
      </c>
      <c r="CF9" s="5">
        <v>73507.811999999947</v>
      </c>
      <c r="CG9" s="5">
        <v>73064.45299999995</v>
      </c>
      <c r="CH9" s="5">
        <v>72679.565000000031</v>
      </c>
      <c r="CI9" s="5">
        <v>72310.608000000007</v>
      </c>
      <c r="CJ9" s="5">
        <v>71962.036000000007</v>
      </c>
      <c r="CK9" s="5">
        <v>71418.152000000075</v>
      </c>
      <c r="CL9" s="5">
        <v>71054.870000000054</v>
      </c>
      <c r="CM9" s="5">
        <v>70813.782000000065</v>
      </c>
      <c r="CN9" s="5">
        <v>70573.180999999982</v>
      </c>
      <c r="CO9" s="5">
        <v>70346.313000000009</v>
      </c>
      <c r="CP9" s="5">
        <v>70106.627999999997</v>
      </c>
      <c r="CQ9" s="5">
        <v>70153.504000000001</v>
      </c>
      <c r="CR9" s="5">
        <v>70074.034999999974</v>
      </c>
      <c r="CS9" s="5">
        <v>69978.271000000066</v>
      </c>
    </row>
    <row r="10" spans="1:97" x14ac:dyDescent="0.25">
      <c r="A10" s="18" t="s">
        <v>5</v>
      </c>
      <c r="B10" s="18" t="s">
        <v>23</v>
      </c>
      <c r="C10" s="18" t="s">
        <v>12</v>
      </c>
      <c r="D10" s="18" t="s">
        <v>25</v>
      </c>
      <c r="E10" s="18" t="s">
        <v>26</v>
      </c>
      <c r="F10" s="18">
        <v>70179</v>
      </c>
      <c r="G10" s="18">
        <v>63011</v>
      </c>
      <c r="H10" s="18">
        <v>56225</v>
      </c>
      <c r="I10" s="18">
        <v>39801</v>
      </c>
      <c r="J10" s="18">
        <v>29574</v>
      </c>
      <c r="K10" s="18">
        <v>18614</v>
      </c>
      <c r="L10" s="18">
        <v>16972</v>
      </c>
      <c r="M10" s="18">
        <v>13778</v>
      </c>
      <c r="N10" s="18">
        <v>9765</v>
      </c>
      <c r="O10" s="18">
        <v>4680</v>
      </c>
      <c r="P10" s="18">
        <v>3569</v>
      </c>
      <c r="Q10" s="18">
        <v>3046</v>
      </c>
      <c r="R10" s="18">
        <v>770</v>
      </c>
      <c r="S10" s="18">
        <v>687</v>
      </c>
      <c r="T10" s="18">
        <v>670</v>
      </c>
      <c r="U10" s="18">
        <v>711</v>
      </c>
      <c r="V10" s="18">
        <v>655</v>
      </c>
      <c r="W10" s="18">
        <v>609</v>
      </c>
      <c r="X10" s="18">
        <v>467</v>
      </c>
      <c r="Y10" s="18">
        <v>417</v>
      </c>
      <c r="Z10" s="18">
        <v>313</v>
      </c>
      <c r="AA10" s="18">
        <v>298</v>
      </c>
      <c r="AB10" s="18">
        <v>207</v>
      </c>
      <c r="AC10" s="18">
        <v>163</v>
      </c>
      <c r="AD10" s="18">
        <v>116</v>
      </c>
      <c r="AE10" s="18">
        <v>80</v>
      </c>
      <c r="AF10" s="18">
        <v>24</v>
      </c>
      <c r="AG10" s="18">
        <v>12</v>
      </c>
      <c r="AH10" s="18">
        <v>9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v>0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0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0</v>
      </c>
      <c r="CS10" s="18">
        <v>0</v>
      </c>
    </row>
    <row r="11" spans="1:97" x14ac:dyDescent="0.25">
      <c r="A11" s="18" t="s">
        <v>114</v>
      </c>
      <c r="B11" s="18" t="s">
        <v>5</v>
      </c>
      <c r="C11" s="18" t="s">
        <v>12</v>
      </c>
      <c r="D11" s="18" t="s">
        <v>66</v>
      </c>
      <c r="E11" s="18" t="s">
        <v>26</v>
      </c>
      <c r="F11" s="18">
        <v>315</v>
      </c>
      <c r="G11" s="18">
        <v>365</v>
      </c>
      <c r="H11" s="18">
        <v>319</v>
      </c>
      <c r="I11" s="18">
        <v>291</v>
      </c>
      <c r="J11" s="18">
        <v>258</v>
      </c>
      <c r="K11" s="18">
        <v>205</v>
      </c>
      <c r="L11" s="18">
        <v>337</v>
      </c>
      <c r="M11" s="18">
        <v>356</v>
      </c>
      <c r="N11" s="18">
        <v>368</v>
      </c>
      <c r="O11" s="18">
        <v>311</v>
      </c>
      <c r="P11" s="18">
        <v>378</v>
      </c>
      <c r="Q11" s="18">
        <v>262</v>
      </c>
      <c r="R11" s="18">
        <v>165</v>
      </c>
      <c r="S11" s="18">
        <v>240</v>
      </c>
      <c r="T11" s="18">
        <v>272</v>
      </c>
      <c r="U11" s="18">
        <v>293</v>
      </c>
      <c r="V11" s="18">
        <v>184</v>
      </c>
      <c r="W11" s="18">
        <v>178</v>
      </c>
      <c r="X11" s="18">
        <v>227</v>
      </c>
      <c r="Y11" s="18">
        <v>224</v>
      </c>
      <c r="Z11" s="18">
        <v>109</v>
      </c>
      <c r="AA11" s="18">
        <v>36</v>
      </c>
      <c r="AB11" s="18">
        <v>111</v>
      </c>
      <c r="AC11" s="18">
        <v>47</v>
      </c>
      <c r="AD11" s="18">
        <v>127</v>
      </c>
      <c r="AE11" s="18">
        <v>2080</v>
      </c>
      <c r="AF11" s="18">
        <v>940</v>
      </c>
      <c r="AG11" s="18">
        <v>1203</v>
      </c>
      <c r="AH11" s="18">
        <v>1647</v>
      </c>
      <c r="AI11" s="18">
        <v>2953</v>
      </c>
      <c r="AJ11" s="18">
        <v>2058.9789999999998</v>
      </c>
      <c r="AK11" s="18">
        <v>1193.5820000000001</v>
      </c>
      <c r="AL11" s="18">
        <v>1043.3579999999999</v>
      </c>
      <c r="AM11" s="18">
        <v>742.42399999999998</v>
      </c>
      <c r="AN11" s="18">
        <v>1270.5999999999999</v>
      </c>
      <c r="AO11" s="18">
        <v>1285.5409999999999</v>
      </c>
      <c r="AP11" s="18">
        <v>1952.4179999999999</v>
      </c>
      <c r="AQ11" s="18">
        <v>2211.7049999999999</v>
      </c>
      <c r="AR11" s="18">
        <v>1747.1379999999999</v>
      </c>
      <c r="AS11" s="18">
        <v>2134.0300000000002</v>
      </c>
      <c r="AT11" s="18">
        <v>2851.1329999999998</v>
      </c>
      <c r="AU11" s="18">
        <v>2699.395</v>
      </c>
      <c r="AV11" s="18">
        <v>3389.7919999999999</v>
      </c>
      <c r="AW11" s="18">
        <v>3802.7669999999998</v>
      </c>
      <c r="AX11" s="18">
        <v>8180.9759999999997</v>
      </c>
      <c r="AY11" s="18">
        <v>8869.8539999999994</v>
      </c>
      <c r="AZ11" s="18">
        <v>9473.1010000000006</v>
      </c>
      <c r="BA11" s="18">
        <v>8115.2650000000003</v>
      </c>
      <c r="BB11" s="18">
        <v>7486.7759999999998</v>
      </c>
      <c r="BC11" s="18">
        <v>8723.6830000000009</v>
      </c>
      <c r="BD11" s="18">
        <v>9089.3330000000005</v>
      </c>
      <c r="BE11" s="18">
        <v>12512.623</v>
      </c>
      <c r="BF11" s="18">
        <v>19787.298999999999</v>
      </c>
      <c r="BG11" s="18">
        <v>16875.429</v>
      </c>
      <c r="BH11" s="18">
        <v>25043.97</v>
      </c>
      <c r="BI11" s="18">
        <v>27280.004000000001</v>
      </c>
      <c r="BJ11" s="18">
        <v>30460.348999999998</v>
      </c>
      <c r="BK11" s="18">
        <v>36245.976000000002</v>
      </c>
      <c r="BL11" s="18">
        <v>36346.847000000002</v>
      </c>
      <c r="BM11" s="18">
        <v>34207.678999999996</v>
      </c>
      <c r="BN11" s="18">
        <v>22638.514999999999</v>
      </c>
      <c r="BO11" s="18">
        <v>19352.687000000002</v>
      </c>
      <c r="BP11" s="18">
        <v>13087.606</v>
      </c>
      <c r="BQ11" s="18">
        <v>9159.2569999999996</v>
      </c>
      <c r="BR11" s="18">
        <v>8906.4249999999993</v>
      </c>
      <c r="BS11" s="18">
        <v>9300</v>
      </c>
      <c r="BT11" s="18">
        <v>5000</v>
      </c>
      <c r="BU11" s="18">
        <v>3000</v>
      </c>
      <c r="BV11" s="18">
        <v>1100.04</v>
      </c>
      <c r="BW11" s="18">
        <v>1100.5819999999999</v>
      </c>
      <c r="BX11" s="18">
        <v>1552.395</v>
      </c>
      <c r="BY11" s="18">
        <v>2061.7179999999998</v>
      </c>
      <c r="BZ11" s="18">
        <v>1775.627</v>
      </c>
      <c r="CA11" s="18">
        <v>2083.6689999999999</v>
      </c>
      <c r="CB11" s="18">
        <v>2089.6530000000002</v>
      </c>
      <c r="CC11" s="18">
        <v>2587.3759999999997</v>
      </c>
      <c r="CD11" s="18">
        <v>1534.9649999999999</v>
      </c>
      <c r="CE11" s="18">
        <v>2039.3349999999998</v>
      </c>
      <c r="CF11" s="18">
        <v>2956.2110000000002</v>
      </c>
      <c r="CG11" s="18">
        <v>4055.1019999999999</v>
      </c>
      <c r="CH11" s="18">
        <v>2979.5329999999999</v>
      </c>
      <c r="CI11" s="18">
        <v>1100.2139999999999</v>
      </c>
      <c r="CJ11" s="18">
        <v>1100.184</v>
      </c>
      <c r="CK11" s="18">
        <v>1100.2139999999999</v>
      </c>
      <c r="CL11" s="18">
        <v>1100.329</v>
      </c>
      <c r="CM11" s="18">
        <v>1100.6189999999999</v>
      </c>
      <c r="CN11" s="18">
        <v>2100.9730000000004</v>
      </c>
      <c r="CO11" s="18">
        <v>2342.6779999999999</v>
      </c>
      <c r="CP11" s="18">
        <v>2902.3240000000001</v>
      </c>
      <c r="CQ11" s="18">
        <v>2770.326</v>
      </c>
      <c r="CR11" s="18">
        <v>2862.7780000000002</v>
      </c>
      <c r="CS11" s="18">
        <v>1101.077</v>
      </c>
    </row>
    <row r="12" spans="1:97" x14ac:dyDescent="0.25">
      <c r="A12" s="18" t="s">
        <v>5</v>
      </c>
      <c r="B12" s="18" t="s">
        <v>115</v>
      </c>
      <c r="C12" s="18" t="s">
        <v>12</v>
      </c>
      <c r="D12" s="18" t="s">
        <v>66</v>
      </c>
      <c r="E12" s="18" t="s">
        <v>26</v>
      </c>
      <c r="F12" s="18">
        <v>32785</v>
      </c>
      <c r="G12" s="18">
        <v>29360</v>
      </c>
      <c r="H12" s="18">
        <v>62678</v>
      </c>
      <c r="I12" s="18">
        <v>52235</v>
      </c>
      <c r="J12" s="18">
        <v>36484</v>
      </c>
      <c r="K12" s="18">
        <v>33892</v>
      </c>
      <c r="L12" s="18">
        <v>54429</v>
      </c>
      <c r="M12" s="18">
        <v>73797</v>
      </c>
      <c r="N12" s="18">
        <v>80778</v>
      </c>
      <c r="O12" s="18">
        <v>52573</v>
      </c>
      <c r="P12" s="18">
        <v>39041</v>
      </c>
      <c r="Q12" s="18">
        <v>37981</v>
      </c>
      <c r="R12" s="18">
        <v>36405</v>
      </c>
      <c r="S12" s="18">
        <v>40215</v>
      </c>
      <c r="T12" s="18">
        <v>50435</v>
      </c>
      <c r="U12" s="18">
        <v>49544</v>
      </c>
      <c r="V12" s="18">
        <v>51032</v>
      </c>
      <c r="W12" s="18">
        <v>50068</v>
      </c>
      <c r="X12" s="18">
        <v>50123</v>
      </c>
      <c r="Y12" s="18">
        <v>51155</v>
      </c>
      <c r="Z12" s="18">
        <v>56861</v>
      </c>
      <c r="AA12" s="18">
        <v>71733</v>
      </c>
      <c r="AB12" s="18">
        <v>57304</v>
      </c>
      <c r="AC12" s="18">
        <v>56740</v>
      </c>
      <c r="AD12" s="18">
        <v>53587</v>
      </c>
      <c r="AE12" s="18">
        <v>60661</v>
      </c>
      <c r="AF12" s="18">
        <v>66309</v>
      </c>
      <c r="AG12" s="18">
        <v>60021</v>
      </c>
      <c r="AH12" s="18">
        <v>54312</v>
      </c>
      <c r="AI12" s="18">
        <v>40714.097999999998</v>
      </c>
      <c r="AJ12" s="18">
        <v>66041.774999999994</v>
      </c>
      <c r="AK12" s="18">
        <v>91741.902000000002</v>
      </c>
      <c r="AL12" s="18">
        <v>112540.88</v>
      </c>
      <c r="AM12" s="18">
        <v>106276.974</v>
      </c>
      <c r="AN12" s="18">
        <v>77771.915999999997</v>
      </c>
      <c r="AO12" s="18">
        <v>81482.702000000005</v>
      </c>
      <c r="AP12" s="18">
        <v>92679.86</v>
      </c>
      <c r="AQ12" s="18">
        <v>85517.88</v>
      </c>
      <c r="AR12" s="18">
        <v>79607.260999999999</v>
      </c>
      <c r="AS12" s="18">
        <v>95023.013999999996</v>
      </c>
      <c r="AT12" s="18">
        <v>100814.666</v>
      </c>
      <c r="AU12" s="18">
        <v>105803.889</v>
      </c>
      <c r="AV12" s="18">
        <v>108968.594</v>
      </c>
      <c r="AW12" s="18">
        <v>102516.19899999999</v>
      </c>
      <c r="AX12" s="18">
        <v>74519.334000000003</v>
      </c>
      <c r="AY12" s="18">
        <v>71358.614000000001</v>
      </c>
      <c r="AZ12" s="18">
        <v>88547.297999999995</v>
      </c>
      <c r="BA12" s="18">
        <v>90472.642999999996</v>
      </c>
      <c r="BB12" s="18">
        <v>83544.831000000006</v>
      </c>
      <c r="BC12" s="18">
        <v>78047.645999999993</v>
      </c>
      <c r="BD12" s="18">
        <v>58475.841999999997</v>
      </c>
      <c r="BE12" s="18">
        <v>58488.792999999998</v>
      </c>
      <c r="BF12" s="18">
        <v>48666.038</v>
      </c>
      <c r="BG12" s="18">
        <v>39601.241000000002</v>
      </c>
      <c r="BH12" s="18">
        <v>43013.508000000002</v>
      </c>
      <c r="BI12" s="18">
        <v>47997.894999999997</v>
      </c>
      <c r="BJ12" s="18">
        <v>49942.211000000003</v>
      </c>
      <c r="BK12" s="18">
        <v>49647.269</v>
      </c>
      <c r="BL12" s="18">
        <v>59163.103000000003</v>
      </c>
      <c r="BM12" s="18">
        <v>81519.115000000005</v>
      </c>
      <c r="BN12" s="18">
        <v>59096.951000000001</v>
      </c>
      <c r="BO12" s="18">
        <v>81715.675000000003</v>
      </c>
      <c r="BP12" s="18">
        <v>107258.561</v>
      </c>
      <c r="BQ12" s="18">
        <v>125745.662</v>
      </c>
      <c r="BR12" s="18">
        <v>117659.268</v>
      </c>
      <c r="BS12" s="18">
        <v>110093.124</v>
      </c>
      <c r="BT12" s="18">
        <v>113238.548</v>
      </c>
      <c r="BU12" s="18">
        <v>117684.56999999999</v>
      </c>
      <c r="BV12" s="18">
        <v>120947.166</v>
      </c>
      <c r="BW12" s="18">
        <v>124199.15000000001</v>
      </c>
      <c r="BX12" s="18">
        <v>125148.476</v>
      </c>
      <c r="BY12" s="18">
        <v>127757.80500000001</v>
      </c>
      <c r="BZ12" s="18">
        <v>128765.30500000001</v>
      </c>
      <c r="CA12" s="18">
        <v>130518.677</v>
      </c>
      <c r="CB12" s="18">
        <v>132678.42099999997</v>
      </c>
      <c r="CC12" s="18">
        <v>134680.603</v>
      </c>
      <c r="CD12" s="18">
        <v>136460.37299999999</v>
      </c>
      <c r="CE12" s="18">
        <v>135413.04</v>
      </c>
      <c r="CF12" s="18">
        <v>135404.755</v>
      </c>
      <c r="CG12" s="18">
        <v>136373.68799999999</v>
      </c>
      <c r="CH12" s="18">
        <v>140615.61599999998</v>
      </c>
      <c r="CI12" s="18">
        <v>147789.505</v>
      </c>
      <c r="CJ12" s="18">
        <v>150760.42199999999</v>
      </c>
      <c r="CK12" s="18">
        <v>152697.79999999999</v>
      </c>
      <c r="CL12" s="18">
        <v>152986.61799999999</v>
      </c>
      <c r="CM12" s="18">
        <v>156216.93400000001</v>
      </c>
      <c r="CN12" s="18">
        <v>159989.212</v>
      </c>
      <c r="CO12" s="18">
        <v>156464.14200000002</v>
      </c>
      <c r="CP12" s="18">
        <v>147999.49599999998</v>
      </c>
      <c r="CQ12" s="18">
        <v>148650.07</v>
      </c>
      <c r="CR12" s="18">
        <v>155104.55300000001</v>
      </c>
      <c r="CS12" s="18">
        <v>161414.337</v>
      </c>
    </row>
    <row r="13" spans="1:97" x14ac:dyDescent="0.25">
      <c r="A13" s="18" t="s">
        <v>5</v>
      </c>
      <c r="B13" s="18" t="s">
        <v>118</v>
      </c>
      <c r="C13" s="18" t="s">
        <v>12</v>
      </c>
      <c r="D13" s="18" t="s">
        <v>66</v>
      </c>
      <c r="E13" s="18" t="s">
        <v>26</v>
      </c>
      <c r="F13" s="18">
        <v>-35137.42</v>
      </c>
      <c r="G13" s="18">
        <v>9462.4140000000007</v>
      </c>
      <c r="H13" s="18">
        <v>3523.0720000000001</v>
      </c>
      <c r="I13" s="18">
        <v>840.27099999999996</v>
      </c>
      <c r="J13" s="18">
        <v>-6946.7349999999997</v>
      </c>
      <c r="K13" s="18">
        <v>8081.1450000000004</v>
      </c>
      <c r="L13" s="18">
        <v>-6292.4560000000001</v>
      </c>
      <c r="M13" s="18">
        <v>-10183.19</v>
      </c>
      <c r="N13" s="18">
        <v>765.27</v>
      </c>
      <c r="O13" s="18">
        <v>-1268.998</v>
      </c>
      <c r="P13" s="18">
        <v>9248.3629999999994</v>
      </c>
      <c r="Q13" s="18">
        <v>1722.211</v>
      </c>
      <c r="R13" s="18">
        <v>-4009.8180000000002</v>
      </c>
      <c r="S13" s="18">
        <v>-1452.789</v>
      </c>
      <c r="T13" s="18">
        <v>3297.2689999999998</v>
      </c>
      <c r="U13" s="18">
        <v>4033.5059999999999</v>
      </c>
      <c r="V13" s="18">
        <v>2244.3409999999999</v>
      </c>
      <c r="W13" s="18">
        <v>2199.0100000000002</v>
      </c>
      <c r="X13" s="18">
        <v>4619.1639999999998</v>
      </c>
      <c r="Y13" s="18">
        <v>3479.645</v>
      </c>
      <c r="Z13" s="18">
        <v>2907.0859999999998</v>
      </c>
      <c r="AA13" s="18">
        <v>6633.15</v>
      </c>
      <c r="AB13" s="18">
        <v>4230.2120000000004</v>
      </c>
      <c r="AC13" s="18">
        <v>-4261.8469999999998</v>
      </c>
      <c r="AD13" s="18">
        <v>-17877.867999999999</v>
      </c>
      <c r="AE13" s="18">
        <v>1958.2360000000001</v>
      </c>
      <c r="AF13" s="18">
        <v>-5522.48</v>
      </c>
      <c r="AG13" s="18">
        <v>13797.298000000001</v>
      </c>
      <c r="AH13" s="18">
        <v>-3395.4160000000002</v>
      </c>
      <c r="AI13" s="18">
        <v>12115.657999999999</v>
      </c>
      <c r="AJ13" s="18">
        <v>421.173</v>
      </c>
      <c r="AK13" s="18">
        <v>10826.875</v>
      </c>
      <c r="AL13" s="18">
        <v>-1365.9760000000001</v>
      </c>
      <c r="AM13" s="18">
        <v>3052.482</v>
      </c>
      <c r="AN13" s="18">
        <v>-1629.2660000000001</v>
      </c>
      <c r="AO13" s="18">
        <v>-4288.1620000000003</v>
      </c>
      <c r="AP13" s="18">
        <v>2795.5949999999998</v>
      </c>
      <c r="AQ13" s="18">
        <v>-1174.9469999999999</v>
      </c>
      <c r="AR13" s="18">
        <v>-2499.3139999999999</v>
      </c>
      <c r="AS13" s="18">
        <v>-1316.357</v>
      </c>
      <c r="AT13" s="18">
        <v>2916.319</v>
      </c>
      <c r="AU13" s="18">
        <v>-1729.713</v>
      </c>
      <c r="AV13" s="18">
        <v>-3924.6109999999999</v>
      </c>
      <c r="AW13" s="18">
        <v>460.84699999999998</v>
      </c>
      <c r="AX13" s="18">
        <v>-4915.5079999999998</v>
      </c>
      <c r="AY13" s="18">
        <v>4339.7110000000002</v>
      </c>
      <c r="AZ13" s="18">
        <v>632.18499999999995</v>
      </c>
      <c r="BA13" s="18">
        <v>1410.992</v>
      </c>
      <c r="BB13" s="18">
        <v>3678.1840000000002</v>
      </c>
      <c r="BC13" s="18">
        <v>-4430.1660000000002</v>
      </c>
      <c r="BD13" s="18">
        <v>-2906.4180000000001</v>
      </c>
      <c r="BE13" s="18">
        <v>937.71500000000003</v>
      </c>
      <c r="BF13" s="18">
        <v>7119.7070000000003</v>
      </c>
      <c r="BG13" s="18">
        <v>4040.1819999999998</v>
      </c>
      <c r="BH13" s="18">
        <v>-4402.8130000000001</v>
      </c>
      <c r="BI13" s="18">
        <v>6887.1329999999998</v>
      </c>
      <c r="BJ13" s="18">
        <v>9092.3089999999993</v>
      </c>
      <c r="BK13" s="18">
        <v>8823.768</v>
      </c>
      <c r="BL13" s="18">
        <v>4085.4349999999999</v>
      </c>
      <c r="BM13" s="18">
        <v>5739.884</v>
      </c>
      <c r="BN13" s="18">
        <v>14985.239</v>
      </c>
      <c r="BO13" s="18">
        <v>182.02699999999999</v>
      </c>
      <c r="BP13" s="18">
        <v>11506.367</v>
      </c>
      <c r="BQ13" s="18">
        <v>14980.468999999999</v>
      </c>
      <c r="BR13" s="18">
        <v>1684.104</v>
      </c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</row>
    <row r="14" spans="1:97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</row>
    <row r="15" spans="1:97" x14ac:dyDescent="0.25">
      <c r="A15" s="18" t="s">
        <v>137</v>
      </c>
      <c r="B15" s="18" t="s">
        <v>353</v>
      </c>
      <c r="C15" s="18" t="s">
        <v>12</v>
      </c>
      <c r="D15" s="18" t="s">
        <v>144</v>
      </c>
      <c r="E15" s="18" t="s">
        <v>424</v>
      </c>
      <c r="F15" s="18">
        <v>66301</v>
      </c>
      <c r="G15" s="18">
        <v>75421</v>
      </c>
      <c r="H15" s="18">
        <v>63945</v>
      </c>
      <c r="I15" s="18">
        <v>67218</v>
      </c>
      <c r="J15" s="18">
        <v>82238</v>
      </c>
      <c r="K15" s="18">
        <v>66745</v>
      </c>
      <c r="L15" s="18">
        <v>75274</v>
      </c>
      <c r="M15" s="18">
        <v>72711</v>
      </c>
      <c r="N15" s="18">
        <v>79693</v>
      </c>
      <c r="O15" s="18">
        <v>77667</v>
      </c>
      <c r="P15" s="18">
        <v>88263</v>
      </c>
      <c r="Q15" s="18">
        <v>88194.987999999998</v>
      </c>
      <c r="R15" s="18">
        <v>88912.178</v>
      </c>
      <c r="S15" s="18">
        <v>89294.001000000004</v>
      </c>
      <c r="T15" s="18">
        <v>93313.584000000003</v>
      </c>
      <c r="U15" s="18">
        <v>101140.95299999999</v>
      </c>
      <c r="V15" s="18">
        <v>115202.583</v>
      </c>
      <c r="W15" s="18">
        <v>140948.85399999999</v>
      </c>
      <c r="X15" s="18">
        <v>161278.19699999999</v>
      </c>
      <c r="Y15" s="18">
        <v>188641.86199999999</v>
      </c>
      <c r="Z15" s="18">
        <v>251026.935</v>
      </c>
      <c r="AA15" s="18">
        <v>338685.91700000002</v>
      </c>
      <c r="AB15" s="18">
        <v>399496.4</v>
      </c>
      <c r="AC15" s="18">
        <v>496895.12800000003</v>
      </c>
      <c r="AD15" s="18">
        <v>562781.40700000001</v>
      </c>
      <c r="AE15" s="18">
        <v>539398.598</v>
      </c>
      <c r="AF15" s="18">
        <v>506479.223</v>
      </c>
      <c r="AG15" s="18">
        <v>556260.54599999997</v>
      </c>
      <c r="AH15" s="18">
        <v>624192.83799999999</v>
      </c>
      <c r="AI15" s="18">
        <v>637830.41399999999</v>
      </c>
      <c r="AJ15" s="18">
        <v>524636.45600000001</v>
      </c>
      <c r="AK15" s="18">
        <v>421110.22700000001</v>
      </c>
      <c r="AL15" s="18">
        <v>351805.641</v>
      </c>
      <c r="AM15" s="18">
        <v>250517.47099999999</v>
      </c>
      <c r="AN15" s="18">
        <v>246803.78099999999</v>
      </c>
      <c r="AO15" s="18">
        <v>205736.32000000001</v>
      </c>
      <c r="AP15" s="18">
        <v>174570.51199999999</v>
      </c>
      <c r="AQ15" s="18">
        <v>232045.85500000001</v>
      </c>
      <c r="AR15" s="18">
        <v>201115.889</v>
      </c>
      <c r="AS15" s="18">
        <v>250140.69200000001</v>
      </c>
      <c r="AT15" s="18">
        <v>280985.56699999998</v>
      </c>
      <c r="AU15" s="18">
        <v>218800.03599999999</v>
      </c>
      <c r="AV15" s="18">
        <v>203669.399</v>
      </c>
      <c r="AW15" s="18">
        <v>172240.96299999999</v>
      </c>
      <c r="AX15" s="18">
        <v>192461.848</v>
      </c>
      <c r="AY15" s="18">
        <v>183617.804</v>
      </c>
      <c r="AZ15" s="18">
        <v>132577.967</v>
      </c>
      <c r="BA15" s="18">
        <v>144626.26300000001</v>
      </c>
      <c r="BB15" s="18">
        <v>159715.28700000001</v>
      </c>
      <c r="BC15" s="18">
        <v>222640.29699999999</v>
      </c>
      <c r="BD15" s="18">
        <v>207871.47399999999</v>
      </c>
      <c r="BE15" s="18">
        <v>195227.538</v>
      </c>
      <c r="BF15" s="18">
        <v>216672.10699999999</v>
      </c>
      <c r="BG15" s="18">
        <v>168596.878</v>
      </c>
      <c r="BH15" s="18">
        <v>206653.32699999999</v>
      </c>
      <c r="BI15" s="18">
        <v>203494.34700000001</v>
      </c>
      <c r="BJ15" s="18">
        <v>206785.364</v>
      </c>
      <c r="BK15" s="18">
        <v>110633.916</v>
      </c>
      <c r="BL15" s="18">
        <v>112614.63800000001</v>
      </c>
      <c r="BM15" s="18">
        <v>80932.099000000002</v>
      </c>
      <c r="BN15" s="18">
        <v>67668.275999999998</v>
      </c>
      <c r="BO15" s="18">
        <v>65070.555999999997</v>
      </c>
      <c r="BP15" s="18">
        <v>52386.548000000003</v>
      </c>
      <c r="BQ15" s="18">
        <v>40977.180999999997</v>
      </c>
      <c r="BR15" s="18">
        <v>47213.572999999997</v>
      </c>
      <c r="BS15" s="18">
        <v>33736.584999999999</v>
      </c>
      <c r="BT15" s="18">
        <v>33675.629999999997</v>
      </c>
      <c r="BU15" s="18">
        <v>32676.26</v>
      </c>
      <c r="BV15" s="18">
        <v>28863.104999999996</v>
      </c>
      <c r="BW15" s="18">
        <v>29339.429999999997</v>
      </c>
      <c r="BX15" s="18">
        <v>29228.105</v>
      </c>
      <c r="BY15" s="18">
        <v>29309.134999999998</v>
      </c>
      <c r="BZ15" s="18">
        <v>29557.699999999997</v>
      </c>
      <c r="CA15" s="18">
        <v>29765.384999999998</v>
      </c>
      <c r="CB15" s="18">
        <v>29986.575000000001</v>
      </c>
      <c r="CC15" s="18">
        <v>30302.3</v>
      </c>
      <c r="CD15" s="18">
        <v>30303.760000000002</v>
      </c>
      <c r="CE15" s="18">
        <v>29874.885000000002</v>
      </c>
      <c r="CF15" s="18">
        <v>29798.965000000004</v>
      </c>
      <c r="CG15" s="18">
        <v>29833.275000000001</v>
      </c>
      <c r="CH15" s="18">
        <v>29944.600000000002</v>
      </c>
      <c r="CI15" s="18">
        <v>30063.589999999997</v>
      </c>
      <c r="CJ15" s="18">
        <v>29656.25</v>
      </c>
      <c r="CK15" s="18">
        <v>29675.595000000001</v>
      </c>
      <c r="CL15" s="18">
        <v>29728.884999999998</v>
      </c>
      <c r="CM15" s="18">
        <v>29880.724999999999</v>
      </c>
      <c r="CN15" s="18">
        <v>29974.895</v>
      </c>
      <c r="CO15" s="18">
        <v>30102.28</v>
      </c>
      <c r="CP15" s="18">
        <v>30211.05</v>
      </c>
      <c r="CQ15" s="18">
        <v>30351.575000000004</v>
      </c>
      <c r="CR15" s="18">
        <v>30503.78</v>
      </c>
      <c r="CS15" s="18">
        <v>30646.13</v>
      </c>
    </row>
    <row r="16" spans="1:97" x14ac:dyDescent="0.25">
      <c r="A16" s="18" t="s">
        <v>157</v>
      </c>
      <c r="B16" s="18" t="s">
        <v>137</v>
      </c>
      <c r="C16" s="18"/>
      <c r="D16" s="18" t="s">
        <v>125</v>
      </c>
      <c r="E16" s="18" t="s">
        <v>161</v>
      </c>
      <c r="F16" s="18"/>
      <c r="G16" s="18"/>
      <c r="H16" s="18"/>
      <c r="I16" s="18"/>
      <c r="J16" s="18"/>
      <c r="K16" s="18">
        <v>2266387</v>
      </c>
      <c r="L16" s="18">
        <v>2425289</v>
      </c>
      <c r="M16" s="18">
        <v>2543889</v>
      </c>
      <c r="N16" s="18">
        <v>2533249</v>
      </c>
      <c r="O16" s="18">
        <v>2362773</v>
      </c>
      <c r="P16" s="18">
        <v>2474511</v>
      </c>
      <c r="Q16" s="18">
        <v>2458170</v>
      </c>
      <c r="R16" s="18">
        <v>2488382</v>
      </c>
      <c r="S16" s="18">
        <v>2513972</v>
      </c>
      <c r="T16" s="18">
        <v>2564621</v>
      </c>
      <c r="U16" s="18">
        <v>2572003</v>
      </c>
      <c r="V16" s="18">
        <v>2605952</v>
      </c>
      <c r="W16" s="18">
        <v>2727493</v>
      </c>
      <c r="X16" s="18">
        <v>2847565</v>
      </c>
      <c r="Y16" s="18">
        <v>2857851</v>
      </c>
      <c r="Z16" s="18">
        <v>2845919</v>
      </c>
      <c r="AA16" s="18">
        <v>2941736</v>
      </c>
      <c r="AB16" s="18">
        <v>2839160</v>
      </c>
      <c r="AC16" s="18">
        <v>2847646</v>
      </c>
      <c r="AD16" s="18">
        <v>2771216</v>
      </c>
      <c r="AE16" s="18">
        <v>2658949</v>
      </c>
      <c r="AF16" s="18">
        <v>2559513</v>
      </c>
      <c r="AG16" s="18">
        <v>2513710</v>
      </c>
      <c r="AH16" s="18">
        <v>2580190</v>
      </c>
      <c r="AI16" s="18">
        <v>2763471</v>
      </c>
      <c r="AJ16" s="18">
        <v>2731902</v>
      </c>
      <c r="AK16" s="18">
        <v>2767840</v>
      </c>
      <c r="AL16" s="18">
        <v>2751125</v>
      </c>
      <c r="AM16" s="18">
        <v>2751434</v>
      </c>
      <c r="AN16" s="18">
        <v>2734512</v>
      </c>
      <c r="AO16" s="18">
        <v>2780219</v>
      </c>
      <c r="AP16" s="18">
        <v>2818450</v>
      </c>
      <c r="AQ16" s="18">
        <v>2710628</v>
      </c>
      <c r="AR16" s="18">
        <v>2610697</v>
      </c>
      <c r="AS16" s="18">
        <v>2543169</v>
      </c>
      <c r="AT16" s="18">
        <v>2367553</v>
      </c>
      <c r="AU16" s="18">
        <v>2289757</v>
      </c>
      <c r="AV16" s="18">
        <v>2279285</v>
      </c>
      <c r="AW16" s="18">
        <v>2178736</v>
      </c>
      <c r="AX16" s="18">
        <v>2042625</v>
      </c>
      <c r="AY16" s="18">
        <v>1931382</v>
      </c>
      <c r="AZ16" s="18">
        <v>1837769</v>
      </c>
      <c r="BA16" s="18">
        <v>1794291</v>
      </c>
      <c r="BB16" s="18">
        <v>1753137</v>
      </c>
      <c r="BC16" s="18">
        <v>1664280</v>
      </c>
      <c r="BD16" s="18">
        <v>1508013</v>
      </c>
      <c r="BE16" s="18">
        <v>1481850</v>
      </c>
      <c r="BF16" s="18">
        <v>1415789</v>
      </c>
      <c r="BG16" s="18">
        <v>1366124</v>
      </c>
      <c r="BH16" s="18">
        <v>1338899</v>
      </c>
      <c r="BI16" s="18">
        <v>1294168</v>
      </c>
      <c r="BJ16" s="18">
        <v>1265165</v>
      </c>
      <c r="BK16" s="18">
        <v>1241224</v>
      </c>
      <c r="BL16" s="18">
        <v>1243707</v>
      </c>
      <c r="BM16" s="18">
        <v>1263435</v>
      </c>
      <c r="BN16" s="18">
        <v>1322144</v>
      </c>
      <c r="BO16" s="18">
        <v>1366705</v>
      </c>
      <c r="BP16" s="18">
        <v>1524935</v>
      </c>
      <c r="BQ16" s="18">
        <v>1678635</v>
      </c>
      <c r="BR16" s="18">
        <v>2132330</v>
      </c>
      <c r="BS16" s="18">
        <v>2396225.0000000005</v>
      </c>
      <c r="BT16" s="18">
        <v>2534476.0499999998</v>
      </c>
      <c r="BU16" s="18">
        <v>2581427.46</v>
      </c>
      <c r="BV16" s="18">
        <v>2597692.9550000001</v>
      </c>
      <c r="BW16" s="18">
        <v>2606807.37</v>
      </c>
      <c r="BX16" s="18">
        <v>2620205.06</v>
      </c>
      <c r="BY16" s="18">
        <v>2632407.375</v>
      </c>
      <c r="BZ16" s="18">
        <v>2632123.4049999998</v>
      </c>
      <c r="CA16" s="18">
        <v>2623824.7649999997</v>
      </c>
      <c r="CB16" s="18">
        <v>2609834.3149999999</v>
      </c>
      <c r="CC16" s="18">
        <v>2594375.4699999997</v>
      </c>
      <c r="CD16" s="18">
        <v>2569721.9099999997</v>
      </c>
      <c r="CE16" s="18">
        <v>2517110.08</v>
      </c>
      <c r="CF16" s="18">
        <v>2473521.7800000003</v>
      </c>
      <c r="CG16" s="18">
        <v>2428531.88</v>
      </c>
      <c r="CH16" s="18">
        <v>2380970.9200000004</v>
      </c>
      <c r="CI16" s="18">
        <v>2329969.4700000002</v>
      </c>
      <c r="CJ16" s="18">
        <v>2284387.1749999998</v>
      </c>
      <c r="CK16" s="18">
        <v>2237025.87</v>
      </c>
      <c r="CL16" s="18">
        <v>2195032.62</v>
      </c>
      <c r="CM16" s="18">
        <v>2154911.4550000001</v>
      </c>
      <c r="CN16" s="18">
        <v>2113774.13</v>
      </c>
      <c r="CO16" s="18">
        <v>2067850.1950000001</v>
      </c>
      <c r="CP16" s="18">
        <v>2027799.8399999999</v>
      </c>
      <c r="CQ16" s="18">
        <v>1987343.24</v>
      </c>
      <c r="CR16" s="18">
        <v>1949274.8350000002</v>
      </c>
      <c r="CS16" s="18">
        <v>1909481.4399999997</v>
      </c>
    </row>
    <row r="17" spans="1:97" x14ac:dyDescent="0.25">
      <c r="A17" s="18" t="s">
        <v>159</v>
      </c>
      <c r="B17" s="18" t="s">
        <v>137</v>
      </c>
      <c r="C17" s="18"/>
      <c r="D17" s="18" t="s">
        <v>125</v>
      </c>
      <c r="E17" s="18" t="s">
        <v>161</v>
      </c>
      <c r="F17" s="18"/>
      <c r="G17" s="18"/>
      <c r="H17" s="18"/>
      <c r="I17" s="18"/>
      <c r="J17" s="18"/>
      <c r="K17" s="18">
        <v>48601</v>
      </c>
      <c r="L17" s="18">
        <v>59139</v>
      </c>
      <c r="M17" s="18">
        <v>73394</v>
      </c>
      <c r="N17" s="18">
        <v>83652</v>
      </c>
      <c r="O17" s="18">
        <v>86214</v>
      </c>
      <c r="P17" s="18">
        <v>100079</v>
      </c>
      <c r="Q17" s="18">
        <v>116763</v>
      </c>
      <c r="R17" s="18">
        <v>133376</v>
      </c>
      <c r="S17" s="18">
        <v>162217</v>
      </c>
      <c r="T17" s="18">
        <v>188102</v>
      </c>
      <c r="U17" s="18">
        <v>214819</v>
      </c>
      <c r="V17" s="18">
        <v>242562</v>
      </c>
      <c r="W17" s="18">
        <v>300270</v>
      </c>
      <c r="X17" s="18">
        <v>368177</v>
      </c>
      <c r="Y17" s="18">
        <v>471191</v>
      </c>
      <c r="Z17" s="18">
        <v>525832</v>
      </c>
      <c r="AA17" s="18">
        <v>575714</v>
      </c>
      <c r="AB17" s="18">
        <v>614754</v>
      </c>
      <c r="AC17" s="18">
        <v>607722</v>
      </c>
      <c r="AD17" s="18">
        <v>589687</v>
      </c>
      <c r="AE17" s="18">
        <v>543636</v>
      </c>
      <c r="AF17" s="18">
        <v>497266</v>
      </c>
      <c r="AG17" s="18">
        <v>462470</v>
      </c>
      <c r="AH17" s="18">
        <v>429075</v>
      </c>
      <c r="AI17" s="18">
        <v>414745</v>
      </c>
      <c r="AJ17" s="18">
        <v>389408</v>
      </c>
      <c r="AK17" s="18">
        <v>378525</v>
      </c>
      <c r="AL17" s="18">
        <v>377499</v>
      </c>
      <c r="AM17" s="18">
        <v>405281</v>
      </c>
      <c r="AN17" s="18">
        <v>436487</v>
      </c>
      <c r="AO17" s="18">
        <v>469477</v>
      </c>
      <c r="AP17" s="18">
        <v>456103</v>
      </c>
      <c r="AQ17" s="18">
        <v>457624</v>
      </c>
      <c r="AR17" s="18">
        <v>436680</v>
      </c>
      <c r="AS17" s="18">
        <v>435957</v>
      </c>
      <c r="AT17" s="18">
        <v>411220</v>
      </c>
      <c r="AU17" s="18">
        <v>394930</v>
      </c>
      <c r="AV17" s="18">
        <v>427754</v>
      </c>
      <c r="AW17" s="18">
        <v>445896</v>
      </c>
      <c r="AX17" s="18">
        <v>456408</v>
      </c>
      <c r="AY17" s="18">
        <v>500094</v>
      </c>
      <c r="AZ17" s="18">
        <v>556499</v>
      </c>
      <c r="BA17" s="18">
        <v>571726</v>
      </c>
      <c r="BB17" s="18">
        <v>601694</v>
      </c>
      <c r="BC17" s="18">
        <v>617639</v>
      </c>
      <c r="BD17" s="18">
        <v>638719</v>
      </c>
      <c r="BE17" s="18">
        <v>648857</v>
      </c>
      <c r="BF17" s="18">
        <v>701722</v>
      </c>
      <c r="BG17" s="18">
        <v>731000</v>
      </c>
      <c r="BH17" s="18">
        <v>734554</v>
      </c>
      <c r="BI17" s="18">
        <v>689132</v>
      </c>
      <c r="BJ17" s="18">
        <v>624941</v>
      </c>
      <c r="BK17" s="18">
        <v>621036</v>
      </c>
      <c r="BL17" s="18">
        <v>604744</v>
      </c>
      <c r="BM17" s="18">
        <v>548382</v>
      </c>
      <c r="BN17" s="18">
        <v>634452</v>
      </c>
      <c r="BO17" s="18">
        <v>632022</v>
      </c>
      <c r="BP17" s="18">
        <v>541573</v>
      </c>
      <c r="BQ17" s="18">
        <v>498225</v>
      </c>
      <c r="BR17" s="18">
        <v>500050</v>
      </c>
      <c r="BS17" s="18">
        <v>543850</v>
      </c>
      <c r="BT17" s="18">
        <v>595386.54</v>
      </c>
      <c r="BU17" s="18">
        <v>732635.66500000004</v>
      </c>
      <c r="BV17" s="18">
        <v>719013.13500000001</v>
      </c>
      <c r="BW17" s="18">
        <v>715981.08000000007</v>
      </c>
      <c r="BX17" s="18">
        <v>721095.46</v>
      </c>
      <c r="BY17" s="18">
        <v>694713.26</v>
      </c>
      <c r="BZ17" s="18">
        <v>654215.05000000005</v>
      </c>
      <c r="CA17" s="18">
        <v>624715.75</v>
      </c>
      <c r="CB17" s="18">
        <v>611081.17500000005</v>
      </c>
      <c r="CC17" s="18">
        <v>591039.02500000002</v>
      </c>
      <c r="CD17" s="18">
        <v>597570.69999999995</v>
      </c>
      <c r="CE17" s="18">
        <v>594616.39</v>
      </c>
      <c r="CF17" s="18">
        <v>585501.97499999998</v>
      </c>
      <c r="CG17" s="18">
        <v>580736.9</v>
      </c>
      <c r="CH17" s="18">
        <v>584713.21</v>
      </c>
      <c r="CI17" s="18">
        <v>613516.09</v>
      </c>
      <c r="CJ17" s="18">
        <v>611142.13</v>
      </c>
      <c r="CK17" s="18">
        <v>609853.68000000005</v>
      </c>
      <c r="CL17" s="18">
        <v>617098.20000000007</v>
      </c>
      <c r="CM17" s="18">
        <v>617684.755</v>
      </c>
      <c r="CN17" s="18">
        <v>621572.73499999999</v>
      </c>
      <c r="CO17" s="18">
        <v>628051.85000000009</v>
      </c>
      <c r="CP17" s="18">
        <v>651234.46</v>
      </c>
      <c r="CQ17" s="18">
        <v>654217.24</v>
      </c>
      <c r="CR17" s="18">
        <v>693902.59499999997</v>
      </c>
      <c r="CS17" s="18">
        <v>725884.625</v>
      </c>
    </row>
    <row r="18" spans="1:97" x14ac:dyDescent="0.25">
      <c r="A18" s="18" t="s">
        <v>398</v>
      </c>
      <c r="B18" s="18" t="s">
        <v>137</v>
      </c>
      <c r="C18" s="18"/>
      <c r="D18" s="18" t="s">
        <v>125</v>
      </c>
      <c r="E18" s="18" t="s">
        <v>399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>
        <v>10950</v>
      </c>
      <c r="AV18" s="18">
        <v>18250</v>
      </c>
      <c r="AW18" s="18">
        <v>18250</v>
      </c>
      <c r="AX18" s="18">
        <v>18250</v>
      </c>
      <c r="AY18" s="18">
        <v>14600</v>
      </c>
      <c r="AZ18" s="18">
        <v>18615</v>
      </c>
      <c r="BA18" s="18">
        <v>18615</v>
      </c>
      <c r="BB18" s="18">
        <v>16425</v>
      </c>
      <c r="BC18" s="18">
        <v>14965</v>
      </c>
      <c r="BD18" s="18">
        <v>13504.999999999998</v>
      </c>
      <c r="BE18" s="18">
        <v>39420</v>
      </c>
      <c r="BF18" s="18">
        <v>38690</v>
      </c>
      <c r="BG18" s="18">
        <v>37230</v>
      </c>
      <c r="BH18" s="18">
        <v>35770</v>
      </c>
      <c r="BI18" s="18">
        <v>40515</v>
      </c>
      <c r="BJ18" s="18">
        <v>48910.000000000007</v>
      </c>
      <c r="BK18" s="18">
        <v>52194.999999999993</v>
      </c>
      <c r="BL18" s="18">
        <v>55845</v>
      </c>
      <c r="BM18" s="18">
        <v>73730</v>
      </c>
      <c r="BN18" s="18">
        <v>91250</v>
      </c>
      <c r="BO18" s="18">
        <v>136510</v>
      </c>
      <c r="BP18" s="18">
        <v>479610</v>
      </c>
      <c r="BQ18" s="18">
        <v>822710</v>
      </c>
      <c r="BR18" s="18">
        <v>1268572.1000000001</v>
      </c>
      <c r="BS18" s="18">
        <v>1486852.6850000001</v>
      </c>
      <c r="BT18" s="18">
        <v>1640466.9500000002</v>
      </c>
      <c r="BU18" s="18">
        <v>1703714.15</v>
      </c>
      <c r="BV18" s="18">
        <v>1722168.1850000001</v>
      </c>
      <c r="BW18" s="18">
        <v>1736537.87</v>
      </c>
      <c r="BX18" s="18">
        <v>1745005.5050000001</v>
      </c>
      <c r="BY18" s="18">
        <v>1747880.2450000001</v>
      </c>
      <c r="BZ18" s="18">
        <v>1752454.0599999998</v>
      </c>
      <c r="CA18" s="18">
        <v>1731812.5799999998</v>
      </c>
      <c r="CB18" s="18">
        <v>1707022.51</v>
      </c>
      <c r="CC18" s="18">
        <v>1683381.4599999997</v>
      </c>
      <c r="CD18" s="18">
        <v>1657743.1300000001</v>
      </c>
      <c r="CE18" s="18">
        <v>1632475.64</v>
      </c>
      <c r="CF18" s="18">
        <v>1611971.4000000001</v>
      </c>
      <c r="CG18" s="18">
        <v>1585825.72</v>
      </c>
      <c r="CH18" s="18">
        <v>1554807.29</v>
      </c>
      <c r="CI18" s="18">
        <v>1521335.3299999998</v>
      </c>
      <c r="CJ18" s="18">
        <v>1487802.05</v>
      </c>
      <c r="CK18" s="18">
        <v>1452549.9849999999</v>
      </c>
      <c r="CL18" s="18">
        <v>1417760.74</v>
      </c>
      <c r="CM18" s="18">
        <v>1383167.1350000002</v>
      </c>
      <c r="CN18" s="18">
        <v>1346208.3299999998</v>
      </c>
      <c r="CO18" s="18">
        <v>1307310.2800000003</v>
      </c>
      <c r="CP18" s="18">
        <v>1272523.2250000001</v>
      </c>
      <c r="CQ18" s="18">
        <v>1236745.56</v>
      </c>
      <c r="CR18" s="18">
        <v>1201867.6199999999</v>
      </c>
      <c r="CS18" s="18">
        <v>1166714.105</v>
      </c>
    </row>
    <row r="19" spans="1:97" x14ac:dyDescent="0.25">
      <c r="A19" s="18" t="s">
        <v>36</v>
      </c>
      <c r="B19" s="18" t="s">
        <v>137</v>
      </c>
      <c r="C19" s="18" t="s">
        <v>12</v>
      </c>
      <c r="D19" s="18" t="s">
        <v>144</v>
      </c>
      <c r="E19" s="18" t="s">
        <v>156</v>
      </c>
      <c r="F19" s="18">
        <v>235558.95499999999</v>
      </c>
      <c r="G19" s="18">
        <v>310260.95</v>
      </c>
      <c r="H19" s="18">
        <v>308193.95499999996</v>
      </c>
      <c r="I19" s="18">
        <v>347554.82500000001</v>
      </c>
      <c r="J19" s="18">
        <v>377499.06</v>
      </c>
      <c r="K19" s="18">
        <v>383955.18</v>
      </c>
      <c r="L19" s="18">
        <v>455564.16500000004</v>
      </c>
      <c r="M19" s="18">
        <v>524154.96499999997</v>
      </c>
      <c r="N19" s="18">
        <v>574588.84</v>
      </c>
      <c r="O19" s="18">
        <v>620589.05999999994</v>
      </c>
      <c r="P19" s="18">
        <v>649582.83500000008</v>
      </c>
      <c r="Q19" s="18">
        <v>662296.51500000001</v>
      </c>
      <c r="R19" s="18">
        <v>699665.94500000007</v>
      </c>
      <c r="S19" s="18">
        <v>759793.125</v>
      </c>
      <c r="T19" s="18">
        <v>774712.86500000011</v>
      </c>
      <c r="U19" s="18">
        <v>824477.33000000007</v>
      </c>
      <c r="V19" s="18">
        <v>900771.82</v>
      </c>
      <c r="W19" s="18">
        <v>939162.15500000003</v>
      </c>
      <c r="X19" s="18">
        <v>925991.13</v>
      </c>
      <c r="Y19" s="18">
        <v>1036529.1900000001</v>
      </c>
      <c r="Z19" s="18">
        <v>1155550.9450000001</v>
      </c>
      <c r="AA19" s="18">
        <v>1248062.02</v>
      </c>
      <c r="AB19" s="18">
        <v>1432880.135</v>
      </c>
      <c r="AC19" s="18">
        <v>1730572.675</v>
      </c>
      <c r="AD19" s="18">
        <v>2283492.9250000003</v>
      </c>
      <c r="AE19" s="18">
        <v>2230947.16</v>
      </c>
      <c r="AF19" s="18">
        <v>2210334.8800000004</v>
      </c>
      <c r="AG19" s="18">
        <v>2669098.27</v>
      </c>
      <c r="AH19" s="18">
        <v>3214645.8849999998</v>
      </c>
      <c r="AI19" s="18">
        <v>3052645.0150000001</v>
      </c>
      <c r="AJ19" s="18">
        <v>3086487.0850000004</v>
      </c>
      <c r="AK19" s="18">
        <v>2521794.125</v>
      </c>
      <c r="AL19" s="18">
        <v>2188420.645</v>
      </c>
      <c r="AM19" s="18">
        <v>1866358.5149999999</v>
      </c>
      <c r="AN19" s="18">
        <v>1843743.845</v>
      </c>
      <c r="AO19" s="18">
        <v>1984498.43</v>
      </c>
      <c r="AP19" s="18">
        <v>1849507.56</v>
      </c>
      <c r="AQ19" s="18">
        <v>2271581.88</v>
      </c>
      <c r="AR19" s="18">
        <v>2437359.04</v>
      </c>
      <c r="AS19" s="18">
        <v>2701737.665</v>
      </c>
      <c r="AT19" s="18">
        <v>2942098.9249999998</v>
      </c>
      <c r="AU19" s="18">
        <v>2926395.165</v>
      </c>
      <c r="AV19" s="18">
        <v>2783763.02</v>
      </c>
      <c r="AW19" s="18">
        <v>2879009.4050000003</v>
      </c>
      <c r="AX19" s="18">
        <v>3146454.0300000003</v>
      </c>
      <c r="AY19" s="18">
        <v>3283621.03</v>
      </c>
      <c r="AZ19" s="18">
        <v>3224753.1</v>
      </c>
      <c r="BA19" s="18">
        <v>3459649.58</v>
      </c>
      <c r="BB19" s="18">
        <v>3708970.13</v>
      </c>
      <c r="BC19" s="18">
        <v>3908445.915</v>
      </c>
      <c r="BD19" s="18">
        <v>3961074.17</v>
      </c>
      <c r="BE19" s="18">
        <v>4182626.6150000002</v>
      </c>
      <c r="BF19" s="18">
        <v>4333038.0049999999</v>
      </c>
      <c r="BG19" s="18">
        <v>4208537.9649999999</v>
      </c>
      <c r="BH19" s="18">
        <v>4476500.8900000006</v>
      </c>
      <c r="BI19" s="18">
        <v>4797958.9450000003</v>
      </c>
      <c r="BJ19" s="18">
        <v>5005541.0149999997</v>
      </c>
      <c r="BK19" s="18">
        <v>5003082.01</v>
      </c>
      <c r="BL19" s="18">
        <v>4915956.875</v>
      </c>
      <c r="BM19" s="18">
        <v>4714078.66</v>
      </c>
      <c r="BN19" s="18">
        <v>4267109.88</v>
      </c>
      <c r="BO19" s="18">
        <v>4304532.9649999999</v>
      </c>
      <c r="BP19" s="18">
        <v>4174210.0799999996</v>
      </c>
      <c r="BQ19" s="18">
        <v>3868253.94</v>
      </c>
      <c r="BR19" s="18">
        <v>3574781.165</v>
      </c>
      <c r="BS19" s="18">
        <v>2344259.9999999995</v>
      </c>
      <c r="BT19" s="18">
        <v>2246934.5840000003</v>
      </c>
      <c r="BU19" s="18">
        <v>2108025.8759999997</v>
      </c>
      <c r="BV19" s="18">
        <v>2124610.4919999996</v>
      </c>
      <c r="BW19" s="18">
        <v>2122832.628</v>
      </c>
      <c r="BX19" s="18">
        <v>2104803.0079999999</v>
      </c>
      <c r="BY19" s="18">
        <v>2114414.2960000001</v>
      </c>
      <c r="BZ19" s="18">
        <v>2148877.588</v>
      </c>
      <c r="CA19" s="18">
        <v>2164535.5359999998</v>
      </c>
      <c r="CB19" s="18">
        <v>2174837.1079999995</v>
      </c>
      <c r="CC19" s="18">
        <v>2195978.88</v>
      </c>
      <c r="CD19" s="18">
        <v>2201394.352</v>
      </c>
      <c r="CE19" s="18">
        <v>2249179.52</v>
      </c>
      <c r="CF19" s="18">
        <v>2300605.1439999999</v>
      </c>
      <c r="CG19" s="18">
        <v>2343858.0759999999</v>
      </c>
      <c r="CH19" s="18">
        <v>2383536.7680000002</v>
      </c>
      <c r="CI19" s="18">
        <v>2408494.5039999997</v>
      </c>
      <c r="CJ19" s="18">
        <v>2459604.3559999997</v>
      </c>
      <c r="CK19" s="18">
        <v>2488373.4279999998</v>
      </c>
      <c r="CL19" s="18">
        <v>2500352.4720000001</v>
      </c>
      <c r="CM19" s="18">
        <v>2535803.6639999999</v>
      </c>
      <c r="CN19" s="18">
        <v>2589112.8840000001</v>
      </c>
      <c r="CO19" s="18">
        <v>2644276.8640000001</v>
      </c>
      <c r="CP19" s="18">
        <v>2680870.46</v>
      </c>
      <c r="CQ19" s="18">
        <v>2756239.2199999997</v>
      </c>
      <c r="CR19" s="18">
        <v>2771929.5640000002</v>
      </c>
      <c r="CS19" s="18">
        <v>2800477.9159999997</v>
      </c>
    </row>
    <row r="20" spans="1:97" x14ac:dyDescent="0.25">
      <c r="A20" s="18" t="s">
        <v>137</v>
      </c>
      <c r="B20" s="18" t="s">
        <v>68</v>
      </c>
      <c r="C20" s="18" t="s">
        <v>12</v>
      </c>
      <c r="D20" s="18" t="s">
        <v>144</v>
      </c>
      <c r="E20" s="18" t="s">
        <v>156</v>
      </c>
      <c r="F20" s="18">
        <v>119376.17</v>
      </c>
      <c r="G20" s="18">
        <v>111306.01999999999</v>
      </c>
      <c r="H20" s="18">
        <v>154051.9</v>
      </c>
      <c r="I20" s="18">
        <v>157755.92000000001</v>
      </c>
      <c r="J20" s="18">
        <v>146590.935</v>
      </c>
      <c r="K20" s="18">
        <v>129733.045</v>
      </c>
      <c r="L20" s="18">
        <v>134187.87</v>
      </c>
      <c r="M20" s="18">
        <v>156955.84</v>
      </c>
      <c r="N20" s="18">
        <v>207187.13999999998</v>
      </c>
      <c r="O20" s="18">
        <v>100638.16500000001</v>
      </c>
      <c r="P20" s="18">
        <v>77066.83</v>
      </c>
      <c r="Q20" s="18">
        <v>73704.085000000006</v>
      </c>
      <c r="R20" s="18">
        <v>63562.925000000003</v>
      </c>
      <c r="S20" s="18">
        <v>61390.080000000002</v>
      </c>
      <c r="T20" s="18">
        <v>75914.16</v>
      </c>
      <c r="U20" s="18">
        <v>73677.074999999997</v>
      </c>
      <c r="V20" s="18">
        <v>68287.850000000006</v>
      </c>
      <c r="W20" s="18">
        <v>72399.94</v>
      </c>
      <c r="X20" s="18">
        <v>112060.11</v>
      </c>
      <c r="Y20" s="18">
        <v>84313.175000000003</v>
      </c>
      <c r="Z20" s="18">
        <v>84885.13</v>
      </c>
      <c r="AA20" s="18">
        <v>94457.985000000001</v>
      </c>
      <c r="AB20" s="18">
        <v>81845.044999999998</v>
      </c>
      <c r="AC20" s="18">
        <v>81166.509999999995</v>
      </c>
      <c r="AD20" s="18">
        <v>84412.82</v>
      </c>
      <c r="AE20" s="18">
        <v>80490.895000000004</v>
      </c>
      <c r="AF20" s="18">
        <v>76428.08</v>
      </c>
      <c r="AG20" s="18">
        <v>81376.02</v>
      </c>
      <c r="AH20" s="18">
        <v>88588.054999999993</v>
      </c>
      <c r="AI20" s="18">
        <v>132057</v>
      </c>
      <c r="AJ20" s="18">
        <v>171855.87</v>
      </c>
      <c r="AK20" s="18">
        <v>198711.47499999998</v>
      </c>
      <c r="AL20" s="18">
        <v>217022.79499999998</v>
      </c>
      <c r="AM20" s="18">
        <v>297513.32500000001</v>
      </c>
      <c r="AN20" s="18">
        <v>269853.99</v>
      </c>
      <c r="AO20" s="18">
        <v>263355.16499999998</v>
      </c>
      <c r="AP20" s="18">
        <v>285068.65000000002</v>
      </c>
      <c r="AQ20" s="18">
        <v>286373.15999999997</v>
      </c>
      <c r="AR20" s="18">
        <v>278731.52000000002</v>
      </c>
      <c r="AS20" s="18">
        <v>297650.565</v>
      </c>
      <c r="AT20" s="18">
        <v>313459.44500000001</v>
      </c>
      <c r="AU20" s="18">
        <v>312671.41000000003</v>
      </c>
      <c r="AV20" s="18">
        <v>365341.27499999997</v>
      </c>
      <c r="AW20" s="18">
        <v>346634.29499999998</v>
      </c>
      <c r="AX20" s="18">
        <v>365974.55</v>
      </c>
      <c r="AY20" s="18">
        <v>343895.69999999995</v>
      </c>
      <c r="AZ20" s="18">
        <v>346476.61499999999</v>
      </c>
      <c r="BA20" s="18">
        <v>357916.44500000001</v>
      </c>
      <c r="BB20" s="18">
        <v>366258.15500000003</v>
      </c>
      <c r="BC20" s="18">
        <v>344757.1</v>
      </c>
      <c r="BD20" s="18">
        <v>343017.14500000002</v>
      </c>
      <c r="BE20" s="18">
        <v>379669.71500000003</v>
      </c>
      <c r="BF20" s="18">
        <v>354420.11</v>
      </c>
      <c r="BG20" s="18">
        <v>359077.14500000002</v>
      </c>
      <c r="BH20" s="18">
        <v>374707.90499999997</v>
      </c>
      <c r="BI20" s="18">
        <v>382585.7</v>
      </c>
      <c r="BJ20" s="18">
        <v>425189.59500000003</v>
      </c>
      <c r="BK20" s="18">
        <v>480561.19</v>
      </c>
      <c r="BL20" s="18">
        <v>522879.29000000004</v>
      </c>
      <c r="BM20" s="18">
        <v>657590.20499999996</v>
      </c>
      <c r="BN20" s="18">
        <v>738803.43499999994</v>
      </c>
      <c r="BO20" s="18">
        <v>858684.4</v>
      </c>
      <c r="BP20" s="18">
        <v>1089847.6599999999</v>
      </c>
      <c r="BQ20" s="18">
        <v>1169760.395</v>
      </c>
      <c r="BR20" s="18">
        <v>1311830.075</v>
      </c>
      <c r="BS20" s="18">
        <v>1077255.9999999998</v>
      </c>
      <c r="BT20" s="18">
        <v>1118067.128</v>
      </c>
      <c r="BU20" s="18">
        <v>1131716.1680000001</v>
      </c>
      <c r="BV20" s="18">
        <v>1131096.0160000001</v>
      </c>
      <c r="BW20" s="18">
        <v>1127481.192</v>
      </c>
      <c r="BX20" s="18">
        <v>1121403.2039999999</v>
      </c>
      <c r="BY20" s="18">
        <v>1111205.94</v>
      </c>
      <c r="BZ20" s="18">
        <v>1101537.6919999998</v>
      </c>
      <c r="CA20" s="18">
        <v>1120127.656</v>
      </c>
      <c r="CB20" s="18">
        <v>1137175.784</v>
      </c>
      <c r="CC20" s="18">
        <v>1147343.8559999999</v>
      </c>
      <c r="CD20" s="18">
        <v>1156204.696</v>
      </c>
      <c r="CE20" s="18">
        <v>1173238.584</v>
      </c>
      <c r="CF20" s="18">
        <v>1188948.5080000001</v>
      </c>
      <c r="CG20" s="18">
        <v>1196769.1159999999</v>
      </c>
      <c r="CH20" s="18">
        <v>1210044.7119999998</v>
      </c>
      <c r="CI20" s="18">
        <v>1232402.2239999999</v>
      </c>
      <c r="CJ20" s="18">
        <v>1254515.52</v>
      </c>
      <c r="CK20" s="18">
        <v>1274882.6359999999</v>
      </c>
      <c r="CL20" s="18">
        <v>1290113.0279999999</v>
      </c>
      <c r="CM20" s="18">
        <v>1314659.2279999999</v>
      </c>
      <c r="CN20" s="18">
        <v>1329756.1200000001</v>
      </c>
      <c r="CO20" s="18">
        <v>1342015.692</v>
      </c>
      <c r="CP20" s="18">
        <v>1361793.9840000002</v>
      </c>
      <c r="CQ20" s="18">
        <v>1373656.26</v>
      </c>
      <c r="CR20" s="18">
        <v>1378365.784</v>
      </c>
      <c r="CS20" s="18">
        <v>1383560.18</v>
      </c>
    </row>
    <row r="21" spans="1:97" x14ac:dyDescent="0.25">
      <c r="A21" s="18" t="s">
        <v>135</v>
      </c>
      <c r="B21" s="18" t="s">
        <v>137</v>
      </c>
      <c r="C21" s="18"/>
      <c r="D21" s="18" t="s">
        <v>125</v>
      </c>
      <c r="E21" s="18" t="s">
        <v>143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186.88</v>
      </c>
      <c r="Q21" s="18">
        <v>557.35500000000002</v>
      </c>
      <c r="R21" s="18">
        <v>6326.91</v>
      </c>
      <c r="S21" s="18">
        <v>10259.055</v>
      </c>
      <c r="T21" s="18">
        <v>10740.125</v>
      </c>
      <c r="U21" s="18">
        <v>11028.84</v>
      </c>
      <c r="V21" s="18">
        <v>11128.119999999999</v>
      </c>
      <c r="W21" s="18">
        <v>14358.005000000001</v>
      </c>
      <c r="X21" s="18">
        <v>29125.904999999999</v>
      </c>
      <c r="Y21" s="18">
        <v>66023.024999999994</v>
      </c>
      <c r="Z21" s="18">
        <v>73953.014999999999</v>
      </c>
      <c r="AA21" s="18">
        <v>83616.025000000009</v>
      </c>
      <c r="AB21" s="18">
        <v>79494.080000000002</v>
      </c>
      <c r="AC21" s="18">
        <v>72693.764999999999</v>
      </c>
      <c r="AD21" s="18">
        <v>72322.925000000003</v>
      </c>
      <c r="AE21" s="18">
        <v>70603.044999999998</v>
      </c>
      <c r="AF21" s="18">
        <v>69833.989999999991</v>
      </c>
      <c r="AG21" s="18">
        <v>63224.934999999998</v>
      </c>
      <c r="AH21" s="18">
        <v>169200.86000000002</v>
      </c>
      <c r="AI21" s="18">
        <v>448620.04</v>
      </c>
      <c r="AJ21" s="18">
        <v>511335.06999999995</v>
      </c>
      <c r="AK21" s="18">
        <v>590029.43500000006</v>
      </c>
      <c r="AL21" s="18">
        <v>587336.83000000007</v>
      </c>
      <c r="AM21" s="18">
        <v>618910.06000000006</v>
      </c>
      <c r="AN21" s="18">
        <v>625527.14500000002</v>
      </c>
      <c r="AO21" s="18">
        <v>628678.55499999993</v>
      </c>
      <c r="AP21" s="18">
        <v>666233.04</v>
      </c>
      <c r="AQ21" s="18">
        <v>681310.09499999997</v>
      </c>
      <c r="AR21" s="18">
        <v>715954.07000000007</v>
      </c>
      <c r="AS21" s="18">
        <v>736127.255</v>
      </c>
      <c r="AT21" s="18">
        <v>683980.43500000006</v>
      </c>
      <c r="AU21" s="18">
        <v>647310.34499999997</v>
      </c>
      <c r="AV21" s="18">
        <v>656348.84</v>
      </c>
      <c r="AW21" s="18">
        <v>625608.17499999993</v>
      </c>
      <c r="AX21" s="18">
        <v>577493.51</v>
      </c>
      <c r="AY21" s="18">
        <v>568947.76500000001</v>
      </c>
      <c r="AZ21" s="18">
        <v>541653.42999999993</v>
      </c>
      <c r="BA21" s="18">
        <v>508605.60000000003</v>
      </c>
      <c r="BB21" s="18">
        <v>472949.11499999999</v>
      </c>
      <c r="BC21" s="18">
        <v>428850.18</v>
      </c>
      <c r="BD21" s="18">
        <v>383198.53499999997</v>
      </c>
      <c r="BE21" s="18">
        <v>354228.48499999999</v>
      </c>
      <c r="BF21" s="18">
        <v>351411.05</v>
      </c>
      <c r="BG21" s="18">
        <v>359381.55499999999</v>
      </c>
      <c r="BH21" s="18">
        <v>355602.34500000003</v>
      </c>
      <c r="BI21" s="18">
        <v>331531.69</v>
      </c>
      <c r="BJ21" s="18">
        <v>315387.01</v>
      </c>
      <c r="BK21" s="18">
        <v>270480.69500000001</v>
      </c>
      <c r="BL21" s="18">
        <v>263595.33499999996</v>
      </c>
      <c r="BM21" s="18">
        <v>249190.97500000001</v>
      </c>
      <c r="BN21" s="18">
        <v>235491.43</v>
      </c>
      <c r="BO21" s="18">
        <v>218904.00499999998</v>
      </c>
      <c r="BP21" s="18">
        <v>204828.87499999997</v>
      </c>
      <c r="BQ21" s="18">
        <v>191842.54</v>
      </c>
      <c r="BR21" s="18">
        <v>187910.39499999999</v>
      </c>
      <c r="BS21" s="18">
        <v>172937</v>
      </c>
      <c r="BT21" s="18">
        <v>168934.77499999999</v>
      </c>
      <c r="BU21" s="18">
        <v>168687.66999999998</v>
      </c>
      <c r="BV21" s="18">
        <v>171527.37000000002</v>
      </c>
      <c r="BW21" s="18">
        <v>172263.57500000001</v>
      </c>
      <c r="BX21" s="18">
        <v>165709.63499999998</v>
      </c>
      <c r="BY21" s="18">
        <v>159556.82999999999</v>
      </c>
      <c r="BZ21" s="18">
        <v>150685.505</v>
      </c>
      <c r="CA21" s="18">
        <v>141880.60999999999</v>
      </c>
      <c r="CB21" s="18">
        <v>133703.15000000002</v>
      </c>
      <c r="CC21" s="18">
        <v>126175.02500000001</v>
      </c>
      <c r="CD21" s="18">
        <v>119234.185</v>
      </c>
      <c r="CE21" s="18">
        <v>112297.72500000002</v>
      </c>
      <c r="CF21" s="18">
        <v>105402.51</v>
      </c>
      <c r="CG21" s="18">
        <v>99042.384999999995</v>
      </c>
      <c r="CH21" s="18">
        <v>93168.074999999997</v>
      </c>
      <c r="CI21" s="18">
        <v>87735.415000000008</v>
      </c>
      <c r="CJ21" s="18">
        <v>82704.255000000005</v>
      </c>
      <c r="CK21" s="18">
        <v>99668.724999999991</v>
      </c>
      <c r="CL21" s="18">
        <v>124177.015</v>
      </c>
      <c r="CM21" s="18">
        <v>141779.87</v>
      </c>
      <c r="CN21" s="18">
        <v>138031.32</v>
      </c>
      <c r="CO21" s="18">
        <v>134537.905</v>
      </c>
      <c r="CP21" s="18">
        <v>131277.72500000001</v>
      </c>
      <c r="CQ21" s="18">
        <v>117417.215</v>
      </c>
      <c r="CR21" s="18">
        <v>105376.23000000001</v>
      </c>
      <c r="CS21" s="18">
        <v>94895.255000000005</v>
      </c>
    </row>
    <row r="22" spans="1:9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</row>
    <row r="23" spans="1:97" x14ac:dyDescent="0.25">
      <c r="A23" s="18" t="s">
        <v>289</v>
      </c>
      <c r="B23" s="18" t="s">
        <v>353</v>
      </c>
      <c r="C23" s="18"/>
      <c r="D23" s="18" t="s">
        <v>309</v>
      </c>
      <c r="E23" s="18" t="s">
        <v>424</v>
      </c>
      <c r="F23" s="18">
        <v>550121</v>
      </c>
      <c r="G23" s="18">
        <v>628919</v>
      </c>
      <c r="H23" s="18">
        <v>763898</v>
      </c>
      <c r="I23" s="18">
        <v>910117</v>
      </c>
      <c r="J23" s="18">
        <v>1034271.9999999999</v>
      </c>
      <c r="K23" s="18">
        <v>1165498</v>
      </c>
      <c r="L23" s="18">
        <v>1153280</v>
      </c>
      <c r="M23" s="18">
        <v>1239311</v>
      </c>
      <c r="N23" s="18">
        <v>1336141</v>
      </c>
      <c r="O23" s="18">
        <v>1372853</v>
      </c>
      <c r="P23" s="18">
        <v>1628509</v>
      </c>
      <c r="Q23" s="18">
        <v>1724762</v>
      </c>
      <c r="R23" s="18">
        <v>1825117</v>
      </c>
      <c r="S23" s="18">
        <v>1965974</v>
      </c>
      <c r="T23" s="18">
        <v>2144473</v>
      </c>
      <c r="U23" s="18">
        <v>2322896</v>
      </c>
      <c r="V23" s="18">
        <v>2321101</v>
      </c>
      <c r="W23" s="18">
        <v>2609949</v>
      </c>
      <c r="X23" s="18">
        <v>2746352</v>
      </c>
      <c r="Y23" s="18">
        <v>3147909</v>
      </c>
      <c r="Z23" s="18">
        <v>3487642</v>
      </c>
      <c r="AA23" s="18">
        <v>3931860</v>
      </c>
      <c r="AB23" s="18">
        <v>3976018</v>
      </c>
      <c r="AC23" s="18">
        <v>3976913</v>
      </c>
      <c r="AD23" s="18">
        <v>3660172</v>
      </c>
      <c r="AE23" s="18">
        <v>3443428</v>
      </c>
      <c r="AF23" s="18">
        <v>3157669</v>
      </c>
      <c r="AG23" s="18">
        <v>3080868</v>
      </c>
      <c r="AH23" s="18">
        <v>3191200</v>
      </c>
      <c r="AI23" s="18">
        <v>3188363</v>
      </c>
      <c r="AJ23" s="18">
        <v>3490523</v>
      </c>
      <c r="AK23" s="18">
        <v>3681595</v>
      </c>
      <c r="AL23" s="18">
        <v>3640154</v>
      </c>
      <c r="AM23" s="18">
        <v>3225518</v>
      </c>
      <c r="AN23" s="18">
        <v>2910767</v>
      </c>
      <c r="AO23" s="18">
        <v>3111342</v>
      </c>
      <c r="AP23" s="18">
        <v>3044083</v>
      </c>
      <c r="AQ23" s="18">
        <v>2602370</v>
      </c>
      <c r="AR23" s="18">
        <v>2844051</v>
      </c>
      <c r="AS23" s="18">
        <v>2635613</v>
      </c>
      <c r="AT23" s="18">
        <v>3485429</v>
      </c>
      <c r="AU23" s="18">
        <v>3691563</v>
      </c>
      <c r="AV23" s="18">
        <v>3764778</v>
      </c>
      <c r="AW23" s="18">
        <v>3899718</v>
      </c>
      <c r="AX23" s="18">
        <v>3928653</v>
      </c>
      <c r="AY23" s="18">
        <v>4367148</v>
      </c>
      <c r="AZ23" s="18">
        <v>4737871</v>
      </c>
      <c r="BA23" s="18">
        <v>4312458</v>
      </c>
      <c r="BB23" s="18">
        <v>4564770</v>
      </c>
      <c r="BC23" s="18">
        <v>5081384</v>
      </c>
      <c r="BD23" s="18">
        <v>5321984</v>
      </c>
      <c r="BE23" s="18">
        <v>5691481</v>
      </c>
      <c r="BF23" s="18">
        <v>5832305</v>
      </c>
      <c r="BG23" s="18">
        <v>6126062</v>
      </c>
      <c r="BH23" s="18">
        <v>5616135</v>
      </c>
      <c r="BI23" s="18">
        <v>5674580</v>
      </c>
      <c r="BJ23" s="18">
        <v>6036370</v>
      </c>
      <c r="BK23" s="18">
        <v>6461615</v>
      </c>
      <c r="BL23" s="18">
        <v>7089342</v>
      </c>
      <c r="BM23" s="18">
        <v>6895843</v>
      </c>
      <c r="BN23" s="18">
        <v>7121069</v>
      </c>
      <c r="BO23" s="18">
        <v>7680185</v>
      </c>
      <c r="BP23" s="18">
        <v>7883865</v>
      </c>
      <c r="BQ23" s="18">
        <v>9484710</v>
      </c>
      <c r="BR23" s="18">
        <v>8512483</v>
      </c>
      <c r="BS23" s="18">
        <v>7782247</v>
      </c>
      <c r="BT23" s="18">
        <v>8038440</v>
      </c>
      <c r="BU23" s="18">
        <v>8676485</v>
      </c>
      <c r="BV23" s="18">
        <v>8479540</v>
      </c>
      <c r="BW23" s="18">
        <v>8515332</v>
      </c>
      <c r="BX23" s="18">
        <v>8618042</v>
      </c>
      <c r="BY23" s="18">
        <v>8808092</v>
      </c>
      <c r="BZ23" s="18">
        <v>8904194</v>
      </c>
      <c r="CA23" s="18">
        <v>9075007</v>
      </c>
      <c r="CB23" s="18">
        <v>9282598</v>
      </c>
      <c r="CC23" s="18">
        <v>9366572</v>
      </c>
      <c r="CD23" s="18">
        <v>9486024</v>
      </c>
      <c r="CE23" s="18">
        <v>9654238</v>
      </c>
      <c r="CF23" s="18">
        <v>9760806</v>
      </c>
      <c r="CG23" s="18">
        <v>9892481</v>
      </c>
      <c r="CH23" s="18">
        <v>9961194</v>
      </c>
      <c r="CI23" s="18">
        <v>10060587</v>
      </c>
      <c r="CJ23" s="18">
        <v>10119432</v>
      </c>
      <c r="CK23" s="18">
        <v>10195092</v>
      </c>
      <c r="CL23" s="18">
        <v>10352497</v>
      </c>
      <c r="CM23" s="18">
        <v>10528952</v>
      </c>
      <c r="CN23" s="18">
        <v>10673959</v>
      </c>
      <c r="CO23" s="18">
        <v>10752374</v>
      </c>
      <c r="CP23" s="18">
        <v>10873648</v>
      </c>
      <c r="CQ23" s="18">
        <v>10997272</v>
      </c>
      <c r="CR23" s="18">
        <v>11108887</v>
      </c>
      <c r="CS23" s="18">
        <v>11231628</v>
      </c>
    </row>
    <row r="24" spans="1:97" x14ac:dyDescent="0.25">
      <c r="A24" s="18" t="s">
        <v>157</v>
      </c>
      <c r="B24" s="18" t="s">
        <v>289</v>
      </c>
      <c r="C24" s="18"/>
      <c r="D24" s="18" t="s">
        <v>309</v>
      </c>
      <c r="E24" s="18" t="s">
        <v>320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>
        <v>14814877</v>
      </c>
      <c r="R24" s="18">
        <v>15142032</v>
      </c>
      <c r="S24" s="18">
        <v>15587020</v>
      </c>
      <c r="T24" s="18">
        <v>16409015</v>
      </c>
      <c r="U24" s="18">
        <v>16913822</v>
      </c>
      <c r="V24" s="18">
        <v>17317511</v>
      </c>
      <c r="W24" s="18">
        <v>18026392</v>
      </c>
      <c r="X24" s="18">
        <v>19064560</v>
      </c>
      <c r="Y24" s="18">
        <v>19800822</v>
      </c>
      <c r="Z24" s="18">
        <v>20724708</v>
      </c>
      <c r="AA24" s="18">
        <v>21367777</v>
      </c>
      <c r="AB24" s="18">
        <v>21310988</v>
      </c>
      <c r="AC24" s="18">
        <v>20977554</v>
      </c>
      <c r="AD24" s="18">
        <v>20855614</v>
      </c>
      <c r="AE24" s="18">
        <v>19335069</v>
      </c>
      <c r="AF24" s="18">
        <v>17554567</v>
      </c>
      <c r="AG24" s="18">
        <v>17347854</v>
      </c>
      <c r="AH24" s="18">
        <v>17164875</v>
      </c>
      <c r="AI24" s="18">
        <v>16197402</v>
      </c>
      <c r="AJ24" s="18">
        <v>16280328</v>
      </c>
      <c r="AK24" s="18">
        <v>16219595</v>
      </c>
      <c r="AL24" s="18">
        <v>15894021</v>
      </c>
      <c r="AM24" s="18">
        <v>14806203</v>
      </c>
      <c r="AN24" s="18">
        <v>13924202</v>
      </c>
      <c r="AO24" s="18">
        <v>15046461</v>
      </c>
      <c r="AP24" s="18">
        <v>14974941</v>
      </c>
      <c r="AQ24" s="18">
        <v>14542145</v>
      </c>
      <c r="AR24" s="18">
        <v>15062021</v>
      </c>
      <c r="AS24" s="18">
        <v>15818377</v>
      </c>
      <c r="AT24" s="18">
        <v>15843397</v>
      </c>
      <c r="AU24" s="18">
        <v>16013309</v>
      </c>
      <c r="AV24" s="18">
        <v>16441651</v>
      </c>
      <c r="AW24" s="18">
        <v>16808211</v>
      </c>
      <c r="AX24" s="18">
        <v>17352343</v>
      </c>
      <c r="AY24" s="18">
        <v>17880039</v>
      </c>
      <c r="AZ24" s="18">
        <v>18311963</v>
      </c>
      <c r="BA24" s="18">
        <v>18269874</v>
      </c>
      <c r="BB24" s="18">
        <v>18306348</v>
      </c>
      <c r="BC24" s="18">
        <v>18307567</v>
      </c>
      <c r="BD24" s="18">
        <v>18133273</v>
      </c>
      <c r="BE24" s="18">
        <v>18474499</v>
      </c>
      <c r="BF24" s="18">
        <v>18685237</v>
      </c>
      <c r="BG24" s="18">
        <v>18628931</v>
      </c>
      <c r="BH24" s="18">
        <v>18903295</v>
      </c>
      <c r="BI24" s="18">
        <v>19233426</v>
      </c>
      <c r="BJ24" s="18">
        <v>19567245</v>
      </c>
      <c r="BK24" s="18">
        <v>19950828</v>
      </c>
      <c r="BL24" s="18">
        <v>21186901</v>
      </c>
      <c r="BM24" s="18">
        <v>22607696</v>
      </c>
      <c r="BN24" s="18">
        <v>22984608</v>
      </c>
      <c r="BO24" s="18">
        <v>23960408</v>
      </c>
      <c r="BP24" s="18">
        <v>26152045</v>
      </c>
      <c r="BQ24" s="18">
        <v>22074566</v>
      </c>
      <c r="BR24" s="18">
        <v>21982656</v>
      </c>
      <c r="BS24" s="18">
        <v>21859312</v>
      </c>
      <c r="BT24" s="18">
        <v>22213337</v>
      </c>
      <c r="BU24" s="18">
        <v>23089041</v>
      </c>
      <c r="BV24" s="18">
        <v>23757818</v>
      </c>
      <c r="BW24" s="18">
        <v>24631243</v>
      </c>
      <c r="BX24" s="18">
        <v>25686560</v>
      </c>
      <c r="BY24" s="18">
        <v>26654737</v>
      </c>
      <c r="BZ24" s="18">
        <v>27339415</v>
      </c>
      <c r="CA24" s="18">
        <v>27903921</v>
      </c>
      <c r="CB24" s="18">
        <v>28587255</v>
      </c>
      <c r="CC24" s="18">
        <v>29107439</v>
      </c>
      <c r="CD24" s="18">
        <v>29519768</v>
      </c>
      <c r="CE24" s="18">
        <v>29815521</v>
      </c>
      <c r="CF24" s="18">
        <v>30137032</v>
      </c>
      <c r="CG24" s="18">
        <v>30432863</v>
      </c>
      <c r="CH24" s="18">
        <v>30582945</v>
      </c>
      <c r="CI24" s="18">
        <v>30822950</v>
      </c>
      <c r="CJ24" s="18">
        <v>31032007</v>
      </c>
      <c r="CK24" s="18">
        <v>31389326</v>
      </c>
      <c r="CL24" s="18">
        <v>31752657</v>
      </c>
      <c r="CM24" s="18">
        <v>32108665.000000004</v>
      </c>
      <c r="CN24" s="18">
        <v>32458858</v>
      </c>
      <c r="CO24" s="18">
        <v>32660275</v>
      </c>
      <c r="CP24" s="18">
        <v>32861675</v>
      </c>
      <c r="CQ24" s="18">
        <v>33170723.000000004</v>
      </c>
      <c r="CR24" s="18">
        <v>33328899</v>
      </c>
      <c r="CS24" s="18">
        <v>33429001</v>
      </c>
    </row>
    <row r="25" spans="1:97" x14ac:dyDescent="0.25">
      <c r="A25" s="18" t="s">
        <v>159</v>
      </c>
      <c r="B25" s="18" t="s">
        <v>289</v>
      </c>
      <c r="C25" s="18"/>
      <c r="D25" s="18" t="s">
        <v>309</v>
      </c>
      <c r="E25" s="18" t="s">
        <v>320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>
        <v>273034</v>
      </c>
      <c r="R25" s="18">
        <v>318280</v>
      </c>
      <c r="S25" s="18">
        <v>451953</v>
      </c>
      <c r="T25" s="18">
        <v>564353</v>
      </c>
      <c r="U25" s="18">
        <v>621731</v>
      </c>
      <c r="V25" s="18">
        <v>645589</v>
      </c>
      <c r="W25" s="18">
        <v>1007447</v>
      </c>
      <c r="X25" s="18">
        <v>1187216</v>
      </c>
      <c r="Y25" s="18">
        <v>1524178</v>
      </c>
      <c r="Z25" s="18">
        <v>1954487</v>
      </c>
      <c r="AA25" s="18">
        <v>2418676</v>
      </c>
      <c r="AB25" s="18">
        <v>2777043</v>
      </c>
      <c r="AC25" s="18">
        <v>3038555</v>
      </c>
      <c r="AD25" s="18">
        <v>3211588</v>
      </c>
      <c r="AE25" s="18">
        <v>3514724</v>
      </c>
      <c r="AF25" s="18">
        <v>3548963</v>
      </c>
      <c r="AG25" s="18">
        <v>3595924</v>
      </c>
      <c r="AH25" s="18">
        <v>3932196</v>
      </c>
      <c r="AI25" s="18">
        <v>5111413</v>
      </c>
      <c r="AJ25" s="18">
        <v>5603025</v>
      </c>
      <c r="AK25" s="18">
        <v>5650097</v>
      </c>
      <c r="AL25" s="18">
        <v>5693432</v>
      </c>
      <c r="AM25" s="18">
        <v>5466050</v>
      </c>
      <c r="AN25" s="18">
        <v>4734843</v>
      </c>
      <c r="AO25" s="18">
        <v>5220061</v>
      </c>
      <c r="AP25" s="18">
        <v>4631756</v>
      </c>
      <c r="AQ25" s="18">
        <v>4588565</v>
      </c>
      <c r="AR25" s="18">
        <v>5078178</v>
      </c>
      <c r="AS25" s="18">
        <v>5180875</v>
      </c>
      <c r="AT25" s="18">
        <v>5231028</v>
      </c>
      <c r="AU25" s="18">
        <v>5509312</v>
      </c>
      <c r="AV25" s="18">
        <v>5308457</v>
      </c>
      <c r="AW25" s="18">
        <v>5324039</v>
      </c>
      <c r="AX25" s="18">
        <v>5373300</v>
      </c>
      <c r="AY25" s="18">
        <v>5700666</v>
      </c>
      <c r="AZ25" s="18">
        <v>5431665</v>
      </c>
      <c r="BA25" s="18">
        <v>5843661</v>
      </c>
      <c r="BB25" s="18">
        <v>5906329</v>
      </c>
      <c r="BC25" s="18">
        <v>5800561</v>
      </c>
      <c r="BD25" s="18">
        <v>5689438</v>
      </c>
      <c r="BE25" s="18">
        <v>5699377</v>
      </c>
      <c r="BF25" s="18">
        <v>5815542</v>
      </c>
      <c r="BG25" s="18">
        <v>5312348</v>
      </c>
      <c r="BH25" s="18">
        <v>5215683</v>
      </c>
      <c r="BI25" s="18">
        <v>4736252</v>
      </c>
      <c r="BJ25" s="18">
        <v>3889577</v>
      </c>
      <c r="BK25" s="18">
        <v>3584190</v>
      </c>
      <c r="BL25" s="18">
        <v>3476755</v>
      </c>
      <c r="BM25" s="18">
        <v>3028561</v>
      </c>
      <c r="BN25" s="18">
        <v>3072285</v>
      </c>
      <c r="BO25" s="18">
        <v>2875945</v>
      </c>
      <c r="BP25" s="18">
        <v>2424072</v>
      </c>
      <c r="BQ25" s="18">
        <v>1659228</v>
      </c>
      <c r="BR25" s="18">
        <v>1883587</v>
      </c>
      <c r="BS25" s="18">
        <v>2114206</v>
      </c>
      <c r="BT25" s="18">
        <v>2116419</v>
      </c>
      <c r="BU25" s="18">
        <v>2297201</v>
      </c>
      <c r="BV25" s="18">
        <v>2330582</v>
      </c>
      <c r="BW25" s="18">
        <v>2284715</v>
      </c>
      <c r="BX25" s="18">
        <v>2222748</v>
      </c>
      <c r="BY25" s="18">
        <v>2157414</v>
      </c>
      <c r="BZ25" s="18">
        <v>2088812</v>
      </c>
      <c r="CA25" s="18">
        <v>2015930</v>
      </c>
      <c r="CB25" s="18">
        <v>2072752</v>
      </c>
      <c r="CC25" s="18">
        <v>2069938</v>
      </c>
      <c r="CD25" s="18">
        <v>2089348.0000000002</v>
      </c>
      <c r="CE25" s="18">
        <v>2160397</v>
      </c>
      <c r="CF25" s="18">
        <v>2210779</v>
      </c>
      <c r="CG25" s="18">
        <v>2258208</v>
      </c>
      <c r="CH25" s="18">
        <v>2313998</v>
      </c>
      <c r="CI25" s="18">
        <v>2419865</v>
      </c>
      <c r="CJ25" s="18">
        <v>2450510</v>
      </c>
      <c r="CK25" s="18">
        <v>2472755</v>
      </c>
      <c r="CL25" s="18">
        <v>2462979</v>
      </c>
      <c r="CM25" s="18">
        <v>2447689</v>
      </c>
      <c r="CN25" s="18">
        <v>2459829</v>
      </c>
      <c r="CO25" s="18">
        <v>2526679</v>
      </c>
      <c r="CP25" s="18">
        <v>2648327</v>
      </c>
      <c r="CQ25" s="18">
        <v>2699312</v>
      </c>
      <c r="CR25" s="18">
        <v>2862200</v>
      </c>
      <c r="CS25" s="18">
        <v>2948587</v>
      </c>
    </row>
    <row r="26" spans="1:97" x14ac:dyDescent="0.25">
      <c r="A26" s="18" t="s">
        <v>36</v>
      </c>
      <c r="B26" s="18" t="s">
        <v>289</v>
      </c>
      <c r="C26" s="18" t="s">
        <v>12</v>
      </c>
      <c r="D26" s="18" t="s">
        <v>309</v>
      </c>
      <c r="E26" s="18" t="s">
        <v>306</v>
      </c>
      <c r="F26" s="18">
        <v>0</v>
      </c>
      <c r="G26" s="18">
        <v>0</v>
      </c>
      <c r="H26" s="18">
        <v>0</v>
      </c>
      <c r="I26" s="18">
        <v>7807</v>
      </c>
      <c r="J26" s="18">
        <v>9225</v>
      </c>
      <c r="K26" s="18">
        <v>6847</v>
      </c>
      <c r="L26" s="18">
        <v>10888</v>
      </c>
      <c r="M26" s="18">
        <v>10380</v>
      </c>
      <c r="N26" s="18">
        <v>37941</v>
      </c>
      <c r="O26" s="18">
        <v>135797</v>
      </c>
      <c r="P26" s="18">
        <v>133990</v>
      </c>
      <c r="Q26" s="18">
        <v>155646</v>
      </c>
      <c r="R26" s="18">
        <v>218860</v>
      </c>
      <c r="S26" s="18">
        <v>401534</v>
      </c>
      <c r="T26" s="18">
        <v>406204</v>
      </c>
      <c r="U26" s="18">
        <v>443326</v>
      </c>
      <c r="V26" s="18">
        <v>456394</v>
      </c>
      <c r="W26" s="18">
        <v>479780</v>
      </c>
      <c r="X26" s="18">
        <v>564226</v>
      </c>
      <c r="Y26" s="18">
        <v>651885</v>
      </c>
      <c r="Z26" s="18">
        <v>726951</v>
      </c>
      <c r="AA26" s="18">
        <v>820780</v>
      </c>
      <c r="AB26" s="18">
        <v>934548</v>
      </c>
      <c r="AC26" s="18">
        <v>1019496</v>
      </c>
      <c r="AD26" s="18">
        <v>1032903</v>
      </c>
      <c r="AE26" s="18">
        <v>959285</v>
      </c>
      <c r="AF26" s="18">
        <v>953008</v>
      </c>
      <c r="AG26" s="18">
        <v>963768</v>
      </c>
      <c r="AH26" s="18">
        <v>1011002</v>
      </c>
      <c r="AI26" s="18">
        <v>965545</v>
      </c>
      <c r="AJ26" s="18">
        <v>1253383</v>
      </c>
      <c r="AK26" s="18">
        <v>984767</v>
      </c>
      <c r="AL26" s="18">
        <v>903949</v>
      </c>
      <c r="AM26" s="18">
        <v>933336</v>
      </c>
      <c r="AN26" s="18">
        <v>918407</v>
      </c>
      <c r="AO26" s="18">
        <v>843060</v>
      </c>
      <c r="AP26" s="18">
        <v>949715</v>
      </c>
      <c r="AQ26" s="18">
        <v>750449</v>
      </c>
      <c r="AR26" s="18">
        <v>992532</v>
      </c>
      <c r="AS26" s="18">
        <v>1293812</v>
      </c>
      <c r="AT26" s="18">
        <v>1381520</v>
      </c>
      <c r="AU26" s="18">
        <v>1532259</v>
      </c>
      <c r="AV26" s="18">
        <v>1773313</v>
      </c>
      <c r="AW26" s="18">
        <v>2137504</v>
      </c>
      <c r="AX26" s="18">
        <v>2350115</v>
      </c>
      <c r="AY26" s="18">
        <v>2623839</v>
      </c>
      <c r="AZ26" s="18">
        <v>2841048</v>
      </c>
      <c r="BA26" s="18">
        <v>2937413</v>
      </c>
      <c r="BB26" s="18">
        <v>2994173</v>
      </c>
      <c r="BC26" s="18">
        <v>3152058</v>
      </c>
      <c r="BD26" s="18">
        <v>3585505</v>
      </c>
      <c r="BE26" s="18">
        <v>3781603</v>
      </c>
      <c r="BF26" s="18">
        <v>3976939</v>
      </c>
      <c r="BG26" s="18">
        <v>4015463</v>
      </c>
      <c r="BH26" s="18">
        <v>3943749</v>
      </c>
      <c r="BI26" s="18">
        <v>4258558</v>
      </c>
      <c r="BJ26" s="18">
        <v>4341034</v>
      </c>
      <c r="BK26" s="18">
        <v>4186281</v>
      </c>
      <c r="BL26" s="18">
        <v>4607582</v>
      </c>
      <c r="BM26" s="18">
        <v>3984101</v>
      </c>
      <c r="BN26" s="18">
        <v>3751360</v>
      </c>
      <c r="BO26" s="18">
        <v>3740757</v>
      </c>
      <c r="BP26" s="18">
        <v>3468693</v>
      </c>
      <c r="BQ26" s="18">
        <v>3137789</v>
      </c>
      <c r="BR26" s="18">
        <v>2883355</v>
      </c>
      <c r="BS26" s="18">
        <v>3133519</v>
      </c>
      <c r="BT26" s="18">
        <v>3108017</v>
      </c>
      <c r="BU26" s="18">
        <v>3075110</v>
      </c>
      <c r="BV26" s="18">
        <v>2835277</v>
      </c>
      <c r="BW26" s="18">
        <v>2679583</v>
      </c>
      <c r="BX26" s="18">
        <v>2497639</v>
      </c>
      <c r="BY26" s="18">
        <v>2335441</v>
      </c>
      <c r="BZ26" s="18">
        <v>2253202</v>
      </c>
      <c r="CA26" s="18">
        <v>2154203</v>
      </c>
      <c r="CB26" s="18">
        <v>2069963.0000000002</v>
      </c>
      <c r="CC26" s="18">
        <v>2043536</v>
      </c>
      <c r="CD26" s="18">
        <v>1988579.0000000002</v>
      </c>
      <c r="CE26" s="18">
        <v>1938021</v>
      </c>
      <c r="CF26" s="18">
        <v>1906127</v>
      </c>
      <c r="CG26" s="18">
        <v>1902882</v>
      </c>
      <c r="CH26" s="18">
        <v>1922060.0000000002</v>
      </c>
      <c r="CI26" s="18">
        <v>1964056</v>
      </c>
      <c r="CJ26" s="18">
        <v>2004234</v>
      </c>
      <c r="CK26" s="18">
        <v>1974209</v>
      </c>
      <c r="CL26" s="18">
        <v>1974445</v>
      </c>
      <c r="CM26" s="18">
        <v>1987538</v>
      </c>
      <c r="CN26" s="18">
        <v>2004963</v>
      </c>
      <c r="CO26" s="18">
        <v>2046541</v>
      </c>
      <c r="CP26" s="18">
        <v>2085971.9999999998</v>
      </c>
      <c r="CQ26" s="18">
        <v>2111603</v>
      </c>
      <c r="CR26" s="18">
        <v>2139762</v>
      </c>
      <c r="CS26" s="18">
        <v>2221680.0000000005</v>
      </c>
    </row>
    <row r="27" spans="1:97" x14ac:dyDescent="0.25">
      <c r="A27" s="18" t="s">
        <v>289</v>
      </c>
      <c r="B27" s="18" t="s">
        <v>115</v>
      </c>
      <c r="C27" s="18" t="s">
        <v>12</v>
      </c>
      <c r="D27" s="18" t="s">
        <v>309</v>
      </c>
      <c r="E27" s="18" t="s">
        <v>335</v>
      </c>
      <c r="F27" s="18">
        <v>20054</v>
      </c>
      <c r="G27" s="18">
        <v>25727</v>
      </c>
      <c r="H27" s="18">
        <v>24163</v>
      </c>
      <c r="I27" s="18">
        <v>27456</v>
      </c>
      <c r="J27" s="18">
        <v>28322</v>
      </c>
      <c r="K27" s="18">
        <v>28726</v>
      </c>
      <c r="L27" s="18">
        <v>31029</v>
      </c>
      <c r="M27" s="18">
        <v>35963</v>
      </c>
      <c r="N27" s="18">
        <v>41655</v>
      </c>
      <c r="O27" s="18">
        <v>38719</v>
      </c>
      <c r="P27" s="18">
        <v>18413</v>
      </c>
      <c r="Q27" s="18">
        <v>11332</v>
      </c>
      <c r="R27" s="18">
        <v>10747</v>
      </c>
      <c r="S27" s="18">
        <v>15814</v>
      </c>
      <c r="T27" s="18">
        <v>16957</v>
      </c>
      <c r="U27" s="18">
        <v>19603</v>
      </c>
      <c r="V27" s="18">
        <v>26132</v>
      </c>
      <c r="W27" s="18">
        <v>24639</v>
      </c>
      <c r="X27" s="18">
        <v>81614</v>
      </c>
      <c r="Y27" s="18">
        <v>93745</v>
      </c>
      <c r="Z27" s="18">
        <v>51304</v>
      </c>
      <c r="AA27" s="18">
        <v>69813</v>
      </c>
      <c r="AB27" s="18">
        <v>80212</v>
      </c>
      <c r="AC27" s="18">
        <v>78013</v>
      </c>
      <c r="AD27" s="18">
        <v>77169</v>
      </c>
      <c r="AE27" s="18">
        <v>76789</v>
      </c>
      <c r="AF27" s="18">
        <v>72675</v>
      </c>
      <c r="AG27" s="18">
        <v>64709.999999999993</v>
      </c>
      <c r="AH27" s="18">
        <v>55625</v>
      </c>
      <c r="AI27" s="18">
        <v>52532</v>
      </c>
      <c r="AJ27" s="18">
        <v>55673</v>
      </c>
      <c r="AK27" s="18">
        <v>48731</v>
      </c>
      <c r="AL27" s="18">
        <v>59372</v>
      </c>
      <c r="AM27" s="18">
        <v>51728</v>
      </c>
      <c r="AN27" s="18">
        <v>54639</v>
      </c>
      <c r="AO27" s="18">
        <v>54753</v>
      </c>
      <c r="AP27" s="18">
        <v>55268</v>
      </c>
      <c r="AQ27" s="18">
        <v>61271</v>
      </c>
      <c r="AR27" s="18">
        <v>54020</v>
      </c>
      <c r="AS27" s="18">
        <v>73638</v>
      </c>
      <c r="AT27" s="18">
        <v>106871</v>
      </c>
      <c r="AU27" s="18">
        <v>85565</v>
      </c>
      <c r="AV27" s="18">
        <v>129244</v>
      </c>
      <c r="AW27" s="18">
        <v>216282</v>
      </c>
      <c r="AX27" s="18">
        <v>140183</v>
      </c>
      <c r="AY27" s="18">
        <v>161738</v>
      </c>
      <c r="AZ27" s="18">
        <v>154119</v>
      </c>
      <c r="BA27" s="18">
        <v>153393</v>
      </c>
      <c r="BB27" s="18">
        <v>157006</v>
      </c>
      <c r="BC27" s="18">
        <v>159007</v>
      </c>
      <c r="BD27" s="18">
        <v>163415</v>
      </c>
      <c r="BE27" s="18">
        <v>243716</v>
      </c>
      <c r="BF27" s="18">
        <v>373278</v>
      </c>
      <c r="BG27" s="18">
        <v>516232.99999999994</v>
      </c>
      <c r="BH27" s="18">
        <v>679922</v>
      </c>
      <c r="BI27" s="18">
        <v>854138</v>
      </c>
      <c r="BJ27" s="18">
        <v>728601</v>
      </c>
      <c r="BK27" s="18">
        <v>723958</v>
      </c>
      <c r="BL27" s="18">
        <v>822454</v>
      </c>
      <c r="BM27" s="18">
        <v>963263</v>
      </c>
      <c r="BN27" s="18">
        <v>1072357</v>
      </c>
      <c r="BO27" s="18">
        <v>1136789</v>
      </c>
      <c r="BP27" s="18">
        <v>1505650</v>
      </c>
      <c r="BQ27" s="18">
        <v>1618828</v>
      </c>
      <c r="BR27" s="18">
        <v>1572413</v>
      </c>
      <c r="BS27" s="18">
        <v>1788500</v>
      </c>
      <c r="BT27" s="18">
        <v>2023689</v>
      </c>
      <c r="BU27" s="18">
        <v>2319577</v>
      </c>
      <c r="BV27" s="18">
        <v>2805253</v>
      </c>
      <c r="BW27" s="18">
        <v>3338402</v>
      </c>
      <c r="BX27" s="18">
        <v>3900719</v>
      </c>
      <c r="BY27" s="18">
        <v>4261545</v>
      </c>
      <c r="BZ27" s="18">
        <v>4551337</v>
      </c>
      <c r="CA27" s="18">
        <v>4640572</v>
      </c>
      <c r="CB27" s="18">
        <v>4947838</v>
      </c>
      <c r="CC27" s="18">
        <v>5235498</v>
      </c>
      <c r="CD27" s="18">
        <v>5398732</v>
      </c>
      <c r="CE27" s="18">
        <v>5673416.9999999991</v>
      </c>
      <c r="CF27" s="18">
        <v>6017700</v>
      </c>
      <c r="CG27" s="18">
        <v>6348466</v>
      </c>
      <c r="CH27" s="18">
        <v>6686049</v>
      </c>
      <c r="CI27" s="18">
        <v>6901081.9999999991</v>
      </c>
      <c r="CJ27" s="18">
        <v>7045340</v>
      </c>
      <c r="CK27" s="18">
        <v>7214858</v>
      </c>
      <c r="CL27" s="18">
        <v>7311617</v>
      </c>
      <c r="CM27" s="18">
        <v>7400218</v>
      </c>
      <c r="CN27" s="18">
        <v>7536067</v>
      </c>
      <c r="CO27" s="18">
        <v>7669050.9999999991</v>
      </c>
      <c r="CP27" s="18">
        <v>7770589</v>
      </c>
      <c r="CQ27" s="18">
        <v>7876054</v>
      </c>
      <c r="CR27" s="18">
        <v>7988730.0000000009</v>
      </c>
      <c r="CS27" s="18">
        <v>8019683.0000000009</v>
      </c>
    </row>
    <row r="28" spans="1:97" x14ac:dyDescent="0.25">
      <c r="A28" s="18" t="s">
        <v>402</v>
      </c>
      <c r="B28" s="18" t="s">
        <v>157</v>
      </c>
      <c r="C28" s="18"/>
      <c r="D28" s="18" t="s">
        <v>309</v>
      </c>
      <c r="E28" s="18" t="s">
        <v>406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>
        <v>5005080.9999999991</v>
      </c>
      <c r="BQ28" s="18">
        <v>4862325</v>
      </c>
      <c r="BR28" s="18">
        <v>5233583.0000000009</v>
      </c>
      <c r="BS28" s="18">
        <v>5159899</v>
      </c>
      <c r="BT28" s="18">
        <v>5305813</v>
      </c>
      <c r="BU28" s="18">
        <v>5556830</v>
      </c>
      <c r="BV28" s="18">
        <v>5794081</v>
      </c>
      <c r="BW28" s="18">
        <v>6091004</v>
      </c>
      <c r="BX28" s="18">
        <v>6327626.9999999991</v>
      </c>
      <c r="BY28" s="18">
        <v>6478008</v>
      </c>
      <c r="BZ28" s="18">
        <v>6646340</v>
      </c>
      <c r="CA28" s="18">
        <v>6759767</v>
      </c>
      <c r="CB28" s="18">
        <v>6837263</v>
      </c>
      <c r="CC28" s="18">
        <v>6948411</v>
      </c>
      <c r="CD28" s="18">
        <v>7059364.0000000009</v>
      </c>
      <c r="CE28" s="18">
        <v>7168218.0000000009</v>
      </c>
      <c r="CF28" s="18">
        <v>7362697</v>
      </c>
      <c r="CG28" s="18">
        <v>7652699.0000000009</v>
      </c>
      <c r="CH28" s="18">
        <v>7849521.0000000009</v>
      </c>
      <c r="CI28" s="18">
        <v>8056534</v>
      </c>
      <c r="CJ28" s="18">
        <v>8199809.9999999991</v>
      </c>
      <c r="CK28" s="18">
        <v>8318415.9999999991</v>
      </c>
      <c r="CL28" s="18">
        <v>8415961</v>
      </c>
      <c r="CM28" s="18">
        <v>8482418</v>
      </c>
      <c r="CN28" s="18">
        <v>8533561.0000000019</v>
      </c>
      <c r="CO28" s="18">
        <v>8391607</v>
      </c>
      <c r="CP28" s="18">
        <v>8341003.9999999991</v>
      </c>
      <c r="CQ28" s="18">
        <v>8320235.0000000009</v>
      </c>
      <c r="CR28" s="18">
        <v>8340604.0000000009</v>
      </c>
      <c r="CS28" s="18">
        <v>8410755</v>
      </c>
    </row>
    <row r="29" spans="1:97" x14ac:dyDescent="0.25">
      <c r="A29" s="18" t="s">
        <v>403</v>
      </c>
      <c r="B29" s="18" t="s">
        <v>157</v>
      </c>
      <c r="C29" s="18"/>
      <c r="D29" s="18" t="s">
        <v>309</v>
      </c>
      <c r="E29" s="18" t="s">
        <v>407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>
        <v>7942213</v>
      </c>
      <c r="BQ29" s="18">
        <v>9716169</v>
      </c>
      <c r="BR29" s="18">
        <v>9351223</v>
      </c>
      <c r="BS29" s="18">
        <v>9625287.9999999981</v>
      </c>
      <c r="BT29" s="18">
        <v>9959821</v>
      </c>
      <c r="BU29" s="18">
        <v>10446253</v>
      </c>
      <c r="BV29" s="18">
        <v>10909890.000000002</v>
      </c>
      <c r="BW29" s="18">
        <v>11461685</v>
      </c>
      <c r="BX29" s="18">
        <v>12394098</v>
      </c>
      <c r="BY29" s="18">
        <v>13327061</v>
      </c>
      <c r="BZ29" s="18">
        <v>13847412.999999998</v>
      </c>
      <c r="CA29" s="18">
        <v>14401060</v>
      </c>
      <c r="CB29" s="18">
        <v>15094287</v>
      </c>
      <c r="CC29" s="18">
        <v>15584465</v>
      </c>
      <c r="CD29" s="18">
        <v>15992256</v>
      </c>
      <c r="CE29" s="18">
        <v>16338856</v>
      </c>
      <c r="CF29" s="18">
        <v>16603355</v>
      </c>
      <c r="CG29" s="18">
        <v>16745018</v>
      </c>
      <c r="CH29" s="18">
        <v>16799410.000000004</v>
      </c>
      <c r="CI29" s="18">
        <v>16918247</v>
      </c>
      <c r="CJ29" s="18">
        <v>17076500</v>
      </c>
      <c r="CK29" s="18">
        <v>17448380</v>
      </c>
      <c r="CL29" s="18">
        <v>17795486</v>
      </c>
      <c r="CM29" s="18">
        <v>18150242</v>
      </c>
      <c r="CN29" s="18">
        <v>18500391</v>
      </c>
      <c r="CO29" s="18">
        <v>18860706.000000004</v>
      </c>
      <c r="CP29" s="18">
        <v>19168634</v>
      </c>
      <c r="CQ29" s="18">
        <v>19558041</v>
      </c>
      <c r="CR29" s="18">
        <v>19734089</v>
      </c>
      <c r="CS29" s="18">
        <v>19823936</v>
      </c>
    </row>
    <row r="30" spans="1:97" x14ac:dyDescent="0.25">
      <c r="A30" s="18" t="s">
        <v>404</v>
      </c>
      <c r="B30" s="18" t="s">
        <v>157</v>
      </c>
      <c r="C30" s="18"/>
      <c r="D30" s="18" t="s">
        <v>309</v>
      </c>
      <c r="E30" s="18" t="s">
        <v>408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>
        <v>1731162</v>
      </c>
      <c r="BQ30" s="18">
        <v>1582190</v>
      </c>
      <c r="BR30" s="18">
        <v>1637238</v>
      </c>
      <c r="BS30" s="18">
        <v>1551890</v>
      </c>
      <c r="BT30" s="18">
        <v>1536680</v>
      </c>
      <c r="BU30" s="18">
        <v>1554124</v>
      </c>
      <c r="BV30" s="18">
        <v>1608223</v>
      </c>
      <c r="BW30" s="18">
        <v>1669017</v>
      </c>
      <c r="BX30" s="18">
        <v>1688545</v>
      </c>
      <c r="BY30" s="18">
        <v>1664056</v>
      </c>
      <c r="BZ30" s="18">
        <v>1663116</v>
      </c>
      <c r="CA30" s="18">
        <v>1640502</v>
      </c>
      <c r="CB30" s="18">
        <v>1634653</v>
      </c>
      <c r="CC30" s="18">
        <v>1625866</v>
      </c>
      <c r="CD30" s="18">
        <v>1614336</v>
      </c>
      <c r="CE30" s="18">
        <v>1593485.0000000002</v>
      </c>
      <c r="CF30" s="18">
        <v>1575846</v>
      </c>
      <c r="CG30" s="18">
        <v>1572347</v>
      </c>
      <c r="CH30" s="18">
        <v>1588716.0000000002</v>
      </c>
      <c r="CI30" s="18">
        <v>1610979</v>
      </c>
      <c r="CJ30" s="18">
        <v>1618888.0000000002</v>
      </c>
      <c r="CK30" s="18">
        <v>1625346</v>
      </c>
      <c r="CL30" s="18">
        <v>1631831.9999999998</v>
      </c>
      <c r="CM30" s="18">
        <v>1637644</v>
      </c>
      <c r="CN30" s="18">
        <v>1642704</v>
      </c>
      <c r="CO30" s="18">
        <v>1674274.9999999998</v>
      </c>
      <c r="CP30" s="18">
        <v>1682592</v>
      </c>
      <c r="CQ30" s="18">
        <v>1677529</v>
      </c>
      <c r="CR30" s="18">
        <v>1690807</v>
      </c>
      <c r="CS30" s="18">
        <v>1705402</v>
      </c>
    </row>
    <row r="31" spans="1:97" x14ac:dyDescent="0.25">
      <c r="A31" s="18" t="s">
        <v>27</v>
      </c>
      <c r="B31" s="18" t="s">
        <v>157</v>
      </c>
      <c r="C31" s="18"/>
      <c r="D31" s="18" t="s">
        <v>309</v>
      </c>
      <c r="E31" s="18" t="s">
        <v>409</v>
      </c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>
        <v>4004364</v>
      </c>
      <c r="BQ31" s="18">
        <v>3857070</v>
      </c>
      <c r="BR31" s="18">
        <v>3384124</v>
      </c>
      <c r="BS31" s="18">
        <v>3060841</v>
      </c>
      <c r="BT31" s="18">
        <v>2908395</v>
      </c>
      <c r="BU31" s="18">
        <v>2869220</v>
      </c>
      <c r="BV31" s="18">
        <v>2796889</v>
      </c>
      <c r="BW31" s="18">
        <v>2749496</v>
      </c>
      <c r="BX31" s="18">
        <v>2629332</v>
      </c>
      <c r="BY31" s="18">
        <v>2532401.0000000005</v>
      </c>
      <c r="BZ31" s="18">
        <v>2516776.0000000005</v>
      </c>
      <c r="CA31" s="18">
        <v>2417266</v>
      </c>
      <c r="CB31" s="18">
        <v>2364083</v>
      </c>
      <c r="CC31" s="18">
        <v>2312007</v>
      </c>
      <c r="CD31" s="18">
        <v>2250491.9999999995</v>
      </c>
      <c r="CE31" s="18">
        <v>2182553</v>
      </c>
      <c r="CF31" s="18">
        <v>2131923</v>
      </c>
      <c r="CG31" s="18">
        <v>2073866</v>
      </c>
      <c r="CH31" s="18">
        <v>2028963</v>
      </c>
      <c r="CI31" s="18">
        <v>1983790</v>
      </c>
      <c r="CJ31" s="18">
        <v>1927156.0000000002</v>
      </c>
      <c r="CK31" s="18">
        <v>1830832</v>
      </c>
      <c r="CL31" s="18">
        <v>1788503</v>
      </c>
      <c r="CM31" s="18">
        <v>1744394</v>
      </c>
      <c r="CN31" s="18">
        <v>1717857</v>
      </c>
      <c r="CO31" s="18">
        <v>1699556</v>
      </c>
      <c r="CP31" s="18">
        <v>1662668.9999999998</v>
      </c>
      <c r="CQ31" s="18">
        <v>1632900.9999999998</v>
      </c>
      <c r="CR31" s="18">
        <v>1612718</v>
      </c>
      <c r="CS31" s="18">
        <v>1575611</v>
      </c>
    </row>
    <row r="32" spans="1:97" x14ac:dyDescent="0.25">
      <c r="A32" s="18" t="s">
        <v>405</v>
      </c>
      <c r="B32" s="18" t="s">
        <v>157</v>
      </c>
      <c r="C32" s="18"/>
      <c r="D32" s="18" t="s">
        <v>309</v>
      </c>
      <c r="E32" s="18" t="s">
        <v>410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>
        <v>1671870</v>
      </c>
      <c r="BQ32" s="18">
        <v>2056810</v>
      </c>
      <c r="BR32" s="18">
        <v>2376488.0000000005</v>
      </c>
      <c r="BS32" s="18">
        <v>2461391</v>
      </c>
      <c r="BT32" s="18">
        <v>2502628</v>
      </c>
      <c r="BU32" s="18">
        <v>2662611</v>
      </c>
      <c r="BV32" s="18">
        <v>2648733</v>
      </c>
      <c r="BW32" s="18">
        <v>2660038.9999999995</v>
      </c>
      <c r="BX32" s="18">
        <v>2646958</v>
      </c>
      <c r="BY32" s="18">
        <v>2653211.0000000005</v>
      </c>
      <c r="BZ32" s="18">
        <v>2665772</v>
      </c>
      <c r="CA32" s="18">
        <v>2685326</v>
      </c>
      <c r="CB32" s="18">
        <v>2656966.0000000005</v>
      </c>
      <c r="CC32" s="18">
        <v>2636687</v>
      </c>
      <c r="CD32" s="18">
        <v>2603316</v>
      </c>
      <c r="CE32" s="18">
        <v>2532407</v>
      </c>
      <c r="CF32" s="18">
        <v>2463207.0000000005</v>
      </c>
      <c r="CG32" s="18">
        <v>2388929</v>
      </c>
      <c r="CH32" s="18">
        <v>2316333</v>
      </c>
      <c r="CI32" s="18">
        <v>2253399</v>
      </c>
      <c r="CJ32" s="18">
        <v>2209651</v>
      </c>
      <c r="CK32" s="18">
        <v>2166353</v>
      </c>
      <c r="CL32" s="18">
        <v>2120875</v>
      </c>
      <c r="CM32" s="18">
        <v>2093964</v>
      </c>
      <c r="CN32" s="18">
        <v>2064344.9999999998</v>
      </c>
      <c r="CO32" s="18">
        <v>2034128</v>
      </c>
      <c r="CP32" s="18">
        <v>2006771.0000000002</v>
      </c>
      <c r="CQ32" s="18">
        <v>1982015</v>
      </c>
      <c r="CR32" s="18">
        <v>1950681</v>
      </c>
      <c r="CS32" s="18">
        <v>1913296</v>
      </c>
    </row>
    <row r="33" spans="1:97" x14ac:dyDescent="0.25">
      <c r="A33" s="18" t="s">
        <v>135</v>
      </c>
      <c r="B33" s="18" t="s">
        <v>289</v>
      </c>
      <c r="C33" s="18"/>
      <c r="D33" s="18" t="s">
        <v>309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>
        <v>334671</v>
      </c>
      <c r="BQ33" s="18">
        <v>329208</v>
      </c>
      <c r="BR33" s="18">
        <v>319207</v>
      </c>
      <c r="BS33" s="18">
        <v>305347</v>
      </c>
      <c r="BT33" s="18">
        <v>299816.00000000006</v>
      </c>
      <c r="BU33" s="18">
        <v>294911</v>
      </c>
      <c r="BV33" s="18">
        <v>290513.00000000006</v>
      </c>
      <c r="BW33" s="18">
        <v>286246</v>
      </c>
      <c r="BX33" s="18">
        <v>281881</v>
      </c>
      <c r="BY33" s="18">
        <v>277361.00000000006</v>
      </c>
      <c r="BZ33" s="18">
        <v>272981</v>
      </c>
      <c r="CA33" s="18">
        <v>268619</v>
      </c>
      <c r="CB33" s="18">
        <v>264297</v>
      </c>
      <c r="CC33" s="18">
        <v>259976</v>
      </c>
      <c r="CD33" s="18">
        <v>255625</v>
      </c>
      <c r="CE33" s="18">
        <v>489163</v>
      </c>
      <c r="CF33" s="18">
        <v>722713.00000000012</v>
      </c>
      <c r="CG33" s="18">
        <v>956310</v>
      </c>
      <c r="CH33" s="18">
        <v>1189967.9999999998</v>
      </c>
      <c r="CI33" s="18">
        <v>1185800</v>
      </c>
      <c r="CJ33" s="18">
        <v>1181610.9999999998</v>
      </c>
      <c r="CK33" s="18">
        <v>1178382</v>
      </c>
      <c r="CL33" s="18">
        <v>1176469.9999999998</v>
      </c>
      <c r="CM33" s="18">
        <v>1175475.0000000002</v>
      </c>
      <c r="CN33" s="18">
        <v>1174398.0000000002</v>
      </c>
      <c r="CO33" s="18">
        <v>1173324</v>
      </c>
      <c r="CP33" s="18">
        <v>1172242</v>
      </c>
      <c r="CQ33" s="18">
        <v>1170828</v>
      </c>
      <c r="CR33" s="18">
        <v>1169100.0000000002</v>
      </c>
      <c r="CS33" s="18">
        <v>1167153</v>
      </c>
    </row>
    <row r="34" spans="1:97" x14ac:dyDescent="0.25">
      <c r="A34" s="18" t="s">
        <v>289</v>
      </c>
      <c r="B34" s="18" t="s">
        <v>23</v>
      </c>
      <c r="C34" s="18"/>
      <c r="D34" s="18" t="s">
        <v>309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>
        <v>39127</v>
      </c>
      <c r="BQ34" s="18">
        <v>41923</v>
      </c>
      <c r="BR34" s="18">
        <v>54019</v>
      </c>
      <c r="BS34" s="18">
        <v>59325</v>
      </c>
      <c r="BT34" s="18">
        <v>63624</v>
      </c>
      <c r="BU34" s="18">
        <v>67361</v>
      </c>
      <c r="BV34" s="18">
        <v>69998</v>
      </c>
      <c r="BW34" s="18">
        <v>72971</v>
      </c>
      <c r="BX34" s="18">
        <v>76491</v>
      </c>
      <c r="BY34" s="18">
        <v>80771</v>
      </c>
      <c r="BZ34" s="18">
        <v>87371</v>
      </c>
      <c r="CA34" s="18">
        <v>96457</v>
      </c>
      <c r="CB34" s="18">
        <v>107137</v>
      </c>
      <c r="CC34" s="18">
        <v>122449</v>
      </c>
      <c r="CD34" s="18">
        <v>140166</v>
      </c>
      <c r="CE34" s="18">
        <v>159954</v>
      </c>
      <c r="CF34" s="18">
        <v>179983</v>
      </c>
      <c r="CG34" s="18">
        <v>211052</v>
      </c>
      <c r="CH34" s="18">
        <v>242457</v>
      </c>
      <c r="CI34" s="18">
        <v>276949</v>
      </c>
      <c r="CJ34" s="18">
        <v>311478</v>
      </c>
      <c r="CK34" s="18">
        <v>348454</v>
      </c>
      <c r="CL34" s="18">
        <v>388336</v>
      </c>
      <c r="CM34" s="18">
        <v>430188</v>
      </c>
      <c r="CN34" s="18">
        <v>478808</v>
      </c>
      <c r="CO34" s="18">
        <v>551713</v>
      </c>
      <c r="CP34" s="18">
        <v>620005</v>
      </c>
      <c r="CQ34" s="18">
        <v>692410</v>
      </c>
      <c r="CR34" s="18">
        <v>759259</v>
      </c>
      <c r="CS34" s="18">
        <v>850006</v>
      </c>
    </row>
    <row r="36" spans="1:97" x14ac:dyDescent="0.25">
      <c r="A36" s="5" t="s">
        <v>5</v>
      </c>
      <c r="B36" s="5" t="s">
        <v>353</v>
      </c>
      <c r="C36" s="5" t="s">
        <v>12</v>
      </c>
      <c r="D36" s="19" t="s">
        <v>337</v>
      </c>
      <c r="E36" t="s">
        <v>26</v>
      </c>
      <c r="F36">
        <f>F2*0.019489</f>
        <v>1636.3630923799999</v>
      </c>
      <c r="G36" s="18">
        <f t="shared" ref="G36:BR37" si="0">G2*0.019489</f>
        <v>1790.4694365299999</v>
      </c>
      <c r="H36" s="18">
        <f t="shared" si="0"/>
        <v>2061.3126689339997</v>
      </c>
      <c r="I36" s="18">
        <f t="shared" si="0"/>
        <v>2086.7114158489999</v>
      </c>
      <c r="J36" s="18">
        <f t="shared" si="0"/>
        <v>2258.7206087559998</v>
      </c>
      <c r="K36" s="18">
        <f t="shared" si="0"/>
        <v>2307.198853119</v>
      </c>
      <c r="L36" s="18">
        <f t="shared" si="0"/>
        <v>2801.7229513550001</v>
      </c>
      <c r="M36" s="18">
        <f t="shared" si="0"/>
        <v>3084.699353044</v>
      </c>
      <c r="N36" s="18">
        <f t="shared" si="0"/>
        <v>3133.2315624479997</v>
      </c>
      <c r="O36" s="18">
        <f t="shared" si="0"/>
        <v>3034.9083491300003</v>
      </c>
      <c r="P36" s="18">
        <f t="shared" si="0"/>
        <v>3282.4001540689997</v>
      </c>
      <c r="Q36" s="18">
        <f t="shared" si="0"/>
        <v>3443.4209615509999</v>
      </c>
      <c r="R36" s="18">
        <f t="shared" si="0"/>
        <v>3550.6059595919996</v>
      </c>
      <c r="S36" s="18">
        <f t="shared" si="0"/>
        <v>3767.5329709409998</v>
      </c>
      <c r="T36" s="18">
        <f t="shared" si="0"/>
        <v>4118.6589755659998</v>
      </c>
      <c r="U36" s="18">
        <f t="shared" si="0"/>
        <v>4393.3167314729999</v>
      </c>
      <c r="V36" s="18">
        <f t="shared" si="0"/>
        <v>4770.6756511909998</v>
      </c>
      <c r="W36" s="18">
        <f t="shared" si="0"/>
        <v>5193.3668034469993</v>
      </c>
      <c r="X36" s="18">
        <f t="shared" si="0"/>
        <v>5343.5823636369996</v>
      </c>
      <c r="Y36" s="18">
        <f t="shared" si="0"/>
        <v>5803.4162757410004</v>
      </c>
      <c r="Z36" s="18">
        <f t="shared" si="0"/>
        <v>6054.0808314129999</v>
      </c>
      <c r="AA36" s="18">
        <f t="shared" si="0"/>
        <v>6240.0213072119996</v>
      </c>
      <c r="AB36" s="18">
        <f t="shared" si="0"/>
        <v>6378.7617636909999</v>
      </c>
      <c r="AC36" s="18">
        <f t="shared" si="0"/>
        <v>6855.6022254419995</v>
      </c>
      <c r="AD36" s="18">
        <f t="shared" si="0"/>
        <v>7585.3449308669997</v>
      </c>
      <c r="AE36" s="18">
        <f t="shared" si="0"/>
        <v>7636.0006811999992</v>
      </c>
      <c r="AF36" s="18">
        <f t="shared" si="0"/>
        <v>7911.8018372479992</v>
      </c>
      <c r="AG36" s="18">
        <f t="shared" si="0"/>
        <v>8738.3019122859987</v>
      </c>
      <c r="AH36" s="18">
        <f t="shared" si="0"/>
        <v>9298.7078929069994</v>
      </c>
      <c r="AI36" s="18">
        <f t="shared" si="0"/>
        <v>9378.7855434029989</v>
      </c>
      <c r="AJ36" s="18">
        <f t="shared" si="0"/>
        <v>10271.701772271999</v>
      </c>
      <c r="AK36" s="18">
        <f t="shared" si="0"/>
        <v>11094.575821414999</v>
      </c>
      <c r="AL36" s="18">
        <f t="shared" si="0"/>
        <v>11630.973478336999</v>
      </c>
      <c r="AM36" s="18">
        <f t="shared" si="0"/>
        <v>11569.949735916</v>
      </c>
      <c r="AN36" s="18">
        <f t="shared" si="0"/>
        <v>12184.743259568</v>
      </c>
      <c r="AO36" s="18">
        <f t="shared" si="0"/>
        <v>12948.473767564999</v>
      </c>
      <c r="AP36" s="18">
        <f t="shared" si="0"/>
        <v>13522.262688573999</v>
      </c>
      <c r="AQ36" s="18">
        <f t="shared" si="0"/>
        <v>13351.052135398</v>
      </c>
      <c r="AR36" s="18">
        <f t="shared" si="0"/>
        <v>13991.039167305998</v>
      </c>
      <c r="AS36" s="18">
        <f t="shared" si="0"/>
        <v>14779.904151377999</v>
      </c>
      <c r="AT36" s="18">
        <f t="shared" si="0"/>
        <v>15049.205842859999</v>
      </c>
      <c r="AU36" s="18">
        <f t="shared" si="0"/>
        <v>15251.441344405001</v>
      </c>
      <c r="AV36" s="18">
        <f t="shared" si="0"/>
        <v>15276.921243515999</v>
      </c>
      <c r="AW36" s="18">
        <f t="shared" si="0"/>
        <v>15495.580417695999</v>
      </c>
      <c r="AX36" s="18">
        <f t="shared" si="0"/>
        <v>16207.932971486998</v>
      </c>
      <c r="AY36" s="18">
        <f t="shared" si="0"/>
        <v>16338.684925844</v>
      </c>
      <c r="AZ36" s="18">
        <f t="shared" si="0"/>
        <v>16570.141727275</v>
      </c>
      <c r="BA36" s="18">
        <f t="shared" si="0"/>
        <v>17480.085417487997</v>
      </c>
      <c r="BB36" s="18">
        <f t="shared" si="0"/>
        <v>17956.455161422</v>
      </c>
      <c r="BC36" s="18">
        <f t="shared" si="0"/>
        <v>18253.773518211001</v>
      </c>
      <c r="BD36" s="18">
        <f t="shared" si="0"/>
        <v>18337.624122172998</v>
      </c>
      <c r="BE36" s="18">
        <f t="shared" si="0"/>
        <v>19212.662487182999</v>
      </c>
      <c r="BF36" s="18">
        <f t="shared" si="0"/>
        <v>18795.833470215002</v>
      </c>
      <c r="BG36" s="18">
        <f t="shared" si="0"/>
        <v>19050.628310168002</v>
      </c>
      <c r="BH36" s="18">
        <f t="shared" si="0"/>
        <v>19588.708822750999</v>
      </c>
      <c r="BI36" s="18">
        <f t="shared" si="0"/>
        <v>19806.047285868</v>
      </c>
      <c r="BJ36" s="18">
        <f t="shared" si="0"/>
        <v>20219.536609328999</v>
      </c>
      <c r="BK36" s="18">
        <f t="shared" si="0"/>
        <v>20008.109608159</v>
      </c>
      <c r="BL36" s="18">
        <f t="shared" si="0"/>
        <v>20368.762440143</v>
      </c>
      <c r="BM36" s="18">
        <f t="shared" si="0"/>
        <v>20279.865354521</v>
      </c>
      <c r="BN36" s="18">
        <f t="shared" si="0"/>
        <v>18195.455648038998</v>
      </c>
      <c r="BO36" s="18">
        <f t="shared" si="0"/>
        <v>19002.79797761</v>
      </c>
      <c r="BP36" s="18">
        <f t="shared" si="0"/>
        <v>18173.182332565</v>
      </c>
      <c r="BQ36" s="18">
        <f t="shared" si="0"/>
        <v>16050.195008099001</v>
      </c>
      <c r="BR36" s="18">
        <f t="shared" si="0"/>
        <v>16728.397123612998</v>
      </c>
      <c r="BS36" s="18">
        <f t="shared" ref="BS36:CS40" si="1">BS2*0.019489</f>
        <v>17469.397649888</v>
      </c>
      <c r="BT36" s="18">
        <f t="shared" si="1"/>
        <v>17405.717011075001</v>
      </c>
      <c r="BU36" s="18">
        <f t="shared" si="1"/>
        <v>16458.524735743998</v>
      </c>
      <c r="BV36" s="18">
        <f t="shared" si="1"/>
        <v>16854.523519732</v>
      </c>
      <c r="BW36" s="18">
        <f t="shared" si="1"/>
        <v>17221.344698172001</v>
      </c>
      <c r="BX36" s="18">
        <f t="shared" si="1"/>
        <v>17378.835190237998</v>
      </c>
      <c r="BY36" s="18">
        <f t="shared" si="1"/>
        <v>17378.665090246002</v>
      </c>
      <c r="BZ36" s="18">
        <f t="shared" si="1"/>
        <v>17483.279294297001</v>
      </c>
      <c r="CA36" s="18">
        <f t="shared" si="1"/>
        <v>17603.435683513002</v>
      </c>
      <c r="CB36" s="18">
        <f t="shared" si="1"/>
        <v>17633.017705299997</v>
      </c>
      <c r="CC36" s="18">
        <f t="shared" si="1"/>
        <v>17787.316737192999</v>
      </c>
      <c r="CD36" s="18">
        <f t="shared" si="1"/>
        <v>17907.197162168999</v>
      </c>
      <c r="CE36" s="18">
        <f t="shared" si="1"/>
        <v>17916.883370569998</v>
      </c>
      <c r="CF36" s="18">
        <f t="shared" si="1"/>
        <v>17961.073820554</v>
      </c>
      <c r="CG36" s="18">
        <f t="shared" si="1"/>
        <v>17968.013444184999</v>
      </c>
      <c r="CH36" s="18">
        <f t="shared" si="1"/>
        <v>17995.070139818999</v>
      </c>
      <c r="CI36" s="18">
        <f t="shared" si="1"/>
        <v>17981.071931701001</v>
      </c>
      <c r="CJ36" s="18">
        <f t="shared" si="1"/>
        <v>17942.186718830002</v>
      </c>
      <c r="CK36" s="18">
        <f t="shared" si="1"/>
        <v>17933.46519644</v>
      </c>
      <c r="CL36" s="18">
        <f t="shared" si="1"/>
        <v>17893.630752334997</v>
      </c>
      <c r="CM36" s="18">
        <f t="shared" si="1"/>
        <v>17837.589158384999</v>
      </c>
      <c r="CN36" s="18">
        <f t="shared" si="1"/>
        <v>17827.287974589002</v>
      </c>
      <c r="CO36" s="18">
        <f t="shared" si="1"/>
        <v>17842.648171471999</v>
      </c>
      <c r="CP36" s="18">
        <f t="shared" si="1"/>
        <v>17768.954201393</v>
      </c>
      <c r="CQ36" s="18">
        <f t="shared" si="1"/>
        <v>17754.960748591002</v>
      </c>
      <c r="CR36" s="18">
        <f t="shared" si="1"/>
        <v>17739.382879067001</v>
      </c>
      <c r="CS36" s="18">
        <f t="shared" si="1"/>
        <v>17713.256393402997</v>
      </c>
    </row>
    <row r="37" spans="1:97" x14ac:dyDescent="0.25">
      <c r="A37" s="5" t="s">
        <v>20</v>
      </c>
      <c r="B37" s="5" t="s">
        <v>123</v>
      </c>
      <c r="C37" s="5" t="s">
        <v>5</v>
      </c>
      <c r="D37" s="19" t="s">
        <v>337</v>
      </c>
      <c r="E37" t="s">
        <v>26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>
        <f t="shared" si="0"/>
        <v>21.923176100000003</v>
      </c>
      <c r="AU37" s="18">
        <f t="shared" si="0"/>
        <v>23.202823839999997</v>
      </c>
      <c r="AV37" s="18">
        <f t="shared" si="0"/>
        <v>23.939118259999997</v>
      </c>
      <c r="AW37" s="18">
        <f t="shared" si="0"/>
        <v>22.894118079999998</v>
      </c>
      <c r="AX37" s="18">
        <f t="shared" si="0"/>
        <v>26.753914529999999</v>
      </c>
      <c r="AY37" s="18">
        <f t="shared" si="0"/>
        <v>26.190292649999996</v>
      </c>
      <c r="AZ37" s="18">
        <f t="shared" si="0"/>
        <v>27.655280779999998</v>
      </c>
      <c r="BA37" s="18">
        <f t="shared" si="0"/>
        <v>32.358950929999999</v>
      </c>
      <c r="BB37" s="18">
        <f t="shared" si="0"/>
        <v>33.866230190000003</v>
      </c>
      <c r="BC37" s="18">
        <f t="shared" si="0"/>
        <v>28.119118979999996</v>
      </c>
      <c r="BD37" s="18">
        <f t="shared" si="0"/>
        <v>29.04348225</v>
      </c>
      <c r="BE37" s="18">
        <f t="shared" si="0"/>
        <v>30.150067669999999</v>
      </c>
      <c r="BF37" s="18">
        <f t="shared" si="0"/>
        <v>28.214420189999998</v>
      </c>
      <c r="BG37" s="18">
        <f t="shared" si="0"/>
        <v>27.386663893000001</v>
      </c>
      <c r="BH37" s="18">
        <f t="shared" si="0"/>
        <v>35.385807008999997</v>
      </c>
      <c r="BI37" s="18">
        <f t="shared" si="0"/>
        <v>37.355560238999999</v>
      </c>
      <c r="BJ37" s="18">
        <f t="shared" si="0"/>
        <v>37.448366856999996</v>
      </c>
      <c r="BK37" s="18">
        <f t="shared" si="0"/>
        <v>36.752765468999996</v>
      </c>
      <c r="BL37" s="18">
        <f t="shared" si="0"/>
        <v>37.551268776999997</v>
      </c>
      <c r="BM37" s="18">
        <f t="shared" si="0"/>
        <v>39.387678268999998</v>
      </c>
      <c r="BN37" s="18">
        <f t="shared" si="0"/>
        <v>35.037363178</v>
      </c>
      <c r="BO37" s="18">
        <f t="shared" si="0"/>
        <v>33.520436863</v>
      </c>
      <c r="BP37" s="18">
        <f t="shared" si="0"/>
        <v>32.501103696000001</v>
      </c>
      <c r="BQ37" s="18">
        <f t="shared" si="0"/>
        <v>28.257023143999998</v>
      </c>
      <c r="BR37" s="18">
        <f t="shared" si="0"/>
        <v>27.527354983999999</v>
      </c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</row>
    <row r="38" spans="1:97" x14ac:dyDescent="0.25">
      <c r="A38" s="5" t="s">
        <v>20</v>
      </c>
      <c r="B38" s="5" t="s">
        <v>27</v>
      </c>
      <c r="C38" s="5" t="s">
        <v>5</v>
      </c>
      <c r="D38" s="19" t="s">
        <v>337</v>
      </c>
      <c r="E38" t="s">
        <v>26</v>
      </c>
      <c r="F38" s="18">
        <f t="shared" ref="F38:F47" si="2">F4*0.019489</f>
        <v>1248.328917</v>
      </c>
      <c r="G38" s="18">
        <f t="shared" ref="G38:BR41" si="3">G4*0.019489</f>
        <v>1228.2094478500001</v>
      </c>
      <c r="H38" s="18">
        <f t="shared" si="3"/>
        <v>1048.7309592700001</v>
      </c>
      <c r="I38" s="18">
        <f t="shared" si="3"/>
        <v>934.93800139999996</v>
      </c>
      <c r="J38" s="18">
        <f t="shared" si="3"/>
        <v>771.842356</v>
      </c>
      <c r="K38" s="18">
        <f t="shared" si="3"/>
        <v>659.65840997000009</v>
      </c>
      <c r="L38" s="18">
        <f t="shared" si="3"/>
        <v>640.25574624000001</v>
      </c>
      <c r="M38" s="18">
        <f t="shared" si="3"/>
        <v>575.62983245999999</v>
      </c>
      <c r="N38" s="18">
        <f t="shared" si="3"/>
        <v>430.07448194999995</v>
      </c>
      <c r="O38" s="18">
        <f t="shared" si="3"/>
        <v>401.64958056</v>
      </c>
      <c r="P38" s="18">
        <f t="shared" si="3"/>
        <v>334.01261627999997</v>
      </c>
      <c r="Q38" s="18">
        <f t="shared" si="3"/>
        <v>327.19458451999998</v>
      </c>
      <c r="R38" s="18">
        <f t="shared" si="3"/>
        <v>298.03728651</v>
      </c>
      <c r="S38" s="18">
        <f t="shared" si="3"/>
        <v>291.78073283999998</v>
      </c>
      <c r="T38" s="18">
        <f t="shared" si="3"/>
        <v>257.46294252000001</v>
      </c>
      <c r="U38" s="18">
        <f t="shared" si="3"/>
        <v>222.35584769999997</v>
      </c>
      <c r="V38" s="18">
        <f t="shared" si="3"/>
        <v>215.17181252</v>
      </c>
      <c r="W38" s="18">
        <f t="shared" si="3"/>
        <v>214.42596849</v>
      </c>
      <c r="X38" s="18">
        <f t="shared" si="3"/>
        <v>185.48889618000001</v>
      </c>
      <c r="Y38" s="18">
        <f t="shared" si="3"/>
        <v>171.35742228000001</v>
      </c>
      <c r="Z38" s="18">
        <f t="shared" si="3"/>
        <v>161.84756983999998</v>
      </c>
      <c r="AA38" s="18">
        <f t="shared" si="3"/>
        <v>138.18012823999999</v>
      </c>
      <c r="AB38" s="18">
        <f t="shared" si="3"/>
        <v>151.08866739000001</v>
      </c>
      <c r="AC38" s="18">
        <f t="shared" si="3"/>
        <v>130.06101083999999</v>
      </c>
      <c r="AD38" s="18">
        <f t="shared" si="3"/>
        <v>136.49530418999998</v>
      </c>
      <c r="AE38" s="18">
        <f t="shared" si="3"/>
        <v>151.30402083999999</v>
      </c>
      <c r="AF38" s="18">
        <f t="shared" si="3"/>
        <v>128.374043</v>
      </c>
      <c r="AG38" s="18">
        <f t="shared" si="3"/>
        <v>123.37238603999999</v>
      </c>
      <c r="AH38" s="18">
        <f t="shared" si="3"/>
        <v>125.64324431999999</v>
      </c>
      <c r="AI38" s="18">
        <f t="shared" si="3"/>
        <v>142.72710683</v>
      </c>
      <c r="AJ38" s="18">
        <f t="shared" si="3"/>
        <v>130.7789856</v>
      </c>
      <c r="AK38" s="18">
        <f t="shared" si="3"/>
        <v>99.336992119999991</v>
      </c>
      <c r="AL38" s="18">
        <f t="shared" si="3"/>
        <v>118.59485257999999</v>
      </c>
      <c r="AM38" s="18">
        <f t="shared" si="3"/>
        <v>133.2891688</v>
      </c>
      <c r="AN38" s="18">
        <f t="shared" si="3"/>
        <v>138.30018047999999</v>
      </c>
      <c r="AO38" s="18">
        <f t="shared" si="3"/>
        <v>144.12487739899998</v>
      </c>
      <c r="AP38" s="18">
        <f t="shared" si="3"/>
        <v>118.25498390899999</v>
      </c>
      <c r="AQ38" s="18">
        <f t="shared" si="3"/>
        <v>115.059859804</v>
      </c>
      <c r="AR38" s="18">
        <f t="shared" si="3"/>
        <v>103.756766007</v>
      </c>
      <c r="AS38" s="18">
        <f t="shared" si="3"/>
        <v>108.38602715500001</v>
      </c>
      <c r="AT38" s="18">
        <f t="shared" si="3"/>
        <v>73.030622985999997</v>
      </c>
      <c r="AU38" s="18">
        <f t="shared" si="3"/>
        <v>81.630378104000002</v>
      </c>
      <c r="AV38" s="18">
        <f t="shared" si="3"/>
        <v>73.451156627999993</v>
      </c>
      <c r="AW38" s="18">
        <f t="shared" si="3"/>
        <v>75.432388879000001</v>
      </c>
      <c r="AX38" s="18">
        <f t="shared" si="3"/>
        <v>72.667815761999989</v>
      </c>
      <c r="AY38" s="18">
        <f t="shared" si="3"/>
        <v>73.412724319999995</v>
      </c>
      <c r="AZ38" s="18">
        <f t="shared" si="3"/>
        <v>70.799873067999997</v>
      </c>
      <c r="BA38" s="18">
        <f t="shared" si="3"/>
        <v>70.640024289999999</v>
      </c>
      <c r="BB38" s="18">
        <f t="shared" si="3"/>
        <v>78.239155681</v>
      </c>
      <c r="BC38" s="18">
        <f t="shared" si="3"/>
        <v>56.106960055999998</v>
      </c>
      <c r="BD38" s="18">
        <f t="shared" si="3"/>
        <v>54.628758384000001</v>
      </c>
      <c r="BE38" s="18">
        <f t="shared" si="3"/>
        <v>41.430378825999995</v>
      </c>
      <c r="BF38" s="18">
        <f t="shared" si="3"/>
        <v>47.568302953</v>
      </c>
      <c r="BG38" s="18">
        <f t="shared" si="3"/>
        <v>48.847970181999997</v>
      </c>
      <c r="BH38" s="18">
        <f t="shared" si="3"/>
        <v>36.431976529000003</v>
      </c>
      <c r="BI38" s="18">
        <f t="shared" si="3"/>
        <v>52.480700292999998</v>
      </c>
      <c r="BJ38" s="18">
        <f t="shared" si="3"/>
        <v>47.164568829000004</v>
      </c>
      <c r="BK38" s="18">
        <f t="shared" si="3"/>
        <v>20.469978815000001</v>
      </c>
      <c r="BL38" s="18">
        <f t="shared" si="3"/>
        <v>24.296312651999997</v>
      </c>
      <c r="BM38" s="18">
        <f t="shared" si="3"/>
        <v>28.937228221999998</v>
      </c>
      <c r="BN38" s="18">
        <f t="shared" si="3"/>
        <v>27.520904124999998</v>
      </c>
      <c r="BO38" s="18">
        <f t="shared" si="3"/>
        <v>26.515895372999999</v>
      </c>
      <c r="BP38" s="18">
        <f t="shared" si="3"/>
        <v>21.925008065999997</v>
      </c>
      <c r="BQ38" s="18">
        <f t="shared" si="3"/>
        <v>11.591667419999999</v>
      </c>
      <c r="BR38" s="18">
        <f t="shared" si="3"/>
        <v>10.498315030999999</v>
      </c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</row>
    <row r="39" spans="1:97" x14ac:dyDescent="0.25">
      <c r="A39" s="5" t="s">
        <v>5</v>
      </c>
      <c r="B39" s="5" t="s">
        <v>20</v>
      </c>
      <c r="C39" s="5" t="s">
        <v>12</v>
      </c>
      <c r="D39" s="19" t="s">
        <v>337</v>
      </c>
      <c r="E39" t="s">
        <v>26</v>
      </c>
      <c r="F39" s="18">
        <f t="shared" si="2"/>
        <v>1248.328917</v>
      </c>
      <c r="G39" s="18">
        <f t="shared" si="3"/>
        <v>1228.2094478500001</v>
      </c>
      <c r="H39" s="18">
        <f t="shared" si="3"/>
        <v>1048.7309592700001</v>
      </c>
      <c r="I39" s="18">
        <f t="shared" si="3"/>
        <v>934.93800139999996</v>
      </c>
      <c r="J39" s="18">
        <f t="shared" si="3"/>
        <v>771.842356</v>
      </c>
      <c r="K39" s="18">
        <f t="shared" si="3"/>
        <v>659.65840997000009</v>
      </c>
      <c r="L39" s="18">
        <f t="shared" si="3"/>
        <v>640.25574624000001</v>
      </c>
      <c r="M39" s="18">
        <f t="shared" si="3"/>
        <v>575.62983245999999</v>
      </c>
      <c r="N39" s="18">
        <f t="shared" si="3"/>
        <v>430.07448194999995</v>
      </c>
      <c r="O39" s="18">
        <f t="shared" si="3"/>
        <v>401.64958056</v>
      </c>
      <c r="P39" s="18">
        <f t="shared" si="3"/>
        <v>334.01261627999997</v>
      </c>
      <c r="Q39" s="18">
        <f t="shared" si="3"/>
        <v>327.19458451999998</v>
      </c>
      <c r="R39" s="18">
        <f t="shared" si="3"/>
        <v>298.03728651</v>
      </c>
      <c r="S39" s="18">
        <f t="shared" si="3"/>
        <v>291.78073283999998</v>
      </c>
      <c r="T39" s="18">
        <f t="shared" si="3"/>
        <v>257.46294252000001</v>
      </c>
      <c r="U39" s="18">
        <f t="shared" si="3"/>
        <v>222.35584769999997</v>
      </c>
      <c r="V39" s="18">
        <f t="shared" si="3"/>
        <v>215.17181252</v>
      </c>
      <c r="W39" s="18">
        <f t="shared" si="3"/>
        <v>214.42596849</v>
      </c>
      <c r="X39" s="18">
        <f t="shared" si="3"/>
        <v>185.48889618000001</v>
      </c>
      <c r="Y39" s="18">
        <f t="shared" si="3"/>
        <v>171.35742228000001</v>
      </c>
      <c r="Z39" s="18">
        <f t="shared" si="3"/>
        <v>161.84756983999998</v>
      </c>
      <c r="AA39" s="18">
        <f t="shared" si="3"/>
        <v>138.18012823999999</v>
      </c>
      <c r="AB39" s="18">
        <f t="shared" si="3"/>
        <v>151.08866739000001</v>
      </c>
      <c r="AC39" s="18">
        <f t="shared" si="3"/>
        <v>130.06101083999999</v>
      </c>
      <c r="AD39" s="18">
        <f t="shared" si="3"/>
        <v>136.49530418999998</v>
      </c>
      <c r="AE39" s="18">
        <f t="shared" si="3"/>
        <v>151.30402083999999</v>
      </c>
      <c r="AF39" s="18">
        <f t="shared" si="3"/>
        <v>128.374043</v>
      </c>
      <c r="AG39" s="18">
        <f t="shared" si="3"/>
        <v>123.37238603999999</v>
      </c>
      <c r="AH39" s="18">
        <f t="shared" si="3"/>
        <v>125.64324431999999</v>
      </c>
      <c r="AI39" s="18">
        <f t="shared" si="3"/>
        <v>142.72710683</v>
      </c>
      <c r="AJ39" s="18">
        <f t="shared" si="3"/>
        <v>130.7789856</v>
      </c>
      <c r="AK39" s="18">
        <f t="shared" si="3"/>
        <v>99.336992119999991</v>
      </c>
      <c r="AL39" s="18">
        <f t="shared" si="3"/>
        <v>118.59485257999999</v>
      </c>
      <c r="AM39" s="18">
        <f t="shared" si="3"/>
        <v>133.2891688</v>
      </c>
      <c r="AN39" s="18">
        <f t="shared" si="3"/>
        <v>138.30018047999999</v>
      </c>
      <c r="AO39" s="18">
        <f t="shared" si="3"/>
        <v>144.12487739899998</v>
      </c>
      <c r="AP39" s="18">
        <f t="shared" si="3"/>
        <v>118.25498390899999</v>
      </c>
      <c r="AQ39" s="18">
        <f t="shared" si="3"/>
        <v>115.059859804</v>
      </c>
      <c r="AR39" s="18">
        <f t="shared" si="3"/>
        <v>103.756766007</v>
      </c>
      <c r="AS39" s="18">
        <f t="shared" si="3"/>
        <v>108.38602715500001</v>
      </c>
      <c r="AT39" s="18">
        <f t="shared" si="3"/>
        <v>94.953799086000004</v>
      </c>
      <c r="AU39" s="18">
        <f t="shared" si="3"/>
        <v>104.83320194399998</v>
      </c>
      <c r="AV39" s="18">
        <f t="shared" si="3"/>
        <v>97.390274887999993</v>
      </c>
      <c r="AW39" s="18">
        <f t="shared" si="3"/>
        <v>98.326506958999985</v>
      </c>
      <c r="AX39" s="18">
        <f t="shared" si="3"/>
        <v>99.421730291999992</v>
      </c>
      <c r="AY39" s="18">
        <f t="shared" si="3"/>
        <v>99.603016969999985</v>
      </c>
      <c r="AZ39" s="18">
        <f t="shared" si="3"/>
        <v>98.455153848000009</v>
      </c>
      <c r="BA39" s="18">
        <f t="shared" si="3"/>
        <v>102.99897521999999</v>
      </c>
      <c r="BB39" s="18">
        <f t="shared" si="3"/>
        <v>112.10538587099998</v>
      </c>
      <c r="BC39" s="18">
        <f t="shared" si="3"/>
        <v>84.226079036000002</v>
      </c>
      <c r="BD39" s="18">
        <f t="shared" si="3"/>
        <v>83.672240633999991</v>
      </c>
      <c r="BE39" s="18">
        <f t="shared" si="3"/>
        <v>71.580446495999993</v>
      </c>
      <c r="BF39" s="18">
        <f t="shared" si="3"/>
        <v>75.782723142999998</v>
      </c>
      <c r="BG39" s="18">
        <f t="shared" si="3"/>
        <v>76.234634075000002</v>
      </c>
      <c r="BH39" s="18">
        <f t="shared" si="3"/>
        <v>71.817783538</v>
      </c>
      <c r="BI39" s="18">
        <f t="shared" si="3"/>
        <v>89.836260531999997</v>
      </c>
      <c r="BJ39" s="18">
        <f t="shared" si="3"/>
        <v>84.612935685999986</v>
      </c>
      <c r="BK39" s="18">
        <f t="shared" si="3"/>
        <v>57.222744283999994</v>
      </c>
      <c r="BL39" s="18">
        <f t="shared" si="3"/>
        <v>61.847581428999995</v>
      </c>
      <c r="BM39" s="18">
        <f t="shared" si="3"/>
        <v>68.324906490999993</v>
      </c>
      <c r="BN39" s="18">
        <f t="shared" si="3"/>
        <v>62.558267303000001</v>
      </c>
      <c r="BO39" s="18">
        <f t="shared" si="3"/>
        <v>60.036332235999993</v>
      </c>
      <c r="BP39" s="18">
        <f t="shared" si="3"/>
        <v>54.426111761999998</v>
      </c>
      <c r="BQ39" s="18">
        <f t="shared" si="3"/>
        <v>39.848690563999995</v>
      </c>
      <c r="BR39" s="18">
        <f t="shared" si="3"/>
        <v>38.025670014999996</v>
      </c>
      <c r="BS39" s="18">
        <f t="shared" si="1"/>
        <v>39.005031242999991</v>
      </c>
      <c r="BT39" s="18">
        <f t="shared" si="1"/>
        <v>38.926977798000003</v>
      </c>
      <c r="BU39" s="18">
        <f t="shared" si="1"/>
        <v>38.896497001999997</v>
      </c>
      <c r="BV39" s="18">
        <f t="shared" si="1"/>
        <v>38.886479655999999</v>
      </c>
      <c r="BW39" s="18">
        <f t="shared" si="1"/>
        <v>38.844383415999999</v>
      </c>
      <c r="BX39" s="18">
        <f t="shared" si="1"/>
        <v>38.817858887</v>
      </c>
      <c r="BY39" s="18">
        <f t="shared" si="1"/>
        <v>38.797707260999999</v>
      </c>
      <c r="BZ39" s="18">
        <f t="shared" si="1"/>
        <v>38.788937210999997</v>
      </c>
      <c r="CA39" s="18">
        <f t="shared" si="1"/>
        <v>38.779075776999996</v>
      </c>
      <c r="CB39" s="18">
        <f t="shared" si="1"/>
        <v>38.766018146999997</v>
      </c>
      <c r="CC39" s="18">
        <f t="shared" si="1"/>
        <v>38.749101695</v>
      </c>
      <c r="CD39" s="18">
        <f t="shared" si="1"/>
        <v>38.733607939999999</v>
      </c>
      <c r="CE39" s="18">
        <f t="shared" si="1"/>
        <v>38.716379663999994</v>
      </c>
      <c r="CF39" s="18">
        <f t="shared" si="1"/>
        <v>38.698137960000004</v>
      </c>
      <c r="CG39" s="18">
        <f t="shared" si="1"/>
        <v>38.678804871999994</v>
      </c>
      <c r="CH39" s="18">
        <f t="shared" si="1"/>
        <v>38.662414622999997</v>
      </c>
      <c r="CI39" s="18">
        <f t="shared" si="1"/>
        <v>38.636708632000001</v>
      </c>
      <c r="CJ39" s="18">
        <f t="shared" si="1"/>
        <v>38.621974947999995</v>
      </c>
      <c r="CK39" s="18">
        <f t="shared" si="1"/>
        <v>38.603460398000003</v>
      </c>
      <c r="CL39" s="18">
        <f t="shared" si="1"/>
        <v>38.588453868000002</v>
      </c>
      <c r="CM39" s="18">
        <f t="shared" si="1"/>
        <v>38.574460766000001</v>
      </c>
      <c r="CN39" s="18">
        <f t="shared" si="1"/>
        <v>38.560214307000003</v>
      </c>
      <c r="CO39" s="18">
        <f t="shared" si="1"/>
        <v>38.542849607999997</v>
      </c>
      <c r="CP39" s="18">
        <f t="shared" si="1"/>
        <v>38.526673738</v>
      </c>
      <c r="CQ39" s="18">
        <f t="shared" si="1"/>
        <v>38.511511296000002</v>
      </c>
      <c r="CR39" s="18">
        <f t="shared" si="1"/>
        <v>38.491729960999997</v>
      </c>
      <c r="CS39" s="18">
        <f t="shared" si="1"/>
        <v>38.468557539999999</v>
      </c>
    </row>
    <row r="40" spans="1:97" x14ac:dyDescent="0.25">
      <c r="A40" s="5" t="s">
        <v>397</v>
      </c>
      <c r="B40" s="5" t="s">
        <v>28</v>
      </c>
      <c r="C40" s="5" t="s">
        <v>5</v>
      </c>
      <c r="D40" s="19" t="s">
        <v>337</v>
      </c>
      <c r="E40" t="s">
        <v>26</v>
      </c>
      <c r="F40" s="18">
        <f t="shared" si="2"/>
        <v>1781.4700009999999</v>
      </c>
      <c r="G40" s="18">
        <f t="shared" si="3"/>
        <v>2027.1288459999998</v>
      </c>
      <c r="H40" s="18">
        <f t="shared" si="3"/>
        <v>2215.6069649999999</v>
      </c>
      <c r="I40" s="18">
        <f t="shared" si="3"/>
        <v>1906.4334689999998</v>
      </c>
      <c r="J40" s="18">
        <f t="shared" si="3"/>
        <v>2205.1608609999998</v>
      </c>
      <c r="K40" s="18">
        <f t="shared" si="3"/>
        <v>1668.6481799999999</v>
      </c>
      <c r="L40" s="18">
        <f t="shared" si="3"/>
        <v>2099.8033270000001</v>
      </c>
      <c r="M40" s="18">
        <f t="shared" si="3"/>
        <v>2071.4858100000001</v>
      </c>
      <c r="N40" s="18">
        <f t="shared" si="3"/>
        <v>2112.7830009999998</v>
      </c>
      <c r="O40" s="18">
        <f t="shared" si="3"/>
        <v>1497.4373149999999</v>
      </c>
      <c r="P40" s="18">
        <f t="shared" si="3"/>
        <v>1550.34995</v>
      </c>
      <c r="Q40" s="18">
        <f t="shared" si="3"/>
        <v>1586.112265</v>
      </c>
      <c r="R40" s="18">
        <f t="shared" si="3"/>
        <v>1446.1032889999999</v>
      </c>
      <c r="S40" s="18">
        <f t="shared" si="3"/>
        <v>1455.477498</v>
      </c>
      <c r="T40" s="18">
        <f t="shared" si="3"/>
        <v>1521.779076</v>
      </c>
      <c r="U40" s="18">
        <f t="shared" si="3"/>
        <v>1739.3737609999998</v>
      </c>
      <c r="V40" s="18">
        <f t="shared" si="3"/>
        <v>1857.0288539999999</v>
      </c>
      <c r="W40" s="18">
        <f t="shared" si="3"/>
        <v>1878.876023</v>
      </c>
      <c r="X40" s="18">
        <f t="shared" si="3"/>
        <v>1808.5791999999999</v>
      </c>
      <c r="Y40" s="18">
        <f t="shared" si="3"/>
        <v>1779.287233</v>
      </c>
      <c r="Z40" s="18">
        <f t="shared" si="3"/>
        <v>1821.130116</v>
      </c>
      <c r="AA40" s="18">
        <f t="shared" si="3"/>
        <v>1880.318209</v>
      </c>
      <c r="AB40" s="18">
        <f t="shared" si="3"/>
        <v>1622.0694699999999</v>
      </c>
      <c r="AC40" s="18">
        <f t="shared" si="3"/>
        <v>1710.0817939999999</v>
      </c>
      <c r="AD40" s="18">
        <f t="shared" si="3"/>
        <v>1833.934389</v>
      </c>
      <c r="AE40" s="18">
        <f t="shared" si="3"/>
        <v>1757.732399</v>
      </c>
      <c r="AF40" s="18">
        <f t="shared" si="3"/>
        <v>1629.2414220000001</v>
      </c>
      <c r="AG40" s="18">
        <f t="shared" si="3"/>
        <v>1650.7962559999999</v>
      </c>
      <c r="AH40" s="18">
        <f t="shared" si="3"/>
        <v>1515.0553709999999</v>
      </c>
      <c r="AI40" s="18">
        <f t="shared" si="3"/>
        <v>1391.3976659999998</v>
      </c>
      <c r="AJ40" s="18">
        <f t="shared" si="3"/>
        <v>1507.8249519999999</v>
      </c>
      <c r="AK40" s="18">
        <f t="shared" si="3"/>
        <v>1299.0782729999999</v>
      </c>
      <c r="AL40" s="18">
        <f t="shared" si="3"/>
        <v>1189.101846</v>
      </c>
      <c r="AM40" s="18">
        <f t="shared" si="3"/>
        <v>797.25601199999994</v>
      </c>
      <c r="AN40" s="18">
        <f t="shared" si="3"/>
        <v>721.73613699999999</v>
      </c>
      <c r="AO40" s="18">
        <f t="shared" si="3"/>
        <v>857.94814908599994</v>
      </c>
      <c r="AP40" s="18">
        <f t="shared" si="3"/>
        <v>800.14601632099993</v>
      </c>
      <c r="AQ40" s="18">
        <f t="shared" si="3"/>
        <v>700.13230765399987</v>
      </c>
      <c r="AR40" s="18">
        <f t="shared" si="3"/>
        <v>720.25875386600001</v>
      </c>
      <c r="AS40" s="18">
        <f t="shared" si="3"/>
        <v>816.35291280900003</v>
      </c>
      <c r="AT40" s="18">
        <f t="shared" si="3"/>
        <v>789.46927949500002</v>
      </c>
      <c r="AU40" s="18">
        <f t="shared" si="3"/>
        <v>757.67200154499994</v>
      </c>
      <c r="AV40" s="18">
        <f t="shared" si="3"/>
        <v>659.77454492099992</v>
      </c>
      <c r="AW40" s="18">
        <f t="shared" si="3"/>
        <v>630.78666478800005</v>
      </c>
      <c r="AX40" s="18">
        <f t="shared" si="3"/>
        <v>610.45102364999991</v>
      </c>
      <c r="AY40" s="18">
        <f t="shared" si="3"/>
        <v>618.58848019899995</v>
      </c>
      <c r="AZ40" s="18">
        <f t="shared" si="3"/>
        <v>643.35979824799995</v>
      </c>
      <c r="BA40" s="18">
        <f t="shared" si="3"/>
        <v>617.91355663999991</v>
      </c>
      <c r="BB40" s="18">
        <f t="shared" si="3"/>
        <v>588.62628648899999</v>
      </c>
      <c r="BC40" s="18">
        <f t="shared" si="3"/>
        <v>549.36721613099996</v>
      </c>
      <c r="BD40" s="18">
        <f t="shared" si="3"/>
        <v>547.79439536400002</v>
      </c>
      <c r="BE40" s="18">
        <f t="shared" si="3"/>
        <v>563.99756945299998</v>
      </c>
      <c r="BF40" s="18">
        <f t="shared" si="3"/>
        <v>508.17818908100003</v>
      </c>
      <c r="BG40" s="18">
        <f t="shared" si="3"/>
        <v>461.02925042999999</v>
      </c>
      <c r="BH40" s="18">
        <f t="shared" si="3"/>
        <v>472.56247033900001</v>
      </c>
      <c r="BI40" s="18">
        <f t="shared" si="3"/>
        <v>461.30642298800001</v>
      </c>
      <c r="BJ40" s="18">
        <f t="shared" si="3"/>
        <v>456.70865606399997</v>
      </c>
      <c r="BK40" s="18">
        <f t="shared" si="3"/>
        <v>447.41255897600001</v>
      </c>
      <c r="BL40" s="18">
        <f t="shared" si="3"/>
        <v>442.70146351700004</v>
      </c>
      <c r="BM40" s="18">
        <f t="shared" si="3"/>
        <v>430.11593505299999</v>
      </c>
      <c r="BN40" s="18">
        <f t="shared" si="3"/>
        <v>298.69295493699997</v>
      </c>
      <c r="BO40" s="18">
        <f t="shared" si="3"/>
        <v>411.06496981699996</v>
      </c>
      <c r="BP40" s="18">
        <f t="shared" si="3"/>
        <v>417.72519914399999</v>
      </c>
      <c r="BQ40" s="18">
        <f t="shared" si="3"/>
        <v>404.42348890799997</v>
      </c>
      <c r="BR40" s="18">
        <f t="shared" si="3"/>
        <v>418.50620133000001</v>
      </c>
      <c r="BS40" s="18">
        <f t="shared" si="1"/>
        <v>412.59793557900002</v>
      </c>
      <c r="BT40" s="18">
        <f t="shared" si="1"/>
        <v>423.80095336099998</v>
      </c>
      <c r="BU40" s="18">
        <f t="shared" si="1"/>
        <v>432.67868008600004</v>
      </c>
      <c r="BV40" s="18">
        <f t="shared" si="1"/>
        <v>436.84371325399997</v>
      </c>
      <c r="BW40" s="18">
        <f t="shared" si="1"/>
        <v>435.16684071600002</v>
      </c>
      <c r="BX40" s="18">
        <f t="shared" si="1"/>
        <v>430.259763873</v>
      </c>
      <c r="BY40" s="18">
        <f t="shared" si="1"/>
        <v>428.45229554600002</v>
      </c>
      <c r="BZ40" s="18">
        <f t="shared" si="1"/>
        <v>429.42631678800001</v>
      </c>
      <c r="CA40" s="18">
        <f t="shared" si="1"/>
        <v>430.056435136</v>
      </c>
      <c r="CB40" s="18">
        <f t="shared" si="1"/>
        <v>430.40503487899997</v>
      </c>
      <c r="CC40" s="18">
        <f t="shared" si="1"/>
        <v>431.25701600299999</v>
      </c>
      <c r="CD40" s="18">
        <f t="shared" si="1"/>
        <v>433.11950177700004</v>
      </c>
      <c r="CE40" s="18">
        <f t="shared" si="1"/>
        <v>432.188824071</v>
      </c>
      <c r="CF40" s="18">
        <f t="shared" si="1"/>
        <v>427.51384172899998</v>
      </c>
      <c r="CG40" s="18">
        <f t="shared" si="1"/>
        <v>421.35765640899996</v>
      </c>
      <c r="CH40" s="18">
        <f t="shared" si="1"/>
        <v>414.93012574199997</v>
      </c>
      <c r="CI40" s="18">
        <f t="shared" si="1"/>
        <v>408.05830434199999</v>
      </c>
      <c r="CJ40" s="18">
        <f t="shared" si="1"/>
        <v>401.63309286599997</v>
      </c>
      <c r="CK40" s="18">
        <f t="shared" si="1"/>
        <v>395.258201988</v>
      </c>
      <c r="CL40" s="18">
        <f t="shared" si="1"/>
        <v>388.64755267699996</v>
      </c>
      <c r="CM40" s="18">
        <f t="shared" si="1"/>
        <v>382.09827422699999</v>
      </c>
      <c r="CN40" s="18">
        <f t="shared" si="1"/>
        <v>375.14645048199998</v>
      </c>
      <c r="CO40" s="18">
        <f t="shared" si="1"/>
        <v>368.69641001999997</v>
      </c>
      <c r="CP40" s="18">
        <f t="shared" si="1"/>
        <v>362.59395587299991</v>
      </c>
      <c r="CQ40" s="18">
        <f t="shared" si="1"/>
        <v>359.96876808399998</v>
      </c>
      <c r="CR40" s="18">
        <f t="shared" si="1"/>
        <v>356.113843884</v>
      </c>
      <c r="CS40" s="18">
        <f t="shared" si="1"/>
        <v>351.37419704000001</v>
      </c>
    </row>
    <row r="41" spans="1:97" x14ac:dyDescent="0.25">
      <c r="A41" s="5" t="s">
        <v>397</v>
      </c>
      <c r="B41" s="5" t="s">
        <v>123</v>
      </c>
      <c r="C41" s="5" t="s">
        <v>5</v>
      </c>
      <c r="D41" s="19" t="s">
        <v>337</v>
      </c>
      <c r="E41" t="s">
        <v>26</v>
      </c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>
        <f t="shared" si="3"/>
        <v>484.62926009</v>
      </c>
      <c r="AU41" s="18">
        <f t="shared" si="3"/>
        <v>541.42293455000004</v>
      </c>
      <c r="AV41" s="18">
        <f t="shared" si="3"/>
        <v>526.61967482</v>
      </c>
      <c r="AW41" s="18">
        <f t="shared" si="3"/>
        <v>550.43932551</v>
      </c>
      <c r="AX41" s="18">
        <f t="shared" si="3"/>
        <v>562.95165328999997</v>
      </c>
      <c r="AY41" s="18">
        <f t="shared" si="3"/>
        <v>578.96810327000003</v>
      </c>
      <c r="AZ41" s="18">
        <f t="shared" si="3"/>
        <v>572.24810117999994</v>
      </c>
      <c r="BA41" s="18">
        <f t="shared" si="3"/>
        <v>573.64741137999999</v>
      </c>
      <c r="BB41" s="18">
        <f t="shared" si="3"/>
        <v>581.81037903000004</v>
      </c>
      <c r="BC41" s="18">
        <f t="shared" si="3"/>
        <v>556.46084184000006</v>
      </c>
      <c r="BD41" s="18">
        <f t="shared" si="3"/>
        <v>541.07232743999998</v>
      </c>
      <c r="BE41" s="18">
        <f t="shared" si="3"/>
        <v>546.28797362</v>
      </c>
      <c r="BF41" s="18">
        <f t="shared" si="3"/>
        <v>501.93023005999999</v>
      </c>
      <c r="BG41" s="18">
        <f t="shared" si="3"/>
        <v>511.24267841899996</v>
      </c>
      <c r="BH41" s="18">
        <f t="shared" si="3"/>
        <v>484.22821544799996</v>
      </c>
      <c r="BI41" s="18">
        <f t="shared" si="3"/>
        <v>518.65943174799997</v>
      </c>
      <c r="BJ41" s="18">
        <f t="shared" si="3"/>
        <v>504.27249603599995</v>
      </c>
      <c r="BK41" s="18">
        <f t="shared" si="3"/>
        <v>492.32275721899998</v>
      </c>
      <c r="BL41" s="18">
        <f t="shared" si="3"/>
        <v>439.22788058000003</v>
      </c>
      <c r="BM41" s="18">
        <f t="shared" si="3"/>
        <v>426.84209487699997</v>
      </c>
      <c r="BN41" s="18">
        <f t="shared" si="3"/>
        <v>385.21016081299996</v>
      </c>
      <c r="BO41" s="18">
        <f t="shared" si="3"/>
        <v>480.178401248</v>
      </c>
      <c r="BP41" s="18">
        <f t="shared" si="3"/>
        <v>434.96549985699994</v>
      </c>
      <c r="BQ41" s="18">
        <f t="shared" si="3"/>
        <v>391.04637573099996</v>
      </c>
      <c r="BR41" s="18">
        <f t="shared" ref="BR41:CS44" si="4">BR7*0.019489</f>
        <v>382.24465610599998</v>
      </c>
      <c r="BS41" s="18">
        <f t="shared" si="4"/>
        <v>479.20112534299994</v>
      </c>
      <c r="BT41" s="18">
        <f t="shared" si="4"/>
        <v>495.30786785999999</v>
      </c>
      <c r="BU41" s="18">
        <f t="shared" si="4"/>
        <v>506.22587850599984</v>
      </c>
      <c r="BV41" s="18">
        <f t="shared" si="4"/>
        <v>511.809671896</v>
      </c>
      <c r="BW41" s="18">
        <f t="shared" si="4"/>
        <v>514.5423025419999</v>
      </c>
      <c r="BX41" s="18">
        <f t="shared" si="4"/>
        <v>521.33291327899997</v>
      </c>
      <c r="BY41" s="18">
        <f t="shared" si="4"/>
        <v>525.43910915599997</v>
      </c>
      <c r="BZ41" s="18">
        <f t="shared" si="4"/>
        <v>527.14075221299993</v>
      </c>
      <c r="CA41" s="18">
        <f t="shared" si="4"/>
        <v>529.01329431099987</v>
      </c>
      <c r="CB41" s="18">
        <f t="shared" si="4"/>
        <v>530.49847304499997</v>
      </c>
      <c r="CC41" s="18">
        <f t="shared" si="4"/>
        <v>530.95919300500009</v>
      </c>
      <c r="CD41" s="18">
        <f t="shared" si="4"/>
        <v>531.30623362799986</v>
      </c>
      <c r="CE41" s="18">
        <f t="shared" si="4"/>
        <v>534.35559950200002</v>
      </c>
      <c r="CF41" s="18">
        <f t="shared" si="4"/>
        <v>538.86782920499991</v>
      </c>
      <c r="CG41" s="18">
        <f t="shared" si="4"/>
        <v>542.55888989300013</v>
      </c>
      <c r="CH41" s="18">
        <f t="shared" si="4"/>
        <v>547.92918128800011</v>
      </c>
      <c r="CI41" s="18">
        <f t="shared" si="4"/>
        <v>554.5085897319999</v>
      </c>
      <c r="CJ41" s="18">
        <f t="shared" si="4"/>
        <v>560.57962761099998</v>
      </c>
      <c r="CK41" s="18">
        <f t="shared" si="4"/>
        <v>562.74885075599991</v>
      </c>
      <c r="CL41" s="18">
        <f t="shared" si="4"/>
        <v>568.90458782899998</v>
      </c>
      <c r="CM41" s="18">
        <f t="shared" si="4"/>
        <v>577.31812555200008</v>
      </c>
      <c r="CN41" s="18">
        <f t="shared" si="4"/>
        <v>586.54786259499986</v>
      </c>
      <c r="CO41" s="18">
        <f t="shared" si="4"/>
        <v>595.04350747499984</v>
      </c>
      <c r="CP41" s="18">
        <f t="shared" si="4"/>
        <v>602.59403329999998</v>
      </c>
      <c r="CQ41" s="18">
        <f t="shared" si="4"/>
        <v>608.77298177199998</v>
      </c>
      <c r="CR41" s="18">
        <f t="shared" si="4"/>
        <v>614.95296316099996</v>
      </c>
      <c r="CS41" s="18">
        <f t="shared" si="4"/>
        <v>622.58966934400007</v>
      </c>
    </row>
    <row r="42" spans="1:97" x14ac:dyDescent="0.25">
      <c r="A42" s="5" t="s">
        <v>397</v>
      </c>
      <c r="B42" s="5" t="s">
        <v>22</v>
      </c>
      <c r="C42" s="5" t="s">
        <v>5</v>
      </c>
      <c r="D42" s="19" t="s">
        <v>337</v>
      </c>
      <c r="E42" t="s">
        <v>26</v>
      </c>
      <c r="F42" s="18">
        <f t="shared" si="2"/>
        <v>2362.5735139999997</v>
      </c>
      <c r="G42" s="18">
        <f t="shared" ref="G42:BR45" si="5">G8*0.019489</f>
        <v>2350.8216469999998</v>
      </c>
      <c r="H42" s="18">
        <f t="shared" si="5"/>
        <v>2508.1368549999997</v>
      </c>
      <c r="I42" s="18">
        <f t="shared" si="5"/>
        <v>2282.337301</v>
      </c>
      <c r="J42" s="18">
        <f t="shared" si="5"/>
        <v>2279.62833</v>
      </c>
      <c r="K42" s="18">
        <f t="shared" si="5"/>
        <v>1914.7552719999999</v>
      </c>
      <c r="L42" s="18">
        <f t="shared" si="5"/>
        <v>2145.6609439999997</v>
      </c>
      <c r="M42" s="18">
        <f t="shared" si="5"/>
        <v>2227.6316779999997</v>
      </c>
      <c r="N42" s="18">
        <f t="shared" si="5"/>
        <v>2075.4615659999999</v>
      </c>
      <c r="O42" s="18">
        <f t="shared" si="5"/>
        <v>1959.540994</v>
      </c>
      <c r="P42" s="18">
        <f t="shared" si="5"/>
        <v>1806.9031459999999</v>
      </c>
      <c r="Q42" s="18">
        <f t="shared" si="5"/>
        <v>1871.2753129999999</v>
      </c>
      <c r="R42" s="18">
        <f t="shared" si="5"/>
        <v>1868.936633</v>
      </c>
      <c r="S42" s="18">
        <f t="shared" si="5"/>
        <v>1891.5828509999999</v>
      </c>
      <c r="T42" s="18">
        <f t="shared" si="5"/>
        <v>1986.70866</v>
      </c>
      <c r="U42" s="18">
        <f t="shared" si="5"/>
        <v>2009.70568</v>
      </c>
      <c r="V42" s="18">
        <f t="shared" si="5"/>
        <v>2057.25884</v>
      </c>
      <c r="W42" s="18">
        <f t="shared" si="5"/>
        <v>2117.8501409999999</v>
      </c>
      <c r="X42" s="18">
        <f t="shared" si="5"/>
        <v>1984.857205</v>
      </c>
      <c r="Y42" s="18">
        <f t="shared" si="5"/>
        <v>1955.7406389999999</v>
      </c>
      <c r="Z42" s="18">
        <f t="shared" si="5"/>
        <v>1815.2444379999999</v>
      </c>
      <c r="AA42" s="18">
        <f t="shared" si="5"/>
        <v>1757.0502839999999</v>
      </c>
      <c r="AB42" s="18">
        <f t="shared" si="5"/>
        <v>1474.0700039999999</v>
      </c>
      <c r="AC42" s="18">
        <f t="shared" si="5"/>
        <v>1420.319342</v>
      </c>
      <c r="AD42" s="18">
        <f t="shared" si="5"/>
        <v>1325.9925819999999</v>
      </c>
      <c r="AE42" s="18">
        <f t="shared" si="5"/>
        <v>1264.8945670000001</v>
      </c>
      <c r="AF42" s="18">
        <f t="shared" si="5"/>
        <v>1240.396894</v>
      </c>
      <c r="AG42" s="18">
        <f t="shared" si="5"/>
        <v>1204.166843</v>
      </c>
      <c r="AH42" s="18">
        <f t="shared" si="5"/>
        <v>1197.8524069999999</v>
      </c>
      <c r="AI42" s="18">
        <f t="shared" si="5"/>
        <v>1229.463565</v>
      </c>
      <c r="AJ42" s="18">
        <f t="shared" si="5"/>
        <v>1319.736613</v>
      </c>
      <c r="AK42" s="18">
        <f t="shared" si="5"/>
        <v>1176.1026830000001</v>
      </c>
      <c r="AL42" s="18">
        <f t="shared" si="5"/>
        <v>1313.461155</v>
      </c>
      <c r="AM42" s="18">
        <f t="shared" si="5"/>
        <v>1249.1864329999999</v>
      </c>
      <c r="AN42" s="18">
        <f t="shared" si="5"/>
        <v>1285.8842199999999</v>
      </c>
      <c r="AO42" s="18">
        <f t="shared" si="5"/>
        <v>1437.2079052409999</v>
      </c>
      <c r="AP42" s="18">
        <f t="shared" si="5"/>
        <v>1468.9326451329998</v>
      </c>
      <c r="AQ42" s="18">
        <f t="shared" si="5"/>
        <v>1473.04449282</v>
      </c>
      <c r="AR42" s="18">
        <f t="shared" si="5"/>
        <v>1465.0882255039999</v>
      </c>
      <c r="AS42" s="18">
        <f t="shared" si="5"/>
        <v>1486.0816593699999</v>
      </c>
      <c r="AT42" s="18">
        <f t="shared" si="5"/>
        <v>999.15363275199991</v>
      </c>
      <c r="AU42" s="18">
        <f t="shared" si="5"/>
        <v>946.17531982199989</v>
      </c>
      <c r="AV42" s="18">
        <f t="shared" si="5"/>
        <v>942.9471228839999</v>
      </c>
      <c r="AW42" s="18">
        <f t="shared" si="5"/>
        <v>892.56757065900001</v>
      </c>
      <c r="AX42" s="18">
        <f t="shared" si="5"/>
        <v>896.61849573199993</v>
      </c>
      <c r="AY42" s="18">
        <f t="shared" si="5"/>
        <v>886.18940562899991</v>
      </c>
      <c r="AZ42" s="18">
        <f t="shared" si="5"/>
        <v>851.52400950499998</v>
      </c>
      <c r="BA42" s="18">
        <f t="shared" si="5"/>
        <v>823.49483225999995</v>
      </c>
      <c r="BB42" s="18">
        <f t="shared" si="5"/>
        <v>811.938946644</v>
      </c>
      <c r="BC42" s="18">
        <f t="shared" si="5"/>
        <v>757.85915441199995</v>
      </c>
      <c r="BD42" s="18">
        <f t="shared" si="5"/>
        <v>720.60951688800003</v>
      </c>
      <c r="BE42" s="18">
        <f t="shared" si="5"/>
        <v>724.54953006200003</v>
      </c>
      <c r="BF42" s="18">
        <f t="shared" si="5"/>
        <v>770.08524724899996</v>
      </c>
      <c r="BG42" s="18">
        <f t="shared" si="5"/>
        <v>672.65379210399999</v>
      </c>
      <c r="BH42" s="18">
        <f t="shared" si="5"/>
        <v>709.69423470200002</v>
      </c>
      <c r="BI42" s="18">
        <f t="shared" si="5"/>
        <v>693.45247239299999</v>
      </c>
      <c r="BJ42" s="18">
        <f t="shared" si="5"/>
        <v>671.68932047200008</v>
      </c>
      <c r="BK42" s="18">
        <f t="shared" si="5"/>
        <v>666.72708975899991</v>
      </c>
      <c r="BL42" s="18">
        <f t="shared" si="5"/>
        <v>664.14423207799996</v>
      </c>
      <c r="BM42" s="18">
        <f t="shared" si="5"/>
        <v>633.22033417399996</v>
      </c>
      <c r="BN42" s="18">
        <f t="shared" si="5"/>
        <v>497.92405173099996</v>
      </c>
      <c r="BO42" s="18">
        <f t="shared" si="5"/>
        <v>480.40614970199994</v>
      </c>
      <c r="BP42" s="18">
        <f t="shared" si="5"/>
        <v>466.157683335</v>
      </c>
      <c r="BQ42" s="18">
        <f t="shared" si="5"/>
        <v>443.81525986699995</v>
      </c>
      <c r="BR42" s="18">
        <f t="shared" si="5"/>
        <v>462.22509546999999</v>
      </c>
      <c r="BS42" s="18">
        <f t="shared" si="4"/>
        <v>451.60255755299823</v>
      </c>
      <c r="BT42" s="18">
        <f t="shared" si="4"/>
        <v>462.72837940599851</v>
      </c>
      <c r="BU42" s="18">
        <f t="shared" si="4"/>
        <v>471.57494322000019</v>
      </c>
      <c r="BV42" s="18">
        <f t="shared" si="4"/>
        <v>475.73034882199994</v>
      </c>
      <c r="BW42" s="18">
        <f t="shared" si="4"/>
        <v>474.01083435199843</v>
      </c>
      <c r="BX42" s="18">
        <f t="shared" si="4"/>
        <v>469.07738889200169</v>
      </c>
      <c r="BY42" s="18">
        <f t="shared" si="4"/>
        <v>467.24971047199989</v>
      </c>
      <c r="BZ42" s="18">
        <f t="shared" si="4"/>
        <v>468.21513706499985</v>
      </c>
      <c r="CA42" s="18">
        <f t="shared" si="4"/>
        <v>468.83615405000091</v>
      </c>
      <c r="CB42" s="18">
        <f t="shared" si="4"/>
        <v>469.17085813600079</v>
      </c>
      <c r="CC42" s="18">
        <f t="shared" si="4"/>
        <v>470.00641003300075</v>
      </c>
      <c r="CD42" s="18">
        <f t="shared" si="4"/>
        <v>471.85312920599841</v>
      </c>
      <c r="CE42" s="18">
        <f t="shared" si="4"/>
        <v>470.90493088900104</v>
      </c>
      <c r="CF42" s="18">
        <f t="shared" si="4"/>
        <v>466.21207713399906</v>
      </c>
      <c r="CG42" s="18">
        <f t="shared" si="4"/>
        <v>460.03657821499894</v>
      </c>
      <c r="CH42" s="18">
        <f t="shared" si="4"/>
        <v>453.59273525500049</v>
      </c>
      <c r="CI42" s="18">
        <f t="shared" si="4"/>
        <v>446.69454523800022</v>
      </c>
      <c r="CJ42" s="18">
        <f t="shared" si="4"/>
        <v>440.25539912700009</v>
      </c>
      <c r="CK42" s="18">
        <f t="shared" si="4"/>
        <v>433.86131158400156</v>
      </c>
      <c r="CL42" s="18">
        <f t="shared" si="4"/>
        <v>427.23622092400109</v>
      </c>
      <c r="CM42" s="18">
        <f t="shared" si="4"/>
        <v>420.67339761900115</v>
      </c>
      <c r="CN42" s="18">
        <f t="shared" si="4"/>
        <v>413.70641143199975</v>
      </c>
      <c r="CO42" s="18">
        <f t="shared" si="4"/>
        <v>407.2393765620003</v>
      </c>
      <c r="CP42" s="18">
        <f t="shared" si="4"/>
        <v>401.12008391899997</v>
      </c>
      <c r="CQ42" s="18">
        <f t="shared" si="4"/>
        <v>398.47988960000004</v>
      </c>
      <c r="CR42" s="18">
        <f t="shared" si="4"/>
        <v>394.6060610699995</v>
      </c>
      <c r="CS42" s="18">
        <f t="shared" si="4"/>
        <v>389.84265713500122</v>
      </c>
    </row>
    <row r="43" spans="1:97" x14ac:dyDescent="0.25">
      <c r="A43" s="5" t="s">
        <v>5</v>
      </c>
      <c r="B43" s="5" t="s">
        <v>21</v>
      </c>
      <c r="C43" s="5" t="s">
        <v>12</v>
      </c>
      <c r="D43" s="19" t="s">
        <v>337</v>
      </c>
      <c r="E43" t="s">
        <v>26</v>
      </c>
      <c r="F43" s="18">
        <f t="shared" si="2"/>
        <v>4144.0435150000003</v>
      </c>
      <c r="G43" s="18">
        <f t="shared" si="5"/>
        <v>4377.9504930000003</v>
      </c>
      <c r="H43" s="18">
        <f t="shared" si="5"/>
        <v>4723.7438199999997</v>
      </c>
      <c r="I43" s="18">
        <f t="shared" si="5"/>
        <v>4188.7707700000001</v>
      </c>
      <c r="J43" s="18">
        <f t="shared" si="5"/>
        <v>4484.7891909999998</v>
      </c>
      <c r="K43" s="18">
        <f t="shared" si="5"/>
        <v>3583.403452</v>
      </c>
      <c r="L43" s="18">
        <f t="shared" si="5"/>
        <v>4245.4642709999998</v>
      </c>
      <c r="M43" s="18">
        <f t="shared" si="5"/>
        <v>4299.1174879999999</v>
      </c>
      <c r="N43" s="18">
        <f t="shared" si="5"/>
        <v>4188.2445669999997</v>
      </c>
      <c r="O43" s="18">
        <f t="shared" si="5"/>
        <v>3456.9783090000001</v>
      </c>
      <c r="P43" s="18">
        <f t="shared" si="5"/>
        <v>3357.2530959999999</v>
      </c>
      <c r="Q43" s="18">
        <f t="shared" si="5"/>
        <v>3457.3875779999998</v>
      </c>
      <c r="R43" s="18">
        <f t="shared" si="5"/>
        <v>3315.0399219999999</v>
      </c>
      <c r="S43" s="18">
        <f t="shared" si="5"/>
        <v>3347.0603489999999</v>
      </c>
      <c r="T43" s="18">
        <f t="shared" si="5"/>
        <v>3508.487736</v>
      </c>
      <c r="U43" s="18">
        <f t="shared" si="5"/>
        <v>3749.0794409999999</v>
      </c>
      <c r="V43" s="18">
        <f t="shared" si="5"/>
        <v>3914.2876940000001</v>
      </c>
      <c r="W43" s="18">
        <f t="shared" si="5"/>
        <v>3996.7261639999997</v>
      </c>
      <c r="X43" s="18">
        <f t="shared" si="5"/>
        <v>3793.4364049999999</v>
      </c>
      <c r="Y43" s="18">
        <f t="shared" si="5"/>
        <v>3735.0278719999997</v>
      </c>
      <c r="Z43" s="18">
        <f t="shared" si="5"/>
        <v>3636.374554</v>
      </c>
      <c r="AA43" s="18">
        <f t="shared" si="5"/>
        <v>3637.3684929999999</v>
      </c>
      <c r="AB43" s="18">
        <f t="shared" si="5"/>
        <v>3096.1394740000001</v>
      </c>
      <c r="AC43" s="18">
        <f t="shared" si="5"/>
        <v>3130.401136</v>
      </c>
      <c r="AD43" s="18">
        <f t="shared" si="5"/>
        <v>3159.9269709999999</v>
      </c>
      <c r="AE43" s="18">
        <f t="shared" si="5"/>
        <v>3022.6269659999998</v>
      </c>
      <c r="AF43" s="18">
        <f t="shared" si="5"/>
        <v>2869.638316</v>
      </c>
      <c r="AG43" s="18">
        <f t="shared" si="5"/>
        <v>2854.9630990000001</v>
      </c>
      <c r="AH43" s="18">
        <f t="shared" si="5"/>
        <v>2712.9077779999998</v>
      </c>
      <c r="AI43" s="18">
        <f t="shared" si="5"/>
        <v>2620.8612309999999</v>
      </c>
      <c r="AJ43" s="18">
        <f t="shared" si="5"/>
        <v>2827.561565</v>
      </c>
      <c r="AK43" s="18">
        <f t="shared" si="5"/>
        <v>2475.1809559999997</v>
      </c>
      <c r="AL43" s="18">
        <f t="shared" si="5"/>
        <v>2502.563001</v>
      </c>
      <c r="AM43" s="18">
        <f t="shared" si="5"/>
        <v>2046.4424449999999</v>
      </c>
      <c r="AN43" s="18">
        <f t="shared" si="5"/>
        <v>2007.620357</v>
      </c>
      <c r="AO43" s="18">
        <f t="shared" si="5"/>
        <v>2295.1560543269998</v>
      </c>
      <c r="AP43" s="18">
        <f t="shared" si="5"/>
        <v>2269.0786614539998</v>
      </c>
      <c r="AQ43" s="18">
        <f t="shared" si="5"/>
        <v>2173.1768004739997</v>
      </c>
      <c r="AR43" s="18">
        <f t="shared" si="5"/>
        <v>2185.3469793700001</v>
      </c>
      <c r="AS43" s="18">
        <f t="shared" si="5"/>
        <v>2302.434572179</v>
      </c>
      <c r="AT43" s="18">
        <f t="shared" si="5"/>
        <v>2273.252172337</v>
      </c>
      <c r="AU43" s="18">
        <f t="shared" si="5"/>
        <v>2245.2702559169998</v>
      </c>
      <c r="AV43" s="18">
        <f t="shared" si="5"/>
        <v>2129.3413426249999</v>
      </c>
      <c r="AW43" s="18">
        <f t="shared" si="5"/>
        <v>2073.793560957</v>
      </c>
      <c r="AX43" s="18">
        <f t="shared" si="5"/>
        <v>2070.0211726719999</v>
      </c>
      <c r="AY43" s="18">
        <f t="shared" si="5"/>
        <v>2083.7459890979999</v>
      </c>
      <c r="AZ43" s="18">
        <f t="shared" si="5"/>
        <v>2067.131908933</v>
      </c>
      <c r="BA43" s="18">
        <f t="shared" si="5"/>
        <v>2015.0558002800001</v>
      </c>
      <c r="BB43" s="18">
        <f t="shared" si="5"/>
        <v>1982.3756121629999</v>
      </c>
      <c r="BC43" s="18">
        <f t="shared" si="5"/>
        <v>1863.6872123829999</v>
      </c>
      <c r="BD43" s="18">
        <f t="shared" si="5"/>
        <v>1809.476239692</v>
      </c>
      <c r="BE43" s="18">
        <f t="shared" si="5"/>
        <v>1834.8350731349999</v>
      </c>
      <c r="BF43" s="18">
        <f t="shared" si="5"/>
        <v>1780.1936663899999</v>
      </c>
      <c r="BG43" s="18">
        <f t="shared" si="5"/>
        <v>1644.9257209529999</v>
      </c>
      <c r="BH43" s="18">
        <f t="shared" si="5"/>
        <v>1666.4849204889999</v>
      </c>
      <c r="BI43" s="18">
        <f t="shared" si="5"/>
        <v>1673.4183271289999</v>
      </c>
      <c r="BJ43" s="18">
        <f t="shared" si="5"/>
        <v>1632.6704725720001</v>
      </c>
      <c r="BK43" s="18">
        <f t="shared" si="5"/>
        <v>1606.4624059539999</v>
      </c>
      <c r="BL43" s="18">
        <f t="shared" si="5"/>
        <v>1546.073576175</v>
      </c>
      <c r="BM43" s="18">
        <f t="shared" si="5"/>
        <v>1490.1783641039999</v>
      </c>
      <c r="BN43" s="18">
        <f t="shared" si="5"/>
        <v>1181.8271674810001</v>
      </c>
      <c r="BO43" s="18">
        <f t="shared" si="5"/>
        <v>1371.6495207669998</v>
      </c>
      <c r="BP43" s="18">
        <f t="shared" si="5"/>
        <v>1318.848382336</v>
      </c>
      <c r="BQ43" s="18">
        <f t="shared" si="5"/>
        <v>1239.2851245059999</v>
      </c>
      <c r="BR43" s="18">
        <f t="shared" si="5"/>
        <v>1262.975952906</v>
      </c>
      <c r="BS43" s="18">
        <f t="shared" si="4"/>
        <v>1343.401618474998</v>
      </c>
      <c r="BT43" s="18">
        <f t="shared" si="4"/>
        <v>1381.8372006269985</v>
      </c>
      <c r="BU43" s="18">
        <f t="shared" si="4"/>
        <v>1410.4795018120001</v>
      </c>
      <c r="BV43" s="18">
        <f t="shared" si="4"/>
        <v>1424.3837339719998</v>
      </c>
      <c r="BW43" s="18">
        <f t="shared" si="4"/>
        <v>1423.7199776099983</v>
      </c>
      <c r="BX43" s="18">
        <f t="shared" si="4"/>
        <v>1420.6700660440017</v>
      </c>
      <c r="BY43" s="18">
        <f t="shared" si="4"/>
        <v>1421.1411151739999</v>
      </c>
      <c r="BZ43" s="18">
        <f t="shared" si="4"/>
        <v>1424.7822060659998</v>
      </c>
      <c r="CA43" s="18">
        <f t="shared" si="4"/>
        <v>1427.9058834970008</v>
      </c>
      <c r="CB43" s="18">
        <f t="shared" si="4"/>
        <v>1430.0743660600008</v>
      </c>
      <c r="CC43" s="18">
        <f t="shared" si="4"/>
        <v>1432.2226190410008</v>
      </c>
      <c r="CD43" s="18">
        <f t="shared" si="4"/>
        <v>1436.2788646109984</v>
      </c>
      <c r="CE43" s="18">
        <f t="shared" si="4"/>
        <v>1437.4493544620011</v>
      </c>
      <c r="CF43" s="18">
        <f t="shared" si="4"/>
        <v>1432.5937480679988</v>
      </c>
      <c r="CG43" s="18">
        <f t="shared" si="4"/>
        <v>1423.953124516999</v>
      </c>
      <c r="CH43" s="18">
        <f t="shared" si="4"/>
        <v>1416.4520422850005</v>
      </c>
      <c r="CI43" s="18">
        <f t="shared" si="4"/>
        <v>1409.261439312</v>
      </c>
      <c r="CJ43" s="18">
        <f t="shared" si="4"/>
        <v>1402.4681196040001</v>
      </c>
      <c r="CK43" s="18">
        <f t="shared" si="4"/>
        <v>1391.8683643280015</v>
      </c>
      <c r="CL43" s="18">
        <f t="shared" si="4"/>
        <v>1384.788361430001</v>
      </c>
      <c r="CM43" s="18">
        <f t="shared" si="4"/>
        <v>1380.0897973980011</v>
      </c>
      <c r="CN43" s="18">
        <f t="shared" si="4"/>
        <v>1375.4007245089997</v>
      </c>
      <c r="CO43" s="18">
        <f t="shared" si="4"/>
        <v>1370.9792940570001</v>
      </c>
      <c r="CP43" s="18">
        <f t="shared" si="4"/>
        <v>1366.3080730919999</v>
      </c>
      <c r="CQ43" s="18">
        <f t="shared" si="4"/>
        <v>1367.221639456</v>
      </c>
      <c r="CR43" s="18">
        <f t="shared" si="4"/>
        <v>1365.6728681149993</v>
      </c>
      <c r="CS43" s="18">
        <f t="shared" si="4"/>
        <v>1363.8065235190013</v>
      </c>
    </row>
    <row r="44" spans="1:97" x14ac:dyDescent="0.25">
      <c r="A44" s="18" t="s">
        <v>5</v>
      </c>
      <c r="B44" s="18" t="s">
        <v>23</v>
      </c>
      <c r="C44" s="18" t="s">
        <v>12</v>
      </c>
      <c r="D44" s="19" t="s">
        <v>337</v>
      </c>
      <c r="E44" t="s">
        <v>26</v>
      </c>
      <c r="F44" s="18">
        <f t="shared" si="2"/>
        <v>1367.718531</v>
      </c>
      <c r="G44" s="18">
        <f t="shared" si="5"/>
        <v>1228.021379</v>
      </c>
      <c r="H44" s="18">
        <f t="shared" si="5"/>
        <v>1095.7690250000001</v>
      </c>
      <c r="I44" s="18">
        <f t="shared" si="5"/>
        <v>775.68168900000001</v>
      </c>
      <c r="J44" s="18">
        <f t="shared" si="5"/>
        <v>576.36768599999994</v>
      </c>
      <c r="K44" s="18">
        <f t="shared" si="5"/>
        <v>362.76824599999998</v>
      </c>
      <c r="L44" s="18">
        <f t="shared" si="5"/>
        <v>330.76730800000001</v>
      </c>
      <c r="M44" s="18">
        <f t="shared" si="5"/>
        <v>268.51944199999997</v>
      </c>
      <c r="N44" s="18">
        <f t="shared" si="5"/>
        <v>190.31008499999999</v>
      </c>
      <c r="O44" s="18">
        <f t="shared" si="5"/>
        <v>91.208519999999993</v>
      </c>
      <c r="P44" s="18">
        <f t="shared" si="5"/>
        <v>69.556241</v>
      </c>
      <c r="Q44" s="18">
        <f t="shared" si="5"/>
        <v>59.363493999999996</v>
      </c>
      <c r="R44" s="18">
        <f t="shared" si="5"/>
        <v>15.00653</v>
      </c>
      <c r="S44" s="18">
        <f t="shared" si="5"/>
        <v>13.388942999999999</v>
      </c>
      <c r="T44" s="18">
        <f t="shared" si="5"/>
        <v>13.05763</v>
      </c>
      <c r="U44" s="18">
        <f t="shared" si="5"/>
        <v>13.856679</v>
      </c>
      <c r="V44" s="18">
        <f t="shared" si="5"/>
        <v>12.765295</v>
      </c>
      <c r="W44" s="18">
        <f t="shared" si="5"/>
        <v>11.868800999999999</v>
      </c>
      <c r="X44" s="18">
        <f t="shared" si="5"/>
        <v>9.1013629999999992</v>
      </c>
      <c r="Y44" s="18">
        <f t="shared" si="5"/>
        <v>8.1269130000000001</v>
      </c>
      <c r="Z44" s="18">
        <f t="shared" si="5"/>
        <v>6.1000569999999996</v>
      </c>
      <c r="AA44" s="18">
        <f t="shared" si="5"/>
        <v>5.8077220000000001</v>
      </c>
      <c r="AB44" s="18">
        <f t="shared" si="5"/>
        <v>4.0342229999999999</v>
      </c>
      <c r="AC44" s="18">
        <f t="shared" si="5"/>
        <v>3.1767069999999999</v>
      </c>
      <c r="AD44" s="18">
        <f t="shared" si="5"/>
        <v>2.2607239999999997</v>
      </c>
      <c r="AE44" s="18">
        <f t="shared" si="5"/>
        <v>1.5591200000000001</v>
      </c>
      <c r="AF44" s="18">
        <f t="shared" si="5"/>
        <v>0.46773599999999999</v>
      </c>
      <c r="AG44" s="18">
        <f t="shared" si="5"/>
        <v>0.23386799999999999</v>
      </c>
      <c r="AH44" s="18">
        <f t="shared" si="5"/>
        <v>0.175401</v>
      </c>
      <c r="AI44" s="18">
        <f t="shared" si="5"/>
        <v>0</v>
      </c>
      <c r="AJ44" s="18">
        <f t="shared" si="5"/>
        <v>0</v>
      </c>
      <c r="AK44" s="18">
        <f t="shared" si="5"/>
        <v>0</v>
      </c>
      <c r="AL44" s="18">
        <f t="shared" si="5"/>
        <v>0</v>
      </c>
      <c r="AM44" s="18">
        <f t="shared" si="5"/>
        <v>0</v>
      </c>
      <c r="AN44" s="18">
        <f t="shared" si="5"/>
        <v>0</v>
      </c>
      <c r="AO44" s="18">
        <f t="shared" si="5"/>
        <v>0</v>
      </c>
      <c r="AP44" s="18">
        <f t="shared" si="5"/>
        <v>0</v>
      </c>
      <c r="AQ44" s="18">
        <f t="shared" si="5"/>
        <v>0</v>
      </c>
      <c r="AR44" s="18">
        <f t="shared" si="5"/>
        <v>0</v>
      </c>
      <c r="AS44" s="18">
        <f t="shared" si="5"/>
        <v>0</v>
      </c>
      <c r="AT44" s="18">
        <f t="shared" si="5"/>
        <v>0</v>
      </c>
      <c r="AU44" s="18">
        <f t="shared" si="5"/>
        <v>0</v>
      </c>
      <c r="AV44" s="18">
        <f t="shared" si="5"/>
        <v>0</v>
      </c>
      <c r="AW44" s="18">
        <f t="shared" si="5"/>
        <v>0</v>
      </c>
      <c r="AX44" s="18">
        <f t="shared" si="5"/>
        <v>0</v>
      </c>
      <c r="AY44" s="18">
        <f t="shared" si="5"/>
        <v>0</v>
      </c>
      <c r="AZ44" s="18">
        <f t="shared" si="5"/>
        <v>0</v>
      </c>
      <c r="BA44" s="18">
        <f t="shared" si="5"/>
        <v>0</v>
      </c>
      <c r="BB44" s="18">
        <f t="shared" si="5"/>
        <v>0</v>
      </c>
      <c r="BC44" s="18">
        <f t="shared" si="5"/>
        <v>0</v>
      </c>
      <c r="BD44" s="18">
        <f t="shared" si="5"/>
        <v>0</v>
      </c>
      <c r="BE44" s="18">
        <f t="shared" si="5"/>
        <v>0</v>
      </c>
      <c r="BF44" s="18">
        <f t="shared" si="5"/>
        <v>0</v>
      </c>
      <c r="BG44" s="18">
        <f t="shared" si="5"/>
        <v>0</v>
      </c>
      <c r="BH44" s="18">
        <f t="shared" si="5"/>
        <v>0</v>
      </c>
      <c r="BI44" s="18">
        <f t="shared" si="5"/>
        <v>0</v>
      </c>
      <c r="BJ44" s="18">
        <f t="shared" si="5"/>
        <v>0</v>
      </c>
      <c r="BK44" s="18">
        <f t="shared" si="5"/>
        <v>0</v>
      </c>
      <c r="BL44" s="18">
        <f t="shared" si="5"/>
        <v>0</v>
      </c>
      <c r="BM44" s="18">
        <f t="shared" si="5"/>
        <v>0</v>
      </c>
      <c r="BN44" s="18">
        <f t="shared" si="5"/>
        <v>0</v>
      </c>
      <c r="BO44" s="18">
        <f t="shared" si="5"/>
        <v>0</v>
      </c>
      <c r="BP44" s="18">
        <f t="shared" si="5"/>
        <v>0</v>
      </c>
      <c r="BQ44" s="18">
        <f t="shared" si="5"/>
        <v>0</v>
      </c>
      <c r="BR44" s="18">
        <f t="shared" si="5"/>
        <v>0</v>
      </c>
      <c r="BS44" s="18">
        <f t="shared" si="4"/>
        <v>0</v>
      </c>
      <c r="BT44" s="18">
        <f t="shared" si="4"/>
        <v>0</v>
      </c>
      <c r="BU44" s="18">
        <f t="shared" si="4"/>
        <v>0</v>
      </c>
      <c r="BV44" s="18">
        <f t="shared" si="4"/>
        <v>0</v>
      </c>
      <c r="BW44" s="18">
        <f t="shared" si="4"/>
        <v>0</v>
      </c>
      <c r="BX44" s="18">
        <f t="shared" si="4"/>
        <v>0</v>
      </c>
      <c r="BY44" s="18">
        <f t="shared" si="4"/>
        <v>0</v>
      </c>
      <c r="BZ44" s="18">
        <f t="shared" si="4"/>
        <v>0</v>
      </c>
      <c r="CA44" s="18">
        <f t="shared" si="4"/>
        <v>0</v>
      </c>
      <c r="CB44" s="18">
        <f t="shared" si="4"/>
        <v>0</v>
      </c>
      <c r="CC44" s="18">
        <f t="shared" si="4"/>
        <v>0</v>
      </c>
      <c r="CD44" s="18">
        <f t="shared" si="4"/>
        <v>0</v>
      </c>
      <c r="CE44" s="18">
        <f t="shared" si="4"/>
        <v>0</v>
      </c>
      <c r="CF44" s="18">
        <f t="shared" si="4"/>
        <v>0</v>
      </c>
      <c r="CG44" s="18">
        <f t="shared" si="4"/>
        <v>0</v>
      </c>
      <c r="CH44" s="18">
        <f t="shared" si="4"/>
        <v>0</v>
      </c>
      <c r="CI44" s="18">
        <f t="shared" si="4"/>
        <v>0</v>
      </c>
      <c r="CJ44" s="18">
        <f t="shared" si="4"/>
        <v>0</v>
      </c>
      <c r="CK44" s="18">
        <f t="shared" si="4"/>
        <v>0</v>
      </c>
      <c r="CL44" s="18">
        <f t="shared" si="4"/>
        <v>0</v>
      </c>
      <c r="CM44" s="18">
        <f t="shared" si="4"/>
        <v>0</v>
      </c>
      <c r="CN44" s="18">
        <f t="shared" si="4"/>
        <v>0</v>
      </c>
      <c r="CO44" s="18">
        <f t="shared" si="4"/>
        <v>0</v>
      </c>
      <c r="CP44" s="18">
        <f t="shared" si="4"/>
        <v>0</v>
      </c>
      <c r="CQ44" s="18">
        <f t="shared" si="4"/>
        <v>0</v>
      </c>
      <c r="CR44" s="18">
        <f t="shared" si="4"/>
        <v>0</v>
      </c>
      <c r="CS44" s="18">
        <f t="shared" si="4"/>
        <v>0</v>
      </c>
    </row>
    <row r="45" spans="1:97" x14ac:dyDescent="0.25">
      <c r="A45" s="18" t="s">
        <v>114</v>
      </c>
      <c r="B45" s="18" t="s">
        <v>5</v>
      </c>
      <c r="C45" s="18" t="s">
        <v>12</v>
      </c>
      <c r="D45" s="19" t="s">
        <v>337</v>
      </c>
      <c r="E45" t="s">
        <v>26</v>
      </c>
      <c r="F45" s="18">
        <f t="shared" si="2"/>
        <v>6.1390349999999998</v>
      </c>
      <c r="G45" s="18">
        <f t="shared" si="5"/>
        <v>7.1134849999999998</v>
      </c>
      <c r="H45" s="18">
        <f t="shared" si="5"/>
        <v>6.2169910000000002</v>
      </c>
      <c r="I45" s="18">
        <f t="shared" si="5"/>
        <v>5.6712989999999994</v>
      </c>
      <c r="J45" s="18">
        <f t="shared" si="5"/>
        <v>5.028162</v>
      </c>
      <c r="K45" s="18">
        <f t="shared" si="5"/>
        <v>3.9952449999999997</v>
      </c>
      <c r="L45" s="18">
        <f t="shared" si="5"/>
        <v>6.567793</v>
      </c>
      <c r="M45" s="18">
        <f t="shared" si="5"/>
        <v>6.9380839999999999</v>
      </c>
      <c r="N45" s="18">
        <f t="shared" si="5"/>
        <v>7.1719520000000001</v>
      </c>
      <c r="O45" s="18">
        <f t="shared" si="5"/>
        <v>6.0610789999999994</v>
      </c>
      <c r="P45" s="18">
        <f t="shared" si="5"/>
        <v>7.3668420000000001</v>
      </c>
      <c r="Q45" s="18">
        <f t="shared" si="5"/>
        <v>5.1061179999999995</v>
      </c>
      <c r="R45" s="18">
        <f t="shared" si="5"/>
        <v>3.2156849999999997</v>
      </c>
      <c r="S45" s="18">
        <f t="shared" si="5"/>
        <v>4.6773600000000002</v>
      </c>
      <c r="T45" s="18">
        <f t="shared" si="5"/>
        <v>5.3010079999999995</v>
      </c>
      <c r="U45" s="18">
        <f t="shared" si="5"/>
        <v>5.7102769999999996</v>
      </c>
      <c r="V45" s="18">
        <f t="shared" si="5"/>
        <v>3.5859760000000001</v>
      </c>
      <c r="W45" s="18">
        <f t="shared" si="5"/>
        <v>3.469042</v>
      </c>
      <c r="X45" s="18">
        <f t="shared" si="5"/>
        <v>4.4240029999999999</v>
      </c>
      <c r="Y45" s="18">
        <f t="shared" si="5"/>
        <v>4.3655359999999996</v>
      </c>
      <c r="Z45" s="18">
        <f t="shared" si="5"/>
        <v>2.124301</v>
      </c>
      <c r="AA45" s="18">
        <f t="shared" si="5"/>
        <v>0.70160400000000001</v>
      </c>
      <c r="AB45" s="18">
        <f t="shared" si="5"/>
        <v>2.1632789999999997</v>
      </c>
      <c r="AC45" s="18">
        <f t="shared" si="5"/>
        <v>0.91598299999999999</v>
      </c>
      <c r="AD45" s="18">
        <f t="shared" si="5"/>
        <v>2.4751029999999998</v>
      </c>
      <c r="AE45" s="18">
        <f t="shared" si="5"/>
        <v>40.537120000000002</v>
      </c>
      <c r="AF45" s="18">
        <f t="shared" si="5"/>
        <v>18.319659999999999</v>
      </c>
      <c r="AG45" s="18">
        <f t="shared" si="5"/>
        <v>23.445266999999998</v>
      </c>
      <c r="AH45" s="18">
        <f t="shared" si="5"/>
        <v>32.098382999999998</v>
      </c>
      <c r="AI45" s="18">
        <f t="shared" si="5"/>
        <v>57.551017000000002</v>
      </c>
      <c r="AJ45" s="18">
        <f t="shared" si="5"/>
        <v>40.127441730999998</v>
      </c>
      <c r="AK45" s="18">
        <f t="shared" si="5"/>
        <v>23.261719598000003</v>
      </c>
      <c r="AL45" s="18">
        <f t="shared" si="5"/>
        <v>20.334004061999998</v>
      </c>
      <c r="AM45" s="18">
        <f t="shared" si="5"/>
        <v>14.469101336</v>
      </c>
      <c r="AN45" s="18">
        <f t="shared" si="5"/>
        <v>24.762723399999999</v>
      </c>
      <c r="AO45" s="18">
        <f t="shared" si="5"/>
        <v>25.053908548999999</v>
      </c>
      <c r="AP45" s="18">
        <f t="shared" si="5"/>
        <v>38.050674401999999</v>
      </c>
      <c r="AQ45" s="18">
        <f t="shared" si="5"/>
        <v>43.103918744999994</v>
      </c>
      <c r="AR45" s="18">
        <f t="shared" si="5"/>
        <v>34.049972481999994</v>
      </c>
      <c r="AS45" s="18">
        <f t="shared" si="5"/>
        <v>41.590110670000001</v>
      </c>
      <c r="AT45" s="18">
        <f t="shared" si="5"/>
        <v>55.565731036999992</v>
      </c>
      <c r="AU45" s="18">
        <f t="shared" si="5"/>
        <v>52.608509155</v>
      </c>
      <c r="AV45" s="18">
        <f t="shared" si="5"/>
        <v>66.06365628799999</v>
      </c>
      <c r="AW45" s="18">
        <f t="shared" si="5"/>
        <v>74.112126062999991</v>
      </c>
      <c r="AX45" s="18">
        <f t="shared" si="5"/>
        <v>159.439041264</v>
      </c>
      <c r="AY45" s="18">
        <f t="shared" si="5"/>
        <v>172.86458460599999</v>
      </c>
      <c r="AZ45" s="18">
        <f t="shared" si="5"/>
        <v>184.621265389</v>
      </c>
      <c r="BA45" s="18">
        <f t="shared" si="5"/>
        <v>158.15839958500001</v>
      </c>
      <c r="BB45" s="18">
        <f t="shared" si="5"/>
        <v>145.909777464</v>
      </c>
      <c r="BC45" s="18">
        <f t="shared" si="5"/>
        <v>170.015857987</v>
      </c>
      <c r="BD45" s="18">
        <f t="shared" si="5"/>
        <v>177.14201083700002</v>
      </c>
      <c r="BE45" s="18">
        <f t="shared" si="5"/>
        <v>243.85850964699998</v>
      </c>
      <c r="BF45" s="18">
        <f t="shared" si="5"/>
        <v>385.63467021099996</v>
      </c>
      <c r="BG45" s="18">
        <f t="shared" si="5"/>
        <v>328.88523578100001</v>
      </c>
      <c r="BH45" s="18">
        <f t="shared" si="5"/>
        <v>488.08193133000003</v>
      </c>
      <c r="BI45" s="18">
        <f t="shared" si="5"/>
        <v>531.65999795599998</v>
      </c>
      <c r="BJ45" s="18">
        <f t="shared" si="5"/>
        <v>593.64174166099997</v>
      </c>
      <c r="BK45" s="18">
        <f t="shared" si="5"/>
        <v>706.39782626400006</v>
      </c>
      <c r="BL45" s="18">
        <f t="shared" si="5"/>
        <v>708.36370118299999</v>
      </c>
      <c r="BM45" s="18">
        <f t="shared" si="5"/>
        <v>666.67345603099989</v>
      </c>
      <c r="BN45" s="18">
        <f t="shared" si="5"/>
        <v>441.20201883499999</v>
      </c>
      <c r="BO45" s="18">
        <f t="shared" si="5"/>
        <v>377.16451694300002</v>
      </c>
      <c r="BP45" s="18">
        <f t="shared" si="5"/>
        <v>255.06435333399997</v>
      </c>
      <c r="BQ45" s="18">
        <f t="shared" si="5"/>
        <v>178.504759673</v>
      </c>
      <c r="BR45" s="18">
        <f t="shared" ref="BR45:CS46" si="6">BR11*0.019489</f>
        <v>173.57731682499997</v>
      </c>
      <c r="BS45" s="18">
        <f t="shared" si="6"/>
        <v>181.24769999999998</v>
      </c>
      <c r="BT45" s="18">
        <f t="shared" si="6"/>
        <v>97.444999999999993</v>
      </c>
      <c r="BU45" s="18">
        <f t="shared" si="6"/>
        <v>58.466999999999999</v>
      </c>
      <c r="BV45" s="18">
        <f t="shared" si="6"/>
        <v>21.438679559999997</v>
      </c>
      <c r="BW45" s="18">
        <f t="shared" si="6"/>
        <v>21.449242597999998</v>
      </c>
      <c r="BX45" s="18">
        <f t="shared" si="6"/>
        <v>30.254626155</v>
      </c>
      <c r="BY45" s="18">
        <f t="shared" si="6"/>
        <v>40.180822101999993</v>
      </c>
      <c r="BZ45" s="18">
        <f t="shared" si="6"/>
        <v>34.605194603000001</v>
      </c>
      <c r="CA45" s="18">
        <f t="shared" si="6"/>
        <v>40.608625140999997</v>
      </c>
      <c r="CB45" s="18">
        <f t="shared" si="6"/>
        <v>40.725247317000004</v>
      </c>
      <c r="CC45" s="18">
        <f t="shared" si="6"/>
        <v>50.425370863999994</v>
      </c>
      <c r="CD45" s="18">
        <f t="shared" si="6"/>
        <v>29.914932884999999</v>
      </c>
      <c r="CE45" s="18">
        <f t="shared" si="6"/>
        <v>39.744599814999994</v>
      </c>
      <c r="CF45" s="18">
        <f t="shared" si="6"/>
        <v>57.613596179000005</v>
      </c>
      <c r="CG45" s="18">
        <f t="shared" si="6"/>
        <v>79.029882877999995</v>
      </c>
      <c r="CH45" s="18">
        <f t="shared" si="6"/>
        <v>58.068118636999998</v>
      </c>
      <c r="CI45" s="18">
        <f t="shared" si="6"/>
        <v>21.442070645999998</v>
      </c>
      <c r="CJ45" s="18">
        <f t="shared" si="6"/>
        <v>21.441485975999999</v>
      </c>
      <c r="CK45" s="18">
        <f t="shared" si="6"/>
        <v>21.442070645999998</v>
      </c>
      <c r="CL45" s="18">
        <f t="shared" si="6"/>
        <v>21.444311880999997</v>
      </c>
      <c r="CM45" s="18">
        <f t="shared" si="6"/>
        <v>21.449963690999997</v>
      </c>
      <c r="CN45" s="18">
        <f t="shared" si="6"/>
        <v>40.945862797000004</v>
      </c>
      <c r="CO45" s="18">
        <f t="shared" si="6"/>
        <v>45.656451541999999</v>
      </c>
      <c r="CP45" s="18">
        <f t="shared" si="6"/>
        <v>56.563392436000001</v>
      </c>
      <c r="CQ45" s="18">
        <f t="shared" si="6"/>
        <v>53.990883413999995</v>
      </c>
      <c r="CR45" s="18">
        <f t="shared" si="6"/>
        <v>55.792680442000005</v>
      </c>
      <c r="CS45" s="18">
        <f t="shared" si="6"/>
        <v>21.458889653</v>
      </c>
    </row>
    <row r="46" spans="1:97" x14ac:dyDescent="0.25">
      <c r="A46" s="18" t="s">
        <v>5</v>
      </c>
      <c r="B46" s="18" t="s">
        <v>115</v>
      </c>
      <c r="C46" s="18" t="s">
        <v>12</v>
      </c>
      <c r="D46" s="19" t="s">
        <v>337</v>
      </c>
      <c r="E46" t="s">
        <v>26</v>
      </c>
      <c r="F46" s="18">
        <f t="shared" si="2"/>
        <v>638.946865</v>
      </c>
      <c r="G46" s="18">
        <f t="shared" ref="G46:BR47" si="7">G12*0.019489</f>
        <v>572.19704000000002</v>
      </c>
      <c r="H46" s="18">
        <f t="shared" si="7"/>
        <v>1221.5315419999999</v>
      </c>
      <c r="I46" s="18">
        <f t="shared" si="7"/>
        <v>1018.0079149999999</v>
      </c>
      <c r="J46" s="18">
        <f t="shared" si="7"/>
        <v>711.03667599999994</v>
      </c>
      <c r="K46" s="18">
        <f t="shared" si="7"/>
        <v>660.52118799999994</v>
      </c>
      <c r="L46" s="18">
        <f t="shared" si="7"/>
        <v>1060.766781</v>
      </c>
      <c r="M46" s="18">
        <f t="shared" si="7"/>
        <v>1438.2297329999999</v>
      </c>
      <c r="N46" s="18">
        <f t="shared" si="7"/>
        <v>1574.2824419999999</v>
      </c>
      <c r="O46" s="18">
        <f t="shared" si="7"/>
        <v>1024.5951969999999</v>
      </c>
      <c r="P46" s="18">
        <f t="shared" si="7"/>
        <v>760.87004899999999</v>
      </c>
      <c r="Q46" s="18">
        <f t="shared" si="7"/>
        <v>740.21170899999993</v>
      </c>
      <c r="R46" s="18">
        <f t="shared" si="7"/>
        <v>709.49704499999996</v>
      </c>
      <c r="S46" s="18">
        <f t="shared" si="7"/>
        <v>783.750135</v>
      </c>
      <c r="T46" s="18">
        <f t="shared" si="7"/>
        <v>982.92771499999992</v>
      </c>
      <c r="U46" s="18">
        <f t="shared" si="7"/>
        <v>965.56301599999995</v>
      </c>
      <c r="V46" s="18">
        <f t="shared" si="7"/>
        <v>994.56264799999997</v>
      </c>
      <c r="W46" s="18">
        <f t="shared" si="7"/>
        <v>975.77525200000002</v>
      </c>
      <c r="X46" s="18">
        <f t="shared" si="7"/>
        <v>976.84714699999995</v>
      </c>
      <c r="Y46" s="18">
        <f t="shared" si="7"/>
        <v>996.95979499999999</v>
      </c>
      <c r="Z46" s="18">
        <f t="shared" si="7"/>
        <v>1108.164029</v>
      </c>
      <c r="AA46" s="18">
        <f t="shared" si="7"/>
        <v>1398.0044370000001</v>
      </c>
      <c r="AB46" s="18">
        <f t="shared" si="7"/>
        <v>1116.797656</v>
      </c>
      <c r="AC46" s="18">
        <f t="shared" si="7"/>
        <v>1105.8058599999999</v>
      </c>
      <c r="AD46" s="18">
        <f t="shared" si="7"/>
        <v>1044.357043</v>
      </c>
      <c r="AE46" s="18">
        <f t="shared" si="7"/>
        <v>1182.222229</v>
      </c>
      <c r="AF46" s="18">
        <f t="shared" si="7"/>
        <v>1292.2961009999999</v>
      </c>
      <c r="AG46" s="18">
        <f t="shared" si="7"/>
        <v>1169.7492689999999</v>
      </c>
      <c r="AH46" s="18">
        <f t="shared" si="7"/>
        <v>1058.486568</v>
      </c>
      <c r="AI46" s="18">
        <f t="shared" si="7"/>
        <v>793.47705592199998</v>
      </c>
      <c r="AJ46" s="18">
        <f t="shared" si="7"/>
        <v>1287.088152975</v>
      </c>
      <c r="AK46" s="18">
        <f t="shared" si="7"/>
        <v>1787.9579280779999</v>
      </c>
      <c r="AL46" s="18">
        <f t="shared" si="7"/>
        <v>2193.3092103200001</v>
      </c>
      <c r="AM46" s="18">
        <f t="shared" si="7"/>
        <v>2071.231946286</v>
      </c>
      <c r="AN46" s="18">
        <f t="shared" si="7"/>
        <v>1515.696870924</v>
      </c>
      <c r="AO46" s="18">
        <f t="shared" si="7"/>
        <v>1588.0163792779999</v>
      </c>
      <c r="AP46" s="18">
        <f t="shared" si="7"/>
        <v>1806.23779154</v>
      </c>
      <c r="AQ46" s="18">
        <f t="shared" si="7"/>
        <v>1666.6579633200001</v>
      </c>
      <c r="AR46" s="18">
        <f t="shared" si="7"/>
        <v>1551.465909629</v>
      </c>
      <c r="AS46" s="18">
        <f t="shared" si="7"/>
        <v>1851.9035198459999</v>
      </c>
      <c r="AT46" s="18">
        <f t="shared" si="7"/>
        <v>1964.7770256739998</v>
      </c>
      <c r="AU46" s="18">
        <f t="shared" si="7"/>
        <v>2062.0119927209998</v>
      </c>
      <c r="AV46" s="18">
        <f t="shared" si="7"/>
        <v>2123.6889284660001</v>
      </c>
      <c r="AW46" s="18">
        <f t="shared" si="7"/>
        <v>1997.9382023109997</v>
      </c>
      <c r="AX46" s="18">
        <f t="shared" si="7"/>
        <v>1452.3073003259999</v>
      </c>
      <c r="AY46" s="18">
        <f t="shared" si="7"/>
        <v>1390.7080282459999</v>
      </c>
      <c r="AZ46" s="18">
        <f t="shared" si="7"/>
        <v>1725.6982907219999</v>
      </c>
      <c r="BA46" s="18">
        <f t="shared" si="7"/>
        <v>1763.221339427</v>
      </c>
      <c r="BB46" s="18">
        <f t="shared" si="7"/>
        <v>1628.205211359</v>
      </c>
      <c r="BC46" s="18">
        <f t="shared" si="7"/>
        <v>1521.0705728939997</v>
      </c>
      <c r="BD46" s="18">
        <f t="shared" si="7"/>
        <v>1139.635684738</v>
      </c>
      <c r="BE46" s="18">
        <f t="shared" si="7"/>
        <v>1139.8880867769999</v>
      </c>
      <c r="BF46" s="18">
        <f t="shared" si="7"/>
        <v>948.45241458199996</v>
      </c>
      <c r="BG46" s="18">
        <f t="shared" si="7"/>
        <v>771.78858584900001</v>
      </c>
      <c r="BH46" s="18">
        <f t="shared" si="7"/>
        <v>838.29025741199996</v>
      </c>
      <c r="BI46" s="18">
        <f t="shared" si="7"/>
        <v>935.43097565499988</v>
      </c>
      <c r="BJ46" s="18">
        <f t="shared" si="7"/>
        <v>973.32375017900006</v>
      </c>
      <c r="BK46" s="18">
        <f t="shared" si="7"/>
        <v>967.57562554100002</v>
      </c>
      <c r="BL46" s="18">
        <f t="shared" si="7"/>
        <v>1153.029714367</v>
      </c>
      <c r="BM46" s="18">
        <f t="shared" si="7"/>
        <v>1588.726032235</v>
      </c>
      <c r="BN46" s="18">
        <f t="shared" si="7"/>
        <v>1151.740478039</v>
      </c>
      <c r="BO46" s="18">
        <f t="shared" si="7"/>
        <v>1592.556790075</v>
      </c>
      <c r="BP46" s="18">
        <f t="shared" si="7"/>
        <v>2090.3620953290001</v>
      </c>
      <c r="BQ46" s="18">
        <f t="shared" si="7"/>
        <v>2450.657206718</v>
      </c>
      <c r="BR46" s="18">
        <f t="shared" si="7"/>
        <v>2293.061474052</v>
      </c>
      <c r="BS46" s="18">
        <f t="shared" si="6"/>
        <v>2145.6048936359998</v>
      </c>
      <c r="BT46" s="18">
        <f t="shared" si="6"/>
        <v>2206.9060619719999</v>
      </c>
      <c r="BU46" s="18">
        <f t="shared" si="6"/>
        <v>2293.55458473</v>
      </c>
      <c r="BV46" s="18">
        <f t="shared" si="6"/>
        <v>2357.139318174</v>
      </c>
      <c r="BW46" s="18">
        <f t="shared" si="6"/>
        <v>2420.5172343500003</v>
      </c>
      <c r="BX46" s="18">
        <f t="shared" si="6"/>
        <v>2439.0186487639999</v>
      </c>
      <c r="BY46" s="18">
        <f t="shared" si="6"/>
        <v>2489.8718616450001</v>
      </c>
      <c r="BZ46" s="18">
        <f t="shared" si="6"/>
        <v>2509.5070291450002</v>
      </c>
      <c r="CA46" s="18">
        <f t="shared" si="6"/>
        <v>2543.6784960529999</v>
      </c>
      <c r="CB46" s="18">
        <f t="shared" si="6"/>
        <v>2585.7697468689994</v>
      </c>
      <c r="CC46" s="18">
        <f t="shared" si="6"/>
        <v>2624.7902718669998</v>
      </c>
      <c r="CD46" s="18">
        <f t="shared" si="6"/>
        <v>2659.4762093969998</v>
      </c>
      <c r="CE46" s="18">
        <f t="shared" si="6"/>
        <v>2639.0647365600003</v>
      </c>
      <c r="CF46" s="18">
        <f t="shared" si="6"/>
        <v>2638.903270195</v>
      </c>
      <c r="CG46" s="18">
        <f t="shared" si="6"/>
        <v>2657.7868054319997</v>
      </c>
      <c r="CH46" s="18">
        <f t="shared" si="6"/>
        <v>2740.4577402239997</v>
      </c>
      <c r="CI46" s="18">
        <f t="shared" si="6"/>
        <v>2880.2696629450002</v>
      </c>
      <c r="CJ46" s="18">
        <f t="shared" si="6"/>
        <v>2938.1698643579998</v>
      </c>
      <c r="CK46" s="18">
        <f t="shared" si="6"/>
        <v>2975.9274241999997</v>
      </c>
      <c r="CL46" s="18">
        <f t="shared" si="6"/>
        <v>2981.5561982019995</v>
      </c>
      <c r="CM46" s="18">
        <f t="shared" si="6"/>
        <v>3044.511826726</v>
      </c>
      <c r="CN46" s="18">
        <f t="shared" si="6"/>
        <v>3118.0297526679997</v>
      </c>
      <c r="CO46" s="18">
        <f t="shared" si="6"/>
        <v>3049.3296634380004</v>
      </c>
      <c r="CP46" s="18">
        <f t="shared" si="6"/>
        <v>2884.3621775439997</v>
      </c>
      <c r="CQ46" s="18">
        <f t="shared" si="6"/>
        <v>2897.0412142300002</v>
      </c>
      <c r="CR46" s="18">
        <f t="shared" si="6"/>
        <v>3022.8326334170001</v>
      </c>
      <c r="CS46" s="18">
        <f t="shared" si="6"/>
        <v>3145.8040137929997</v>
      </c>
    </row>
    <row r="47" spans="1:97" x14ac:dyDescent="0.25">
      <c r="A47" s="18" t="s">
        <v>5</v>
      </c>
      <c r="B47" s="18" t="s">
        <v>118</v>
      </c>
      <c r="C47" s="18" t="s">
        <v>12</v>
      </c>
      <c r="D47" s="19" t="s">
        <v>337</v>
      </c>
      <c r="E47" t="s">
        <v>26</v>
      </c>
      <c r="F47" s="18">
        <f t="shared" si="2"/>
        <v>-684.79317837999997</v>
      </c>
      <c r="G47" s="18">
        <f t="shared" si="7"/>
        <v>184.41298644600002</v>
      </c>
      <c r="H47" s="18">
        <f t="shared" si="7"/>
        <v>68.661150207999995</v>
      </c>
      <c r="I47" s="18">
        <f t="shared" si="7"/>
        <v>16.376041518999997</v>
      </c>
      <c r="J47" s="18">
        <f t="shared" si="7"/>
        <v>-135.38491841499999</v>
      </c>
      <c r="K47" s="18">
        <f t="shared" si="7"/>
        <v>157.49343490500002</v>
      </c>
      <c r="L47" s="18">
        <f t="shared" si="7"/>
        <v>-122.633674984</v>
      </c>
      <c r="M47" s="18">
        <f t="shared" si="7"/>
        <v>-198.46018991</v>
      </c>
      <c r="N47" s="18">
        <f t="shared" si="7"/>
        <v>14.914347029999998</v>
      </c>
      <c r="O47" s="18">
        <f t="shared" si="7"/>
        <v>-24.731502022000001</v>
      </c>
      <c r="P47" s="18">
        <f t="shared" si="7"/>
        <v>180.24134650699997</v>
      </c>
      <c r="Q47" s="18">
        <f t="shared" si="7"/>
        <v>33.564170179000001</v>
      </c>
      <c r="R47" s="18">
        <f t="shared" si="7"/>
        <v>-78.147343002</v>
      </c>
      <c r="S47" s="18">
        <f t="shared" si="7"/>
        <v>-28.313404820999999</v>
      </c>
      <c r="T47" s="18">
        <f t="shared" si="7"/>
        <v>64.260475540999991</v>
      </c>
      <c r="U47" s="18">
        <f t="shared" si="7"/>
        <v>78.608998434</v>
      </c>
      <c r="V47" s="18">
        <f t="shared" si="7"/>
        <v>43.739961748999995</v>
      </c>
      <c r="W47" s="18">
        <f t="shared" si="7"/>
        <v>42.856505890000001</v>
      </c>
      <c r="X47" s="18">
        <f t="shared" si="7"/>
        <v>90.022887195999999</v>
      </c>
      <c r="Y47" s="18">
        <f t="shared" si="7"/>
        <v>67.814801404999997</v>
      </c>
      <c r="Z47" s="18">
        <f t="shared" si="7"/>
        <v>56.656199053999991</v>
      </c>
      <c r="AA47" s="18">
        <f t="shared" si="7"/>
        <v>129.27346034999999</v>
      </c>
      <c r="AB47" s="18">
        <f t="shared" si="7"/>
        <v>82.442601668000009</v>
      </c>
      <c r="AC47" s="18">
        <f t="shared" si="7"/>
        <v>-83.059136182999993</v>
      </c>
      <c r="AD47" s="18">
        <f t="shared" si="7"/>
        <v>-348.42176945199998</v>
      </c>
      <c r="AE47" s="18">
        <f t="shared" si="7"/>
        <v>38.164061404000002</v>
      </c>
      <c r="AF47" s="18">
        <f t="shared" si="7"/>
        <v>-107.62761271999999</v>
      </c>
      <c r="AG47" s="18">
        <f t="shared" si="7"/>
        <v>268.89554072200002</v>
      </c>
      <c r="AH47" s="18">
        <f t="shared" si="7"/>
        <v>-66.173262424000001</v>
      </c>
      <c r="AI47" s="18">
        <f t="shared" si="7"/>
        <v>236.12205876199999</v>
      </c>
      <c r="AJ47" s="18">
        <f t="shared" si="7"/>
        <v>8.2082405969999996</v>
      </c>
      <c r="AK47" s="18">
        <f t="shared" si="7"/>
        <v>211.00496687499998</v>
      </c>
      <c r="AL47" s="18">
        <f t="shared" si="7"/>
        <v>-26.621506264000001</v>
      </c>
      <c r="AM47" s="18">
        <f t="shared" si="7"/>
        <v>59.489821698</v>
      </c>
      <c r="AN47" s="18">
        <f t="shared" si="7"/>
        <v>-31.752765073999999</v>
      </c>
      <c r="AO47" s="18">
        <f t="shared" si="7"/>
        <v>-83.571989217999999</v>
      </c>
      <c r="AP47" s="18">
        <f t="shared" si="7"/>
        <v>54.483350954999992</v>
      </c>
      <c r="AQ47" s="18">
        <f t="shared" si="7"/>
        <v>-22.898542082999999</v>
      </c>
      <c r="AR47" s="18">
        <f t="shared" si="7"/>
        <v>-48.709130545999997</v>
      </c>
      <c r="AS47" s="18">
        <f t="shared" si="7"/>
        <v>-25.654481572999998</v>
      </c>
      <c r="AT47" s="18">
        <f t="shared" si="7"/>
        <v>56.836140991000001</v>
      </c>
      <c r="AU47" s="18">
        <f t="shared" si="7"/>
        <v>-33.710376656999998</v>
      </c>
      <c r="AV47" s="18">
        <f t="shared" si="7"/>
        <v>-76.486743778999994</v>
      </c>
      <c r="AW47" s="18">
        <f t="shared" si="7"/>
        <v>8.9814471829999984</v>
      </c>
      <c r="AX47" s="18">
        <f t="shared" si="7"/>
        <v>-95.798335412</v>
      </c>
      <c r="AY47" s="18">
        <f t="shared" si="7"/>
        <v>84.576627678999998</v>
      </c>
      <c r="AZ47" s="18">
        <f t="shared" si="7"/>
        <v>12.320653464999998</v>
      </c>
      <c r="BA47" s="18">
        <f t="shared" si="7"/>
        <v>27.498823087999998</v>
      </c>
      <c r="BB47" s="18">
        <f t="shared" si="7"/>
        <v>71.684127975999999</v>
      </c>
      <c r="BC47" s="18">
        <f t="shared" si="7"/>
        <v>-86.339505173999996</v>
      </c>
      <c r="BD47" s="18">
        <f t="shared" si="7"/>
        <v>-56.643180401999999</v>
      </c>
      <c r="BE47" s="18">
        <f t="shared" si="7"/>
        <v>18.275127635</v>
      </c>
      <c r="BF47" s="18">
        <f t="shared" si="7"/>
        <v>138.75596972299999</v>
      </c>
      <c r="BG47" s="18">
        <f t="shared" si="7"/>
        <v>78.739106997999997</v>
      </c>
      <c r="BH47" s="18">
        <f t="shared" si="7"/>
        <v>-85.806422557000005</v>
      </c>
      <c r="BI47" s="18">
        <f t="shared" si="7"/>
        <v>134.223335037</v>
      </c>
      <c r="BJ47" s="18">
        <f t="shared" si="7"/>
        <v>177.20001010099998</v>
      </c>
      <c r="BK47" s="18">
        <f t="shared" si="7"/>
        <v>171.966414552</v>
      </c>
      <c r="BL47" s="18">
        <f t="shared" si="7"/>
        <v>79.621042715000002</v>
      </c>
      <c r="BM47" s="18">
        <f t="shared" si="7"/>
        <v>111.86459927599999</v>
      </c>
      <c r="BN47" s="18">
        <f t="shared" si="7"/>
        <v>292.04732287100001</v>
      </c>
      <c r="BO47" s="18">
        <f t="shared" si="7"/>
        <v>3.5475242029999996</v>
      </c>
      <c r="BP47" s="18">
        <f t="shared" si="7"/>
        <v>224.247586463</v>
      </c>
      <c r="BQ47" s="18">
        <f t="shared" si="7"/>
        <v>291.95436034099998</v>
      </c>
      <c r="BR47" s="18">
        <f t="shared" si="7"/>
        <v>32.821502856000002</v>
      </c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</row>
    <row r="48" spans="1:97" x14ac:dyDescent="0.25">
      <c r="A48" s="18"/>
      <c r="B48" s="18"/>
      <c r="C48" s="18"/>
      <c r="D48" s="19"/>
      <c r="F48" s="18"/>
    </row>
    <row r="49" spans="1:97" x14ac:dyDescent="0.25">
      <c r="A49" s="18" t="s">
        <v>137</v>
      </c>
      <c r="B49" s="18" t="s">
        <v>353</v>
      </c>
      <c r="C49" s="18" t="s">
        <v>12</v>
      </c>
      <c r="D49" s="19" t="s">
        <v>337</v>
      </c>
      <c r="E49" t="s">
        <v>424</v>
      </c>
      <c r="F49" s="18">
        <f>F15*0.0058</f>
        <v>384.54579999999999</v>
      </c>
      <c r="G49" s="18">
        <f t="shared" ref="G49:BR50" si="8">G15*0.0058</f>
        <v>437.44179999999994</v>
      </c>
      <c r="H49" s="18">
        <f t="shared" si="8"/>
        <v>370.88099999999997</v>
      </c>
      <c r="I49" s="18">
        <f t="shared" si="8"/>
        <v>389.86439999999999</v>
      </c>
      <c r="J49" s="18">
        <f t="shared" si="8"/>
        <v>476.98039999999997</v>
      </c>
      <c r="K49" s="18">
        <f t="shared" si="8"/>
        <v>387.12099999999998</v>
      </c>
      <c r="L49" s="18">
        <f t="shared" si="8"/>
        <v>436.58919999999995</v>
      </c>
      <c r="M49" s="18">
        <f t="shared" si="8"/>
        <v>421.72379999999998</v>
      </c>
      <c r="N49" s="18">
        <f t="shared" si="8"/>
        <v>462.21939999999995</v>
      </c>
      <c r="O49" s="18">
        <f t="shared" si="8"/>
        <v>450.46859999999998</v>
      </c>
      <c r="P49" s="18">
        <f t="shared" si="8"/>
        <v>511.92539999999997</v>
      </c>
      <c r="Q49" s="18">
        <f t="shared" si="8"/>
        <v>511.53093039999993</v>
      </c>
      <c r="R49" s="18">
        <f t="shared" si="8"/>
        <v>515.69063239999991</v>
      </c>
      <c r="S49" s="18">
        <f t="shared" si="8"/>
        <v>517.90520579999998</v>
      </c>
      <c r="T49" s="18">
        <f t="shared" si="8"/>
        <v>541.21878719999995</v>
      </c>
      <c r="U49" s="18">
        <f t="shared" si="8"/>
        <v>586.61752739999997</v>
      </c>
      <c r="V49" s="18">
        <f t="shared" si="8"/>
        <v>668.17498139999998</v>
      </c>
      <c r="W49" s="18">
        <f t="shared" si="8"/>
        <v>817.50335319999988</v>
      </c>
      <c r="X49" s="18">
        <f t="shared" si="8"/>
        <v>935.4135425999998</v>
      </c>
      <c r="Y49" s="18">
        <f t="shared" si="8"/>
        <v>1094.1227995999998</v>
      </c>
      <c r="Z49" s="18">
        <f t="shared" si="8"/>
        <v>1455.9562229999999</v>
      </c>
      <c r="AA49" s="18">
        <f t="shared" si="8"/>
        <v>1964.3783186000001</v>
      </c>
      <c r="AB49" s="18">
        <f t="shared" si="8"/>
        <v>2317.0791199999999</v>
      </c>
      <c r="AC49" s="18">
        <f t="shared" si="8"/>
        <v>2881.9917424</v>
      </c>
      <c r="AD49" s="18">
        <f t="shared" si="8"/>
        <v>3264.1321605999997</v>
      </c>
      <c r="AE49" s="18">
        <f t="shared" si="8"/>
        <v>3128.5118683999999</v>
      </c>
      <c r="AF49" s="18">
        <f t="shared" si="8"/>
        <v>2937.5794933999996</v>
      </c>
      <c r="AG49" s="18">
        <f t="shared" si="8"/>
        <v>3226.3111667999997</v>
      </c>
      <c r="AH49" s="18">
        <f t="shared" si="8"/>
        <v>3620.3184603999998</v>
      </c>
      <c r="AI49" s="18">
        <f t="shared" si="8"/>
        <v>3699.4164011999997</v>
      </c>
      <c r="AJ49" s="18">
        <f t="shared" si="8"/>
        <v>3042.8914448</v>
      </c>
      <c r="AK49" s="18">
        <f t="shared" si="8"/>
        <v>2442.4393166</v>
      </c>
      <c r="AL49" s="18">
        <f t="shared" si="8"/>
        <v>2040.4727177999998</v>
      </c>
      <c r="AM49" s="18">
        <f t="shared" si="8"/>
        <v>1453.0013317999999</v>
      </c>
      <c r="AN49" s="18">
        <f t="shared" si="8"/>
        <v>1431.4619297999998</v>
      </c>
      <c r="AO49" s="18">
        <f t="shared" si="8"/>
        <v>1193.2706559999999</v>
      </c>
      <c r="AP49" s="18">
        <f t="shared" si="8"/>
        <v>1012.5089695999999</v>
      </c>
      <c r="AQ49" s="18">
        <f t="shared" si="8"/>
        <v>1345.865959</v>
      </c>
      <c r="AR49" s="18">
        <f t="shared" si="8"/>
        <v>1166.4721562</v>
      </c>
      <c r="AS49" s="18">
        <f t="shared" si="8"/>
        <v>1450.8160135999999</v>
      </c>
      <c r="AT49" s="18">
        <f t="shared" si="8"/>
        <v>1629.7162885999999</v>
      </c>
      <c r="AU49" s="18">
        <f t="shared" si="8"/>
        <v>1269.0402087999998</v>
      </c>
      <c r="AV49" s="18">
        <f t="shared" si="8"/>
        <v>1181.2825141999999</v>
      </c>
      <c r="AW49" s="18">
        <f t="shared" si="8"/>
        <v>998.99758539999982</v>
      </c>
      <c r="AX49" s="18">
        <f t="shared" si="8"/>
        <v>1116.2787183999999</v>
      </c>
      <c r="AY49" s="18">
        <f t="shared" si="8"/>
        <v>1064.9832632</v>
      </c>
      <c r="AZ49" s="18">
        <f t="shared" si="8"/>
        <v>768.95220859999995</v>
      </c>
      <c r="BA49" s="18">
        <f t="shared" si="8"/>
        <v>838.83232539999995</v>
      </c>
      <c r="BB49" s="18">
        <f t="shared" si="8"/>
        <v>926.34866460000001</v>
      </c>
      <c r="BC49" s="18">
        <f t="shared" si="8"/>
        <v>1291.3137225999999</v>
      </c>
      <c r="BD49" s="18">
        <f t="shared" si="8"/>
        <v>1205.6545491999998</v>
      </c>
      <c r="BE49" s="18">
        <f t="shared" si="8"/>
        <v>1132.3197203999998</v>
      </c>
      <c r="BF49" s="18">
        <f t="shared" si="8"/>
        <v>1256.6982205999998</v>
      </c>
      <c r="BG49" s="18">
        <f t="shared" si="8"/>
        <v>977.86189239999987</v>
      </c>
      <c r="BH49" s="18">
        <f t="shared" si="8"/>
        <v>1198.5892965999999</v>
      </c>
      <c r="BI49" s="18">
        <f t="shared" si="8"/>
        <v>1180.2672126</v>
      </c>
      <c r="BJ49" s="18">
        <f t="shared" si="8"/>
        <v>1199.3551112</v>
      </c>
      <c r="BK49" s="18">
        <f t="shared" si="8"/>
        <v>641.6767127999999</v>
      </c>
      <c r="BL49" s="18">
        <f t="shared" si="8"/>
        <v>653.16490039999996</v>
      </c>
      <c r="BM49" s="18">
        <f t="shared" si="8"/>
        <v>469.40617419999995</v>
      </c>
      <c r="BN49" s="18">
        <f t="shared" si="8"/>
        <v>392.47600079999995</v>
      </c>
      <c r="BO49" s="18">
        <f t="shared" si="8"/>
        <v>377.40922479999995</v>
      </c>
      <c r="BP49" s="18">
        <f t="shared" si="8"/>
        <v>303.84197840000002</v>
      </c>
      <c r="BQ49" s="18">
        <f t="shared" si="8"/>
        <v>237.66764979999996</v>
      </c>
      <c r="BR49" s="18">
        <f t="shared" si="8"/>
        <v>273.83872339999994</v>
      </c>
      <c r="BS49" s="18">
        <f t="shared" ref="BS49:CS53" si="9">BS15*0.0058</f>
        <v>195.67219299999999</v>
      </c>
      <c r="BT49" s="18">
        <f t="shared" si="9"/>
        <v>195.31865399999998</v>
      </c>
      <c r="BU49" s="18">
        <f t="shared" si="9"/>
        <v>189.52230799999998</v>
      </c>
      <c r="BV49" s="18">
        <f t="shared" si="9"/>
        <v>167.40600899999995</v>
      </c>
      <c r="BW49" s="18">
        <f t="shared" si="9"/>
        <v>170.16869399999996</v>
      </c>
      <c r="BX49" s="18">
        <f t="shared" si="9"/>
        <v>169.52300899999997</v>
      </c>
      <c r="BY49" s="18">
        <f t="shared" si="9"/>
        <v>169.99298299999998</v>
      </c>
      <c r="BZ49" s="18">
        <f t="shared" si="9"/>
        <v>171.43465999999998</v>
      </c>
      <c r="CA49" s="18">
        <f t="shared" si="9"/>
        <v>172.63923299999999</v>
      </c>
      <c r="CB49" s="18">
        <f t="shared" si="9"/>
        <v>173.922135</v>
      </c>
      <c r="CC49" s="18">
        <f t="shared" si="9"/>
        <v>175.75333999999998</v>
      </c>
      <c r="CD49" s="18">
        <f t="shared" si="9"/>
        <v>175.761808</v>
      </c>
      <c r="CE49" s="18">
        <f t="shared" si="9"/>
        <v>173.27433300000001</v>
      </c>
      <c r="CF49" s="18">
        <f t="shared" si="9"/>
        <v>172.83399700000001</v>
      </c>
      <c r="CG49" s="18">
        <f t="shared" si="9"/>
        <v>173.032995</v>
      </c>
      <c r="CH49" s="18">
        <f t="shared" si="9"/>
        <v>173.67868000000001</v>
      </c>
      <c r="CI49" s="18">
        <f t="shared" si="9"/>
        <v>174.36882199999997</v>
      </c>
      <c r="CJ49" s="18">
        <f t="shared" si="9"/>
        <v>172.00624999999999</v>
      </c>
      <c r="CK49" s="18">
        <f t="shared" si="9"/>
        <v>172.11845099999999</v>
      </c>
      <c r="CL49" s="18">
        <f t="shared" si="9"/>
        <v>172.42753299999998</v>
      </c>
      <c r="CM49" s="18">
        <f t="shared" si="9"/>
        <v>173.30820499999999</v>
      </c>
      <c r="CN49" s="18">
        <f t="shared" si="9"/>
        <v>173.85439099999999</v>
      </c>
      <c r="CO49" s="18">
        <f t="shared" si="9"/>
        <v>174.59322399999999</v>
      </c>
      <c r="CP49" s="18">
        <f t="shared" si="9"/>
        <v>175.22408999999999</v>
      </c>
      <c r="CQ49" s="18">
        <f t="shared" si="9"/>
        <v>176.03913500000002</v>
      </c>
      <c r="CR49" s="18">
        <f t="shared" si="9"/>
        <v>176.92192399999999</v>
      </c>
      <c r="CS49" s="18">
        <f t="shared" si="9"/>
        <v>177.74755399999998</v>
      </c>
    </row>
    <row r="50" spans="1:97" x14ac:dyDescent="0.25">
      <c r="A50" s="18" t="s">
        <v>157</v>
      </c>
      <c r="B50" s="18" t="s">
        <v>137</v>
      </c>
      <c r="C50" s="18"/>
      <c r="D50" s="19" t="s">
        <v>337</v>
      </c>
      <c r="E50" t="s">
        <v>161</v>
      </c>
      <c r="F50" s="18"/>
      <c r="G50" s="18"/>
      <c r="H50" s="18"/>
      <c r="I50" s="18"/>
      <c r="J50" s="18"/>
      <c r="K50" s="18">
        <f t="shared" ref="F50:U55" si="10">K16*0.0058</f>
        <v>13145.044599999999</v>
      </c>
      <c r="L50" s="18">
        <f t="shared" si="10"/>
        <v>14066.6762</v>
      </c>
      <c r="M50" s="18">
        <f t="shared" si="10"/>
        <v>14754.556199999999</v>
      </c>
      <c r="N50" s="18">
        <f t="shared" si="10"/>
        <v>14692.8442</v>
      </c>
      <c r="O50" s="18">
        <f t="shared" si="10"/>
        <v>13704.0834</v>
      </c>
      <c r="P50" s="18">
        <f t="shared" si="10"/>
        <v>14352.163799999998</v>
      </c>
      <c r="Q50" s="18">
        <f t="shared" si="10"/>
        <v>14257.385999999999</v>
      </c>
      <c r="R50" s="18">
        <f t="shared" si="10"/>
        <v>14432.615599999999</v>
      </c>
      <c r="S50" s="18">
        <f t="shared" si="10"/>
        <v>14581.0376</v>
      </c>
      <c r="T50" s="18">
        <f t="shared" si="10"/>
        <v>14874.801799999999</v>
      </c>
      <c r="U50" s="18">
        <f t="shared" si="10"/>
        <v>14917.617399999999</v>
      </c>
      <c r="V50" s="18">
        <f t="shared" si="8"/>
        <v>15114.521599999998</v>
      </c>
      <c r="W50" s="18">
        <f t="shared" si="8"/>
        <v>15819.4594</v>
      </c>
      <c r="X50" s="18">
        <f t="shared" si="8"/>
        <v>16515.877</v>
      </c>
      <c r="Y50" s="18">
        <f t="shared" si="8"/>
        <v>16575.535799999998</v>
      </c>
      <c r="Z50" s="18">
        <f t="shared" si="8"/>
        <v>16506.3302</v>
      </c>
      <c r="AA50" s="18">
        <f t="shared" si="8"/>
        <v>17062.068799999997</v>
      </c>
      <c r="AB50" s="18">
        <f t="shared" si="8"/>
        <v>16467.128000000001</v>
      </c>
      <c r="AC50" s="18">
        <f t="shared" si="8"/>
        <v>16516.346799999999</v>
      </c>
      <c r="AD50" s="18">
        <f t="shared" si="8"/>
        <v>16073.052799999999</v>
      </c>
      <c r="AE50" s="18">
        <f t="shared" si="8"/>
        <v>15421.904199999999</v>
      </c>
      <c r="AF50" s="18">
        <f t="shared" si="8"/>
        <v>14845.175399999998</v>
      </c>
      <c r="AG50" s="18">
        <f t="shared" si="8"/>
        <v>14579.517999999998</v>
      </c>
      <c r="AH50" s="18">
        <f t="shared" si="8"/>
        <v>14965.101999999999</v>
      </c>
      <c r="AI50" s="18">
        <f t="shared" si="8"/>
        <v>16028.131799999999</v>
      </c>
      <c r="AJ50" s="18">
        <f t="shared" si="8"/>
        <v>15845.031599999998</v>
      </c>
      <c r="AK50" s="18">
        <f t="shared" si="8"/>
        <v>16053.472</v>
      </c>
      <c r="AL50" s="18">
        <f t="shared" si="8"/>
        <v>15956.525</v>
      </c>
      <c r="AM50" s="18">
        <f t="shared" si="8"/>
        <v>15958.3172</v>
      </c>
      <c r="AN50" s="18">
        <f t="shared" si="8"/>
        <v>15860.169599999999</v>
      </c>
      <c r="AO50" s="18">
        <f t="shared" si="8"/>
        <v>16125.270199999999</v>
      </c>
      <c r="AP50" s="18">
        <f t="shared" si="8"/>
        <v>16347.009999999998</v>
      </c>
      <c r="AQ50" s="18">
        <f t="shared" si="8"/>
        <v>15721.642399999999</v>
      </c>
      <c r="AR50" s="18">
        <f t="shared" si="8"/>
        <v>15142.042599999999</v>
      </c>
      <c r="AS50" s="18">
        <f t="shared" si="8"/>
        <v>14750.3802</v>
      </c>
      <c r="AT50" s="18">
        <f t="shared" si="8"/>
        <v>13731.8074</v>
      </c>
      <c r="AU50" s="18">
        <f t="shared" si="8"/>
        <v>13280.5906</v>
      </c>
      <c r="AV50" s="18">
        <f t="shared" si="8"/>
        <v>13219.852999999999</v>
      </c>
      <c r="AW50" s="18">
        <f t="shared" si="8"/>
        <v>12636.668799999999</v>
      </c>
      <c r="AX50" s="18">
        <f t="shared" si="8"/>
        <v>11847.224999999999</v>
      </c>
      <c r="AY50" s="18">
        <f t="shared" si="8"/>
        <v>11202.015599999999</v>
      </c>
      <c r="AZ50" s="18">
        <f t="shared" si="8"/>
        <v>10659.0602</v>
      </c>
      <c r="BA50" s="18">
        <f t="shared" si="8"/>
        <v>10406.887799999999</v>
      </c>
      <c r="BB50" s="18">
        <f t="shared" si="8"/>
        <v>10168.194599999999</v>
      </c>
      <c r="BC50" s="18">
        <f t="shared" si="8"/>
        <v>9652.8239999999987</v>
      </c>
      <c r="BD50" s="18">
        <f t="shared" si="8"/>
        <v>8746.4753999999994</v>
      </c>
      <c r="BE50" s="18">
        <f t="shared" si="8"/>
        <v>8594.73</v>
      </c>
      <c r="BF50" s="18">
        <f t="shared" si="8"/>
        <v>8211.5761999999995</v>
      </c>
      <c r="BG50" s="18">
        <f t="shared" si="8"/>
        <v>7923.5191999999997</v>
      </c>
      <c r="BH50" s="18">
        <f t="shared" si="8"/>
        <v>7765.6141999999991</v>
      </c>
      <c r="BI50" s="18">
        <f t="shared" si="8"/>
        <v>7506.1743999999999</v>
      </c>
      <c r="BJ50" s="18">
        <f t="shared" si="8"/>
        <v>7337.9569999999994</v>
      </c>
      <c r="BK50" s="18">
        <f t="shared" si="8"/>
        <v>7199.0991999999997</v>
      </c>
      <c r="BL50" s="18">
        <f t="shared" si="8"/>
        <v>7213.5005999999994</v>
      </c>
      <c r="BM50" s="18">
        <f t="shared" si="8"/>
        <v>7327.9229999999998</v>
      </c>
      <c r="BN50" s="18">
        <f t="shared" si="8"/>
        <v>7668.4351999999999</v>
      </c>
      <c r="BO50" s="18">
        <f t="shared" si="8"/>
        <v>7926.8889999999992</v>
      </c>
      <c r="BP50" s="18">
        <f t="shared" si="8"/>
        <v>8844.6229999999996</v>
      </c>
      <c r="BQ50" s="18">
        <f t="shared" si="8"/>
        <v>9736.0829999999987</v>
      </c>
      <c r="BR50" s="18">
        <f t="shared" si="8"/>
        <v>12367.513999999999</v>
      </c>
      <c r="BS50" s="18">
        <f t="shared" si="9"/>
        <v>13898.105000000001</v>
      </c>
      <c r="BT50" s="18">
        <f t="shared" si="9"/>
        <v>14699.961089999997</v>
      </c>
      <c r="BU50" s="18">
        <f t="shared" si="9"/>
        <v>14972.279267999998</v>
      </c>
      <c r="BV50" s="18">
        <f t="shared" si="9"/>
        <v>15066.619138999999</v>
      </c>
      <c r="BW50" s="18">
        <f t="shared" si="9"/>
        <v>15119.482746</v>
      </c>
      <c r="BX50" s="18">
        <f t="shared" si="9"/>
        <v>15197.189348</v>
      </c>
      <c r="BY50" s="18">
        <f t="shared" si="9"/>
        <v>15267.962774999998</v>
      </c>
      <c r="BZ50" s="18">
        <f t="shared" si="9"/>
        <v>15266.315748999998</v>
      </c>
      <c r="CA50" s="18">
        <f t="shared" si="9"/>
        <v>15218.183636999996</v>
      </c>
      <c r="CB50" s="18">
        <f t="shared" si="9"/>
        <v>15137.039026999999</v>
      </c>
      <c r="CC50" s="18">
        <f t="shared" si="9"/>
        <v>15047.377725999997</v>
      </c>
      <c r="CD50" s="18">
        <f t="shared" si="9"/>
        <v>14904.387077999998</v>
      </c>
      <c r="CE50" s="18">
        <f t="shared" si="9"/>
        <v>14599.238464</v>
      </c>
      <c r="CF50" s="18">
        <f t="shared" si="9"/>
        <v>14346.426324</v>
      </c>
      <c r="CG50" s="18">
        <f t="shared" si="9"/>
        <v>14085.484903999999</v>
      </c>
      <c r="CH50" s="18">
        <f t="shared" si="9"/>
        <v>13809.631336000002</v>
      </c>
      <c r="CI50" s="18">
        <f t="shared" si="9"/>
        <v>13513.822926000001</v>
      </c>
      <c r="CJ50" s="18">
        <f t="shared" si="9"/>
        <v>13249.445614999999</v>
      </c>
      <c r="CK50" s="18">
        <f t="shared" si="9"/>
        <v>12974.750045999999</v>
      </c>
      <c r="CL50" s="18">
        <f t="shared" si="9"/>
        <v>12731.189195999999</v>
      </c>
      <c r="CM50" s="18">
        <f t="shared" si="9"/>
        <v>12498.486439</v>
      </c>
      <c r="CN50" s="18">
        <f t="shared" si="9"/>
        <v>12259.889953999998</v>
      </c>
      <c r="CO50" s="18">
        <f t="shared" si="9"/>
        <v>11993.531131</v>
      </c>
      <c r="CP50" s="18">
        <f t="shared" si="9"/>
        <v>11761.239071999998</v>
      </c>
      <c r="CQ50" s="18">
        <f t="shared" si="9"/>
        <v>11526.590791999999</v>
      </c>
      <c r="CR50" s="18">
        <f t="shared" si="9"/>
        <v>11305.794043</v>
      </c>
      <c r="CS50" s="18">
        <f t="shared" si="9"/>
        <v>11074.992351999997</v>
      </c>
    </row>
    <row r="51" spans="1:97" x14ac:dyDescent="0.25">
      <c r="A51" s="18" t="s">
        <v>159</v>
      </c>
      <c r="B51" s="18" t="s">
        <v>137</v>
      </c>
      <c r="C51" s="18"/>
      <c r="D51" s="19" t="s">
        <v>337</v>
      </c>
      <c r="E51" t="s">
        <v>161</v>
      </c>
      <c r="F51" s="18"/>
      <c r="G51" s="18"/>
      <c r="H51" s="18"/>
      <c r="I51" s="18"/>
      <c r="J51" s="18"/>
      <c r="K51" s="18">
        <f t="shared" ref="G51:BR54" si="11">K17*0.0058</f>
        <v>281.88579999999996</v>
      </c>
      <c r="L51" s="18">
        <f t="shared" si="11"/>
        <v>343.00619999999998</v>
      </c>
      <c r="M51" s="18">
        <f t="shared" si="11"/>
        <v>425.68519999999995</v>
      </c>
      <c r="N51" s="18">
        <f t="shared" si="11"/>
        <v>485.18159999999995</v>
      </c>
      <c r="O51" s="18">
        <f t="shared" si="11"/>
        <v>500.04119999999995</v>
      </c>
      <c r="P51" s="18">
        <f t="shared" si="11"/>
        <v>580.45819999999992</v>
      </c>
      <c r="Q51" s="18">
        <f t="shared" si="11"/>
        <v>677.22539999999992</v>
      </c>
      <c r="R51" s="18">
        <f t="shared" si="11"/>
        <v>773.58079999999995</v>
      </c>
      <c r="S51" s="18">
        <f t="shared" si="11"/>
        <v>940.85859999999991</v>
      </c>
      <c r="T51" s="18">
        <f t="shared" si="11"/>
        <v>1090.9915999999998</v>
      </c>
      <c r="U51" s="18">
        <f t="shared" si="11"/>
        <v>1245.9502</v>
      </c>
      <c r="V51" s="18">
        <f t="shared" si="11"/>
        <v>1406.8596</v>
      </c>
      <c r="W51" s="18">
        <f t="shared" si="11"/>
        <v>1741.5659999999998</v>
      </c>
      <c r="X51" s="18">
        <f t="shared" si="11"/>
        <v>2135.4265999999998</v>
      </c>
      <c r="Y51" s="18">
        <f t="shared" si="11"/>
        <v>2732.9078</v>
      </c>
      <c r="Z51" s="18">
        <f t="shared" si="11"/>
        <v>3049.8255999999997</v>
      </c>
      <c r="AA51" s="18">
        <f t="shared" si="11"/>
        <v>3339.1411999999996</v>
      </c>
      <c r="AB51" s="18">
        <f t="shared" si="11"/>
        <v>3565.5731999999998</v>
      </c>
      <c r="AC51" s="18">
        <f t="shared" si="11"/>
        <v>3524.7875999999997</v>
      </c>
      <c r="AD51" s="18">
        <f t="shared" si="11"/>
        <v>3420.1845999999996</v>
      </c>
      <c r="AE51" s="18">
        <f t="shared" si="11"/>
        <v>3153.0888</v>
      </c>
      <c r="AF51" s="18">
        <f t="shared" si="11"/>
        <v>2884.1427999999996</v>
      </c>
      <c r="AG51" s="18">
        <f t="shared" si="11"/>
        <v>2682.326</v>
      </c>
      <c r="AH51" s="18">
        <f t="shared" si="11"/>
        <v>2488.6349999999998</v>
      </c>
      <c r="AI51" s="18">
        <f t="shared" si="11"/>
        <v>2405.5209999999997</v>
      </c>
      <c r="AJ51" s="18">
        <f t="shared" si="11"/>
        <v>2258.5663999999997</v>
      </c>
      <c r="AK51" s="18">
        <f t="shared" si="11"/>
        <v>2195.4449999999997</v>
      </c>
      <c r="AL51" s="18">
        <f t="shared" si="11"/>
        <v>2189.4941999999996</v>
      </c>
      <c r="AM51" s="18">
        <f t="shared" si="11"/>
        <v>2350.6297999999997</v>
      </c>
      <c r="AN51" s="18">
        <f t="shared" si="11"/>
        <v>2531.6245999999996</v>
      </c>
      <c r="AO51" s="18">
        <f t="shared" si="11"/>
        <v>2722.9665999999997</v>
      </c>
      <c r="AP51" s="18">
        <f t="shared" si="11"/>
        <v>2645.3973999999998</v>
      </c>
      <c r="AQ51" s="18">
        <f t="shared" si="11"/>
        <v>2654.2192</v>
      </c>
      <c r="AR51" s="18">
        <f t="shared" si="11"/>
        <v>2532.7439999999997</v>
      </c>
      <c r="AS51" s="18">
        <f t="shared" si="11"/>
        <v>2528.5506</v>
      </c>
      <c r="AT51" s="18">
        <f t="shared" si="11"/>
        <v>2385.076</v>
      </c>
      <c r="AU51" s="18">
        <f t="shared" si="11"/>
        <v>2290.5940000000001</v>
      </c>
      <c r="AV51" s="18">
        <f t="shared" si="11"/>
        <v>2480.9731999999999</v>
      </c>
      <c r="AW51" s="18">
        <f t="shared" si="11"/>
        <v>2586.1967999999997</v>
      </c>
      <c r="AX51" s="18">
        <f t="shared" si="11"/>
        <v>2647.1663999999996</v>
      </c>
      <c r="AY51" s="18">
        <f t="shared" si="11"/>
        <v>2900.5452</v>
      </c>
      <c r="AZ51" s="18">
        <f t="shared" si="11"/>
        <v>3227.6941999999999</v>
      </c>
      <c r="BA51" s="18">
        <f t="shared" si="11"/>
        <v>3316.0107999999996</v>
      </c>
      <c r="BB51" s="18">
        <f t="shared" si="11"/>
        <v>3489.8251999999998</v>
      </c>
      <c r="BC51" s="18">
        <f t="shared" si="11"/>
        <v>3582.3061999999995</v>
      </c>
      <c r="BD51" s="18">
        <f t="shared" si="11"/>
        <v>3704.5701999999997</v>
      </c>
      <c r="BE51" s="18">
        <f t="shared" si="11"/>
        <v>3763.3705999999997</v>
      </c>
      <c r="BF51" s="18">
        <f t="shared" si="11"/>
        <v>4069.9875999999999</v>
      </c>
      <c r="BG51" s="18">
        <f t="shared" si="11"/>
        <v>4239.7999999999993</v>
      </c>
      <c r="BH51" s="18">
        <f t="shared" si="11"/>
        <v>4260.4132</v>
      </c>
      <c r="BI51" s="18">
        <f t="shared" si="11"/>
        <v>3996.9655999999995</v>
      </c>
      <c r="BJ51" s="18">
        <f t="shared" si="11"/>
        <v>3624.6578</v>
      </c>
      <c r="BK51" s="18">
        <f t="shared" si="11"/>
        <v>3602.0087999999996</v>
      </c>
      <c r="BL51" s="18">
        <f t="shared" si="11"/>
        <v>3507.5151999999998</v>
      </c>
      <c r="BM51" s="18">
        <f t="shared" si="11"/>
        <v>3180.6155999999996</v>
      </c>
      <c r="BN51" s="18">
        <f t="shared" si="11"/>
        <v>3679.8215999999998</v>
      </c>
      <c r="BO51" s="18">
        <f t="shared" si="11"/>
        <v>3665.7275999999997</v>
      </c>
      <c r="BP51" s="18">
        <f t="shared" si="11"/>
        <v>3141.1233999999999</v>
      </c>
      <c r="BQ51" s="18">
        <f t="shared" si="11"/>
        <v>2889.7049999999999</v>
      </c>
      <c r="BR51" s="18">
        <f t="shared" si="11"/>
        <v>2900.29</v>
      </c>
      <c r="BS51" s="18">
        <f t="shared" si="9"/>
        <v>3154.33</v>
      </c>
      <c r="BT51" s="18">
        <f t="shared" si="9"/>
        <v>3453.2419319999999</v>
      </c>
      <c r="BU51" s="18">
        <f t="shared" si="9"/>
        <v>4249.2868570000001</v>
      </c>
      <c r="BV51" s="18">
        <f t="shared" si="9"/>
        <v>4170.2761829999999</v>
      </c>
      <c r="BW51" s="18">
        <f t="shared" si="9"/>
        <v>4152.6902639999998</v>
      </c>
      <c r="BX51" s="18">
        <f t="shared" si="9"/>
        <v>4182.3536679999997</v>
      </c>
      <c r="BY51" s="18">
        <f t="shared" si="9"/>
        <v>4029.3369079999998</v>
      </c>
      <c r="BZ51" s="18">
        <f t="shared" si="9"/>
        <v>3794.4472900000001</v>
      </c>
      <c r="CA51" s="18">
        <f t="shared" si="9"/>
        <v>3623.3513499999999</v>
      </c>
      <c r="CB51" s="18">
        <f t="shared" si="9"/>
        <v>3544.2708149999999</v>
      </c>
      <c r="CC51" s="18">
        <f t="shared" si="9"/>
        <v>3428.0263449999998</v>
      </c>
      <c r="CD51" s="18">
        <f t="shared" si="9"/>
        <v>3465.9100599999997</v>
      </c>
      <c r="CE51" s="18">
        <f t="shared" si="9"/>
        <v>3448.7750619999997</v>
      </c>
      <c r="CF51" s="18">
        <f t="shared" si="9"/>
        <v>3395.9114549999995</v>
      </c>
      <c r="CG51" s="18">
        <f t="shared" si="9"/>
        <v>3368.2740199999998</v>
      </c>
      <c r="CH51" s="18">
        <f t="shared" si="9"/>
        <v>3391.3366179999994</v>
      </c>
      <c r="CI51" s="18">
        <f t="shared" si="9"/>
        <v>3558.3933219999994</v>
      </c>
      <c r="CJ51" s="18">
        <f t="shared" si="9"/>
        <v>3544.6243539999996</v>
      </c>
      <c r="CK51" s="18">
        <f t="shared" si="9"/>
        <v>3537.1513439999999</v>
      </c>
      <c r="CL51" s="18">
        <f t="shared" si="9"/>
        <v>3579.1695600000003</v>
      </c>
      <c r="CM51" s="18">
        <f t="shared" si="9"/>
        <v>3582.5715789999999</v>
      </c>
      <c r="CN51" s="18">
        <f t="shared" si="9"/>
        <v>3605.1218629999998</v>
      </c>
      <c r="CO51" s="18">
        <f t="shared" si="9"/>
        <v>3642.7007300000005</v>
      </c>
      <c r="CP51" s="18">
        <f t="shared" si="9"/>
        <v>3777.1598679999997</v>
      </c>
      <c r="CQ51" s="18">
        <f t="shared" si="9"/>
        <v>3794.4599919999996</v>
      </c>
      <c r="CR51" s="18">
        <f t="shared" si="9"/>
        <v>4024.6350509999997</v>
      </c>
      <c r="CS51" s="18">
        <f t="shared" si="9"/>
        <v>4210.1308249999993</v>
      </c>
    </row>
    <row r="52" spans="1:97" x14ac:dyDescent="0.25">
      <c r="A52" s="18" t="s">
        <v>398</v>
      </c>
      <c r="B52" s="18" t="s">
        <v>137</v>
      </c>
      <c r="C52" s="18"/>
      <c r="D52" s="19" t="s">
        <v>337</v>
      </c>
      <c r="E52" t="s">
        <v>399</v>
      </c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>
        <f t="shared" si="11"/>
        <v>63.51</v>
      </c>
      <c r="AV52" s="18">
        <f t="shared" si="11"/>
        <v>105.85</v>
      </c>
      <c r="AW52" s="18">
        <f t="shared" si="11"/>
        <v>105.85</v>
      </c>
      <c r="AX52" s="18">
        <f t="shared" si="11"/>
        <v>105.85</v>
      </c>
      <c r="AY52" s="18">
        <f t="shared" si="11"/>
        <v>84.679999999999993</v>
      </c>
      <c r="AZ52" s="18">
        <f t="shared" si="11"/>
        <v>107.967</v>
      </c>
      <c r="BA52" s="18">
        <f t="shared" si="11"/>
        <v>107.967</v>
      </c>
      <c r="BB52" s="18">
        <f t="shared" si="11"/>
        <v>95.264999999999986</v>
      </c>
      <c r="BC52" s="18">
        <f t="shared" si="11"/>
        <v>86.796999999999997</v>
      </c>
      <c r="BD52" s="18">
        <f t="shared" si="11"/>
        <v>78.328999999999979</v>
      </c>
      <c r="BE52" s="18">
        <f t="shared" si="11"/>
        <v>228.636</v>
      </c>
      <c r="BF52" s="18">
        <f t="shared" si="11"/>
        <v>224.40199999999999</v>
      </c>
      <c r="BG52" s="18">
        <f t="shared" si="11"/>
        <v>215.934</v>
      </c>
      <c r="BH52" s="18">
        <f t="shared" si="11"/>
        <v>207.46599999999998</v>
      </c>
      <c r="BI52" s="18">
        <f t="shared" si="11"/>
        <v>234.98699999999999</v>
      </c>
      <c r="BJ52" s="18">
        <f t="shared" si="11"/>
        <v>283.678</v>
      </c>
      <c r="BK52" s="18">
        <f t="shared" si="11"/>
        <v>302.73099999999994</v>
      </c>
      <c r="BL52" s="18">
        <f t="shared" si="11"/>
        <v>323.90099999999995</v>
      </c>
      <c r="BM52" s="18">
        <f t="shared" si="11"/>
        <v>427.63399999999996</v>
      </c>
      <c r="BN52" s="18">
        <f t="shared" si="11"/>
        <v>529.25</v>
      </c>
      <c r="BO52" s="18">
        <f t="shared" si="11"/>
        <v>791.75799999999992</v>
      </c>
      <c r="BP52" s="18">
        <f t="shared" si="11"/>
        <v>2781.7379999999998</v>
      </c>
      <c r="BQ52" s="18">
        <f t="shared" si="11"/>
        <v>4771.7179999999998</v>
      </c>
      <c r="BR52" s="18">
        <f t="shared" si="11"/>
        <v>7357.7181799999998</v>
      </c>
      <c r="BS52" s="18">
        <f t="shared" si="9"/>
        <v>8623.7455730000001</v>
      </c>
      <c r="BT52" s="18">
        <f t="shared" si="9"/>
        <v>9514.70831</v>
      </c>
      <c r="BU52" s="18">
        <f t="shared" si="9"/>
        <v>9881.5420699999995</v>
      </c>
      <c r="BV52" s="18">
        <f t="shared" si="9"/>
        <v>9988.575472999999</v>
      </c>
      <c r="BW52" s="18">
        <f t="shared" si="9"/>
        <v>10071.919646</v>
      </c>
      <c r="BX52" s="18">
        <f t="shared" si="9"/>
        <v>10121.031929000001</v>
      </c>
      <c r="BY52" s="18">
        <f t="shared" si="9"/>
        <v>10137.705421000001</v>
      </c>
      <c r="BZ52" s="18">
        <f t="shared" si="9"/>
        <v>10164.233547999998</v>
      </c>
      <c r="CA52" s="18">
        <f t="shared" si="9"/>
        <v>10044.512963999998</v>
      </c>
      <c r="CB52" s="18">
        <f t="shared" si="9"/>
        <v>9900.7305579999993</v>
      </c>
      <c r="CC52" s="18">
        <f t="shared" si="9"/>
        <v>9763.6124679999975</v>
      </c>
      <c r="CD52" s="18">
        <f t="shared" si="9"/>
        <v>9614.9101539999992</v>
      </c>
      <c r="CE52" s="18">
        <f t="shared" si="9"/>
        <v>9468.3587119999993</v>
      </c>
      <c r="CF52" s="18">
        <f t="shared" si="9"/>
        <v>9349.4341199999999</v>
      </c>
      <c r="CG52" s="18">
        <f t="shared" si="9"/>
        <v>9197.7891759999984</v>
      </c>
      <c r="CH52" s="18">
        <f t="shared" si="9"/>
        <v>9017.8822820000005</v>
      </c>
      <c r="CI52" s="18">
        <f t="shared" si="9"/>
        <v>8823.744913999999</v>
      </c>
      <c r="CJ52" s="18">
        <f t="shared" si="9"/>
        <v>8629.2518899999995</v>
      </c>
      <c r="CK52" s="18">
        <f t="shared" si="9"/>
        <v>8424.7899129999987</v>
      </c>
      <c r="CL52" s="18">
        <f t="shared" si="9"/>
        <v>8223.0122919999994</v>
      </c>
      <c r="CM52" s="18">
        <f t="shared" si="9"/>
        <v>8022.3693830000011</v>
      </c>
      <c r="CN52" s="18">
        <f t="shared" si="9"/>
        <v>7808.0083139999988</v>
      </c>
      <c r="CO52" s="18">
        <f t="shared" si="9"/>
        <v>7582.3996240000006</v>
      </c>
      <c r="CP52" s="18">
        <f t="shared" si="9"/>
        <v>7380.6347050000004</v>
      </c>
      <c r="CQ52" s="18">
        <f t="shared" si="9"/>
        <v>7173.1242480000001</v>
      </c>
      <c r="CR52" s="18">
        <f t="shared" si="9"/>
        <v>6970.8321959999985</v>
      </c>
      <c r="CS52" s="18">
        <f t="shared" si="9"/>
        <v>6766.941808999999</v>
      </c>
    </row>
    <row r="53" spans="1:97" x14ac:dyDescent="0.25">
      <c r="A53" s="18" t="s">
        <v>36</v>
      </c>
      <c r="B53" s="18" t="s">
        <v>137</v>
      </c>
      <c r="C53" s="18" t="s">
        <v>12</v>
      </c>
      <c r="D53" s="19" t="s">
        <v>337</v>
      </c>
      <c r="E53" t="s">
        <v>156</v>
      </c>
      <c r="F53" s="18">
        <f t="shared" si="10"/>
        <v>1366.2419389999998</v>
      </c>
      <c r="G53" s="18">
        <f t="shared" si="11"/>
        <v>1799.51351</v>
      </c>
      <c r="H53" s="18">
        <f t="shared" si="11"/>
        <v>1787.5249389999997</v>
      </c>
      <c r="I53" s="18">
        <f t="shared" si="11"/>
        <v>2015.8179849999999</v>
      </c>
      <c r="J53" s="18">
        <f t="shared" si="11"/>
        <v>2189.4945479999997</v>
      </c>
      <c r="K53" s="18">
        <f t="shared" si="11"/>
        <v>2226.9400439999999</v>
      </c>
      <c r="L53" s="18">
        <f t="shared" si="11"/>
        <v>2642.2721569999999</v>
      </c>
      <c r="M53" s="18">
        <f t="shared" si="11"/>
        <v>3040.0987969999996</v>
      </c>
      <c r="N53" s="18">
        <f t="shared" si="11"/>
        <v>3332.6152719999995</v>
      </c>
      <c r="O53" s="18">
        <f t="shared" si="11"/>
        <v>3599.4165479999992</v>
      </c>
      <c r="P53" s="18">
        <f t="shared" si="11"/>
        <v>3767.5804430000003</v>
      </c>
      <c r="Q53" s="18">
        <f t="shared" si="11"/>
        <v>3841.3197869999999</v>
      </c>
      <c r="R53" s="18">
        <f t="shared" si="11"/>
        <v>4058.0624809999999</v>
      </c>
      <c r="S53" s="18">
        <f t="shared" si="11"/>
        <v>4406.8001249999998</v>
      </c>
      <c r="T53" s="18">
        <f t="shared" si="11"/>
        <v>4493.3346170000004</v>
      </c>
      <c r="U53" s="18">
        <f t="shared" si="11"/>
        <v>4781.9685140000001</v>
      </c>
      <c r="V53" s="18">
        <f t="shared" si="11"/>
        <v>5224.4765559999996</v>
      </c>
      <c r="W53" s="18">
        <f t="shared" si="11"/>
        <v>5447.1404990000001</v>
      </c>
      <c r="X53" s="18">
        <f t="shared" si="11"/>
        <v>5370.7485539999998</v>
      </c>
      <c r="Y53" s="18">
        <f t="shared" si="11"/>
        <v>6011.8693020000001</v>
      </c>
      <c r="Z53" s="18">
        <f t="shared" si="11"/>
        <v>6702.1954809999997</v>
      </c>
      <c r="AA53" s="18">
        <f t="shared" si="11"/>
        <v>7238.7597159999996</v>
      </c>
      <c r="AB53" s="18">
        <f t="shared" si="11"/>
        <v>8310.7047829999992</v>
      </c>
      <c r="AC53" s="18">
        <f t="shared" si="11"/>
        <v>10037.321515</v>
      </c>
      <c r="AD53" s="18">
        <f t="shared" si="11"/>
        <v>13244.258965000001</v>
      </c>
      <c r="AE53" s="18">
        <f t="shared" si="11"/>
        <v>12939.493528000001</v>
      </c>
      <c r="AF53" s="18">
        <f t="shared" si="11"/>
        <v>12819.942304000002</v>
      </c>
      <c r="AG53" s="18">
        <f t="shared" si="11"/>
        <v>15480.769966</v>
      </c>
      <c r="AH53" s="18">
        <f t="shared" si="11"/>
        <v>18644.946132999998</v>
      </c>
      <c r="AI53" s="18">
        <f t="shared" si="11"/>
        <v>17705.341087000001</v>
      </c>
      <c r="AJ53" s="18">
        <f t="shared" si="11"/>
        <v>17901.625093000002</v>
      </c>
      <c r="AK53" s="18">
        <f t="shared" si="11"/>
        <v>14626.405924999999</v>
      </c>
      <c r="AL53" s="18">
        <f t="shared" si="11"/>
        <v>12692.839741</v>
      </c>
      <c r="AM53" s="18">
        <f t="shared" si="11"/>
        <v>10824.879386999999</v>
      </c>
      <c r="AN53" s="18">
        <f t="shared" si="11"/>
        <v>10693.714301</v>
      </c>
      <c r="AO53" s="18">
        <f t="shared" si="11"/>
        <v>11510.090893999999</v>
      </c>
      <c r="AP53" s="18">
        <f t="shared" si="11"/>
        <v>10727.143848</v>
      </c>
      <c r="AQ53" s="18">
        <f t="shared" si="11"/>
        <v>13175.174903999998</v>
      </c>
      <c r="AR53" s="18">
        <f t="shared" si="11"/>
        <v>14136.682432</v>
      </c>
      <c r="AS53" s="18">
        <f t="shared" si="11"/>
        <v>15670.078457</v>
      </c>
      <c r="AT53" s="18">
        <f t="shared" si="11"/>
        <v>17064.173765</v>
      </c>
      <c r="AU53" s="18">
        <f t="shared" si="11"/>
        <v>16973.091957000001</v>
      </c>
      <c r="AV53" s="18">
        <f t="shared" si="11"/>
        <v>16145.825515999999</v>
      </c>
      <c r="AW53" s="18">
        <f t="shared" si="11"/>
        <v>16698.254549000001</v>
      </c>
      <c r="AX53" s="18">
        <f t="shared" si="11"/>
        <v>18249.433374</v>
      </c>
      <c r="AY53" s="18">
        <f t="shared" si="11"/>
        <v>19045.001973999999</v>
      </c>
      <c r="AZ53" s="18">
        <f t="shared" si="11"/>
        <v>18703.56798</v>
      </c>
      <c r="BA53" s="18">
        <f t="shared" si="11"/>
        <v>20065.967563999999</v>
      </c>
      <c r="BB53" s="18">
        <f t="shared" si="11"/>
        <v>21512.026753999999</v>
      </c>
      <c r="BC53" s="18">
        <f t="shared" si="11"/>
        <v>22668.986306999999</v>
      </c>
      <c r="BD53" s="18">
        <f t="shared" si="11"/>
        <v>22974.230185999997</v>
      </c>
      <c r="BE53" s="18">
        <f t="shared" si="11"/>
        <v>24259.234367000001</v>
      </c>
      <c r="BF53" s="18">
        <f t="shared" si="11"/>
        <v>25131.620428999999</v>
      </c>
      <c r="BG53" s="18">
        <f t="shared" si="11"/>
        <v>24409.520196999998</v>
      </c>
      <c r="BH53" s="18">
        <f t="shared" si="11"/>
        <v>25963.705162000002</v>
      </c>
      <c r="BI53" s="18">
        <f t="shared" si="11"/>
        <v>27828.161881</v>
      </c>
      <c r="BJ53" s="18">
        <f t="shared" si="11"/>
        <v>29032.137886999997</v>
      </c>
      <c r="BK53" s="18">
        <f t="shared" si="11"/>
        <v>29017.875657999997</v>
      </c>
      <c r="BL53" s="18">
        <f t="shared" si="11"/>
        <v>28512.549874999997</v>
      </c>
      <c r="BM53" s="18">
        <f t="shared" si="11"/>
        <v>27341.656228</v>
      </c>
      <c r="BN53" s="18">
        <f t="shared" si="11"/>
        <v>24749.237303999998</v>
      </c>
      <c r="BO53" s="18">
        <f t="shared" si="11"/>
        <v>24966.291196999999</v>
      </c>
      <c r="BP53" s="18">
        <f t="shared" si="11"/>
        <v>24210.418463999995</v>
      </c>
      <c r="BQ53" s="18">
        <f t="shared" si="11"/>
        <v>22435.872851999997</v>
      </c>
      <c r="BR53" s="18">
        <f t="shared" si="11"/>
        <v>20733.730756999998</v>
      </c>
      <c r="BS53" s="18">
        <f t="shared" si="9"/>
        <v>13596.707999999997</v>
      </c>
      <c r="BT53" s="18">
        <f t="shared" si="9"/>
        <v>13032.220587200001</v>
      </c>
      <c r="BU53" s="18">
        <f t="shared" si="9"/>
        <v>12226.550080799998</v>
      </c>
      <c r="BV53" s="18">
        <f t="shared" si="9"/>
        <v>12322.740853599997</v>
      </c>
      <c r="BW53" s="18">
        <f t="shared" si="9"/>
        <v>12312.4292424</v>
      </c>
      <c r="BX53" s="18">
        <f t="shared" si="9"/>
        <v>12207.857446399999</v>
      </c>
      <c r="BY53" s="18">
        <f t="shared" si="9"/>
        <v>12263.6029168</v>
      </c>
      <c r="BZ53" s="18">
        <f t="shared" si="9"/>
        <v>12463.490010399999</v>
      </c>
      <c r="CA53" s="18">
        <f t="shared" si="9"/>
        <v>12554.306108799998</v>
      </c>
      <c r="CB53" s="18">
        <f t="shared" si="9"/>
        <v>12614.055226399996</v>
      </c>
      <c r="CC53" s="18">
        <f t="shared" si="9"/>
        <v>12736.677503999999</v>
      </c>
      <c r="CD53" s="18">
        <f t="shared" si="9"/>
        <v>12768.087241599998</v>
      </c>
      <c r="CE53" s="18">
        <f t="shared" si="9"/>
        <v>13045.241215999999</v>
      </c>
      <c r="CF53" s="18">
        <f t="shared" si="9"/>
        <v>13343.509835199999</v>
      </c>
      <c r="CG53" s="18">
        <f t="shared" si="9"/>
        <v>13594.376840799998</v>
      </c>
      <c r="CH53" s="18">
        <f t="shared" si="9"/>
        <v>13824.513254400001</v>
      </c>
      <c r="CI53" s="18">
        <f t="shared" si="9"/>
        <v>13969.268123199998</v>
      </c>
      <c r="CJ53" s="18">
        <f t="shared" si="9"/>
        <v>14265.705264799997</v>
      </c>
      <c r="CK53" s="18">
        <f t="shared" si="9"/>
        <v>14432.565882399998</v>
      </c>
      <c r="CL53" s="18">
        <f t="shared" si="9"/>
        <v>14502.0443376</v>
      </c>
      <c r="CM53" s="18">
        <f t="shared" si="9"/>
        <v>14707.661251199997</v>
      </c>
      <c r="CN53" s="18">
        <f t="shared" si="9"/>
        <v>15016.8547272</v>
      </c>
      <c r="CO53" s="18">
        <f t="shared" si="9"/>
        <v>15336.8058112</v>
      </c>
      <c r="CP53" s="18">
        <f t="shared" si="9"/>
        <v>15549.048667999999</v>
      </c>
      <c r="CQ53" s="18">
        <f t="shared" si="9"/>
        <v>15986.187475999997</v>
      </c>
      <c r="CR53" s="18">
        <f t="shared" si="9"/>
        <v>16077.1914712</v>
      </c>
      <c r="CS53" s="18">
        <f t="shared" si="9"/>
        <v>16242.771912799997</v>
      </c>
    </row>
    <row r="54" spans="1:97" x14ac:dyDescent="0.25">
      <c r="A54" s="18" t="s">
        <v>137</v>
      </c>
      <c r="B54" s="18" t="s">
        <v>68</v>
      </c>
      <c r="C54" s="18" t="s">
        <v>12</v>
      </c>
      <c r="D54" s="19" t="s">
        <v>337</v>
      </c>
      <c r="E54" t="s">
        <v>156</v>
      </c>
      <c r="F54" s="18">
        <f t="shared" si="10"/>
        <v>692.38178599999992</v>
      </c>
      <c r="G54" s="18">
        <f t="shared" si="11"/>
        <v>645.57491599999992</v>
      </c>
      <c r="H54" s="18">
        <f t="shared" si="11"/>
        <v>893.50101999999993</v>
      </c>
      <c r="I54" s="18">
        <f t="shared" si="11"/>
        <v>914.98433599999998</v>
      </c>
      <c r="J54" s="18">
        <f t="shared" si="11"/>
        <v>850.22742299999993</v>
      </c>
      <c r="K54" s="18">
        <f t="shared" si="11"/>
        <v>752.45166099999994</v>
      </c>
      <c r="L54" s="18">
        <f t="shared" si="11"/>
        <v>778.28964599999995</v>
      </c>
      <c r="M54" s="18">
        <f t="shared" si="11"/>
        <v>910.34387199999992</v>
      </c>
      <c r="N54" s="18">
        <f t="shared" si="11"/>
        <v>1201.6854119999998</v>
      </c>
      <c r="O54" s="18">
        <f t="shared" si="11"/>
        <v>583.70135700000003</v>
      </c>
      <c r="P54" s="18">
        <f t="shared" si="11"/>
        <v>446.98761399999995</v>
      </c>
      <c r="Q54" s="18">
        <f t="shared" si="11"/>
        <v>427.48369300000002</v>
      </c>
      <c r="R54" s="18">
        <f t="shared" si="11"/>
        <v>368.664965</v>
      </c>
      <c r="S54" s="18">
        <f t="shared" si="11"/>
        <v>356.06246399999998</v>
      </c>
      <c r="T54" s="18">
        <f t="shared" si="11"/>
        <v>440.30212799999998</v>
      </c>
      <c r="U54" s="18">
        <f t="shared" si="11"/>
        <v>427.32703499999997</v>
      </c>
      <c r="V54" s="18">
        <f t="shared" si="11"/>
        <v>396.06952999999999</v>
      </c>
      <c r="W54" s="18">
        <f t="shared" si="11"/>
        <v>419.91965199999999</v>
      </c>
      <c r="X54" s="18">
        <f t="shared" si="11"/>
        <v>649.94863799999996</v>
      </c>
      <c r="Y54" s="18">
        <f t="shared" si="11"/>
        <v>489.01641499999999</v>
      </c>
      <c r="Z54" s="18">
        <f t="shared" si="11"/>
        <v>492.333754</v>
      </c>
      <c r="AA54" s="18">
        <f t="shared" si="11"/>
        <v>547.856313</v>
      </c>
      <c r="AB54" s="18">
        <f t="shared" si="11"/>
        <v>474.70126099999993</v>
      </c>
      <c r="AC54" s="18">
        <f t="shared" si="11"/>
        <v>470.76575799999995</v>
      </c>
      <c r="AD54" s="18">
        <f t="shared" si="11"/>
        <v>489.594356</v>
      </c>
      <c r="AE54" s="18">
        <f t="shared" si="11"/>
        <v>466.84719100000001</v>
      </c>
      <c r="AF54" s="18">
        <f t="shared" si="11"/>
        <v>443.28286399999996</v>
      </c>
      <c r="AG54" s="18">
        <f t="shared" si="11"/>
        <v>471.98091599999998</v>
      </c>
      <c r="AH54" s="18">
        <f t="shared" si="11"/>
        <v>513.81071899999995</v>
      </c>
      <c r="AI54" s="18">
        <f t="shared" si="11"/>
        <v>765.93059999999991</v>
      </c>
      <c r="AJ54" s="18">
        <f t="shared" si="11"/>
        <v>996.76404599999989</v>
      </c>
      <c r="AK54" s="18">
        <f t="shared" si="11"/>
        <v>1152.5265549999997</v>
      </c>
      <c r="AL54" s="18">
        <f t="shared" si="11"/>
        <v>1258.7322109999998</v>
      </c>
      <c r="AM54" s="18">
        <f t="shared" si="11"/>
        <v>1725.5772849999998</v>
      </c>
      <c r="AN54" s="18">
        <f t="shared" si="11"/>
        <v>1565.1531419999999</v>
      </c>
      <c r="AO54" s="18">
        <f t="shared" si="11"/>
        <v>1527.4599569999998</v>
      </c>
      <c r="AP54" s="18">
        <f t="shared" si="11"/>
        <v>1653.3981699999999</v>
      </c>
      <c r="AQ54" s="18">
        <f t="shared" si="11"/>
        <v>1660.9643279999998</v>
      </c>
      <c r="AR54" s="18">
        <f t="shared" si="11"/>
        <v>1616.642816</v>
      </c>
      <c r="AS54" s="18">
        <f t="shared" si="11"/>
        <v>1726.3732769999999</v>
      </c>
      <c r="AT54" s="18">
        <f t="shared" si="11"/>
        <v>1818.0647809999998</v>
      </c>
      <c r="AU54" s="18">
        <f t="shared" si="11"/>
        <v>1813.4941780000001</v>
      </c>
      <c r="AV54" s="18">
        <f t="shared" si="11"/>
        <v>2118.9793949999998</v>
      </c>
      <c r="AW54" s="18">
        <f t="shared" si="11"/>
        <v>2010.4789109999997</v>
      </c>
      <c r="AX54" s="18">
        <f t="shared" si="11"/>
        <v>2122.6523899999997</v>
      </c>
      <c r="AY54" s="18">
        <f t="shared" si="11"/>
        <v>1994.5950599999996</v>
      </c>
      <c r="AZ54" s="18">
        <f t="shared" si="11"/>
        <v>2009.5643669999997</v>
      </c>
      <c r="BA54" s="18">
        <f t="shared" si="11"/>
        <v>2075.9153809999998</v>
      </c>
      <c r="BB54" s="18">
        <f t="shared" si="11"/>
        <v>2124.2972989999998</v>
      </c>
      <c r="BC54" s="18">
        <f t="shared" si="11"/>
        <v>1999.5911799999997</v>
      </c>
      <c r="BD54" s="18">
        <f t="shared" si="11"/>
        <v>1989.4994409999999</v>
      </c>
      <c r="BE54" s="18">
        <f t="shared" si="11"/>
        <v>2202.084347</v>
      </c>
      <c r="BF54" s="18">
        <f t="shared" si="11"/>
        <v>2055.6366379999999</v>
      </c>
      <c r="BG54" s="18">
        <f t="shared" si="11"/>
        <v>2082.6474410000001</v>
      </c>
      <c r="BH54" s="18">
        <f t="shared" si="11"/>
        <v>2173.3058489999999</v>
      </c>
      <c r="BI54" s="18">
        <f t="shared" si="11"/>
        <v>2218.9970599999997</v>
      </c>
      <c r="BJ54" s="18">
        <f t="shared" si="11"/>
        <v>2466.099651</v>
      </c>
      <c r="BK54" s="18">
        <f t="shared" si="11"/>
        <v>2787.2549019999997</v>
      </c>
      <c r="BL54" s="18">
        <f t="shared" si="11"/>
        <v>3032.6998819999999</v>
      </c>
      <c r="BM54" s="18">
        <f t="shared" si="11"/>
        <v>3814.0231889999995</v>
      </c>
      <c r="BN54" s="18">
        <f t="shared" si="11"/>
        <v>4285.0599229999998</v>
      </c>
      <c r="BO54" s="18">
        <f t="shared" si="11"/>
        <v>4980.3695200000002</v>
      </c>
      <c r="BP54" s="18">
        <f t="shared" si="11"/>
        <v>6321.1164279999994</v>
      </c>
      <c r="BQ54" s="18">
        <f t="shared" si="11"/>
        <v>6784.610291</v>
      </c>
      <c r="BR54" s="18">
        <f t="shared" ref="BR54:CS55" si="12">BR20*0.0058</f>
        <v>7608.6144349999995</v>
      </c>
      <c r="BS54" s="18">
        <f t="shared" si="12"/>
        <v>6248.0847999999978</v>
      </c>
      <c r="BT54" s="18">
        <f t="shared" si="12"/>
        <v>6484.7893423999994</v>
      </c>
      <c r="BU54" s="18">
        <f t="shared" si="12"/>
        <v>6563.9537743999999</v>
      </c>
      <c r="BV54" s="18">
        <f t="shared" si="12"/>
        <v>6560.3568927999995</v>
      </c>
      <c r="BW54" s="18">
        <f t="shared" si="12"/>
        <v>6539.3909136000002</v>
      </c>
      <c r="BX54" s="18">
        <f t="shared" si="12"/>
        <v>6504.1385831999987</v>
      </c>
      <c r="BY54" s="18">
        <f t="shared" si="12"/>
        <v>6444.994451999999</v>
      </c>
      <c r="BZ54" s="18">
        <f t="shared" si="12"/>
        <v>6388.918613599998</v>
      </c>
      <c r="CA54" s="18">
        <f t="shared" si="12"/>
        <v>6496.7404047999989</v>
      </c>
      <c r="CB54" s="18">
        <f t="shared" si="12"/>
        <v>6595.619547199999</v>
      </c>
      <c r="CC54" s="18">
        <f t="shared" si="12"/>
        <v>6654.5943647999993</v>
      </c>
      <c r="CD54" s="18">
        <f t="shared" si="12"/>
        <v>6705.9872367999997</v>
      </c>
      <c r="CE54" s="18">
        <f t="shared" si="12"/>
        <v>6804.7837872</v>
      </c>
      <c r="CF54" s="18">
        <f t="shared" si="12"/>
        <v>6895.9013464</v>
      </c>
      <c r="CG54" s="18">
        <f t="shared" si="12"/>
        <v>6941.2608727999987</v>
      </c>
      <c r="CH54" s="18">
        <f t="shared" si="12"/>
        <v>7018.2593295999986</v>
      </c>
      <c r="CI54" s="18">
        <f t="shared" si="12"/>
        <v>7147.9328991999992</v>
      </c>
      <c r="CJ54" s="18">
        <f t="shared" si="12"/>
        <v>7276.1900159999996</v>
      </c>
      <c r="CK54" s="18">
        <f t="shared" si="12"/>
        <v>7394.3192887999994</v>
      </c>
      <c r="CL54" s="18">
        <f t="shared" si="12"/>
        <v>7482.6555623999993</v>
      </c>
      <c r="CM54" s="18">
        <f t="shared" si="12"/>
        <v>7625.0235223999989</v>
      </c>
      <c r="CN54" s="18">
        <f t="shared" si="12"/>
        <v>7712.5854959999997</v>
      </c>
      <c r="CO54" s="18">
        <f t="shared" si="12"/>
        <v>7783.6910135999997</v>
      </c>
      <c r="CP54" s="18">
        <f t="shared" si="12"/>
        <v>7898.4051072000002</v>
      </c>
      <c r="CQ54" s="18">
        <f t="shared" si="12"/>
        <v>7967.2063079999998</v>
      </c>
      <c r="CR54" s="18">
        <f t="shared" si="12"/>
        <v>7994.5215471999991</v>
      </c>
      <c r="CS54" s="18">
        <f t="shared" si="12"/>
        <v>8024.6490439999989</v>
      </c>
    </row>
    <row r="55" spans="1:97" x14ac:dyDescent="0.25">
      <c r="A55" s="18" t="s">
        <v>135</v>
      </c>
      <c r="B55" s="18" t="s">
        <v>137</v>
      </c>
      <c r="C55" s="18"/>
      <c r="D55" s="19" t="s">
        <v>337</v>
      </c>
      <c r="E55" t="s">
        <v>143</v>
      </c>
      <c r="F55" s="18">
        <f t="shared" si="10"/>
        <v>0</v>
      </c>
      <c r="G55" s="18">
        <f t="shared" ref="G55:BR55" si="13">G21*0.0058</f>
        <v>0</v>
      </c>
      <c r="H55" s="18">
        <f t="shared" si="13"/>
        <v>0</v>
      </c>
      <c r="I55" s="18">
        <f t="shared" si="13"/>
        <v>0</v>
      </c>
      <c r="J55" s="18">
        <f t="shared" si="13"/>
        <v>0</v>
      </c>
      <c r="K55" s="18">
        <f t="shared" si="13"/>
        <v>0</v>
      </c>
      <c r="L55" s="18">
        <f t="shared" si="13"/>
        <v>0</v>
      </c>
      <c r="M55" s="18">
        <f t="shared" si="13"/>
        <v>0</v>
      </c>
      <c r="N55" s="18">
        <f t="shared" si="13"/>
        <v>0</v>
      </c>
      <c r="O55" s="18">
        <f t="shared" si="13"/>
        <v>0</v>
      </c>
      <c r="P55" s="18">
        <f t="shared" si="13"/>
        <v>1.083904</v>
      </c>
      <c r="Q55" s="18">
        <f t="shared" si="13"/>
        <v>3.2326589999999999</v>
      </c>
      <c r="R55" s="18">
        <f t="shared" si="13"/>
        <v>36.696078</v>
      </c>
      <c r="S55" s="18">
        <f t="shared" si="13"/>
        <v>59.502518999999999</v>
      </c>
      <c r="T55" s="18">
        <f t="shared" si="13"/>
        <v>62.292724999999997</v>
      </c>
      <c r="U55" s="18">
        <f t="shared" si="13"/>
        <v>63.967271999999994</v>
      </c>
      <c r="V55" s="18">
        <f t="shared" si="13"/>
        <v>64.543095999999991</v>
      </c>
      <c r="W55" s="18">
        <f t="shared" si="13"/>
        <v>83.276428999999993</v>
      </c>
      <c r="X55" s="18">
        <f t="shared" si="13"/>
        <v>168.93024899999998</v>
      </c>
      <c r="Y55" s="18">
        <f t="shared" si="13"/>
        <v>382.93354499999992</v>
      </c>
      <c r="Z55" s="18">
        <f t="shared" si="13"/>
        <v>428.92748699999999</v>
      </c>
      <c r="AA55" s="18">
        <f t="shared" si="13"/>
        <v>484.97294500000004</v>
      </c>
      <c r="AB55" s="18">
        <f t="shared" si="13"/>
        <v>461.06566399999997</v>
      </c>
      <c r="AC55" s="18">
        <f t="shared" si="13"/>
        <v>421.62383699999998</v>
      </c>
      <c r="AD55" s="18">
        <f t="shared" si="13"/>
        <v>419.47296499999999</v>
      </c>
      <c r="AE55" s="18">
        <f t="shared" si="13"/>
        <v>409.49766099999994</v>
      </c>
      <c r="AF55" s="18">
        <f t="shared" si="13"/>
        <v>405.0371419999999</v>
      </c>
      <c r="AG55" s="18">
        <f t="shared" si="13"/>
        <v>366.70462299999997</v>
      </c>
      <c r="AH55" s="18">
        <f t="shared" si="13"/>
        <v>981.36498800000004</v>
      </c>
      <c r="AI55" s="18">
        <f t="shared" si="13"/>
        <v>2601.9962319999995</v>
      </c>
      <c r="AJ55" s="18">
        <f t="shared" si="13"/>
        <v>2965.7434059999996</v>
      </c>
      <c r="AK55" s="18">
        <f t="shared" si="13"/>
        <v>3422.1707230000002</v>
      </c>
      <c r="AL55" s="18">
        <f t="shared" si="13"/>
        <v>3406.5536140000004</v>
      </c>
      <c r="AM55" s="18">
        <f t="shared" si="13"/>
        <v>3589.6783479999999</v>
      </c>
      <c r="AN55" s="18">
        <f t="shared" si="13"/>
        <v>3628.0574409999999</v>
      </c>
      <c r="AO55" s="18">
        <f t="shared" si="13"/>
        <v>3646.3356189999995</v>
      </c>
      <c r="AP55" s="18">
        <f t="shared" si="13"/>
        <v>3864.1516320000001</v>
      </c>
      <c r="AQ55" s="18">
        <f t="shared" si="13"/>
        <v>3951.5985509999996</v>
      </c>
      <c r="AR55" s="18">
        <f t="shared" si="13"/>
        <v>4152.533606</v>
      </c>
      <c r="AS55" s="18">
        <f t="shared" si="13"/>
        <v>4269.5380789999999</v>
      </c>
      <c r="AT55" s="18">
        <f t="shared" si="13"/>
        <v>3967.0865229999999</v>
      </c>
      <c r="AU55" s="18">
        <f t="shared" si="13"/>
        <v>3754.4000009999995</v>
      </c>
      <c r="AV55" s="18">
        <f t="shared" si="13"/>
        <v>3806.8232719999996</v>
      </c>
      <c r="AW55" s="18">
        <f t="shared" si="13"/>
        <v>3628.5274149999996</v>
      </c>
      <c r="AX55" s="18">
        <f t="shared" si="13"/>
        <v>3349.4623579999998</v>
      </c>
      <c r="AY55" s="18">
        <f t="shared" si="13"/>
        <v>3299.8970369999997</v>
      </c>
      <c r="AZ55" s="18">
        <f t="shared" si="13"/>
        <v>3141.5898939999993</v>
      </c>
      <c r="BA55" s="18">
        <f t="shared" si="13"/>
        <v>2949.91248</v>
      </c>
      <c r="BB55" s="18">
        <f t="shared" si="13"/>
        <v>2743.1048669999996</v>
      </c>
      <c r="BC55" s="18">
        <f t="shared" si="13"/>
        <v>2487.3310439999996</v>
      </c>
      <c r="BD55" s="18">
        <f t="shared" si="13"/>
        <v>2222.5515029999997</v>
      </c>
      <c r="BE55" s="18">
        <f t="shared" si="13"/>
        <v>2054.5252129999999</v>
      </c>
      <c r="BF55" s="18">
        <f t="shared" si="13"/>
        <v>2038.1840899999997</v>
      </c>
      <c r="BG55" s="18">
        <f t="shared" si="13"/>
        <v>2084.4130189999996</v>
      </c>
      <c r="BH55" s="18">
        <f t="shared" si="13"/>
        <v>2062.4936010000001</v>
      </c>
      <c r="BI55" s="18">
        <f t="shared" si="13"/>
        <v>1922.8838019999998</v>
      </c>
      <c r="BJ55" s="18">
        <f t="shared" si="13"/>
        <v>1829.2446579999998</v>
      </c>
      <c r="BK55" s="18">
        <f t="shared" si="13"/>
        <v>1568.7880309999998</v>
      </c>
      <c r="BL55" s="18">
        <f t="shared" si="13"/>
        <v>1528.8529429999996</v>
      </c>
      <c r="BM55" s="18">
        <f t="shared" si="13"/>
        <v>1445.3076549999998</v>
      </c>
      <c r="BN55" s="18">
        <f t="shared" si="13"/>
        <v>1365.8502939999998</v>
      </c>
      <c r="BO55" s="18">
        <f t="shared" si="13"/>
        <v>1269.6432289999998</v>
      </c>
      <c r="BP55" s="18">
        <f t="shared" si="13"/>
        <v>1188.0074749999997</v>
      </c>
      <c r="BQ55" s="18">
        <f t="shared" si="13"/>
        <v>1112.6867319999999</v>
      </c>
      <c r="BR55" s="18">
        <f t="shared" si="13"/>
        <v>1089.8802909999999</v>
      </c>
      <c r="BS55" s="18">
        <f t="shared" si="12"/>
        <v>1003.0346</v>
      </c>
      <c r="BT55" s="18">
        <f t="shared" si="12"/>
        <v>979.82169499999986</v>
      </c>
      <c r="BU55" s="18">
        <f t="shared" si="12"/>
        <v>978.38848599999983</v>
      </c>
      <c r="BV55" s="18">
        <f t="shared" si="12"/>
        <v>994.85874600000011</v>
      </c>
      <c r="BW55" s="18">
        <f t="shared" si="12"/>
        <v>999.12873500000001</v>
      </c>
      <c r="BX55" s="18">
        <f t="shared" si="12"/>
        <v>961.11588299999983</v>
      </c>
      <c r="BY55" s="18">
        <f t="shared" si="12"/>
        <v>925.4296139999999</v>
      </c>
      <c r="BZ55" s="18">
        <f t="shared" si="12"/>
        <v>873.97592899999995</v>
      </c>
      <c r="CA55" s="18">
        <f t="shared" si="12"/>
        <v>822.90753799999982</v>
      </c>
      <c r="CB55" s="18">
        <f t="shared" si="12"/>
        <v>775.47827000000007</v>
      </c>
      <c r="CC55" s="18">
        <f t="shared" si="12"/>
        <v>731.81514500000003</v>
      </c>
      <c r="CD55" s="18">
        <f t="shared" si="12"/>
        <v>691.55827299999999</v>
      </c>
      <c r="CE55" s="18">
        <f t="shared" si="12"/>
        <v>651.32680500000004</v>
      </c>
      <c r="CF55" s="18">
        <f t="shared" si="12"/>
        <v>611.3345579999999</v>
      </c>
      <c r="CG55" s="18">
        <f t="shared" si="12"/>
        <v>574.44583299999988</v>
      </c>
      <c r="CH55" s="18">
        <f t="shared" si="12"/>
        <v>540.37483499999996</v>
      </c>
      <c r="CI55" s="18">
        <f t="shared" si="12"/>
        <v>508.865407</v>
      </c>
      <c r="CJ55" s="18">
        <f t="shared" si="12"/>
        <v>479.68467900000002</v>
      </c>
      <c r="CK55" s="18">
        <f t="shared" si="12"/>
        <v>578.07860499999992</v>
      </c>
      <c r="CL55" s="18">
        <f t="shared" si="12"/>
        <v>720.22668699999997</v>
      </c>
      <c r="CM55" s="18">
        <f t="shared" si="12"/>
        <v>822.32324599999993</v>
      </c>
      <c r="CN55" s="18">
        <f t="shared" si="12"/>
        <v>800.58165599999995</v>
      </c>
      <c r="CO55" s="18">
        <f t="shared" si="12"/>
        <v>780.31984899999998</v>
      </c>
      <c r="CP55" s="18">
        <f t="shared" si="12"/>
        <v>761.41080499999998</v>
      </c>
      <c r="CQ55" s="18">
        <f t="shared" si="12"/>
        <v>681.01984699999991</v>
      </c>
      <c r="CR55" s="18">
        <f t="shared" si="12"/>
        <v>611.18213400000002</v>
      </c>
      <c r="CS55" s="18">
        <f t="shared" si="12"/>
        <v>550.39247899999998</v>
      </c>
    </row>
    <row r="56" spans="1:97" x14ac:dyDescent="0.25">
      <c r="A56" s="18"/>
      <c r="B56" s="18"/>
      <c r="C56" s="18"/>
      <c r="D56" s="19"/>
    </row>
    <row r="57" spans="1:97" x14ac:dyDescent="0.25">
      <c r="A57" s="18" t="s">
        <v>289</v>
      </c>
      <c r="B57" s="18" t="s">
        <v>353</v>
      </c>
      <c r="C57" s="18"/>
      <c r="D57" s="19" t="s">
        <v>337</v>
      </c>
      <c r="E57" t="s">
        <v>424</v>
      </c>
      <c r="F57" s="18">
        <f t="shared" ref="F57:I61" si="14">F23*0.001025</f>
        <v>563.87402500000007</v>
      </c>
      <c r="G57" s="18">
        <f t="shared" si="14"/>
        <v>644.641975</v>
      </c>
      <c r="H57" s="18">
        <f t="shared" si="14"/>
        <v>782.99545000000012</v>
      </c>
      <c r="I57" s="18">
        <f t="shared" si="14"/>
        <v>932.86992500000008</v>
      </c>
      <c r="J57">
        <f>J23*0.001025</f>
        <v>1060.1288</v>
      </c>
      <c r="K57" s="18">
        <f t="shared" ref="K57:BV57" si="15">K23*0.001025</f>
        <v>1194.63545</v>
      </c>
      <c r="L57" s="18">
        <f t="shared" si="15"/>
        <v>1182.1120000000001</v>
      </c>
      <c r="M57" s="18">
        <f t="shared" si="15"/>
        <v>1270.2937750000001</v>
      </c>
      <c r="N57" s="18">
        <f t="shared" si="15"/>
        <v>1369.544525</v>
      </c>
      <c r="O57" s="18">
        <f t="shared" si="15"/>
        <v>1407.1743250000002</v>
      </c>
      <c r="P57" s="18">
        <f t="shared" si="15"/>
        <v>1669.2217250000001</v>
      </c>
      <c r="Q57" s="18">
        <f t="shared" si="15"/>
        <v>1767.8810500000002</v>
      </c>
      <c r="R57" s="18">
        <f t="shared" si="15"/>
        <v>1870.7449250000002</v>
      </c>
      <c r="S57" s="18">
        <f t="shared" si="15"/>
        <v>2015.1233500000001</v>
      </c>
      <c r="T57" s="18">
        <f t="shared" si="15"/>
        <v>2198.0848250000004</v>
      </c>
      <c r="U57" s="18">
        <f t="shared" si="15"/>
        <v>2380.9684000000002</v>
      </c>
      <c r="V57" s="18">
        <f t="shared" si="15"/>
        <v>2379.1285250000001</v>
      </c>
      <c r="W57" s="18">
        <f t="shared" si="15"/>
        <v>2675.1977250000004</v>
      </c>
      <c r="X57" s="18">
        <f t="shared" si="15"/>
        <v>2815.0108</v>
      </c>
      <c r="Y57" s="18">
        <f t="shared" si="15"/>
        <v>3226.6067250000001</v>
      </c>
      <c r="Z57" s="18">
        <f t="shared" si="15"/>
        <v>3574.8330500000002</v>
      </c>
      <c r="AA57" s="18">
        <f t="shared" si="15"/>
        <v>4030.1565000000005</v>
      </c>
      <c r="AB57" s="18">
        <f t="shared" si="15"/>
        <v>4075.4184500000001</v>
      </c>
      <c r="AC57" s="18">
        <f t="shared" si="15"/>
        <v>4076.3358250000006</v>
      </c>
      <c r="AD57" s="18">
        <f t="shared" si="15"/>
        <v>3751.6763000000005</v>
      </c>
      <c r="AE57" s="18">
        <f t="shared" si="15"/>
        <v>3529.5137000000004</v>
      </c>
      <c r="AF57" s="18">
        <f t="shared" si="15"/>
        <v>3236.6107250000005</v>
      </c>
      <c r="AG57" s="18">
        <f t="shared" si="15"/>
        <v>3157.8897000000002</v>
      </c>
      <c r="AH57" s="18">
        <f t="shared" si="15"/>
        <v>3270.9800000000005</v>
      </c>
      <c r="AI57" s="18">
        <f t="shared" si="15"/>
        <v>3268.0720750000005</v>
      </c>
      <c r="AJ57" s="18">
        <f t="shared" si="15"/>
        <v>3577.7860750000004</v>
      </c>
      <c r="AK57" s="18">
        <f t="shared" si="15"/>
        <v>3773.6348750000002</v>
      </c>
      <c r="AL57" s="18">
        <f t="shared" si="15"/>
        <v>3731.1578500000005</v>
      </c>
      <c r="AM57" s="18">
        <f t="shared" si="15"/>
        <v>3306.1559500000003</v>
      </c>
      <c r="AN57" s="18">
        <f t="shared" si="15"/>
        <v>2983.5361750000002</v>
      </c>
      <c r="AO57" s="18">
        <f t="shared" si="15"/>
        <v>3189.1255500000002</v>
      </c>
      <c r="AP57" s="18">
        <f t="shared" si="15"/>
        <v>3120.1850750000003</v>
      </c>
      <c r="AQ57" s="18">
        <f t="shared" si="15"/>
        <v>2667.4292500000001</v>
      </c>
      <c r="AR57" s="18">
        <f t="shared" si="15"/>
        <v>2915.1522750000004</v>
      </c>
      <c r="AS57" s="18">
        <f t="shared" si="15"/>
        <v>2701.5033250000001</v>
      </c>
      <c r="AT57" s="18">
        <f t="shared" si="15"/>
        <v>3572.5647250000002</v>
      </c>
      <c r="AU57" s="18">
        <f t="shared" si="15"/>
        <v>3783.8520750000002</v>
      </c>
      <c r="AV57" s="18">
        <f t="shared" si="15"/>
        <v>3858.8974500000004</v>
      </c>
      <c r="AW57" s="18">
        <f t="shared" si="15"/>
        <v>3997.2109500000001</v>
      </c>
      <c r="AX57" s="18">
        <f t="shared" si="15"/>
        <v>4026.8693250000001</v>
      </c>
      <c r="AY57" s="18">
        <f t="shared" si="15"/>
        <v>4476.3267000000005</v>
      </c>
      <c r="AZ57" s="18">
        <f t="shared" si="15"/>
        <v>4856.3177750000004</v>
      </c>
      <c r="BA57" s="18">
        <f t="shared" si="15"/>
        <v>4420.2694500000007</v>
      </c>
      <c r="BB57" s="18">
        <f t="shared" si="15"/>
        <v>4678.8892500000002</v>
      </c>
      <c r="BC57" s="18">
        <f t="shared" si="15"/>
        <v>5208.4186000000009</v>
      </c>
      <c r="BD57" s="18">
        <f t="shared" si="15"/>
        <v>5455.0336000000007</v>
      </c>
      <c r="BE57" s="18">
        <f t="shared" si="15"/>
        <v>5833.7680250000003</v>
      </c>
      <c r="BF57" s="18">
        <f t="shared" si="15"/>
        <v>5978.1126250000007</v>
      </c>
      <c r="BG57" s="18">
        <f t="shared" si="15"/>
        <v>6279.2135500000004</v>
      </c>
      <c r="BH57" s="18">
        <f t="shared" si="15"/>
        <v>5756.5383750000001</v>
      </c>
      <c r="BI57" s="18">
        <f t="shared" si="15"/>
        <v>5816.4445000000005</v>
      </c>
      <c r="BJ57" s="18">
        <f t="shared" si="15"/>
        <v>6187.2792500000005</v>
      </c>
      <c r="BK57" s="18">
        <f t="shared" si="15"/>
        <v>6623.1553750000003</v>
      </c>
      <c r="BL57" s="18">
        <f t="shared" si="15"/>
        <v>7266.5755500000005</v>
      </c>
      <c r="BM57" s="18">
        <f t="shared" si="15"/>
        <v>7068.2390750000004</v>
      </c>
      <c r="BN57" s="18">
        <f t="shared" si="15"/>
        <v>7299.095725000001</v>
      </c>
      <c r="BO57" s="18">
        <f t="shared" si="15"/>
        <v>7872.1896250000009</v>
      </c>
      <c r="BP57" s="18">
        <f>BP23*0.001025</f>
        <v>8080.9616250000008</v>
      </c>
      <c r="BQ57" s="18">
        <f t="shared" si="15"/>
        <v>9721.8277500000004</v>
      </c>
      <c r="BR57" s="18">
        <f t="shared" si="15"/>
        <v>8725.295075</v>
      </c>
      <c r="BS57" s="18">
        <f t="shared" si="15"/>
        <v>7976.8031750000009</v>
      </c>
      <c r="BT57" s="18">
        <f t="shared" si="15"/>
        <v>8239.4009999999998</v>
      </c>
      <c r="BU57" s="18">
        <f t="shared" si="15"/>
        <v>8893.3971250000013</v>
      </c>
      <c r="BV57" s="18">
        <f t="shared" si="15"/>
        <v>8691.5285000000003</v>
      </c>
      <c r="BW57" s="18">
        <f t="shared" ref="BW57:CS57" si="16">BW23*0.001025</f>
        <v>8728.2152999999998</v>
      </c>
      <c r="BX57" s="18">
        <f t="shared" si="16"/>
        <v>8833.4930500000009</v>
      </c>
      <c r="BY57" s="18">
        <f t="shared" si="16"/>
        <v>9028.2943000000014</v>
      </c>
      <c r="BZ57" s="18">
        <f t="shared" si="16"/>
        <v>9126.798850000001</v>
      </c>
      <c r="CA57" s="18">
        <f t="shared" si="16"/>
        <v>9301.8821750000006</v>
      </c>
      <c r="CB57" s="18">
        <f t="shared" si="16"/>
        <v>9514.6629499999999</v>
      </c>
      <c r="CC57" s="18">
        <f t="shared" si="16"/>
        <v>9600.7363000000005</v>
      </c>
      <c r="CD57" s="18">
        <f t="shared" si="16"/>
        <v>9723.1746000000003</v>
      </c>
      <c r="CE57" s="18">
        <f t="shared" si="16"/>
        <v>9895.5939500000004</v>
      </c>
      <c r="CF57" s="18">
        <f t="shared" si="16"/>
        <v>10004.826150000001</v>
      </c>
      <c r="CG57" s="18">
        <f t="shared" si="16"/>
        <v>10139.793025000001</v>
      </c>
      <c r="CH57" s="18">
        <f t="shared" si="16"/>
        <v>10210.22385</v>
      </c>
      <c r="CI57" s="18">
        <f t="shared" si="16"/>
        <v>10312.101675000002</v>
      </c>
      <c r="CJ57" s="18">
        <f t="shared" si="16"/>
        <v>10372.417800000001</v>
      </c>
      <c r="CK57" s="18">
        <f t="shared" si="16"/>
        <v>10449.969300000001</v>
      </c>
      <c r="CL57" s="18">
        <f t="shared" si="16"/>
        <v>10611.309425000001</v>
      </c>
      <c r="CM57" s="18">
        <f t="shared" si="16"/>
        <v>10792.175800000001</v>
      </c>
      <c r="CN57" s="18">
        <f t="shared" si="16"/>
        <v>10940.807975000002</v>
      </c>
      <c r="CO57" s="18">
        <f t="shared" si="16"/>
        <v>11021.183350000001</v>
      </c>
      <c r="CP57" s="18">
        <f t="shared" si="16"/>
        <v>11145.489200000002</v>
      </c>
      <c r="CQ57" s="18">
        <f t="shared" si="16"/>
        <v>11272.203800000001</v>
      </c>
      <c r="CR57" s="18">
        <f t="shared" si="16"/>
        <v>11386.609175000001</v>
      </c>
      <c r="CS57" s="18">
        <f t="shared" si="16"/>
        <v>11512.4187</v>
      </c>
    </row>
    <row r="58" spans="1:97" x14ac:dyDescent="0.25">
      <c r="A58" s="18" t="s">
        <v>157</v>
      </c>
      <c r="B58" s="18" t="s">
        <v>289</v>
      </c>
      <c r="C58" s="18"/>
      <c r="D58" s="19" t="s">
        <v>337</v>
      </c>
      <c r="E58" t="s">
        <v>320</v>
      </c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>
        <f t="shared" ref="Q58:BZ58" si="17">Q24*0.001025</f>
        <v>15185.248925000002</v>
      </c>
      <c r="R58" s="18">
        <f t="shared" si="17"/>
        <v>15520.582800000002</v>
      </c>
      <c r="S58" s="18">
        <f t="shared" si="17"/>
        <v>15976.695500000002</v>
      </c>
      <c r="T58" s="18">
        <f t="shared" si="17"/>
        <v>16819.240375000001</v>
      </c>
      <c r="U58" s="18">
        <f t="shared" si="17"/>
        <v>17336.667550000002</v>
      </c>
      <c r="V58" s="18">
        <f t="shared" si="17"/>
        <v>17750.448775000001</v>
      </c>
      <c r="W58" s="18">
        <f t="shared" si="17"/>
        <v>18477.051800000001</v>
      </c>
      <c r="X58" s="18">
        <f t="shared" si="17"/>
        <v>19541.174000000003</v>
      </c>
      <c r="Y58" s="18">
        <f t="shared" si="17"/>
        <v>20295.842550000001</v>
      </c>
      <c r="Z58" s="18">
        <f t="shared" si="17"/>
        <v>21242.825700000001</v>
      </c>
      <c r="AA58" s="18">
        <f t="shared" si="17"/>
        <v>21901.971425000003</v>
      </c>
      <c r="AB58" s="18">
        <f t="shared" si="17"/>
        <v>21843.762700000003</v>
      </c>
      <c r="AC58" s="18">
        <f t="shared" si="17"/>
        <v>21501.992850000002</v>
      </c>
      <c r="AD58" s="18">
        <f t="shared" si="17"/>
        <v>21377.004350000003</v>
      </c>
      <c r="AE58" s="18">
        <f t="shared" si="17"/>
        <v>19818.445725000001</v>
      </c>
      <c r="AF58" s="18">
        <f t="shared" si="17"/>
        <v>17993.431175000002</v>
      </c>
      <c r="AG58" s="18">
        <f t="shared" si="17"/>
        <v>17781.550350000001</v>
      </c>
      <c r="AH58" s="18">
        <f t="shared" si="17"/>
        <v>17593.996875000001</v>
      </c>
      <c r="AI58" s="18">
        <f t="shared" si="17"/>
        <v>16602.337050000002</v>
      </c>
      <c r="AJ58" s="18">
        <f t="shared" si="17"/>
        <v>16687.336200000002</v>
      </c>
      <c r="AK58" s="18">
        <f t="shared" si="17"/>
        <v>16625.084875</v>
      </c>
      <c r="AL58" s="18">
        <f t="shared" si="17"/>
        <v>16291.371525</v>
      </c>
      <c r="AM58" s="18">
        <f t="shared" si="17"/>
        <v>15176.358075000002</v>
      </c>
      <c r="AN58" s="18">
        <f t="shared" si="17"/>
        <v>14272.307050000001</v>
      </c>
      <c r="AO58" s="18">
        <f t="shared" si="17"/>
        <v>15422.622525000001</v>
      </c>
      <c r="AP58" s="18">
        <f t="shared" si="17"/>
        <v>15349.314525000002</v>
      </c>
      <c r="AQ58" s="18">
        <f t="shared" si="17"/>
        <v>14905.698625000001</v>
      </c>
      <c r="AR58" s="18">
        <f t="shared" si="17"/>
        <v>15438.571525000001</v>
      </c>
      <c r="AS58" s="18">
        <f t="shared" si="17"/>
        <v>16213.836425000001</v>
      </c>
      <c r="AT58" s="18">
        <f t="shared" si="17"/>
        <v>16239.481925000002</v>
      </c>
      <c r="AU58" s="18">
        <f t="shared" si="17"/>
        <v>16413.641725000001</v>
      </c>
      <c r="AV58" s="18">
        <f t="shared" si="17"/>
        <v>16852.692275000001</v>
      </c>
      <c r="AW58" s="18">
        <f t="shared" si="17"/>
        <v>17228.416275000003</v>
      </c>
      <c r="AX58" s="18">
        <f t="shared" si="17"/>
        <v>17786.151575</v>
      </c>
      <c r="AY58" s="18">
        <f t="shared" si="17"/>
        <v>18327.039975000003</v>
      </c>
      <c r="AZ58" s="18">
        <f t="shared" si="17"/>
        <v>18769.762075000002</v>
      </c>
      <c r="BA58" s="18">
        <f t="shared" si="17"/>
        <v>18726.620850000003</v>
      </c>
      <c r="BB58" s="18">
        <f t="shared" si="17"/>
        <v>18764.006700000002</v>
      </c>
      <c r="BC58" s="18">
        <f t="shared" si="17"/>
        <v>18765.256175000002</v>
      </c>
      <c r="BD58" s="18">
        <f t="shared" si="17"/>
        <v>18586.604825000002</v>
      </c>
      <c r="BE58" s="18">
        <f t="shared" si="17"/>
        <v>18936.361475000002</v>
      </c>
      <c r="BF58" s="18">
        <f t="shared" si="17"/>
        <v>19152.367925000002</v>
      </c>
      <c r="BG58" s="18">
        <f t="shared" si="17"/>
        <v>19094.654275000001</v>
      </c>
      <c r="BH58" s="18">
        <f t="shared" si="17"/>
        <v>19375.877375</v>
      </c>
      <c r="BI58" s="18">
        <f t="shared" si="17"/>
        <v>19714.26165</v>
      </c>
      <c r="BJ58" s="18">
        <f t="shared" si="17"/>
        <v>20056.426125000002</v>
      </c>
      <c r="BK58" s="18">
        <f t="shared" si="17"/>
        <v>20449.598700000002</v>
      </c>
      <c r="BL58" s="18">
        <f t="shared" si="17"/>
        <v>21716.573525000003</v>
      </c>
      <c r="BM58" s="18">
        <f t="shared" si="17"/>
        <v>23172.888400000003</v>
      </c>
      <c r="BN58" s="18">
        <f t="shared" si="17"/>
        <v>23559.2232</v>
      </c>
      <c r="BO58" s="18">
        <f t="shared" si="17"/>
        <v>24559.418200000004</v>
      </c>
      <c r="BP58" s="18">
        <f t="shared" si="17"/>
        <v>26805.846125000004</v>
      </c>
      <c r="BQ58" s="18">
        <f t="shared" si="17"/>
        <v>22626.43015</v>
      </c>
      <c r="BR58" s="18">
        <f t="shared" si="17"/>
        <v>22532.222400000002</v>
      </c>
      <c r="BS58" s="18">
        <f t="shared" si="17"/>
        <v>22405.794800000003</v>
      </c>
      <c r="BT58" s="18">
        <f t="shared" si="17"/>
        <v>22768.670425</v>
      </c>
      <c r="BU58" s="18">
        <f t="shared" si="17"/>
        <v>23666.267025000001</v>
      </c>
      <c r="BV58" s="18">
        <f t="shared" si="17"/>
        <v>24351.763450000002</v>
      </c>
      <c r="BW58" s="18">
        <f t="shared" si="17"/>
        <v>25247.024075000001</v>
      </c>
      <c r="BX58" s="18">
        <f t="shared" si="17"/>
        <v>26328.724000000002</v>
      </c>
      <c r="BY58" s="18">
        <f t="shared" si="17"/>
        <v>27321.105425000002</v>
      </c>
      <c r="BZ58" s="18">
        <f t="shared" si="17"/>
        <v>28022.900375000001</v>
      </c>
      <c r="CA58" s="18">
        <f t="shared" ref="CA58:CS58" si="18">CA24*0.001025</f>
        <v>28601.519025000001</v>
      </c>
      <c r="CB58" s="18">
        <f t="shared" si="18"/>
        <v>29301.936375000001</v>
      </c>
      <c r="CC58" s="18">
        <f t="shared" si="18"/>
        <v>29835.124975000002</v>
      </c>
      <c r="CD58" s="18">
        <f t="shared" si="18"/>
        <v>30257.762200000001</v>
      </c>
      <c r="CE58" s="18">
        <f t="shared" si="18"/>
        <v>30560.909025000001</v>
      </c>
      <c r="CF58" s="18">
        <f t="shared" si="18"/>
        <v>30890.457800000004</v>
      </c>
      <c r="CG58" s="18">
        <f t="shared" si="18"/>
        <v>31193.684575000003</v>
      </c>
      <c r="CH58" s="18">
        <f t="shared" si="18"/>
        <v>31347.518625000004</v>
      </c>
      <c r="CI58" s="18">
        <f t="shared" si="18"/>
        <v>31593.523750000004</v>
      </c>
      <c r="CJ58" s="18">
        <f t="shared" si="18"/>
        <v>31807.807175000002</v>
      </c>
      <c r="CK58" s="18">
        <f t="shared" si="18"/>
        <v>32174.059150000001</v>
      </c>
      <c r="CL58" s="18">
        <f t="shared" si="18"/>
        <v>32546.473425000004</v>
      </c>
      <c r="CM58" s="18">
        <f t="shared" si="18"/>
        <v>32911.381625000009</v>
      </c>
      <c r="CN58" s="18">
        <f t="shared" si="18"/>
        <v>33270.329450000005</v>
      </c>
      <c r="CO58" s="18">
        <f t="shared" si="18"/>
        <v>33476.781875000001</v>
      </c>
      <c r="CP58" s="18">
        <f t="shared" si="18"/>
        <v>33683.216875000006</v>
      </c>
      <c r="CQ58" s="18">
        <f t="shared" si="18"/>
        <v>33999.991075000005</v>
      </c>
      <c r="CR58" s="18">
        <f t="shared" si="18"/>
        <v>34162.121475</v>
      </c>
      <c r="CS58" s="18">
        <f t="shared" si="18"/>
        <v>34264.726025000004</v>
      </c>
    </row>
    <row r="59" spans="1:97" x14ac:dyDescent="0.25">
      <c r="A59" s="18" t="s">
        <v>159</v>
      </c>
      <c r="B59" s="18" t="s">
        <v>289</v>
      </c>
      <c r="C59" s="18"/>
      <c r="D59" s="19" t="s">
        <v>337</v>
      </c>
      <c r="E59" t="s">
        <v>320</v>
      </c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>
        <f t="shared" ref="Q59:BZ59" si="19">Q25*0.001025</f>
        <v>279.85985000000005</v>
      </c>
      <c r="R59" s="18">
        <f t="shared" si="19"/>
        <v>326.23700000000002</v>
      </c>
      <c r="S59" s="18">
        <f t="shared" si="19"/>
        <v>463.25182500000005</v>
      </c>
      <c r="T59" s="18">
        <f t="shared" si="19"/>
        <v>578.46182500000009</v>
      </c>
      <c r="U59" s="18">
        <f t="shared" si="19"/>
        <v>637.2742750000001</v>
      </c>
      <c r="V59" s="18">
        <f t="shared" si="19"/>
        <v>661.72872500000005</v>
      </c>
      <c r="W59" s="18">
        <f t="shared" si="19"/>
        <v>1032.6331750000002</v>
      </c>
      <c r="X59" s="18">
        <f t="shared" si="19"/>
        <v>1216.8964000000001</v>
      </c>
      <c r="Y59" s="18">
        <f t="shared" si="19"/>
        <v>1562.2824500000002</v>
      </c>
      <c r="Z59" s="18">
        <f t="shared" si="19"/>
        <v>2003.3491750000001</v>
      </c>
      <c r="AA59" s="18">
        <f t="shared" si="19"/>
        <v>2479.1429000000003</v>
      </c>
      <c r="AB59" s="18">
        <f t="shared" si="19"/>
        <v>2846.4690750000004</v>
      </c>
      <c r="AC59" s="18">
        <f t="shared" si="19"/>
        <v>3114.5188750000002</v>
      </c>
      <c r="AD59" s="18">
        <f t="shared" si="19"/>
        <v>3291.8777000000005</v>
      </c>
      <c r="AE59" s="18">
        <f t="shared" si="19"/>
        <v>3602.5921000000003</v>
      </c>
      <c r="AF59" s="18">
        <f t="shared" si="19"/>
        <v>3637.6870750000003</v>
      </c>
      <c r="AG59" s="18">
        <f t="shared" si="19"/>
        <v>3685.8221000000003</v>
      </c>
      <c r="AH59" s="18">
        <f t="shared" si="19"/>
        <v>4030.5009000000005</v>
      </c>
      <c r="AI59" s="18">
        <f t="shared" si="19"/>
        <v>5239.1983250000003</v>
      </c>
      <c r="AJ59" s="18">
        <f t="shared" si="19"/>
        <v>5743.100625</v>
      </c>
      <c r="AK59" s="18">
        <f t="shared" si="19"/>
        <v>5791.3494250000003</v>
      </c>
      <c r="AL59" s="18">
        <f t="shared" si="19"/>
        <v>5835.7678000000005</v>
      </c>
      <c r="AM59" s="18">
        <f t="shared" si="19"/>
        <v>5602.7012500000001</v>
      </c>
      <c r="AN59" s="18">
        <f t="shared" si="19"/>
        <v>4853.2140750000008</v>
      </c>
      <c r="AO59" s="18">
        <f t="shared" si="19"/>
        <v>5350.5625250000003</v>
      </c>
      <c r="AP59" s="18">
        <f t="shared" si="19"/>
        <v>4747.5499</v>
      </c>
      <c r="AQ59" s="18">
        <f t="shared" si="19"/>
        <v>4703.279125</v>
      </c>
      <c r="AR59" s="18">
        <f t="shared" si="19"/>
        <v>5205.1324500000001</v>
      </c>
      <c r="AS59" s="18">
        <f t="shared" si="19"/>
        <v>5310.3968750000004</v>
      </c>
      <c r="AT59" s="18">
        <f t="shared" si="19"/>
        <v>5361.8037000000004</v>
      </c>
      <c r="AU59" s="18">
        <f t="shared" si="19"/>
        <v>5647.0448000000006</v>
      </c>
      <c r="AV59" s="18">
        <f t="shared" si="19"/>
        <v>5441.1684250000008</v>
      </c>
      <c r="AW59" s="18">
        <f t="shared" si="19"/>
        <v>5457.139975</v>
      </c>
      <c r="AX59" s="18">
        <f t="shared" si="19"/>
        <v>5507.6325000000006</v>
      </c>
      <c r="AY59" s="18">
        <f t="shared" si="19"/>
        <v>5843.1826500000006</v>
      </c>
      <c r="AZ59" s="18">
        <f t="shared" si="19"/>
        <v>5567.4566250000007</v>
      </c>
      <c r="BA59" s="18">
        <f t="shared" si="19"/>
        <v>5989.7525250000008</v>
      </c>
      <c r="BB59" s="18">
        <f t="shared" si="19"/>
        <v>6053.9872250000008</v>
      </c>
      <c r="BC59" s="18">
        <f t="shared" si="19"/>
        <v>5945.5750250000001</v>
      </c>
      <c r="BD59" s="18">
        <f t="shared" si="19"/>
        <v>5831.6739500000003</v>
      </c>
      <c r="BE59" s="18">
        <f t="shared" si="19"/>
        <v>5841.8614250000001</v>
      </c>
      <c r="BF59" s="18">
        <f t="shared" si="19"/>
        <v>5960.9305500000009</v>
      </c>
      <c r="BG59" s="18">
        <f t="shared" si="19"/>
        <v>5445.1567000000005</v>
      </c>
      <c r="BH59" s="18">
        <f t="shared" si="19"/>
        <v>5346.0750750000007</v>
      </c>
      <c r="BI59" s="18">
        <f t="shared" si="19"/>
        <v>4854.6583000000001</v>
      </c>
      <c r="BJ59" s="18">
        <f t="shared" si="19"/>
        <v>3986.8164250000004</v>
      </c>
      <c r="BK59" s="18">
        <f t="shared" si="19"/>
        <v>3673.7947500000005</v>
      </c>
      <c r="BL59" s="18">
        <f t="shared" si="19"/>
        <v>3563.6738750000004</v>
      </c>
      <c r="BM59" s="18">
        <f t="shared" si="19"/>
        <v>3104.2750250000004</v>
      </c>
      <c r="BN59" s="18">
        <f t="shared" si="19"/>
        <v>3149.0921250000001</v>
      </c>
      <c r="BO59" s="18">
        <f t="shared" si="19"/>
        <v>2947.8436250000004</v>
      </c>
      <c r="BP59" s="18">
        <f t="shared" si="19"/>
        <v>2484.6738</v>
      </c>
      <c r="BQ59" s="18">
        <f t="shared" si="19"/>
        <v>1700.7087000000001</v>
      </c>
      <c r="BR59" s="18">
        <f t="shared" si="19"/>
        <v>1930.6766750000002</v>
      </c>
      <c r="BS59" s="18">
        <f t="shared" si="19"/>
        <v>2167.06115</v>
      </c>
      <c r="BT59" s="18">
        <f t="shared" si="19"/>
        <v>2169.329475</v>
      </c>
      <c r="BU59" s="18">
        <f t="shared" si="19"/>
        <v>2354.6310250000001</v>
      </c>
      <c r="BV59" s="18">
        <f t="shared" si="19"/>
        <v>2388.8465500000002</v>
      </c>
      <c r="BW59" s="18">
        <f t="shared" si="19"/>
        <v>2341.8328750000001</v>
      </c>
      <c r="BX59" s="18">
        <f t="shared" si="19"/>
        <v>2278.3167000000003</v>
      </c>
      <c r="BY59" s="18">
        <f t="shared" si="19"/>
        <v>2211.3493500000004</v>
      </c>
      <c r="BZ59" s="18">
        <f t="shared" si="19"/>
        <v>2141.0323000000003</v>
      </c>
      <c r="CA59" s="18">
        <f t="shared" ref="CA59:CS59" si="20">CA25*0.001025</f>
        <v>2066.32825</v>
      </c>
      <c r="CB59" s="18">
        <f t="shared" si="20"/>
        <v>2124.5708</v>
      </c>
      <c r="CC59" s="18">
        <f t="shared" si="20"/>
        <v>2121.6864500000001</v>
      </c>
      <c r="CD59" s="18">
        <f t="shared" si="20"/>
        <v>2141.5817000000006</v>
      </c>
      <c r="CE59" s="18">
        <f t="shared" si="20"/>
        <v>2214.4069250000002</v>
      </c>
      <c r="CF59" s="18">
        <f t="shared" si="20"/>
        <v>2266.0484750000001</v>
      </c>
      <c r="CG59" s="18">
        <f t="shared" si="20"/>
        <v>2314.6632000000004</v>
      </c>
      <c r="CH59" s="18">
        <f t="shared" si="20"/>
        <v>2371.8479500000003</v>
      </c>
      <c r="CI59" s="18">
        <f t="shared" si="20"/>
        <v>2480.361625</v>
      </c>
      <c r="CJ59" s="18">
        <f t="shared" si="20"/>
        <v>2511.7727500000001</v>
      </c>
      <c r="CK59" s="18">
        <f t="shared" si="20"/>
        <v>2534.573875</v>
      </c>
      <c r="CL59" s="18">
        <f t="shared" si="20"/>
        <v>2524.5534750000002</v>
      </c>
      <c r="CM59" s="18">
        <f t="shared" si="20"/>
        <v>2508.8812250000001</v>
      </c>
      <c r="CN59" s="18">
        <f t="shared" si="20"/>
        <v>2521.3247250000004</v>
      </c>
      <c r="CO59" s="18">
        <f t="shared" si="20"/>
        <v>2589.8459750000002</v>
      </c>
      <c r="CP59" s="18">
        <f t="shared" si="20"/>
        <v>2714.5351750000004</v>
      </c>
      <c r="CQ59" s="18">
        <f t="shared" si="20"/>
        <v>2766.7948000000001</v>
      </c>
      <c r="CR59" s="18">
        <f t="shared" si="20"/>
        <v>2933.7550000000001</v>
      </c>
      <c r="CS59" s="18">
        <f t="shared" si="20"/>
        <v>3022.3016750000002</v>
      </c>
    </row>
    <row r="60" spans="1:97" x14ac:dyDescent="0.25">
      <c r="A60" s="18" t="s">
        <v>36</v>
      </c>
      <c r="B60" s="18" t="s">
        <v>289</v>
      </c>
      <c r="C60" s="18" t="s">
        <v>12</v>
      </c>
      <c r="D60" s="19" t="s">
        <v>337</v>
      </c>
      <c r="E60" t="s">
        <v>306</v>
      </c>
      <c r="F60" s="18"/>
      <c r="G60" s="18"/>
      <c r="H60" s="18"/>
      <c r="I60" s="18">
        <f t="shared" si="14"/>
        <v>8.0021750000000011</v>
      </c>
      <c r="J60" s="18">
        <f t="shared" ref="J60:N61" si="21">J26*0.001025</f>
        <v>9.4556250000000013</v>
      </c>
      <c r="K60" s="18">
        <f t="shared" si="21"/>
        <v>7.0181750000000003</v>
      </c>
      <c r="L60" s="18">
        <f t="shared" si="21"/>
        <v>11.160200000000001</v>
      </c>
      <c r="M60" s="18">
        <f t="shared" si="21"/>
        <v>10.639500000000002</v>
      </c>
      <c r="N60" s="18">
        <f t="shared" si="21"/>
        <v>38.889525000000006</v>
      </c>
      <c r="O60" s="18">
        <f t="shared" ref="O60:BZ60" si="22">O26*0.001025</f>
        <v>139.191925</v>
      </c>
      <c r="P60" s="18">
        <f t="shared" si="22"/>
        <v>137.33975000000001</v>
      </c>
      <c r="Q60" s="18">
        <f t="shared" si="22"/>
        <v>159.53715000000003</v>
      </c>
      <c r="R60" s="18">
        <f t="shared" si="22"/>
        <v>224.33150000000001</v>
      </c>
      <c r="S60" s="18">
        <f t="shared" si="22"/>
        <v>411.57235000000003</v>
      </c>
      <c r="T60" s="18">
        <f t="shared" si="22"/>
        <v>416.35910000000001</v>
      </c>
      <c r="U60" s="18">
        <f t="shared" si="22"/>
        <v>454.40915000000001</v>
      </c>
      <c r="V60" s="18">
        <f t="shared" si="22"/>
        <v>467.80385000000001</v>
      </c>
      <c r="W60" s="18">
        <f t="shared" si="22"/>
        <v>491.77450000000005</v>
      </c>
      <c r="X60" s="18">
        <f t="shared" si="22"/>
        <v>578.33165000000008</v>
      </c>
      <c r="Y60" s="18">
        <f t="shared" si="22"/>
        <v>668.18212500000004</v>
      </c>
      <c r="Z60" s="18">
        <f t="shared" si="22"/>
        <v>745.12477500000011</v>
      </c>
      <c r="AA60" s="18">
        <f t="shared" si="22"/>
        <v>841.29950000000008</v>
      </c>
      <c r="AB60" s="18">
        <f t="shared" si="22"/>
        <v>957.91170000000011</v>
      </c>
      <c r="AC60" s="18">
        <f t="shared" si="22"/>
        <v>1044.9834000000001</v>
      </c>
      <c r="AD60" s="18">
        <f t="shared" si="22"/>
        <v>1058.7255750000002</v>
      </c>
      <c r="AE60" s="18">
        <f t="shared" si="22"/>
        <v>983.26712500000008</v>
      </c>
      <c r="AF60" s="18">
        <f t="shared" si="22"/>
        <v>976.83320000000003</v>
      </c>
      <c r="AG60" s="18">
        <f t="shared" si="22"/>
        <v>987.86220000000003</v>
      </c>
      <c r="AH60" s="18">
        <f t="shared" si="22"/>
        <v>1036.2770500000001</v>
      </c>
      <c r="AI60" s="18">
        <f t="shared" si="22"/>
        <v>989.68362500000012</v>
      </c>
      <c r="AJ60" s="18">
        <f t="shared" si="22"/>
        <v>1284.7175750000001</v>
      </c>
      <c r="AK60" s="18">
        <f t="shared" si="22"/>
        <v>1009.3861750000001</v>
      </c>
      <c r="AL60" s="18">
        <f t="shared" si="22"/>
        <v>926.54772500000013</v>
      </c>
      <c r="AM60" s="18">
        <f t="shared" si="22"/>
        <v>956.66940000000011</v>
      </c>
      <c r="AN60" s="18">
        <f t="shared" si="22"/>
        <v>941.36717500000009</v>
      </c>
      <c r="AO60" s="18">
        <f t="shared" si="22"/>
        <v>864.13650000000007</v>
      </c>
      <c r="AP60" s="18">
        <f t="shared" si="22"/>
        <v>973.45787500000006</v>
      </c>
      <c r="AQ60" s="18">
        <f t="shared" si="22"/>
        <v>769.21022500000004</v>
      </c>
      <c r="AR60" s="18">
        <f t="shared" si="22"/>
        <v>1017.3453000000001</v>
      </c>
      <c r="AS60" s="18">
        <f t="shared" si="22"/>
        <v>1326.1573000000001</v>
      </c>
      <c r="AT60" s="18">
        <f t="shared" si="22"/>
        <v>1416.0580000000002</v>
      </c>
      <c r="AU60" s="18">
        <f t="shared" si="22"/>
        <v>1570.5654750000001</v>
      </c>
      <c r="AV60" s="18">
        <f t="shared" si="22"/>
        <v>1817.6458250000001</v>
      </c>
      <c r="AW60" s="18">
        <f t="shared" si="22"/>
        <v>2190.9416000000001</v>
      </c>
      <c r="AX60" s="18">
        <f t="shared" si="22"/>
        <v>2408.8678750000004</v>
      </c>
      <c r="AY60" s="18">
        <f t="shared" si="22"/>
        <v>2689.4349750000001</v>
      </c>
      <c r="AZ60" s="18">
        <f t="shared" si="22"/>
        <v>2912.0742</v>
      </c>
      <c r="BA60" s="18">
        <f t="shared" si="22"/>
        <v>3010.8483250000004</v>
      </c>
      <c r="BB60" s="18">
        <f t="shared" si="22"/>
        <v>3069.0273250000005</v>
      </c>
      <c r="BC60" s="18">
        <f t="shared" si="22"/>
        <v>3230.8594500000004</v>
      </c>
      <c r="BD60" s="18">
        <f t="shared" si="22"/>
        <v>3675.1426250000004</v>
      </c>
      <c r="BE60" s="18">
        <f t="shared" si="22"/>
        <v>3876.1430750000004</v>
      </c>
      <c r="BF60" s="18">
        <f t="shared" si="22"/>
        <v>4076.3624750000004</v>
      </c>
      <c r="BG60" s="18">
        <f t="shared" si="22"/>
        <v>4115.8495750000002</v>
      </c>
      <c r="BH60" s="18">
        <f t="shared" si="22"/>
        <v>4042.3427250000004</v>
      </c>
      <c r="BI60" s="18">
        <f t="shared" si="22"/>
        <v>4365.0219500000003</v>
      </c>
      <c r="BJ60" s="18">
        <f t="shared" si="22"/>
        <v>4449.5598500000006</v>
      </c>
      <c r="BK60" s="18">
        <f t="shared" si="22"/>
        <v>4290.9380250000004</v>
      </c>
      <c r="BL60" s="18">
        <f t="shared" si="22"/>
        <v>4722.7715500000004</v>
      </c>
      <c r="BM60" s="18">
        <f t="shared" si="22"/>
        <v>4083.7035250000004</v>
      </c>
      <c r="BN60" s="18">
        <f t="shared" si="22"/>
        <v>3845.1440000000002</v>
      </c>
      <c r="BO60" s="18">
        <f t="shared" si="22"/>
        <v>3834.2759250000004</v>
      </c>
      <c r="BP60" s="18">
        <f t="shared" si="22"/>
        <v>3555.4103250000003</v>
      </c>
      <c r="BQ60" s="18">
        <f t="shared" si="22"/>
        <v>3216.233725</v>
      </c>
      <c r="BR60" s="18">
        <f t="shared" si="22"/>
        <v>2955.4388750000003</v>
      </c>
      <c r="BS60" s="18">
        <f t="shared" si="22"/>
        <v>3211.8569750000001</v>
      </c>
      <c r="BT60" s="18">
        <f t="shared" si="22"/>
        <v>3185.7174250000003</v>
      </c>
      <c r="BU60" s="18">
        <f t="shared" si="22"/>
        <v>3151.9877500000002</v>
      </c>
      <c r="BV60" s="18">
        <f t="shared" si="22"/>
        <v>2906.1589250000002</v>
      </c>
      <c r="BW60" s="18">
        <f t="shared" si="22"/>
        <v>2746.5725750000001</v>
      </c>
      <c r="BX60" s="18">
        <f t="shared" si="22"/>
        <v>2560.0799750000001</v>
      </c>
      <c r="BY60" s="18">
        <f t="shared" si="22"/>
        <v>2393.827025</v>
      </c>
      <c r="BZ60" s="18">
        <f t="shared" si="22"/>
        <v>2309.5320500000003</v>
      </c>
      <c r="CA60" s="18">
        <f t="shared" ref="CA60:CS60" si="23">CA26*0.001025</f>
        <v>2208.0580750000004</v>
      </c>
      <c r="CB60" s="18">
        <f t="shared" si="23"/>
        <v>2121.7120750000004</v>
      </c>
      <c r="CC60" s="18">
        <f t="shared" si="23"/>
        <v>2094.6244000000002</v>
      </c>
      <c r="CD60" s="18">
        <f t="shared" si="23"/>
        <v>2038.2934750000004</v>
      </c>
      <c r="CE60" s="18">
        <f t="shared" si="23"/>
        <v>1986.4715250000002</v>
      </c>
      <c r="CF60" s="18">
        <f t="shared" si="23"/>
        <v>1953.7801750000001</v>
      </c>
      <c r="CG60" s="18">
        <f t="shared" si="23"/>
        <v>1950.4540500000001</v>
      </c>
      <c r="CH60" s="18">
        <f t="shared" si="23"/>
        <v>1970.1115000000004</v>
      </c>
      <c r="CI60" s="18">
        <f t="shared" si="23"/>
        <v>2013.1574000000003</v>
      </c>
      <c r="CJ60" s="18">
        <f t="shared" si="23"/>
        <v>2054.3398500000003</v>
      </c>
      <c r="CK60" s="18">
        <f t="shared" si="23"/>
        <v>2023.5642250000001</v>
      </c>
      <c r="CL60" s="18">
        <f t="shared" si="23"/>
        <v>2023.8061250000001</v>
      </c>
      <c r="CM60" s="18">
        <f t="shared" si="23"/>
        <v>2037.2264500000001</v>
      </c>
      <c r="CN60" s="18">
        <f t="shared" si="23"/>
        <v>2055.0870750000004</v>
      </c>
      <c r="CO60" s="18">
        <f t="shared" si="23"/>
        <v>2097.7045250000001</v>
      </c>
      <c r="CP60" s="18">
        <f t="shared" si="23"/>
        <v>2138.1212999999998</v>
      </c>
      <c r="CQ60" s="18">
        <f t="shared" si="23"/>
        <v>2164.3930750000004</v>
      </c>
      <c r="CR60" s="18">
        <f t="shared" si="23"/>
        <v>2193.25605</v>
      </c>
      <c r="CS60" s="18">
        <f t="shared" si="23"/>
        <v>2277.2220000000007</v>
      </c>
    </row>
    <row r="61" spans="1:97" x14ac:dyDescent="0.25">
      <c r="A61" s="18" t="s">
        <v>289</v>
      </c>
      <c r="B61" s="18" t="s">
        <v>115</v>
      </c>
      <c r="C61" s="18" t="s">
        <v>12</v>
      </c>
      <c r="D61" s="19" t="s">
        <v>337</v>
      </c>
      <c r="E61" t="s">
        <v>335</v>
      </c>
      <c r="F61" s="18">
        <f t="shared" si="14"/>
        <v>20.555350000000001</v>
      </c>
      <c r="G61" s="18">
        <f t="shared" si="14"/>
        <v>26.370175000000003</v>
      </c>
      <c r="H61" s="18">
        <f t="shared" si="14"/>
        <v>24.767075000000002</v>
      </c>
      <c r="I61" s="18">
        <f t="shared" si="14"/>
        <v>28.142400000000002</v>
      </c>
      <c r="J61" s="18">
        <f t="shared" si="21"/>
        <v>29.030050000000003</v>
      </c>
      <c r="K61" s="18">
        <f t="shared" si="21"/>
        <v>29.444150000000004</v>
      </c>
      <c r="L61" s="18">
        <f t="shared" si="21"/>
        <v>31.804725000000001</v>
      </c>
      <c r="M61" s="18">
        <f t="shared" si="21"/>
        <v>36.862075000000004</v>
      </c>
      <c r="N61" s="18">
        <f t="shared" si="21"/>
        <v>42.696375000000003</v>
      </c>
      <c r="O61" s="18">
        <f t="shared" ref="O61:BZ61" si="24">O27*0.001025</f>
        <v>39.686975000000004</v>
      </c>
      <c r="P61" s="18">
        <f t="shared" si="24"/>
        <v>18.873325000000001</v>
      </c>
      <c r="Q61" s="18">
        <f t="shared" si="24"/>
        <v>11.615300000000001</v>
      </c>
      <c r="R61" s="18">
        <f t="shared" si="24"/>
        <v>11.015675000000002</v>
      </c>
      <c r="S61" s="18">
        <f t="shared" si="24"/>
        <v>16.209350000000001</v>
      </c>
      <c r="T61" s="18">
        <f t="shared" si="24"/>
        <v>17.380925000000001</v>
      </c>
      <c r="U61" s="18">
        <f t="shared" si="24"/>
        <v>20.093075000000002</v>
      </c>
      <c r="V61" s="18">
        <f t="shared" si="24"/>
        <v>26.785300000000003</v>
      </c>
      <c r="W61" s="18">
        <f t="shared" si="24"/>
        <v>25.254975000000002</v>
      </c>
      <c r="X61" s="18">
        <f t="shared" si="24"/>
        <v>83.654350000000008</v>
      </c>
      <c r="Y61" s="18">
        <f t="shared" si="24"/>
        <v>96.088625000000008</v>
      </c>
      <c r="Z61" s="18">
        <f t="shared" si="24"/>
        <v>52.586600000000004</v>
      </c>
      <c r="AA61" s="18">
        <f t="shared" si="24"/>
        <v>71.558325000000011</v>
      </c>
      <c r="AB61" s="18">
        <f t="shared" si="24"/>
        <v>82.217300000000009</v>
      </c>
      <c r="AC61" s="18">
        <f t="shared" si="24"/>
        <v>79.963325000000012</v>
      </c>
      <c r="AD61" s="18">
        <f t="shared" si="24"/>
        <v>79.098225000000014</v>
      </c>
      <c r="AE61" s="18">
        <f t="shared" si="24"/>
        <v>78.708725000000001</v>
      </c>
      <c r="AF61" s="18">
        <f t="shared" si="24"/>
        <v>74.491875000000007</v>
      </c>
      <c r="AG61" s="18">
        <f t="shared" si="24"/>
        <v>66.327749999999995</v>
      </c>
      <c r="AH61" s="18">
        <f t="shared" si="24"/>
        <v>57.015625000000007</v>
      </c>
      <c r="AI61" s="18">
        <f t="shared" si="24"/>
        <v>53.845300000000002</v>
      </c>
      <c r="AJ61" s="18">
        <f t="shared" si="24"/>
        <v>57.064825000000006</v>
      </c>
      <c r="AK61" s="18">
        <f t="shared" si="24"/>
        <v>49.949275000000007</v>
      </c>
      <c r="AL61" s="18">
        <f t="shared" si="24"/>
        <v>60.856300000000005</v>
      </c>
      <c r="AM61" s="18">
        <f t="shared" si="24"/>
        <v>53.021200000000007</v>
      </c>
      <c r="AN61" s="18">
        <f t="shared" si="24"/>
        <v>56.004975000000002</v>
      </c>
      <c r="AO61" s="18">
        <f t="shared" si="24"/>
        <v>56.121825000000001</v>
      </c>
      <c r="AP61" s="18">
        <f t="shared" si="24"/>
        <v>56.649700000000003</v>
      </c>
      <c r="AQ61" s="18">
        <f t="shared" si="24"/>
        <v>62.802775000000004</v>
      </c>
      <c r="AR61" s="18">
        <f t="shared" si="24"/>
        <v>55.370500000000007</v>
      </c>
      <c r="AS61" s="18">
        <f t="shared" si="24"/>
        <v>75.478950000000012</v>
      </c>
      <c r="AT61" s="18">
        <f t="shared" si="24"/>
        <v>109.54277500000001</v>
      </c>
      <c r="AU61" s="18">
        <f t="shared" si="24"/>
        <v>87.704125000000005</v>
      </c>
      <c r="AV61" s="18">
        <f t="shared" si="24"/>
        <v>132.4751</v>
      </c>
      <c r="AW61" s="18">
        <f t="shared" si="24"/>
        <v>221.68905000000001</v>
      </c>
      <c r="AX61" s="18">
        <f t="shared" si="24"/>
        <v>143.68757500000001</v>
      </c>
      <c r="AY61" s="18">
        <f t="shared" si="24"/>
        <v>165.78145000000001</v>
      </c>
      <c r="AZ61" s="18">
        <f t="shared" si="24"/>
        <v>157.97197500000001</v>
      </c>
      <c r="BA61" s="18">
        <f t="shared" si="24"/>
        <v>157.22782500000002</v>
      </c>
      <c r="BB61" s="18">
        <f t="shared" si="24"/>
        <v>160.93115</v>
      </c>
      <c r="BC61" s="18">
        <f t="shared" si="24"/>
        <v>162.98217500000001</v>
      </c>
      <c r="BD61" s="18">
        <f t="shared" si="24"/>
        <v>167.50037500000002</v>
      </c>
      <c r="BE61" s="18">
        <f t="shared" si="24"/>
        <v>249.80890000000002</v>
      </c>
      <c r="BF61" s="18">
        <f t="shared" si="24"/>
        <v>382.60995000000003</v>
      </c>
      <c r="BG61" s="18">
        <f t="shared" si="24"/>
        <v>529.138825</v>
      </c>
      <c r="BH61" s="18">
        <f t="shared" si="24"/>
        <v>696.92005000000006</v>
      </c>
      <c r="BI61" s="18">
        <f t="shared" si="24"/>
        <v>875.4914500000001</v>
      </c>
      <c r="BJ61" s="18">
        <f t="shared" si="24"/>
        <v>746.81602500000008</v>
      </c>
      <c r="BK61" s="18">
        <f t="shared" si="24"/>
        <v>742.05695000000003</v>
      </c>
      <c r="BL61" s="18">
        <f t="shared" si="24"/>
        <v>843.01535000000013</v>
      </c>
      <c r="BM61" s="18">
        <f t="shared" si="24"/>
        <v>987.34457500000008</v>
      </c>
      <c r="BN61" s="18">
        <f t="shared" si="24"/>
        <v>1099.165925</v>
      </c>
      <c r="BO61" s="18">
        <f t="shared" si="24"/>
        <v>1165.2087250000002</v>
      </c>
      <c r="BP61" s="18">
        <f t="shared" si="24"/>
        <v>1543.2912500000002</v>
      </c>
      <c r="BQ61" s="18">
        <f t="shared" si="24"/>
        <v>1659.2987000000001</v>
      </c>
      <c r="BR61" s="18">
        <f t="shared" si="24"/>
        <v>1611.7233250000002</v>
      </c>
      <c r="BS61" s="18">
        <f t="shared" si="24"/>
        <v>1833.2125000000001</v>
      </c>
      <c r="BT61" s="18">
        <f t="shared" si="24"/>
        <v>2074.2812250000002</v>
      </c>
      <c r="BU61" s="18">
        <f t="shared" si="24"/>
        <v>2377.566425</v>
      </c>
      <c r="BV61" s="18">
        <f t="shared" si="24"/>
        <v>2875.3843250000004</v>
      </c>
      <c r="BW61" s="18">
        <f t="shared" si="24"/>
        <v>3421.8620500000002</v>
      </c>
      <c r="BX61" s="18">
        <f t="shared" si="24"/>
        <v>3998.2369750000003</v>
      </c>
      <c r="BY61" s="18">
        <f t="shared" si="24"/>
        <v>4368.0836250000002</v>
      </c>
      <c r="BZ61" s="18">
        <f t="shared" si="24"/>
        <v>4665.1204250000001</v>
      </c>
      <c r="CA61" s="18">
        <f t="shared" ref="CA61:CS61" si="25">CA27*0.001025</f>
        <v>4756.5863000000008</v>
      </c>
      <c r="CB61" s="18">
        <f t="shared" si="25"/>
        <v>5071.53395</v>
      </c>
      <c r="CC61" s="18">
        <f t="shared" si="25"/>
        <v>5366.3854500000007</v>
      </c>
      <c r="CD61" s="18">
        <f t="shared" si="25"/>
        <v>5533.7003000000004</v>
      </c>
      <c r="CE61" s="18">
        <f t="shared" si="25"/>
        <v>5815.2524249999997</v>
      </c>
      <c r="CF61" s="18">
        <f t="shared" si="25"/>
        <v>6168.1425000000008</v>
      </c>
      <c r="CG61" s="18">
        <f t="shared" si="25"/>
        <v>6507.1776500000005</v>
      </c>
      <c r="CH61" s="18">
        <f t="shared" si="25"/>
        <v>6853.2002250000005</v>
      </c>
      <c r="CI61" s="18">
        <f t="shared" si="25"/>
        <v>7073.60905</v>
      </c>
      <c r="CJ61" s="18">
        <f t="shared" si="25"/>
        <v>7221.473500000001</v>
      </c>
      <c r="CK61" s="18">
        <f t="shared" si="25"/>
        <v>7395.2294500000007</v>
      </c>
      <c r="CL61" s="18">
        <f t="shared" si="25"/>
        <v>7494.4074250000003</v>
      </c>
      <c r="CM61" s="18">
        <f t="shared" si="25"/>
        <v>7585.2234500000004</v>
      </c>
      <c r="CN61" s="18">
        <f t="shared" si="25"/>
        <v>7724.468675000001</v>
      </c>
      <c r="CO61" s="18">
        <f t="shared" si="25"/>
        <v>7860.7772749999995</v>
      </c>
      <c r="CP61" s="18">
        <f t="shared" si="25"/>
        <v>7964.8537250000008</v>
      </c>
      <c r="CQ61" s="18">
        <f t="shared" si="25"/>
        <v>8072.9553500000011</v>
      </c>
      <c r="CR61" s="18">
        <f t="shared" si="25"/>
        <v>8188.4482500000013</v>
      </c>
      <c r="CS61" s="18">
        <f t="shared" si="25"/>
        <v>8220.175075000001</v>
      </c>
    </row>
    <row r="62" spans="1:97" x14ac:dyDescent="0.25">
      <c r="A62" s="18" t="s">
        <v>402</v>
      </c>
      <c r="B62" s="18" t="s">
        <v>157</v>
      </c>
      <c r="C62" s="18"/>
      <c r="D62" s="19" t="s">
        <v>337</v>
      </c>
      <c r="E62" t="s">
        <v>406</v>
      </c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>
        <f t="shared" ref="BP62:BZ62" si="26">BP28*0.001025</f>
        <v>5130.2080249999999</v>
      </c>
      <c r="BQ62" s="18">
        <f t="shared" si="26"/>
        <v>4983.8831250000003</v>
      </c>
      <c r="BR62" s="18">
        <f t="shared" si="26"/>
        <v>5364.4225750000014</v>
      </c>
      <c r="BS62" s="18">
        <f t="shared" si="26"/>
        <v>5288.8964750000005</v>
      </c>
      <c r="BT62" s="18">
        <f t="shared" si="26"/>
        <v>5438.4583250000005</v>
      </c>
      <c r="BU62" s="18">
        <f t="shared" si="26"/>
        <v>5695.7507500000002</v>
      </c>
      <c r="BV62" s="18">
        <f t="shared" si="26"/>
        <v>5938.9330250000003</v>
      </c>
      <c r="BW62" s="18">
        <f t="shared" si="26"/>
        <v>6243.2791000000007</v>
      </c>
      <c r="BX62" s="18">
        <f t="shared" si="26"/>
        <v>6485.8176749999993</v>
      </c>
      <c r="BY62" s="18">
        <f t="shared" si="26"/>
        <v>6639.9582000000009</v>
      </c>
      <c r="BZ62" s="18">
        <f t="shared" si="26"/>
        <v>6812.4985000000006</v>
      </c>
      <c r="CA62" s="18">
        <f t="shared" ref="CA62:CS62" si="27">CA28*0.001025</f>
        <v>6928.7611750000005</v>
      </c>
      <c r="CB62" s="18">
        <f t="shared" si="27"/>
        <v>7008.1945750000004</v>
      </c>
      <c r="CC62" s="18">
        <f t="shared" si="27"/>
        <v>7122.1212750000004</v>
      </c>
      <c r="CD62" s="18">
        <f t="shared" si="27"/>
        <v>7235.848100000002</v>
      </c>
      <c r="CE62" s="18">
        <f t="shared" si="27"/>
        <v>7347.4234500000011</v>
      </c>
      <c r="CF62" s="18">
        <f t="shared" si="27"/>
        <v>7546.7644250000003</v>
      </c>
      <c r="CG62" s="18">
        <f t="shared" si="27"/>
        <v>7844.0164750000013</v>
      </c>
      <c r="CH62" s="18">
        <f t="shared" si="27"/>
        <v>8045.7590250000012</v>
      </c>
      <c r="CI62" s="18">
        <f t="shared" si="27"/>
        <v>8257.9473500000004</v>
      </c>
      <c r="CJ62" s="18">
        <f t="shared" si="27"/>
        <v>8404.8052499999994</v>
      </c>
      <c r="CK62" s="18">
        <f t="shared" si="27"/>
        <v>8526.3763999999992</v>
      </c>
      <c r="CL62" s="18">
        <f t="shared" si="27"/>
        <v>8626.360025</v>
      </c>
      <c r="CM62" s="18">
        <f t="shared" si="27"/>
        <v>8694.4784500000005</v>
      </c>
      <c r="CN62" s="18">
        <f t="shared" si="27"/>
        <v>8746.9000250000026</v>
      </c>
      <c r="CO62" s="18">
        <f t="shared" si="27"/>
        <v>8601.3971750000001</v>
      </c>
      <c r="CP62" s="18">
        <f t="shared" si="27"/>
        <v>8549.5290999999997</v>
      </c>
      <c r="CQ62" s="18">
        <f t="shared" si="27"/>
        <v>8528.2408750000013</v>
      </c>
      <c r="CR62" s="18">
        <f t="shared" si="27"/>
        <v>8549.1191000000017</v>
      </c>
      <c r="CS62" s="18">
        <f t="shared" si="27"/>
        <v>8621.0238750000008</v>
      </c>
    </row>
    <row r="63" spans="1:97" x14ac:dyDescent="0.25">
      <c r="A63" s="18" t="s">
        <v>403</v>
      </c>
      <c r="B63" s="18" t="s">
        <v>157</v>
      </c>
      <c r="C63" s="18"/>
      <c r="D63" s="19" t="s">
        <v>337</v>
      </c>
      <c r="E63" s="18" t="s">
        <v>406</v>
      </c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>
        <f t="shared" ref="BP63:BZ63" si="28">BP29*0.001025</f>
        <v>8140.7683250000009</v>
      </c>
      <c r="BQ63" s="18">
        <f t="shared" si="28"/>
        <v>9959.0732250000001</v>
      </c>
      <c r="BR63" s="18">
        <f t="shared" si="28"/>
        <v>9585.0035750000006</v>
      </c>
      <c r="BS63" s="18">
        <f t="shared" si="28"/>
        <v>9865.9201999999987</v>
      </c>
      <c r="BT63" s="18">
        <f t="shared" si="28"/>
        <v>10208.816525</v>
      </c>
      <c r="BU63" s="18">
        <f t="shared" si="28"/>
        <v>10707.409325000001</v>
      </c>
      <c r="BV63" s="18">
        <f t="shared" si="28"/>
        <v>11182.637250000003</v>
      </c>
      <c r="BW63" s="18">
        <f t="shared" si="28"/>
        <v>11748.227125000001</v>
      </c>
      <c r="BX63" s="18">
        <f t="shared" si="28"/>
        <v>12703.95045</v>
      </c>
      <c r="BY63" s="18">
        <f t="shared" si="28"/>
        <v>13660.237525</v>
      </c>
      <c r="BZ63" s="18">
        <f t="shared" si="28"/>
        <v>14193.598324999999</v>
      </c>
      <c r="CA63" s="18">
        <f t="shared" ref="CA63:CS63" si="29">CA29*0.001025</f>
        <v>14761.086500000001</v>
      </c>
      <c r="CB63" s="18">
        <f t="shared" si="29"/>
        <v>15471.644175000001</v>
      </c>
      <c r="CC63" s="18">
        <f t="shared" si="29"/>
        <v>15974.076625000002</v>
      </c>
      <c r="CD63" s="18">
        <f t="shared" si="29"/>
        <v>16392.062400000003</v>
      </c>
      <c r="CE63" s="18">
        <f t="shared" si="29"/>
        <v>16747.327400000002</v>
      </c>
      <c r="CF63" s="18">
        <f t="shared" si="29"/>
        <v>17018.438875</v>
      </c>
      <c r="CG63" s="18">
        <f t="shared" si="29"/>
        <v>17163.643450000003</v>
      </c>
      <c r="CH63" s="18">
        <f t="shared" si="29"/>
        <v>17219.395250000005</v>
      </c>
      <c r="CI63" s="18">
        <f t="shared" si="29"/>
        <v>17341.203175000002</v>
      </c>
      <c r="CJ63" s="18">
        <f t="shared" si="29"/>
        <v>17503.412500000002</v>
      </c>
      <c r="CK63" s="18">
        <f t="shared" si="29"/>
        <v>17884.589500000002</v>
      </c>
      <c r="CL63" s="18">
        <f t="shared" si="29"/>
        <v>18240.373150000003</v>
      </c>
      <c r="CM63" s="18">
        <f t="shared" si="29"/>
        <v>18603.998050000002</v>
      </c>
      <c r="CN63" s="18">
        <f t="shared" si="29"/>
        <v>18962.900775000002</v>
      </c>
      <c r="CO63" s="18">
        <f t="shared" si="29"/>
        <v>19332.223650000007</v>
      </c>
      <c r="CP63" s="18">
        <f t="shared" si="29"/>
        <v>19647.849850000002</v>
      </c>
      <c r="CQ63" s="18">
        <f t="shared" si="29"/>
        <v>20046.992025000003</v>
      </c>
      <c r="CR63" s="18">
        <f t="shared" si="29"/>
        <v>20227.441225000002</v>
      </c>
      <c r="CS63" s="18">
        <f t="shared" si="29"/>
        <v>20319.5344</v>
      </c>
    </row>
    <row r="64" spans="1:97" x14ac:dyDescent="0.25">
      <c r="A64" s="18" t="s">
        <v>404</v>
      </c>
      <c r="B64" s="18" t="s">
        <v>157</v>
      </c>
      <c r="C64" s="18"/>
      <c r="D64" s="19" t="s">
        <v>337</v>
      </c>
      <c r="E64" s="18" t="s">
        <v>406</v>
      </c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>
        <f t="shared" ref="BP64:BZ64" si="30">BP30*0.001025</f>
        <v>1774.4410500000001</v>
      </c>
      <c r="BQ64" s="18">
        <f t="shared" si="30"/>
        <v>1621.7447500000001</v>
      </c>
      <c r="BR64" s="18">
        <f t="shared" si="30"/>
        <v>1678.1689500000002</v>
      </c>
      <c r="BS64" s="18">
        <f t="shared" si="30"/>
        <v>1590.6872500000002</v>
      </c>
      <c r="BT64" s="18">
        <f t="shared" si="30"/>
        <v>1575.0970000000002</v>
      </c>
      <c r="BU64" s="18">
        <f t="shared" si="30"/>
        <v>1592.9771000000001</v>
      </c>
      <c r="BV64" s="18">
        <f t="shared" si="30"/>
        <v>1648.4285750000001</v>
      </c>
      <c r="BW64" s="18">
        <f t="shared" si="30"/>
        <v>1710.7424250000001</v>
      </c>
      <c r="BX64" s="18">
        <f t="shared" si="30"/>
        <v>1730.7586250000002</v>
      </c>
      <c r="BY64" s="18">
        <f t="shared" si="30"/>
        <v>1705.6574000000001</v>
      </c>
      <c r="BZ64" s="18">
        <f t="shared" si="30"/>
        <v>1704.6939000000002</v>
      </c>
      <c r="CA64" s="18">
        <f t="shared" ref="CA64:CS64" si="31">CA30*0.001025</f>
        <v>1681.5145500000001</v>
      </c>
      <c r="CB64" s="18">
        <f t="shared" si="31"/>
        <v>1675.5193250000002</v>
      </c>
      <c r="CC64" s="18">
        <f t="shared" si="31"/>
        <v>1666.5126500000001</v>
      </c>
      <c r="CD64" s="18">
        <f t="shared" si="31"/>
        <v>1654.6944000000001</v>
      </c>
      <c r="CE64" s="18">
        <f t="shared" si="31"/>
        <v>1633.3221250000004</v>
      </c>
      <c r="CF64" s="18">
        <f t="shared" si="31"/>
        <v>1615.24215</v>
      </c>
      <c r="CG64" s="18">
        <f t="shared" si="31"/>
        <v>1611.6556750000002</v>
      </c>
      <c r="CH64" s="18">
        <f t="shared" si="31"/>
        <v>1628.4339000000004</v>
      </c>
      <c r="CI64" s="18">
        <f t="shared" si="31"/>
        <v>1651.2534750000002</v>
      </c>
      <c r="CJ64" s="18">
        <f t="shared" si="31"/>
        <v>1659.3602000000003</v>
      </c>
      <c r="CK64" s="18">
        <f t="shared" si="31"/>
        <v>1665.9796500000002</v>
      </c>
      <c r="CL64" s="18">
        <f t="shared" si="31"/>
        <v>1672.6278</v>
      </c>
      <c r="CM64" s="18">
        <f t="shared" si="31"/>
        <v>1678.5851000000002</v>
      </c>
      <c r="CN64" s="18">
        <f t="shared" si="31"/>
        <v>1683.7716</v>
      </c>
      <c r="CO64" s="18">
        <f t="shared" si="31"/>
        <v>1716.1318749999998</v>
      </c>
      <c r="CP64" s="18">
        <f t="shared" si="31"/>
        <v>1724.6568000000002</v>
      </c>
      <c r="CQ64" s="18">
        <f t="shared" si="31"/>
        <v>1719.4672250000001</v>
      </c>
      <c r="CR64" s="18">
        <f t="shared" si="31"/>
        <v>1733.0771750000001</v>
      </c>
      <c r="CS64" s="18">
        <f t="shared" si="31"/>
        <v>1748.0370500000001</v>
      </c>
    </row>
    <row r="65" spans="1:97" x14ac:dyDescent="0.25">
      <c r="A65" s="18" t="s">
        <v>27</v>
      </c>
      <c r="B65" s="18" t="s">
        <v>157</v>
      </c>
      <c r="C65" s="18"/>
      <c r="D65" s="19" t="s">
        <v>337</v>
      </c>
      <c r="E65" s="18" t="s">
        <v>406</v>
      </c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>
        <f>BP31*0.001025</f>
        <v>4104.4731000000002</v>
      </c>
      <c r="BQ65" s="18">
        <f t="shared" ref="BQ65:BZ65" si="32">BQ31*0.001025</f>
        <v>3953.4967500000002</v>
      </c>
      <c r="BR65" s="18">
        <f t="shared" si="32"/>
        <v>3468.7271000000005</v>
      </c>
      <c r="BS65" s="18">
        <f t="shared" si="32"/>
        <v>3137.3620250000004</v>
      </c>
      <c r="BT65" s="18">
        <f t="shared" si="32"/>
        <v>2981.1048750000004</v>
      </c>
      <c r="BU65" s="18">
        <f t="shared" si="32"/>
        <v>2940.9505000000004</v>
      </c>
      <c r="BV65" s="18">
        <f t="shared" si="32"/>
        <v>2866.8112250000004</v>
      </c>
      <c r="BW65" s="18">
        <f t="shared" si="32"/>
        <v>2818.2334000000001</v>
      </c>
      <c r="BX65" s="18">
        <f t="shared" si="32"/>
        <v>2695.0653000000002</v>
      </c>
      <c r="BY65" s="18">
        <f t="shared" si="32"/>
        <v>2595.7110250000005</v>
      </c>
      <c r="BZ65" s="18">
        <f t="shared" si="32"/>
        <v>2579.6954000000005</v>
      </c>
      <c r="CA65" s="18">
        <f t="shared" ref="CA65:CS65" si="33">CA31*0.001025</f>
        <v>2477.6976500000001</v>
      </c>
      <c r="CB65" s="18">
        <f t="shared" si="33"/>
        <v>2423.1850750000003</v>
      </c>
      <c r="CC65" s="18">
        <f t="shared" si="33"/>
        <v>2369.8071750000004</v>
      </c>
      <c r="CD65" s="18">
        <f t="shared" si="33"/>
        <v>2306.7542999999996</v>
      </c>
      <c r="CE65" s="18">
        <f t="shared" si="33"/>
        <v>2237.1168250000001</v>
      </c>
      <c r="CF65" s="18">
        <f t="shared" si="33"/>
        <v>2185.2210750000004</v>
      </c>
      <c r="CG65" s="18">
        <f t="shared" si="33"/>
        <v>2125.7126500000004</v>
      </c>
      <c r="CH65" s="18">
        <f t="shared" si="33"/>
        <v>2079.6870750000003</v>
      </c>
      <c r="CI65" s="18">
        <f t="shared" si="33"/>
        <v>2033.3847500000002</v>
      </c>
      <c r="CJ65" s="18">
        <f t="shared" si="33"/>
        <v>1975.3349000000005</v>
      </c>
      <c r="CK65" s="18">
        <f t="shared" si="33"/>
        <v>1876.6028000000001</v>
      </c>
      <c r="CL65" s="18">
        <f t="shared" si="33"/>
        <v>1833.2155750000002</v>
      </c>
      <c r="CM65" s="18">
        <f t="shared" si="33"/>
        <v>1788.0038500000001</v>
      </c>
      <c r="CN65" s="18">
        <f t="shared" si="33"/>
        <v>1760.8034250000001</v>
      </c>
      <c r="CO65" s="18">
        <f t="shared" si="33"/>
        <v>1742.0449000000001</v>
      </c>
      <c r="CP65" s="18">
        <f t="shared" si="33"/>
        <v>1704.235725</v>
      </c>
      <c r="CQ65" s="18">
        <f t="shared" si="33"/>
        <v>1673.7235249999999</v>
      </c>
      <c r="CR65" s="18">
        <f t="shared" si="33"/>
        <v>1653.0359500000002</v>
      </c>
      <c r="CS65" s="18">
        <f t="shared" si="33"/>
        <v>1615.0012750000001</v>
      </c>
    </row>
    <row r="66" spans="1:97" x14ac:dyDescent="0.25">
      <c r="A66" s="18" t="s">
        <v>405</v>
      </c>
      <c r="B66" s="18" t="s">
        <v>157</v>
      </c>
      <c r="C66" s="18"/>
      <c r="D66" s="19" t="s">
        <v>337</v>
      </c>
      <c r="E66" s="18" t="s">
        <v>406</v>
      </c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>
        <f t="shared" ref="BP66:BZ68" si="34">BP32*0.001025</f>
        <v>1713.6667500000001</v>
      </c>
      <c r="BQ66" s="18">
        <f t="shared" si="34"/>
        <v>2108.2302500000001</v>
      </c>
      <c r="BR66" s="18">
        <f t="shared" si="34"/>
        <v>2435.9002000000005</v>
      </c>
      <c r="BS66" s="18">
        <f t="shared" si="34"/>
        <v>2522.9257750000002</v>
      </c>
      <c r="BT66" s="18">
        <f t="shared" si="34"/>
        <v>2565.1937000000003</v>
      </c>
      <c r="BU66" s="18">
        <f t="shared" si="34"/>
        <v>2729.1762750000003</v>
      </c>
      <c r="BV66" s="18">
        <f t="shared" si="34"/>
        <v>2714.9513250000005</v>
      </c>
      <c r="BW66" s="18">
        <f t="shared" si="34"/>
        <v>2726.5399749999997</v>
      </c>
      <c r="BX66" s="18">
        <f t="shared" si="34"/>
        <v>2713.1319500000004</v>
      </c>
      <c r="BY66" s="18">
        <f t="shared" si="34"/>
        <v>2719.5412750000005</v>
      </c>
      <c r="BZ66" s="18">
        <f t="shared" si="34"/>
        <v>2732.4163000000003</v>
      </c>
      <c r="CA66" s="18">
        <f t="shared" ref="CA66:CS68" si="35">CA32*0.001025</f>
        <v>2752.4591500000001</v>
      </c>
      <c r="CB66" s="18">
        <f t="shared" si="35"/>
        <v>2723.3901500000006</v>
      </c>
      <c r="CC66" s="18">
        <f t="shared" si="35"/>
        <v>2702.6041750000004</v>
      </c>
      <c r="CD66" s="18">
        <f t="shared" si="35"/>
        <v>2668.3989000000001</v>
      </c>
      <c r="CE66" s="18">
        <f t="shared" si="35"/>
        <v>2595.7171750000002</v>
      </c>
      <c r="CF66" s="18">
        <f t="shared" si="35"/>
        <v>2524.7871750000008</v>
      </c>
      <c r="CG66" s="18">
        <f t="shared" si="35"/>
        <v>2448.6522250000003</v>
      </c>
      <c r="CH66" s="18">
        <f t="shared" si="35"/>
        <v>2374.2413250000004</v>
      </c>
      <c r="CI66" s="18">
        <f t="shared" si="35"/>
        <v>2309.7339750000001</v>
      </c>
      <c r="CJ66" s="18">
        <f t="shared" si="35"/>
        <v>2264.8922750000002</v>
      </c>
      <c r="CK66" s="18">
        <f t="shared" si="35"/>
        <v>2220.511825</v>
      </c>
      <c r="CL66" s="18">
        <f t="shared" si="35"/>
        <v>2173.8968750000004</v>
      </c>
      <c r="CM66" s="18">
        <f t="shared" si="35"/>
        <v>2146.3131000000003</v>
      </c>
      <c r="CN66" s="18">
        <f t="shared" si="35"/>
        <v>2115.9536250000001</v>
      </c>
      <c r="CO66" s="18">
        <f t="shared" si="35"/>
        <v>2084.9812000000002</v>
      </c>
      <c r="CP66" s="18">
        <f t="shared" si="35"/>
        <v>2056.9402750000004</v>
      </c>
      <c r="CQ66" s="18">
        <f t="shared" si="35"/>
        <v>2031.5653750000001</v>
      </c>
      <c r="CR66" s="18">
        <f t="shared" si="35"/>
        <v>1999.4480250000001</v>
      </c>
      <c r="CS66" s="18">
        <f t="shared" si="35"/>
        <v>1961.1284000000001</v>
      </c>
    </row>
    <row r="67" spans="1:97" x14ac:dyDescent="0.25">
      <c r="A67" s="18" t="s">
        <v>135</v>
      </c>
      <c r="B67" s="18" t="s">
        <v>289</v>
      </c>
      <c r="C67" s="18"/>
      <c r="D67" s="19" t="s">
        <v>337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>
        <f t="shared" ref="BP67:BQ68" si="36">BP33*0.001025</f>
        <v>343.03777500000001</v>
      </c>
      <c r="BQ67" s="18">
        <f t="shared" si="36"/>
        <v>337.43820000000005</v>
      </c>
      <c r="BR67" s="18">
        <f t="shared" si="34"/>
        <v>327.18717500000002</v>
      </c>
      <c r="BS67" s="18">
        <f t="shared" si="34"/>
        <v>312.98067500000002</v>
      </c>
      <c r="BT67" s="18">
        <f t="shared" si="34"/>
        <v>307.31140000000011</v>
      </c>
      <c r="BU67" s="18">
        <f t="shared" si="34"/>
        <v>302.28377500000005</v>
      </c>
      <c r="BV67" s="18">
        <f t="shared" si="34"/>
        <v>297.77582500000011</v>
      </c>
      <c r="BW67" s="18">
        <f t="shared" si="34"/>
        <v>293.40215000000001</v>
      </c>
      <c r="BX67" s="18">
        <f t="shared" si="34"/>
        <v>288.92802500000005</v>
      </c>
      <c r="BY67" s="18">
        <f t="shared" si="34"/>
        <v>284.29502500000007</v>
      </c>
      <c r="BZ67" s="18">
        <f t="shared" si="34"/>
        <v>279.80552500000005</v>
      </c>
      <c r="CA67" s="18">
        <f t="shared" si="35"/>
        <v>275.334475</v>
      </c>
      <c r="CB67" s="18">
        <f t="shared" si="35"/>
        <v>270.904425</v>
      </c>
      <c r="CC67" s="18">
        <f t="shared" si="35"/>
        <v>266.47540000000004</v>
      </c>
      <c r="CD67" s="18">
        <f t="shared" si="35"/>
        <v>262.015625</v>
      </c>
      <c r="CE67" s="18">
        <f t="shared" si="35"/>
        <v>501.39207500000003</v>
      </c>
      <c r="CF67" s="18">
        <f t="shared" si="35"/>
        <v>740.78082500000016</v>
      </c>
      <c r="CG67" s="18">
        <f t="shared" si="35"/>
        <v>980.21775000000014</v>
      </c>
      <c r="CH67" s="18">
        <f t="shared" si="35"/>
        <v>1219.7171999999998</v>
      </c>
      <c r="CI67" s="18">
        <f t="shared" si="35"/>
        <v>1215.4450000000002</v>
      </c>
      <c r="CJ67" s="18">
        <f t="shared" si="35"/>
        <v>1211.1512749999999</v>
      </c>
      <c r="CK67" s="18">
        <f t="shared" si="35"/>
        <v>1207.8415500000001</v>
      </c>
      <c r="CL67" s="18">
        <f t="shared" si="35"/>
        <v>1205.8817499999998</v>
      </c>
      <c r="CM67" s="18">
        <f t="shared" si="35"/>
        <v>1204.8618750000003</v>
      </c>
      <c r="CN67" s="18">
        <f t="shared" si="35"/>
        <v>1203.7579500000004</v>
      </c>
      <c r="CO67" s="18">
        <f t="shared" si="35"/>
        <v>1202.6571000000001</v>
      </c>
      <c r="CP67" s="18">
        <f t="shared" si="35"/>
        <v>1201.5480500000001</v>
      </c>
      <c r="CQ67" s="18">
        <f t="shared" si="35"/>
        <v>1200.0987</v>
      </c>
      <c r="CR67" s="18">
        <f t="shared" si="35"/>
        <v>1198.3275000000003</v>
      </c>
      <c r="CS67" s="18">
        <f t="shared" ref="CS67" si="37">CS33*0.001025</f>
        <v>1196.3318250000002</v>
      </c>
    </row>
    <row r="68" spans="1:97" x14ac:dyDescent="0.25">
      <c r="A68" s="18" t="s">
        <v>289</v>
      </c>
      <c r="B68" s="18" t="s">
        <v>23</v>
      </c>
      <c r="C68" s="18"/>
      <c r="D68" s="19" t="s">
        <v>337</v>
      </c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>
        <f t="shared" si="36"/>
        <v>40.105175000000003</v>
      </c>
      <c r="BQ68" s="18">
        <f t="shared" si="36"/>
        <v>42.971075000000006</v>
      </c>
      <c r="BR68" s="18">
        <f t="shared" si="34"/>
        <v>55.369475000000001</v>
      </c>
      <c r="BS68" s="18">
        <f t="shared" si="34"/>
        <v>60.808125000000004</v>
      </c>
      <c r="BT68" s="18">
        <f t="shared" si="34"/>
        <v>65.214600000000004</v>
      </c>
      <c r="BU68" s="18">
        <f t="shared" si="34"/>
        <v>69.04502500000001</v>
      </c>
      <c r="BV68" s="18">
        <f t="shared" si="34"/>
        <v>71.747950000000003</v>
      </c>
      <c r="BW68" s="18">
        <f t="shared" si="34"/>
        <v>74.795275000000004</v>
      </c>
      <c r="BX68" s="18">
        <f t="shared" si="34"/>
        <v>78.403275000000008</v>
      </c>
      <c r="BY68" s="18">
        <f t="shared" si="34"/>
        <v>82.790275000000008</v>
      </c>
      <c r="BZ68" s="18">
        <f t="shared" si="34"/>
        <v>89.555275000000009</v>
      </c>
      <c r="CA68" s="18">
        <f t="shared" si="35"/>
        <v>98.868425000000002</v>
      </c>
      <c r="CB68" s="18">
        <f t="shared" si="35"/>
        <v>109.815425</v>
      </c>
      <c r="CC68" s="18">
        <f t="shared" si="35"/>
        <v>125.51022500000001</v>
      </c>
      <c r="CD68" s="18">
        <f t="shared" si="35"/>
        <v>143.67015000000001</v>
      </c>
      <c r="CE68" s="18">
        <f t="shared" si="35"/>
        <v>163.95285000000001</v>
      </c>
      <c r="CF68" s="18">
        <f t="shared" si="35"/>
        <v>184.48257500000003</v>
      </c>
      <c r="CG68" s="18">
        <f t="shared" si="35"/>
        <v>216.32830000000001</v>
      </c>
      <c r="CH68" s="18">
        <f t="shared" si="35"/>
        <v>248.51842500000001</v>
      </c>
      <c r="CI68" s="18">
        <f t="shared" si="35"/>
        <v>283.872725</v>
      </c>
      <c r="CJ68" s="18">
        <f t="shared" si="35"/>
        <v>319.26495</v>
      </c>
      <c r="CK68" s="18">
        <f t="shared" si="35"/>
        <v>357.16535000000005</v>
      </c>
      <c r="CL68" s="18">
        <f t="shared" si="35"/>
        <v>398.04440000000005</v>
      </c>
      <c r="CM68" s="18">
        <f t="shared" si="35"/>
        <v>440.94270000000006</v>
      </c>
      <c r="CN68" s="18">
        <f t="shared" si="35"/>
        <v>490.77820000000003</v>
      </c>
      <c r="CO68" s="18">
        <f t="shared" si="35"/>
        <v>565.50582500000007</v>
      </c>
      <c r="CP68" s="18">
        <f t="shared" si="35"/>
        <v>635.50512500000002</v>
      </c>
      <c r="CQ68" s="18">
        <f t="shared" si="35"/>
        <v>709.72025000000008</v>
      </c>
      <c r="CR68" s="18">
        <f t="shared" si="35"/>
        <v>778.24047500000006</v>
      </c>
      <c r="CS68" s="18">
        <f t="shared" ref="CS68" si="38">CS34*0.001025</f>
        <v>871.25615000000005</v>
      </c>
    </row>
  </sheetData>
  <autoFilter ref="A1:CS3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Energy Consumption</vt:lpstr>
      <vt:lpstr>Coal</vt:lpstr>
      <vt:lpstr>Oil</vt:lpstr>
      <vt:lpstr>Gas</vt:lpstr>
      <vt:lpstr>Sector</vt:lpstr>
      <vt:lpstr>Electricity</vt:lpstr>
      <vt:lpstr>End Uses</vt:lpstr>
      <vt:lpstr>Change Units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Shared</cp:lastModifiedBy>
  <dcterms:created xsi:type="dcterms:W3CDTF">2014-07-10T19:11:23Z</dcterms:created>
  <dcterms:modified xsi:type="dcterms:W3CDTF">2014-08-13T03:42:08Z</dcterms:modified>
</cp:coreProperties>
</file>