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filterPrivacy="1" defaultThemeVersion="124226"/>
  <xr:revisionPtr revIDLastSave="0" documentId="13_ncr:1_{51BE49BE-4C15-7347-BAD1-8ADACCA0D1E7}" xr6:coauthVersionLast="44" xr6:coauthVersionMax="44" xr10:uidLastSave="{00000000-0000-0000-0000-000000000000}"/>
  <bookViews>
    <workbookView xWindow="0" yWindow="-22000" windowWidth="38400" windowHeight="21600" xr2:uid="{00000000-000D-0000-FFFF-FFFF00000000}"/>
  </bookViews>
  <sheets>
    <sheet name="data" sheetId="1" r:id="rId1"/>
    <sheet name="d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7" i="2" l="1"/>
  <c r="H76" i="2"/>
  <c r="J75" i="2" s="1"/>
  <c r="H75" i="2"/>
  <c r="H73" i="2"/>
  <c r="H72" i="2"/>
  <c r="J71" i="2"/>
  <c r="H71" i="2"/>
  <c r="H69" i="2"/>
  <c r="H68" i="2"/>
  <c r="J67" i="2" s="1"/>
  <c r="H67" i="2"/>
  <c r="H65" i="2"/>
  <c r="H64" i="2"/>
  <c r="H63" i="2"/>
  <c r="J63" i="2" s="1"/>
  <c r="H61" i="2"/>
  <c r="H60" i="2"/>
  <c r="H59" i="2"/>
  <c r="J59" i="2" s="1"/>
  <c r="H56" i="2"/>
  <c r="H55" i="2"/>
  <c r="J54" i="2"/>
  <c r="H54" i="2"/>
  <c r="H51" i="2"/>
  <c r="H50" i="2"/>
  <c r="H49" i="2"/>
  <c r="J49" i="2" s="1"/>
  <c r="H47" i="2"/>
  <c r="H46" i="2"/>
  <c r="J45" i="2"/>
  <c r="H45" i="2"/>
  <c r="H42" i="2"/>
  <c r="H41" i="2"/>
  <c r="J40" i="2"/>
  <c r="H40" i="2"/>
  <c r="H37" i="2"/>
  <c r="H36" i="2"/>
  <c r="H35" i="2"/>
  <c r="J35" i="2" s="1"/>
  <c r="H32" i="2"/>
  <c r="H31" i="2"/>
  <c r="J30" i="2" s="1"/>
  <c r="H30" i="2"/>
  <c r="H27" i="2"/>
  <c r="H26" i="2"/>
  <c r="J25" i="2" s="1"/>
  <c r="H25" i="2"/>
  <c r="H22" i="2"/>
  <c r="H21" i="2"/>
  <c r="H20" i="2"/>
  <c r="J20" i="2" s="1"/>
  <c r="H17" i="2"/>
  <c r="H16" i="2"/>
  <c r="H15" i="2"/>
  <c r="J15" i="2" s="1"/>
  <c r="H12" i="2"/>
  <c r="H11" i="2"/>
  <c r="H10" i="2"/>
  <c r="J10" i="2" s="1"/>
  <c r="J5" i="2"/>
  <c r="H7" i="2"/>
  <c r="H6" i="2"/>
  <c r="H5" i="2"/>
  <c r="K80" i="1"/>
  <c r="J80" i="1"/>
  <c r="I80" i="1"/>
  <c r="H80" i="1"/>
  <c r="K75" i="1"/>
  <c r="J75" i="1"/>
  <c r="I75" i="1"/>
  <c r="H75" i="1"/>
  <c r="K70" i="1"/>
  <c r="J70" i="1"/>
  <c r="I70" i="1"/>
  <c r="H70" i="1"/>
  <c r="K65" i="1"/>
  <c r="J65" i="1"/>
  <c r="I65" i="1"/>
  <c r="H65" i="1"/>
  <c r="K60" i="1"/>
  <c r="J60" i="1"/>
  <c r="I60" i="1"/>
  <c r="H60" i="1"/>
  <c r="K55" i="1"/>
  <c r="J55" i="1"/>
  <c r="I55" i="1"/>
  <c r="H55" i="1"/>
  <c r="K50" i="1"/>
  <c r="J50" i="1"/>
  <c r="I50" i="1"/>
  <c r="H50" i="1"/>
  <c r="K45" i="1"/>
  <c r="J45" i="1"/>
  <c r="I45" i="1"/>
  <c r="H45" i="1"/>
  <c r="K40" i="1"/>
  <c r="J40" i="1"/>
  <c r="I40" i="1"/>
  <c r="H40" i="1"/>
  <c r="K35" i="1"/>
  <c r="J35" i="1"/>
  <c r="I35" i="1"/>
  <c r="H35" i="1"/>
  <c r="K30" i="1"/>
  <c r="J30" i="1"/>
  <c r="I30" i="1"/>
  <c r="H30" i="1"/>
  <c r="K25" i="1"/>
  <c r="J25" i="1"/>
  <c r="I25" i="1"/>
  <c r="H25" i="1"/>
  <c r="K20" i="1"/>
  <c r="J20" i="1"/>
  <c r="I20" i="1"/>
  <c r="H20" i="1"/>
  <c r="K15" i="1"/>
  <c r="J15" i="1"/>
  <c r="I15" i="1"/>
  <c r="H15" i="1"/>
  <c r="K10" i="1"/>
  <c r="J10" i="1"/>
  <c r="I10" i="1"/>
  <c r="H10" i="1"/>
  <c r="I5" i="1"/>
  <c r="J5" i="1"/>
  <c r="K5" i="1"/>
  <c r="H5" i="1"/>
</calcChain>
</file>

<file path=xl/sharedStrings.xml><?xml version="1.0" encoding="utf-8"?>
<sst xmlns="http://schemas.openxmlformats.org/spreadsheetml/2006/main" count="60" uniqueCount="33">
  <si>
    <t>DP</t>
  </si>
  <si>
    <t>p5</t>
  </si>
  <si>
    <t>p6</t>
  </si>
  <si>
    <t xml:space="preserve">p7 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</si>
  <si>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</si>
  <si>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</si>
  <si>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</si>
  <si>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</si>
  <si>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</si>
  <si>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</si>
  <si>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</si>
  <si>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</si>
  <si>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</si>
  <si>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</si>
  <si>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</si>
  <si>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b-gal</t>
  </si>
  <si>
    <t>p19</t>
  </si>
  <si>
    <t>p20</t>
  </si>
  <si>
    <t>Ki67</t>
  </si>
  <si>
    <t>H2Ax</t>
  </si>
  <si>
    <t>TUNEL</t>
  </si>
  <si>
    <t>INITIAL</t>
  </si>
  <si>
    <t xml:space="preserve">FINAL </t>
  </si>
  <si>
    <t>number of cells</t>
  </si>
  <si>
    <t>120h</t>
  </si>
  <si>
    <t>96h</t>
  </si>
  <si>
    <t>100h</t>
  </si>
  <si>
    <t>144h</t>
  </si>
  <si>
    <t>168h</t>
  </si>
  <si>
    <t>240h</t>
  </si>
  <si>
    <t>MEANS</t>
  </si>
  <si>
    <t>NEXT</t>
  </si>
  <si>
    <t>SHEET!!!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</si>
</sst>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3" fillId="0" borderId="5" xfId="0" applyFont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Font="1" applyBorder="1"/>
    <xf numFmtId="0" fontId="1" fillId="0" borderId="13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4" fillId="3" borderId="0" xfId="0" applyFont="1" applyFill="1"/>
    <xf numFmtId="0" fontId="0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4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0" xfId="0" applyFill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9.1640625" style="1"/>
    <col min="2" max="2" width="9.1640625" style="13"/>
    <col min="4" max="5" width="9.1640625" style="9"/>
    <col min="6" max="6" width="9.1640625" style="13"/>
  </cols>
  <sheetData>
    <row r="1" spans="1:11" ht="16" thickBot="1" x14ac:dyDescent="0.25"/>
    <row r="2" spans="1:11" s="17" customFormat="1" ht="16" thickBot="1" x14ac:dyDescent="0.25">
      <c r="A2" s="16"/>
      <c r="B2" s="19" t="s">
        <v>0</v>
      </c>
      <c r="C2" s="17" t="s">
        <v>15</v>
      </c>
      <c r="D2" s="18" t="s">
        <v>18</v>
      </c>
      <c r="E2" s="18" t="s">
        <v>19</v>
      </c>
      <c r="F2" s="19" t="s">
        <v>20</v>
      </c>
    </row>
    <row r="4" spans="1:11" s="27" customFormat="1" x14ac:dyDescent="0.2">
      <c r="A4" s="25"/>
      <c r="B4" s="26" t="s">
        <v>31</v>
      </c>
      <c r="D4" s="28"/>
      <c r="E4" s="28"/>
      <c r="F4" s="26"/>
      <c r="H4" s="27" t="s">
        <v>30</v>
      </c>
    </row>
    <row r="5" spans="1:11" x14ac:dyDescent="0.2">
      <c r="A5" s="2" t="s">
        <v>1</v>
      </c>
      <c r="B5" s="13" t="s">
        <v>32</v>
      </c>
      <c r="C5" s="3">
        <v>7.11</v>
      </c>
      <c r="D5" s="9">
        <v>87.41535081124934</v>
      </c>
      <c r="E5" s="9">
        <v>37.973211537944124</v>
      </c>
      <c r="F5" s="13">
        <v>8.6021505376344098</v>
      </c>
      <c r="H5">
        <f>AVERAGE(C5:C7)</f>
        <v>5.7966666666666669</v>
      </c>
      <c r="I5">
        <f t="shared" ref="I5:K5" si="0">AVERAGE(D5:D7)</f>
        <v>87.415350811249326</v>
      </c>
      <c r="J5">
        <f t="shared" si="0"/>
        <v>37.973211537944117</v>
      </c>
      <c r="K5">
        <f t="shared" si="0"/>
        <v>6.9493799474824138</v>
      </c>
    </row>
    <row r="6" spans="1:11" x14ac:dyDescent="0.2">
      <c r="A6" s="2"/>
      <c r="C6" s="3">
        <v>5.36</v>
      </c>
      <c r="D6" s="9">
        <v>84.977453580901852</v>
      </c>
      <c r="E6" s="9">
        <v>36.818744473916887</v>
      </c>
      <c r="F6" s="13">
        <v>5.8823529411764701</v>
      </c>
    </row>
    <row r="7" spans="1:11" x14ac:dyDescent="0.2">
      <c r="A7" s="2"/>
      <c r="C7" s="3">
        <v>4.92</v>
      </c>
      <c r="D7" s="9">
        <v>89.853248041596828</v>
      </c>
      <c r="E7" s="9">
        <v>39.127678601971354</v>
      </c>
      <c r="F7" s="13">
        <v>6.3636363636363633</v>
      </c>
    </row>
    <row r="8" spans="1:11" s="5" customFormat="1" ht="16" thickBot="1" x14ac:dyDescent="0.25">
      <c r="A8" s="4"/>
      <c r="B8" s="14"/>
      <c r="D8" s="10"/>
      <c r="E8" s="10"/>
      <c r="F8" s="14"/>
    </row>
    <row r="10" spans="1:11" x14ac:dyDescent="0.2">
      <c r="A10" s="1" t="s">
        <v>2</v>
      </c>
      <c r="C10">
        <v>12.01</v>
      </c>
      <c r="D10" s="9">
        <v>79.545723591938653</v>
      </c>
      <c r="E10" s="9">
        <v>31.805315055315056</v>
      </c>
      <c r="F10" s="13">
        <v>5.1020408163265305</v>
      </c>
      <c r="H10">
        <f>AVERAGE(C10:C12)</f>
        <v>12.106666666666664</v>
      </c>
      <c r="I10">
        <f t="shared" ref="I10" si="1">AVERAGE(D10:D12)</f>
        <v>79.356174971868882</v>
      </c>
      <c r="J10">
        <f t="shared" ref="J10" si="2">AVERAGE(E10:E12)</f>
        <v>31.805315055315052</v>
      </c>
      <c r="K10">
        <f t="shared" ref="K10" si="3">AVERAGE(F10:F12)</f>
        <v>4.5763760049474342</v>
      </c>
    </row>
    <row r="11" spans="1:11" x14ac:dyDescent="0.2">
      <c r="C11">
        <v>12.04</v>
      </c>
      <c r="D11" s="9">
        <v>76.133848430682889</v>
      </c>
      <c r="E11" s="9">
        <v>27.785714285714288</v>
      </c>
      <c r="F11" s="13">
        <v>4.0816326530612246</v>
      </c>
    </row>
    <row r="12" spans="1:11" x14ac:dyDescent="0.2">
      <c r="C12">
        <v>12.27</v>
      </c>
      <c r="D12" s="9">
        <v>82.388952892985131</v>
      </c>
      <c r="E12" s="9">
        <v>35.82491582491582</v>
      </c>
      <c r="F12" s="13">
        <v>4.5454545454545459</v>
      </c>
    </row>
    <row r="13" spans="1:11" s="5" customFormat="1" ht="16" thickBot="1" x14ac:dyDescent="0.25">
      <c r="A13" s="4"/>
      <c r="B13" s="14"/>
      <c r="D13" s="10"/>
      <c r="E13" s="10"/>
      <c r="F13" s="14"/>
    </row>
    <row r="15" spans="1:11" x14ac:dyDescent="0.2">
      <c r="A15" s="1" t="s">
        <v>3</v>
      </c>
      <c r="C15">
        <v>14.75</v>
      </c>
      <c r="D15" s="9">
        <v>79.804523626293957</v>
      </c>
      <c r="E15" s="9">
        <v>40.881132756132757</v>
      </c>
      <c r="F15" s="13">
        <v>5.5555555555555554</v>
      </c>
      <c r="H15">
        <f>AVERAGE(C15:C17)</f>
        <v>14.780000000000001</v>
      </c>
      <c r="I15">
        <f t="shared" ref="I15" si="4">AVERAGE(D15:D17)</f>
        <v>80.123154357604108</v>
      </c>
      <c r="J15">
        <f t="shared" ref="J15" si="5">AVERAGE(E15:E17)</f>
        <v>40.220839345839345</v>
      </c>
      <c r="K15">
        <f t="shared" ref="K15" si="6">AVERAGE(F15:F17)</f>
        <v>5.8126361655773415</v>
      </c>
    </row>
    <row r="16" spans="1:11" x14ac:dyDescent="0.2">
      <c r="C16">
        <v>14.5</v>
      </c>
      <c r="D16" s="9">
        <v>85.539876789876786</v>
      </c>
      <c r="E16" s="9">
        <v>41.829004329004327</v>
      </c>
      <c r="F16" s="13">
        <v>6</v>
      </c>
    </row>
    <row r="17" spans="1:11" x14ac:dyDescent="0.2">
      <c r="C17">
        <v>15.09</v>
      </c>
      <c r="D17" s="9">
        <v>75.025062656641595</v>
      </c>
      <c r="E17" s="9">
        <v>37.952380952380949</v>
      </c>
      <c r="F17" s="13">
        <v>5.8823529411764701</v>
      </c>
    </row>
    <row r="18" spans="1:11" s="5" customFormat="1" ht="16" thickBot="1" x14ac:dyDescent="0.25">
      <c r="A18" s="4"/>
      <c r="B18" s="14"/>
      <c r="D18" s="10"/>
      <c r="E18" s="10"/>
      <c r="F18" s="14"/>
    </row>
    <row r="20" spans="1:11" x14ac:dyDescent="0.2">
      <c r="A20" s="1" t="s">
        <v>4</v>
      </c>
      <c r="C20" s="42">
        <v>19.298245614035086</v>
      </c>
      <c r="D20" s="9">
        <v>77.444976076555022</v>
      </c>
      <c r="E20" s="9">
        <v>50.870015948963314</v>
      </c>
      <c r="F20" s="13">
        <v>15.151515151515152</v>
      </c>
      <c r="H20">
        <f>AVERAGE(C20:C22)</f>
        <v>19.850101745806082</v>
      </c>
      <c r="I20">
        <f t="shared" ref="I20" si="7">AVERAGE(D20:D22)</f>
        <v>77.444976076555022</v>
      </c>
      <c r="J20">
        <f t="shared" ref="J20" si="8">AVERAGE(E20:E22)</f>
        <v>50.870015948963307</v>
      </c>
      <c r="K20">
        <f t="shared" ref="K20" si="9">AVERAGE(F20:F22)</f>
        <v>11.693479353402809</v>
      </c>
    </row>
    <row r="21" spans="1:11" x14ac:dyDescent="0.2">
      <c r="C21" s="42">
        <v>21.387160633484164</v>
      </c>
      <c r="D21" s="9">
        <v>82.030303030303031</v>
      </c>
      <c r="E21" s="9">
        <v>50.924242424242422</v>
      </c>
      <c r="F21" s="13">
        <v>8.064516129032258</v>
      </c>
    </row>
    <row r="22" spans="1:11" x14ac:dyDescent="0.2">
      <c r="C22" s="42">
        <v>18.86489898989899</v>
      </c>
      <c r="D22" s="9">
        <v>72.859649122807014</v>
      </c>
      <c r="E22" s="9">
        <v>50.815789473684205</v>
      </c>
      <c r="F22" s="13">
        <v>11.864406779661017</v>
      </c>
    </row>
    <row r="23" spans="1:11" s="5" customFormat="1" ht="16" thickBot="1" x14ac:dyDescent="0.25">
      <c r="A23" s="4"/>
      <c r="B23" s="24"/>
      <c r="C23" s="6"/>
      <c r="D23" s="11"/>
      <c r="E23" s="11"/>
      <c r="F23" s="14"/>
    </row>
    <row r="25" spans="1:11" x14ac:dyDescent="0.2">
      <c r="A25" s="1" t="s">
        <v>5</v>
      </c>
      <c r="C25" s="42">
        <v>22.41547259929613</v>
      </c>
      <c r="D25" s="9">
        <v>71.221126912303376</v>
      </c>
      <c r="E25" s="9">
        <v>53.96210563220037</v>
      </c>
      <c r="F25" s="13">
        <v>8.3333333333333321</v>
      </c>
      <c r="H25">
        <f>AVERAGE(C25:C27)</f>
        <v>21.360727953693925</v>
      </c>
      <c r="I25">
        <f t="shared" ref="I25" si="10">AVERAGE(D25:D27)</f>
        <v>72.556345615169135</v>
      </c>
      <c r="J25">
        <f t="shared" ref="J25" si="11">AVERAGE(E25:E27)</f>
        <v>53.314574914323664</v>
      </c>
      <c r="K25">
        <f t="shared" ref="K25" si="12">AVERAGE(F25:F27)</f>
        <v>6.8513923352633022</v>
      </c>
    </row>
    <row r="26" spans="1:11" x14ac:dyDescent="0.2">
      <c r="C26" s="42">
        <v>20.059625557709218</v>
      </c>
      <c r="D26" s="9">
        <v>86.476190476190467</v>
      </c>
      <c r="E26" s="9">
        <v>59.106619110770637</v>
      </c>
      <c r="F26" s="13">
        <v>6.4516129032258061</v>
      </c>
    </row>
    <row r="27" spans="1:11" x14ac:dyDescent="0.2">
      <c r="C27" s="42">
        <v>21.607085704076418</v>
      </c>
      <c r="D27" s="9">
        <v>59.97171945701357</v>
      </c>
      <c r="E27" s="9">
        <v>46.875</v>
      </c>
      <c r="F27" s="13">
        <v>5.7692307692307692</v>
      </c>
    </row>
    <row r="28" spans="1:11" s="5" customFormat="1" ht="16" thickBot="1" x14ac:dyDescent="0.25">
      <c r="A28" s="4"/>
      <c r="B28" s="14"/>
      <c r="D28" s="10"/>
      <c r="E28" s="10"/>
      <c r="F28" s="14"/>
    </row>
    <row r="30" spans="1:11" x14ac:dyDescent="0.2">
      <c r="A30" s="1" t="s">
        <v>6</v>
      </c>
      <c r="C30">
        <v>24.82</v>
      </c>
      <c r="D30" s="9">
        <v>68.171755145439349</v>
      </c>
      <c r="E30" s="9">
        <v>57.613636363636353</v>
      </c>
      <c r="F30" s="13">
        <v>18.888888888888889</v>
      </c>
      <c r="H30">
        <f>AVERAGE(C30:C32)</f>
        <v>23.903333333333336</v>
      </c>
      <c r="I30">
        <f t="shared" ref="I30" si="13">AVERAGE(D30:D32)</f>
        <v>67.800562011088331</v>
      </c>
      <c r="J30">
        <f t="shared" ref="J30" si="14">AVERAGE(E30:E32)</f>
        <v>57.613636363636353</v>
      </c>
      <c r="K30">
        <f t="shared" ref="K30" si="15">AVERAGE(F30:F32)</f>
        <v>14.987863127398009</v>
      </c>
    </row>
    <row r="31" spans="1:11" x14ac:dyDescent="0.2">
      <c r="C31">
        <v>23.88</v>
      </c>
      <c r="D31" s="9">
        <v>68.914141414141412</v>
      </c>
      <c r="E31" s="9">
        <v>60.119047619047613</v>
      </c>
      <c r="F31" s="13">
        <v>13.953488372093023</v>
      </c>
    </row>
    <row r="32" spans="1:11" x14ac:dyDescent="0.2">
      <c r="C32">
        <v>23.01</v>
      </c>
      <c r="D32" s="9">
        <v>66.315789473684205</v>
      </c>
      <c r="E32" s="9">
        <v>55.108225108225113</v>
      </c>
      <c r="F32" s="13">
        <v>12.121212121212121</v>
      </c>
    </row>
    <row r="33" spans="1:11" s="5" customFormat="1" ht="16" thickBot="1" x14ac:dyDescent="0.25">
      <c r="A33" s="4"/>
      <c r="B33" s="14"/>
      <c r="D33" s="10"/>
      <c r="E33" s="10"/>
      <c r="F33" s="14"/>
    </row>
    <row r="35" spans="1:11" x14ac:dyDescent="0.2">
      <c r="A35" s="1" t="s">
        <v>7</v>
      </c>
      <c r="C35">
        <v>29.296296296296294</v>
      </c>
      <c r="D35" s="9">
        <v>63.337662337662337</v>
      </c>
      <c r="E35" s="9">
        <v>66.312890812890799</v>
      </c>
      <c r="F35" s="13">
        <v>11.111111111111111</v>
      </c>
      <c r="H35">
        <f>AVERAGE(C35:C37)</f>
        <v>30.542802876136211</v>
      </c>
      <c r="I35">
        <f t="shared" ref="I35" si="16">AVERAGE(D35:D37)</f>
        <v>61.95670995670995</v>
      </c>
      <c r="J35">
        <f t="shared" ref="J35" si="17">AVERAGE(E35:E37)</f>
        <v>68.18382235048901</v>
      </c>
      <c r="K35">
        <f t="shared" ref="K35" si="18">AVERAGE(F35:F37)</f>
        <v>8.7511799655727689</v>
      </c>
    </row>
    <row r="36" spans="1:11" x14ac:dyDescent="0.2">
      <c r="C36">
        <v>30.28846153846154</v>
      </c>
      <c r="D36" s="9">
        <v>59.913419913419908</v>
      </c>
      <c r="E36" s="9">
        <v>71.285714285714278</v>
      </c>
      <c r="F36" s="13">
        <v>8.6206896551724146</v>
      </c>
    </row>
    <row r="37" spans="1:11" x14ac:dyDescent="0.2">
      <c r="C37">
        <v>32.043650793650791</v>
      </c>
      <c r="D37" s="9">
        <v>62.619047619047613</v>
      </c>
      <c r="E37" s="9">
        <v>66.952861952861952</v>
      </c>
      <c r="F37" s="13">
        <v>6.5217391304347823</v>
      </c>
    </row>
    <row r="38" spans="1:11" s="5" customFormat="1" ht="16" thickBot="1" x14ac:dyDescent="0.25">
      <c r="A38" s="4"/>
      <c r="B38" s="14"/>
      <c r="D38" s="10"/>
      <c r="E38" s="10"/>
      <c r="F38" s="14"/>
    </row>
    <row r="40" spans="1:11" x14ac:dyDescent="0.2">
      <c r="A40" s="1" t="s">
        <v>8</v>
      </c>
      <c r="C40" s="43">
        <v>29.32</v>
      </c>
      <c r="D40" s="9">
        <v>66.312890812890799</v>
      </c>
      <c r="E40" s="9">
        <v>67.614096143507908</v>
      </c>
      <c r="F40" s="13">
        <v>5.9701492537313428</v>
      </c>
      <c r="H40">
        <f>AVERAGE(C40:C42)</f>
        <v>29.00333333333333</v>
      </c>
      <c r="I40">
        <f t="shared" ref="I40" si="19">AVERAGE(D40:D42)</f>
        <v>66.312890812890814</v>
      </c>
      <c r="J40">
        <f t="shared" ref="J40" si="20">AVERAGE(E40:E42)</f>
        <v>67.63352479038754</v>
      </c>
      <c r="K40">
        <f t="shared" ref="K40" si="21">AVERAGE(F40:F42)</f>
        <v>8.1869937240790946</v>
      </c>
    </row>
    <row r="41" spans="1:11" x14ac:dyDescent="0.2">
      <c r="C41" s="43">
        <v>28.58</v>
      </c>
      <c r="D41" s="9">
        <v>71.285714285714278</v>
      </c>
      <c r="E41" s="9">
        <v>67.38095238095238</v>
      </c>
      <c r="F41" s="13">
        <v>10.526315789473683</v>
      </c>
    </row>
    <row r="42" spans="1:11" x14ac:dyDescent="0.2">
      <c r="C42" s="43">
        <v>29.11</v>
      </c>
      <c r="D42" s="9">
        <v>61.340067340067343</v>
      </c>
      <c r="E42" s="9">
        <v>67.905525846702318</v>
      </c>
      <c r="F42" s="13">
        <v>8.064516129032258</v>
      </c>
    </row>
    <row r="43" spans="1:11" s="5" customFormat="1" ht="16" thickBot="1" x14ac:dyDescent="0.25">
      <c r="A43" s="4"/>
      <c r="B43" s="14"/>
      <c r="C43" s="44"/>
      <c r="D43" s="10"/>
      <c r="E43" s="10"/>
      <c r="F43" s="14"/>
    </row>
    <row r="45" spans="1:11" x14ac:dyDescent="0.2">
      <c r="A45" s="1" t="s">
        <v>9</v>
      </c>
      <c r="C45">
        <v>31.86</v>
      </c>
      <c r="D45" s="9">
        <v>58.794554334554327</v>
      </c>
      <c r="E45" s="9">
        <v>74.262315122609238</v>
      </c>
      <c r="F45" s="13">
        <v>11.29032258064516</v>
      </c>
      <c r="H45">
        <f>AVERAGE(C45:C47)</f>
        <v>32.443333333333335</v>
      </c>
      <c r="I45">
        <f t="shared" ref="I45" si="22">AVERAGE(D45:D47)</f>
        <v>56.775885225885219</v>
      </c>
      <c r="J45">
        <f t="shared" ref="J45" si="23">AVERAGE(E45:E47)</f>
        <v>76.561246406834641</v>
      </c>
      <c r="K45">
        <f t="shared" ref="K45" si="24">AVERAGE(F45:F47)</f>
        <v>8.2720528156355186</v>
      </c>
    </row>
    <row r="46" spans="1:11" x14ac:dyDescent="0.2">
      <c r="C46">
        <v>35.28</v>
      </c>
      <c r="D46" s="9">
        <v>46.682539682539684</v>
      </c>
      <c r="E46" s="9">
        <v>76.287878787878782</v>
      </c>
      <c r="F46" s="13">
        <v>7.1428571428571423</v>
      </c>
    </row>
    <row r="47" spans="1:11" x14ac:dyDescent="0.2">
      <c r="C47">
        <v>30.19</v>
      </c>
      <c r="D47" s="9">
        <v>64.850561660561652</v>
      </c>
      <c r="E47" s="9">
        <v>79.133545310015904</v>
      </c>
      <c r="F47" s="13">
        <v>6.3829787234042552</v>
      </c>
    </row>
    <row r="48" spans="1:11" s="5" customFormat="1" ht="16" thickBot="1" x14ac:dyDescent="0.25">
      <c r="A48" s="4"/>
      <c r="B48" s="14"/>
      <c r="D48" s="10"/>
      <c r="E48" s="10"/>
      <c r="F48" s="14"/>
    </row>
    <row r="50" spans="1:11" x14ac:dyDescent="0.2">
      <c r="A50" s="1" t="s">
        <v>10</v>
      </c>
      <c r="C50">
        <v>37.380000000000003</v>
      </c>
      <c r="D50" s="9">
        <v>58.566017316017302</v>
      </c>
      <c r="E50" s="9">
        <v>78.643400641755917</v>
      </c>
      <c r="F50" s="13">
        <v>12.987012987012985</v>
      </c>
      <c r="H50">
        <f>AVERAGE(C50:C52)</f>
        <v>36.72</v>
      </c>
      <c r="I50">
        <f t="shared" ref="I50" si="25">AVERAGE(D50:D52)</f>
        <v>58.566017316017309</v>
      </c>
      <c r="J50">
        <f t="shared" ref="J50" si="26">AVERAGE(E50:E52)</f>
        <v>76.631133547251977</v>
      </c>
      <c r="K50">
        <f t="shared" ref="K50" si="27">AVERAGE(F50:F52)</f>
        <v>9.2972918554313893</v>
      </c>
    </row>
    <row r="51" spans="1:11" x14ac:dyDescent="0.2">
      <c r="C51">
        <v>36.21</v>
      </c>
      <c r="D51" s="9">
        <v>59.642857142857132</v>
      </c>
      <c r="E51" s="9">
        <v>67.023809523809533</v>
      </c>
      <c r="F51" s="13">
        <v>5.8139534883720927</v>
      </c>
    </row>
    <row r="52" spans="1:11" x14ac:dyDescent="0.2">
      <c r="C52">
        <v>36.57</v>
      </c>
      <c r="D52" s="9">
        <v>57.489177489177486</v>
      </c>
      <c r="E52" s="9">
        <v>84.226190476190467</v>
      </c>
      <c r="F52" s="13">
        <v>9.0909090909090917</v>
      </c>
    </row>
    <row r="53" spans="1:11" s="5" customFormat="1" ht="16" thickBot="1" x14ac:dyDescent="0.25">
      <c r="A53" s="4"/>
      <c r="B53" s="14"/>
      <c r="D53" s="10"/>
      <c r="E53" s="10"/>
      <c r="F53" s="14"/>
    </row>
    <row r="55" spans="1:11" x14ac:dyDescent="0.2">
      <c r="A55" s="1" t="s">
        <v>11</v>
      </c>
      <c r="B55" s="37"/>
      <c r="C55">
        <v>40.479999999999997</v>
      </c>
      <c r="D55" s="9">
        <v>52.82037686081803</v>
      </c>
      <c r="E55" s="9">
        <v>72.392829621931782</v>
      </c>
      <c r="F55" s="13">
        <v>6.3829787234042552</v>
      </c>
      <c r="H55">
        <f>AVERAGE(C55:C57)</f>
        <v>37.699999999999996</v>
      </c>
      <c r="I55">
        <f t="shared" ref="I55" si="28">AVERAGE(D55:D57)</f>
        <v>52.820376860818023</v>
      </c>
      <c r="J55">
        <f t="shared" ref="J55" si="29">AVERAGE(E55:E57)</f>
        <v>71.088880923762247</v>
      </c>
      <c r="K55">
        <f t="shared" ref="K55" si="30">AVERAGE(F55:F57)</f>
        <v>8.3026166928214309</v>
      </c>
    </row>
    <row r="56" spans="1:11" x14ac:dyDescent="0.2">
      <c r="B56" s="37"/>
      <c r="C56">
        <v>36.81</v>
      </c>
      <c r="D56" s="9">
        <v>49.621212121212118</v>
      </c>
      <c r="E56" s="9">
        <v>71.123680241327307</v>
      </c>
      <c r="F56" s="13">
        <v>9.0909090909090917</v>
      </c>
    </row>
    <row r="57" spans="1:11" x14ac:dyDescent="0.2">
      <c r="B57" s="37"/>
      <c r="C57">
        <v>35.81</v>
      </c>
      <c r="D57" s="9">
        <v>56.019541600423949</v>
      </c>
      <c r="E57" s="9">
        <v>69.750132908027638</v>
      </c>
      <c r="F57" s="13">
        <v>9.433962264150944</v>
      </c>
    </row>
    <row r="58" spans="1:11" s="5" customFormat="1" ht="16" thickBot="1" x14ac:dyDescent="0.25">
      <c r="A58" s="4"/>
      <c r="B58" s="38"/>
      <c r="D58" s="10"/>
      <c r="E58" s="10"/>
      <c r="F58" s="14"/>
    </row>
    <row r="59" spans="1:11" x14ac:dyDescent="0.2">
      <c r="B59" s="37"/>
    </row>
    <row r="60" spans="1:11" x14ac:dyDescent="0.2">
      <c r="A60" s="1" t="s">
        <v>12</v>
      </c>
      <c r="B60" s="37"/>
      <c r="C60">
        <v>45.799152499999998</v>
      </c>
      <c r="D60" s="9">
        <v>47.714823303058601</v>
      </c>
      <c r="E60" s="9">
        <v>83.702400030525041</v>
      </c>
      <c r="F60" s="13">
        <v>16.949152542372879</v>
      </c>
      <c r="H60">
        <f>AVERAGE(C60:C62)</f>
        <v>45.364117842436393</v>
      </c>
      <c r="I60">
        <f t="shared" ref="I60" si="31">AVERAGE(D60:D62)</f>
        <v>47.266455403710303</v>
      </c>
      <c r="J60">
        <f t="shared" ref="J60" si="32">AVERAGE(E60:E62)</f>
        <v>84.580694190069195</v>
      </c>
      <c r="K60">
        <f t="shared" ref="K60" si="33">AVERAGE(F60:F62)</f>
        <v>13.019332026595947</v>
      </c>
    </row>
    <row r="61" spans="1:11" x14ac:dyDescent="0.2">
      <c r="B61" s="37"/>
      <c r="C61">
        <v>44.49404761904762</v>
      </c>
      <c r="D61" s="9">
        <v>53.095238095238095</v>
      </c>
      <c r="E61" s="9">
        <v>81.26984126984128</v>
      </c>
      <c r="F61" s="13">
        <v>11.904761904761903</v>
      </c>
    </row>
    <row r="62" spans="1:11" x14ac:dyDescent="0.2">
      <c r="B62" s="37"/>
      <c r="C62">
        <v>45.799153408261567</v>
      </c>
      <c r="D62" s="9">
        <v>40.98930481283422</v>
      </c>
      <c r="E62" s="9">
        <v>88.769841269841265</v>
      </c>
      <c r="F62" s="13">
        <v>10.204081632653061</v>
      </c>
    </row>
    <row r="63" spans="1:11" s="8" customFormat="1" ht="16" thickBot="1" x14ac:dyDescent="0.25">
      <c r="A63" s="7"/>
      <c r="B63" s="15"/>
      <c r="D63" s="12"/>
      <c r="E63" s="12"/>
      <c r="F63" s="15"/>
    </row>
    <row r="65" spans="1:11" x14ac:dyDescent="0.2">
      <c r="A65" s="1" t="s">
        <v>13</v>
      </c>
      <c r="C65">
        <v>64.824414715719058</v>
      </c>
      <c r="D65" s="9">
        <v>37.749999999999993</v>
      </c>
      <c r="E65" s="9">
        <v>82.837301587301596</v>
      </c>
      <c r="F65" s="13">
        <v>17.647058823529413</v>
      </c>
      <c r="H65">
        <f>AVERAGE(C65:C67)</f>
        <v>60.145989276424054</v>
      </c>
      <c r="I65">
        <f t="shared" ref="I65" si="34">AVERAGE(D65:D67)</f>
        <v>37.749999999999993</v>
      </c>
      <c r="J65">
        <f t="shared" ref="J65" si="35">AVERAGE(E65:E67)</f>
        <v>82.837301587301596</v>
      </c>
      <c r="K65">
        <f t="shared" ref="K65" si="36">AVERAGE(F65:F67)</f>
        <v>15.866607826792844</v>
      </c>
    </row>
    <row r="66" spans="1:11" x14ac:dyDescent="0.2">
      <c r="C66">
        <v>55.357142857142854</v>
      </c>
      <c r="D66" s="9">
        <v>33.833333333333329</v>
      </c>
      <c r="E66" s="9">
        <v>83.055555555555571</v>
      </c>
      <c r="F66" s="13">
        <v>13.559322033898304</v>
      </c>
    </row>
    <row r="67" spans="1:11" x14ac:dyDescent="0.2">
      <c r="C67">
        <v>60.256410256410255</v>
      </c>
      <c r="D67" s="9">
        <v>41.666666666666664</v>
      </c>
      <c r="E67" s="9">
        <v>82.61904761904762</v>
      </c>
      <c r="F67" s="13">
        <v>16.393442622950818</v>
      </c>
    </row>
    <row r="68" spans="1:11" s="5" customFormat="1" ht="16" thickBot="1" x14ac:dyDescent="0.25">
      <c r="A68" s="4"/>
      <c r="B68" s="14"/>
      <c r="D68" s="10"/>
      <c r="E68" s="10"/>
      <c r="F68" s="14"/>
    </row>
    <row r="70" spans="1:11" x14ac:dyDescent="0.2">
      <c r="A70" s="1" t="s">
        <v>14</v>
      </c>
      <c r="C70">
        <v>65.788842710997443</v>
      </c>
      <c r="D70" s="40">
        <v>37.403348965848963</v>
      </c>
      <c r="E70" s="40">
        <v>85.254586683158109</v>
      </c>
      <c r="F70" s="13">
        <v>12.621359223300971</v>
      </c>
      <c r="H70">
        <f>AVERAGE(C70:C72)</f>
        <v>66.726280903665824</v>
      </c>
      <c r="I70">
        <f t="shared" ref="I70" si="37">AVERAGE(D70:D72)</f>
        <v>37.40334896584897</v>
      </c>
      <c r="J70">
        <f t="shared" ref="J70" si="38">AVERAGE(E70:E72)</f>
        <v>85.36972140146743</v>
      </c>
      <c r="K70">
        <f t="shared" ref="K70" si="39">AVERAGE(F70:F72)</f>
        <v>9.2259618103021044</v>
      </c>
    </row>
    <row r="71" spans="1:11" x14ac:dyDescent="0.2">
      <c r="C71">
        <v>66.990000000000009</v>
      </c>
      <c r="D71" s="40">
        <v>39.836459836459838</v>
      </c>
      <c r="E71" s="40">
        <v>86.031746031746025</v>
      </c>
      <c r="F71" s="13">
        <v>7.9136690647482011</v>
      </c>
    </row>
    <row r="72" spans="1:11" x14ac:dyDescent="0.2">
      <c r="C72">
        <v>67.400000000000006</v>
      </c>
      <c r="D72" s="40">
        <v>34.970238095238095</v>
      </c>
      <c r="E72" s="40">
        <v>84.822831489498171</v>
      </c>
      <c r="F72" s="13">
        <v>7.1428571428571423</v>
      </c>
    </row>
    <row r="73" spans="1:11" s="5" customFormat="1" ht="16" thickBot="1" x14ac:dyDescent="0.25">
      <c r="A73" s="4"/>
      <c r="B73" s="14"/>
      <c r="D73" s="41"/>
      <c r="E73" s="41"/>
      <c r="F73" s="14"/>
    </row>
    <row r="74" spans="1:11" x14ac:dyDescent="0.2">
      <c r="D74" s="40"/>
      <c r="E74" s="40"/>
    </row>
    <row r="75" spans="1:11" x14ac:dyDescent="0.2">
      <c r="A75" s="1" t="s">
        <v>16</v>
      </c>
      <c r="C75">
        <v>68.755980861244012</v>
      </c>
      <c r="D75" s="40">
        <v>20.418470418470413</v>
      </c>
      <c r="E75" s="40">
        <v>87.126322751322746</v>
      </c>
      <c r="F75" s="13">
        <v>5.7692307692307692</v>
      </c>
      <c r="H75">
        <f>AVERAGE(C75:C77)</f>
        <v>69.763456111006022</v>
      </c>
      <c r="I75">
        <f t="shared" ref="I75" si="40">AVERAGE(D75:D77)</f>
        <v>20.827962161295495</v>
      </c>
      <c r="J75">
        <f t="shared" ref="J75" si="41">AVERAGE(E75:E77)</f>
        <v>87.403029730410694</v>
      </c>
      <c r="K75">
        <f t="shared" ref="K75" si="42">AVERAGE(F75:F77)</f>
        <v>9.3985671191553539</v>
      </c>
    </row>
    <row r="76" spans="1:11" x14ac:dyDescent="0.2">
      <c r="C76">
        <v>71.486768424155002</v>
      </c>
      <c r="D76" s="40">
        <v>21.238095238095248</v>
      </c>
      <c r="E76" s="40">
        <v>90.031746031746039</v>
      </c>
      <c r="F76" s="13">
        <v>14.583333333333334</v>
      </c>
    </row>
    <row r="77" spans="1:11" x14ac:dyDescent="0.2">
      <c r="C77">
        <v>69.047619047619051</v>
      </c>
      <c r="D77" s="40">
        <v>20.827320827320825</v>
      </c>
      <c r="E77" s="40">
        <v>85.051020408163268</v>
      </c>
      <c r="F77" s="13">
        <v>7.8431372549019605</v>
      </c>
    </row>
    <row r="78" spans="1:11" s="5" customFormat="1" ht="16" thickBot="1" x14ac:dyDescent="0.25">
      <c r="A78" s="4"/>
      <c r="B78" s="14"/>
      <c r="D78" s="41"/>
      <c r="E78" s="41"/>
      <c r="F78" s="14"/>
    </row>
    <row r="79" spans="1:11" x14ac:dyDescent="0.2">
      <c r="D79" s="40"/>
      <c r="E79" s="40"/>
    </row>
    <row r="80" spans="1:11" x14ac:dyDescent="0.2">
      <c r="A80" s="1" t="s">
        <v>17</v>
      </c>
      <c r="B80" s="39"/>
      <c r="C80">
        <v>74.652597402597408</v>
      </c>
      <c r="D80" s="40">
        <v>19.872186780081517</v>
      </c>
      <c r="E80" s="40">
        <v>98.106060606060623</v>
      </c>
      <c r="F80" s="13">
        <v>5.6603773584905666</v>
      </c>
      <c r="H80">
        <f>AVERAGE(C80:C82)</f>
        <v>73.244071146245048</v>
      </c>
      <c r="I80">
        <f t="shared" ref="I80" si="43">AVERAGE(D80:D82)</f>
        <v>20.02797246844866</v>
      </c>
      <c r="J80">
        <f t="shared" ref="J80" si="44">AVERAGE(E80:E82)</f>
        <v>98.286435786435788</v>
      </c>
      <c r="K80">
        <f t="shared" ref="K80" si="45">AVERAGE(F80:F82)</f>
        <v>6.0387705178517335</v>
      </c>
    </row>
    <row r="81" spans="1:6" x14ac:dyDescent="0.2">
      <c r="B81" s="39"/>
      <c r="C81">
        <v>71.726190476190482</v>
      </c>
      <c r="D81" s="40">
        <v>21.507936507936506</v>
      </c>
      <c r="E81" s="40">
        <v>100</v>
      </c>
      <c r="F81" s="13">
        <v>8.1081081081081088</v>
      </c>
    </row>
    <row r="82" spans="1:6" x14ac:dyDescent="0.2">
      <c r="B82" s="39"/>
      <c r="C82">
        <v>73.353425559947283</v>
      </c>
      <c r="D82" s="40">
        <v>18.703794117327952</v>
      </c>
      <c r="E82" s="40">
        <v>96.753246753246756</v>
      </c>
      <c r="F82" s="13">
        <v>4.3478260869565215</v>
      </c>
    </row>
    <row r="83" spans="1:6" s="21" customFormat="1" ht="16" thickBot="1" x14ac:dyDescent="0.25">
      <c r="A83" s="20"/>
      <c r="B83" s="23"/>
      <c r="D83" s="22"/>
      <c r="E83" s="22"/>
      <c r="F83" s="23"/>
    </row>
    <row r="84" spans="1:6" ht="16" thickTop="1" x14ac:dyDescent="0.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J77"/>
  <sheetViews>
    <sheetView workbookViewId="0">
      <selection activeCell="H75" sqref="H75:J77"/>
    </sheetView>
  </sheetViews>
  <sheetFormatPr baseColWidth="10" defaultColWidth="8.83203125" defaultRowHeight="15" x14ac:dyDescent="0.2"/>
  <cols>
    <col min="8" max="8" width="13.33203125" style="29" customWidth="1"/>
  </cols>
  <sheetData>
    <row r="1" spans="5:10" ht="16" thickBot="1" x14ac:dyDescent="0.25">
      <c r="F1" s="3"/>
      <c r="G1" s="3"/>
    </row>
    <row r="2" spans="5:10" ht="16" thickBot="1" x14ac:dyDescent="0.25">
      <c r="F2" s="30" t="s">
        <v>21</v>
      </c>
      <c r="G2" s="31" t="s">
        <v>22</v>
      </c>
      <c r="H2" s="32" t="s">
        <v>0</v>
      </c>
    </row>
    <row r="3" spans="5:10" x14ac:dyDescent="0.2">
      <c r="F3" s="3" t="s">
        <v>23</v>
      </c>
      <c r="G3" s="3"/>
    </row>
    <row r="5" spans="5:10" x14ac:dyDescent="0.2">
      <c r="E5" s="1" t="s">
        <v>1</v>
      </c>
      <c r="F5">
        <v>150000</v>
      </c>
      <c r="G5">
        <v>4960000</v>
      </c>
      <c r="H5" s="29">
        <f>LOG(G5/F5,2)</f>
        <v>5.0473057147783571</v>
      </c>
      <c r="J5">
        <f>AVERAGE(H5:H7)</f>
        <v>4.993293794162148</v>
      </c>
    </row>
    <row r="6" spans="5:10" x14ac:dyDescent="0.2">
      <c r="E6" t="s">
        <v>25</v>
      </c>
      <c r="G6">
        <v>4600000</v>
      </c>
      <c r="H6" s="29">
        <f>LOG(G6/F5,2)</f>
        <v>4.938599455335857</v>
      </c>
    </row>
    <row r="7" spans="5:10" x14ac:dyDescent="0.2">
      <c r="G7">
        <v>4780000</v>
      </c>
      <c r="H7" s="29">
        <f>LOG(G7/F5,2)</f>
        <v>4.99397621237223</v>
      </c>
    </row>
    <row r="8" spans="5:10" ht="14.25" customHeight="1" x14ac:dyDescent="0.2">
      <c r="E8" s="1"/>
    </row>
    <row r="10" spans="5:10" x14ac:dyDescent="0.2">
      <c r="E10" s="1" t="s">
        <v>2</v>
      </c>
      <c r="F10">
        <v>150000</v>
      </c>
      <c r="G10">
        <v>3870000</v>
      </c>
      <c r="H10" s="29">
        <f>LOG(G10/F10,2)</f>
        <v>4.6892991605358922</v>
      </c>
      <c r="J10">
        <f>AVERAGE(H10:H12)</f>
        <v>4.639315618273181</v>
      </c>
    </row>
    <row r="11" spans="5:10" x14ac:dyDescent="0.2">
      <c r="E11" t="s">
        <v>26</v>
      </c>
      <c r="G11">
        <v>3590000</v>
      </c>
      <c r="H11" s="29">
        <f>LOG(G11/F10,2)</f>
        <v>4.5809494382145335</v>
      </c>
    </row>
    <row r="12" spans="5:10" x14ac:dyDescent="0.2">
      <c r="G12">
        <v>3760000</v>
      </c>
      <c r="H12" s="29">
        <f>LOG(G12/F10,2)</f>
        <v>4.6476982560691189</v>
      </c>
    </row>
    <row r="15" spans="5:10" ht="14.25" customHeight="1" x14ac:dyDescent="0.2">
      <c r="E15" s="1" t="s">
        <v>3</v>
      </c>
      <c r="F15">
        <v>150000</v>
      </c>
      <c r="G15">
        <v>240000</v>
      </c>
      <c r="H15" s="29">
        <f>LOG(G15/F15,2)</f>
        <v>0.67807190511263782</v>
      </c>
      <c r="J15">
        <f>AVERAGE(H15:H17)</f>
        <v>0.67990517082842927</v>
      </c>
    </row>
    <row r="16" spans="5:10" x14ac:dyDescent="0.2">
      <c r="G16">
        <v>245000</v>
      </c>
      <c r="H16" s="29">
        <f>LOG(G16/F15,2)</f>
        <v>0.70781924850668965</v>
      </c>
    </row>
    <row r="17" spans="5:10" x14ac:dyDescent="0.2">
      <c r="E17" t="s">
        <v>25</v>
      </c>
      <c r="G17">
        <v>236000</v>
      </c>
      <c r="H17" s="29">
        <f>LOG(G17/F15,2)</f>
        <v>0.65382435886596035</v>
      </c>
    </row>
    <row r="20" spans="5:10" x14ac:dyDescent="0.2">
      <c r="E20" s="33" t="s">
        <v>4</v>
      </c>
      <c r="F20">
        <v>150000</v>
      </c>
      <c r="G20">
        <v>214000</v>
      </c>
      <c r="H20" s="29">
        <f>LOG(G20/F20,2)</f>
        <v>0.51264829590526617</v>
      </c>
      <c r="J20">
        <f>AVERAGE(H20:H22)</f>
        <v>0.47103754078478383</v>
      </c>
    </row>
    <row r="21" spans="5:10" x14ac:dyDescent="0.2">
      <c r="G21">
        <v>200000</v>
      </c>
      <c r="H21" s="29">
        <f>LOG(G21/F20,2)</f>
        <v>0.4150374992788437</v>
      </c>
    </row>
    <row r="22" spans="5:10" x14ac:dyDescent="0.2">
      <c r="E22" t="s">
        <v>25</v>
      </c>
      <c r="G22">
        <v>210000</v>
      </c>
      <c r="H22" s="29">
        <f>LOG(G22/F20,2)</f>
        <v>0.48542682717024171</v>
      </c>
    </row>
    <row r="25" spans="5:10" x14ac:dyDescent="0.2">
      <c r="E25" s="33" t="s">
        <v>5</v>
      </c>
      <c r="F25">
        <v>150000</v>
      </c>
      <c r="G25">
        <v>228000</v>
      </c>
      <c r="H25" s="29">
        <f>LOG(G25/F25,2)</f>
        <v>0.60407132366886085</v>
      </c>
      <c r="J25">
        <f>AVERAGE(H25:H27)</f>
        <v>0.45338191359425717</v>
      </c>
    </row>
    <row r="26" spans="5:10" x14ac:dyDescent="0.2">
      <c r="G26">
        <v>200000</v>
      </c>
      <c r="H26" s="29">
        <f>LOG(G26/F25,2)</f>
        <v>0.4150374992788437</v>
      </c>
    </row>
    <row r="27" spans="5:10" x14ac:dyDescent="0.2">
      <c r="E27" t="s">
        <v>26</v>
      </c>
      <c r="G27">
        <v>190000</v>
      </c>
      <c r="H27" s="29">
        <f>LOG(G27/F25,2)</f>
        <v>0.3410369178350669</v>
      </c>
    </row>
    <row r="30" spans="5:10" x14ac:dyDescent="0.2">
      <c r="E30" s="1" t="s">
        <v>6</v>
      </c>
      <c r="F30">
        <v>150000</v>
      </c>
      <c r="G30">
        <v>357000</v>
      </c>
      <c r="H30" s="29">
        <f>LOG(G30/F30,2)</f>
        <v>1.2509615735332189</v>
      </c>
      <c r="J30">
        <f>AVERAGE(H30:H32)</f>
        <v>1.1706234822184947</v>
      </c>
    </row>
    <row r="31" spans="5:10" x14ac:dyDescent="0.2">
      <c r="E31" t="s">
        <v>24</v>
      </c>
      <c r="G31">
        <v>309000</v>
      </c>
      <c r="H31" s="29">
        <f>LOG(G31/F30,2)</f>
        <v>1.0426443374084939</v>
      </c>
    </row>
    <row r="32" spans="5:10" x14ac:dyDescent="0.2">
      <c r="G32">
        <v>349000</v>
      </c>
      <c r="H32" s="29">
        <f>LOG(G32/F30,2)</f>
        <v>1.2182645357137714</v>
      </c>
    </row>
    <row r="35" spans="5:10" x14ac:dyDescent="0.2">
      <c r="E35" s="33" t="s">
        <v>7</v>
      </c>
      <c r="F35">
        <v>150000</v>
      </c>
      <c r="G35">
        <v>187300</v>
      </c>
      <c r="H35" s="29">
        <f>LOG(G35/F35,2)</f>
        <v>0.32038839885980214</v>
      </c>
      <c r="J35">
        <f>AVERAGE(H35:H37)</f>
        <v>0.28742221113877969</v>
      </c>
    </row>
    <row r="36" spans="5:10" x14ac:dyDescent="0.2">
      <c r="G36">
        <v>183000</v>
      </c>
      <c r="H36" s="29">
        <f>LOG(G36/F35,2)</f>
        <v>0.28688114778816154</v>
      </c>
    </row>
    <row r="37" spans="5:10" ht="17.25" customHeight="1" x14ac:dyDescent="0.2">
      <c r="E37" t="s">
        <v>24</v>
      </c>
      <c r="G37">
        <v>179000</v>
      </c>
      <c r="H37" s="29">
        <f>LOG(G37/F35,2)</f>
        <v>0.25499708676837557</v>
      </c>
    </row>
    <row r="38" spans="5:10" ht="17.25" customHeight="1" x14ac:dyDescent="0.2"/>
    <row r="40" spans="5:10" x14ac:dyDescent="0.2">
      <c r="E40" s="1" t="s">
        <v>8</v>
      </c>
      <c r="F40">
        <v>150000</v>
      </c>
      <c r="G40">
        <v>592000</v>
      </c>
      <c r="H40" s="29">
        <f>LOG(G40/F40,2)</f>
        <v>1.980634675133069</v>
      </c>
      <c r="J40">
        <f>AVERAGE(H40:H42)</f>
        <v>1.8371681576881593</v>
      </c>
    </row>
    <row r="41" spans="5:10" x14ac:dyDescent="0.2">
      <c r="E41" t="s">
        <v>27</v>
      </c>
      <c r="G41">
        <v>516000</v>
      </c>
      <c r="H41" s="29">
        <f>LOG(G41/F40,2)</f>
        <v>1.7824085649273733</v>
      </c>
    </row>
    <row r="42" spans="5:10" x14ac:dyDescent="0.2">
      <c r="G42">
        <v>504000</v>
      </c>
      <c r="H42" s="29">
        <f>LOG(G42/F40,2)</f>
        <v>1.7484612330040357</v>
      </c>
    </row>
    <row r="45" spans="5:10" x14ac:dyDescent="0.2">
      <c r="E45" s="1" t="s">
        <v>9</v>
      </c>
      <c r="F45">
        <v>150000</v>
      </c>
      <c r="G45">
        <v>239000</v>
      </c>
      <c r="H45" s="29">
        <f>LOG(G45/F45,2)</f>
        <v>0.6720481174848677</v>
      </c>
      <c r="J45">
        <f>AVERAGE(H45:H47)</f>
        <v>0.69167092815437881</v>
      </c>
    </row>
    <row r="46" spans="5:10" x14ac:dyDescent="0.2">
      <c r="E46" t="s">
        <v>27</v>
      </c>
      <c r="G46">
        <v>250000</v>
      </c>
      <c r="H46" s="29">
        <f>LOG(G46/F45,2)</f>
        <v>0.73696559416620622</v>
      </c>
    </row>
    <row r="47" spans="5:10" x14ac:dyDescent="0.2">
      <c r="G47">
        <v>238000</v>
      </c>
      <c r="H47" s="29">
        <f>LOG(G47/F45,2)</f>
        <v>0.66599907281206261</v>
      </c>
    </row>
    <row r="49" spans="5:10" x14ac:dyDescent="0.2">
      <c r="E49" s="1" t="s">
        <v>10</v>
      </c>
      <c r="F49">
        <v>150000</v>
      </c>
      <c r="G49">
        <v>733000</v>
      </c>
      <c r="H49" s="29">
        <f>LOG(G49/F49,2)</f>
        <v>2.288850697637931</v>
      </c>
      <c r="J49">
        <f>AVERAGE(H49:H51)</f>
        <v>2.2642360767384537</v>
      </c>
    </row>
    <row r="50" spans="5:10" x14ac:dyDescent="0.2">
      <c r="E50" t="s">
        <v>28</v>
      </c>
      <c r="G50">
        <v>720000</v>
      </c>
      <c r="H50" s="29">
        <f>LOG(G50/F49,2)</f>
        <v>2.2630344058337939</v>
      </c>
    </row>
    <row r="51" spans="5:10" x14ac:dyDescent="0.2">
      <c r="G51">
        <v>709000</v>
      </c>
      <c r="H51" s="29">
        <f>LOG(G51/F49,2)</f>
        <v>2.2408231267436354</v>
      </c>
    </row>
    <row r="53" spans="5:10" x14ac:dyDescent="0.2">
      <c r="F53" s="34"/>
      <c r="G53" s="34"/>
      <c r="H53" s="35"/>
    </row>
    <row r="54" spans="5:10" x14ac:dyDescent="0.2">
      <c r="E54" s="33" t="s">
        <v>11</v>
      </c>
      <c r="F54" s="34">
        <v>100000</v>
      </c>
      <c r="G54" s="34">
        <v>129000</v>
      </c>
      <c r="H54" s="29">
        <f>LOG(G54/F54,2)</f>
        <v>0.36737106564852945</v>
      </c>
      <c r="J54">
        <f>AVERAGE(H54:H56)</f>
        <v>0.25194538764389446</v>
      </c>
    </row>
    <row r="55" spans="5:10" x14ac:dyDescent="0.2">
      <c r="E55" t="s">
        <v>28</v>
      </c>
      <c r="F55" s="34"/>
      <c r="G55" s="34">
        <v>110000</v>
      </c>
      <c r="H55" s="29">
        <f>LOG(G55/F54,2)</f>
        <v>0.13750352374993502</v>
      </c>
    </row>
    <row r="56" spans="5:10" x14ac:dyDescent="0.2">
      <c r="F56" s="34"/>
      <c r="G56" s="34">
        <v>119000</v>
      </c>
      <c r="H56" s="29">
        <f>LOG(G56/F54,2)</f>
        <v>0.2509615735332188</v>
      </c>
    </row>
    <row r="57" spans="5:10" x14ac:dyDescent="0.2">
      <c r="F57" s="34"/>
      <c r="G57" s="34"/>
      <c r="H57" s="35"/>
    </row>
    <row r="58" spans="5:10" x14ac:dyDescent="0.2">
      <c r="F58" s="34"/>
      <c r="G58" s="34"/>
      <c r="H58" s="35"/>
    </row>
    <row r="59" spans="5:10" x14ac:dyDescent="0.2">
      <c r="E59" s="1" t="s">
        <v>12</v>
      </c>
      <c r="F59" s="34">
        <v>100000</v>
      </c>
      <c r="G59" s="34">
        <v>255000</v>
      </c>
      <c r="H59" s="29">
        <f>LOG(G59/F59,2)</f>
        <v>1.3504972470841332</v>
      </c>
      <c r="J59">
        <f>AVERAGE(H59:H61)</f>
        <v>1.4740580402786641</v>
      </c>
    </row>
    <row r="60" spans="5:10" x14ac:dyDescent="0.2">
      <c r="E60" t="s">
        <v>29</v>
      </c>
      <c r="F60" s="34"/>
      <c r="G60" s="34">
        <v>295000</v>
      </c>
      <c r="H60" s="29">
        <f>LOG(G60/F59,2)</f>
        <v>1.5607149544744789</v>
      </c>
    </row>
    <row r="61" spans="5:10" x14ac:dyDescent="0.2">
      <c r="F61" s="34"/>
      <c r="G61" s="34">
        <v>285000</v>
      </c>
      <c r="H61" s="29">
        <f>LOG(G61/F59,2)</f>
        <v>1.5109619192773793</v>
      </c>
    </row>
    <row r="62" spans="5:10" x14ac:dyDescent="0.2">
      <c r="F62" s="34"/>
      <c r="G62" s="34"/>
      <c r="H62" s="35"/>
    </row>
    <row r="63" spans="5:10" x14ac:dyDescent="0.2">
      <c r="E63" s="33" t="s">
        <v>13</v>
      </c>
      <c r="F63" s="34">
        <v>130000</v>
      </c>
      <c r="G63" s="34">
        <v>220000</v>
      </c>
      <c r="H63" s="29">
        <f>LOG(G63/F63,2)</f>
        <v>0.75899190049620513</v>
      </c>
      <c r="J63">
        <f>AVERAGE(H63:H65)</f>
        <v>0.64265602418165624</v>
      </c>
    </row>
    <row r="64" spans="5:10" x14ac:dyDescent="0.2">
      <c r="E64" t="s">
        <v>29</v>
      </c>
      <c r="G64">
        <v>200000</v>
      </c>
      <c r="H64" s="29">
        <f>LOG(G64/F63,2)</f>
        <v>0.62148837674627033</v>
      </c>
    </row>
    <row r="65" spans="5:10" x14ac:dyDescent="0.2">
      <c r="G65">
        <v>190000</v>
      </c>
      <c r="H65" s="29">
        <f>LOG(G65/F63,2)</f>
        <v>0.54748779530249325</v>
      </c>
    </row>
    <row r="67" spans="5:10" x14ac:dyDescent="0.2">
      <c r="E67" s="1" t="s">
        <v>14</v>
      </c>
      <c r="F67">
        <v>100000</v>
      </c>
      <c r="G67">
        <v>143000</v>
      </c>
      <c r="H67" s="29">
        <f>LOG(G67/F67,2)</f>
        <v>0.51601514700366469</v>
      </c>
      <c r="J67">
        <f>AVERAGE(H67:H69)</f>
        <v>0.53562285915159269</v>
      </c>
    </row>
    <row r="68" spans="5:10" x14ac:dyDescent="0.2">
      <c r="E68" s="36" t="s">
        <v>29</v>
      </c>
      <c r="G68">
        <v>142000</v>
      </c>
      <c r="H68" s="29">
        <f>LOG(G68/F67,2)</f>
        <v>0.50589092972995731</v>
      </c>
    </row>
    <row r="69" spans="5:10" x14ac:dyDescent="0.2">
      <c r="G69">
        <v>150000</v>
      </c>
      <c r="H69" s="29">
        <f>LOG(G69/F67,2)</f>
        <v>0.58496250072115619</v>
      </c>
    </row>
    <row r="71" spans="5:10" x14ac:dyDescent="0.2">
      <c r="E71" s="1" t="s">
        <v>16</v>
      </c>
      <c r="F71">
        <v>100000</v>
      </c>
      <c r="G71">
        <v>233000</v>
      </c>
      <c r="H71" s="29">
        <f>LOG(G71/F71,2)</f>
        <v>1.2203299548795556</v>
      </c>
      <c r="J71">
        <f>AVERAGE(H71:H73)</f>
        <v>1.0079212221146578</v>
      </c>
    </row>
    <row r="72" spans="5:10" x14ac:dyDescent="0.2">
      <c r="E72" t="s">
        <v>29</v>
      </c>
      <c r="G72">
        <v>179000</v>
      </c>
      <c r="H72" s="29">
        <f>LOG(G72/F71,2)</f>
        <v>0.83995958748953181</v>
      </c>
    </row>
    <row r="73" spans="5:10" x14ac:dyDescent="0.2">
      <c r="G73">
        <v>195000</v>
      </c>
      <c r="H73" s="29">
        <f>LOG(G73/F71,2)</f>
        <v>0.96347412397488608</v>
      </c>
    </row>
    <row r="75" spans="5:10" x14ac:dyDescent="0.2">
      <c r="E75" s="1" t="s">
        <v>17</v>
      </c>
      <c r="F75">
        <v>100000</v>
      </c>
      <c r="G75">
        <v>107000</v>
      </c>
      <c r="H75" s="29">
        <f>LOG(G75/F75,2)</f>
        <v>9.7610796626422344E-2</v>
      </c>
      <c r="J75">
        <f>AVERAGE(H75:H77)</f>
        <v>0.11538187758836711</v>
      </c>
    </row>
    <row r="76" spans="5:10" x14ac:dyDescent="0.2">
      <c r="E76" t="s">
        <v>29</v>
      </c>
      <c r="G76">
        <v>110000</v>
      </c>
      <c r="H76" s="29">
        <f>LOG(G76/F75,2)</f>
        <v>0.13750352374993502</v>
      </c>
    </row>
    <row r="77" spans="5:10" x14ac:dyDescent="0.2">
      <c r="G77">
        <v>108000</v>
      </c>
      <c r="H77" s="29">
        <f>LOG(G77/F75,2)</f>
        <v>0.11103131238874395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dp!L68:L72</xm:f>
              <xm:sqref>L69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2019-08-28T15:01:59Z</dcterms:modified>
</cp:coreProperties>
</file>