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extcloud\Projects\Electonics\FlexiTeer\"/>
    </mc:Choice>
  </mc:AlternateContent>
  <xr:revisionPtr revIDLastSave="0" documentId="13_ncr:1_{7009CC90-0CE5-4959-BB72-52E831FC0F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L8" i="1"/>
  <c r="L7" i="1"/>
  <c r="J11" i="1"/>
  <c r="J7" i="1"/>
  <c r="J8" i="1"/>
  <c r="J9" i="1"/>
  <c r="J6" i="1"/>
  <c r="J3" i="1"/>
  <c r="J4" i="1"/>
  <c r="J5" i="1"/>
  <c r="J2" i="1"/>
  <c r="G14" i="1" l="1"/>
</calcChain>
</file>

<file path=xl/sharedStrings.xml><?xml version="1.0" encoding="utf-8"?>
<sst xmlns="http://schemas.openxmlformats.org/spreadsheetml/2006/main" count="51" uniqueCount="41">
  <si>
    <t>ID</t>
  </si>
  <si>
    <t>Name</t>
  </si>
  <si>
    <t>Designator</t>
  </si>
  <si>
    <t>Footprint</t>
  </si>
  <si>
    <t>Manufacturer</t>
  </si>
  <si>
    <t>Supplier</t>
  </si>
  <si>
    <t>Supplier Part</t>
  </si>
  <si>
    <t>Nut_M2</t>
  </si>
  <si>
    <t>H2,H3,H4,H5</t>
  </si>
  <si>
    <t>KEYSTONE_1902C</t>
  </si>
  <si>
    <t>Essentra Components</t>
  </si>
  <si>
    <t>Digi-Key</t>
  </si>
  <si>
    <t>04M020040HN</t>
  </si>
  <si>
    <t>Screw_M2_5mm</t>
  </si>
  <si>
    <t>H6,H7,H8,H9</t>
  </si>
  <si>
    <t>50M020040G004</t>
  </si>
  <si>
    <t>STUD_M2_15mm</t>
  </si>
  <si>
    <t>S1,S2,S3,S4</t>
  </si>
  <si>
    <t>STANDOFF+SCREW_M2</t>
  </si>
  <si>
    <t>Würth Elektronik</t>
  </si>
  <si>
    <t>SPACER_M3</t>
  </si>
  <si>
    <t>S5,S6,S7,S8</t>
  </si>
  <si>
    <t>ARDUINO_NANO_33_IoT</t>
  </si>
  <si>
    <t>U8</t>
  </si>
  <si>
    <t>ARDUINO_NANO_33_IOT</t>
  </si>
  <si>
    <t>Arduino</t>
  </si>
  <si>
    <t>1050-ABX00032-ND</t>
  </si>
  <si>
    <t xml:space="preserve">Board Support Snap Fit </t>
  </si>
  <si>
    <t>Quantity per PCB</t>
  </si>
  <si>
    <t>Price per unit</t>
  </si>
  <si>
    <t>price per PCB</t>
  </si>
  <si>
    <t>Nuber of PCB ordered</t>
  </si>
  <si>
    <t>Total price</t>
  </si>
  <si>
    <t>Total</t>
  </si>
  <si>
    <t>HEF4067BT,653</t>
  </si>
  <si>
    <t>AD8066ARZ-R7</t>
  </si>
  <si>
    <t>U2,U29</t>
  </si>
  <si>
    <t>U1,U6,U7,U10</t>
  </si>
  <si>
    <t>PPTC041LFBN-RC</t>
  </si>
  <si>
    <t>CON4</t>
  </si>
  <si>
    <t>total cost of this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</si>
</sst>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4" fontId="0" fillId="0" borderId="0" xfId="1" applyFont="1"/>
    <xf numFmtId="0" fontId="0" fillId="0" borderId="0" xfId="0" applyAlignment="1">
      <alignment wrapText="1"/>
    </xf>
    <xf numFmtId="44" fontId="0" fillId="0" borderId="0" xfId="0" applyNumberFormat="1"/>
    <xf numFmtId="44" fontId="0" fillId="3" borderId="0" xfId="1" applyFont="1" applyFill="1"/>
    <xf numFmtId="44" fontId="0" fillId="3" borderId="0" xfId="0" applyNumberFormat="1" applyFill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85" zoomScaleNormal="85" workbookViewId="0">
      <selection activeCell="H15" sqref="H15"/>
    </sheetView>
  </sheetViews>
  <sheetFormatPr defaultRowHeight="15" x14ac:dyDescent="0.25"/>
  <cols>
    <col min="2" max="2" width="23.140625" bestFit="1" customWidth="1"/>
    <col min="3" max="3" width="12.85546875" bestFit="1" customWidth="1"/>
    <col min="4" max="4" width="23.42578125" bestFit="1" customWidth="1"/>
    <col min="5" max="5" width="18.140625" customWidth="1"/>
    <col min="6" max="6" width="20.42578125" bestFit="1" customWidth="1"/>
    <col min="7" max="7" width="9" bestFit="1" customWidth="1"/>
    <col min="8" max="8" width="18" bestFit="1" customWidth="1"/>
    <col min="9" max="9" width="13.28515625" customWidth="1"/>
    <col min="10" max="10" width="14.5703125" customWidth="1"/>
    <col min="11" max="11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</row>
    <row r="2" spans="1:12" x14ac:dyDescent="0.25">
      <c r="A2">
        <v>11</v>
      </c>
      <c r="B2" t="s">
        <v>7</v>
      </c>
      <c r="C2" t="s">
        <v>8</v>
      </c>
      <c r="D2" t="s">
        <v>9</v>
      </c>
      <c r="E2">
        <v>4</v>
      </c>
      <c r="F2" t="s">
        <v>10</v>
      </c>
      <c r="G2" t="s">
        <v>11</v>
      </c>
      <c r="H2" t="s">
        <v>12</v>
      </c>
      <c r="I2" s="2">
        <v>0.14000000000000001</v>
      </c>
      <c r="J2" s="4">
        <f>I2*E2</f>
        <v>0.56000000000000005</v>
      </c>
    </row>
    <row r="3" spans="1:12" x14ac:dyDescent="0.25">
      <c r="A3">
        <v>12</v>
      </c>
      <c r="B3" t="s">
        <v>13</v>
      </c>
      <c r="C3" t="s">
        <v>14</v>
      </c>
      <c r="D3" t="s">
        <v>9</v>
      </c>
      <c r="E3">
        <v>4</v>
      </c>
      <c r="F3" t="s">
        <v>10</v>
      </c>
      <c r="G3" t="s">
        <v>11</v>
      </c>
      <c r="H3" t="s">
        <v>15</v>
      </c>
      <c r="I3" s="2">
        <v>0.14000000000000001</v>
      </c>
      <c r="J3" s="4">
        <f t="shared" ref="J3:J5" si="0">I3*E3</f>
        <v>0.56000000000000005</v>
      </c>
    </row>
    <row r="4" spans="1:12" x14ac:dyDescent="0.25">
      <c r="A4">
        <v>37</v>
      </c>
      <c r="B4" t="s">
        <v>16</v>
      </c>
      <c r="C4" t="s">
        <v>17</v>
      </c>
      <c r="D4" t="s">
        <v>18</v>
      </c>
      <c r="E4">
        <v>4</v>
      </c>
      <c r="F4" t="s">
        <v>19</v>
      </c>
      <c r="G4" t="s">
        <v>11</v>
      </c>
      <c r="H4">
        <v>971150244</v>
      </c>
      <c r="I4" s="2">
        <v>0.95</v>
      </c>
      <c r="J4" s="4">
        <f t="shared" si="0"/>
        <v>3.8</v>
      </c>
    </row>
    <row r="5" spans="1:12" x14ac:dyDescent="0.25">
      <c r="A5">
        <v>38</v>
      </c>
      <c r="B5" t="s">
        <v>20</v>
      </c>
      <c r="C5" t="s">
        <v>21</v>
      </c>
      <c r="D5" s="3" t="s">
        <v>27</v>
      </c>
      <c r="E5">
        <v>4</v>
      </c>
      <c r="F5" t="s">
        <v>19</v>
      </c>
      <c r="G5" t="s">
        <v>11</v>
      </c>
      <c r="H5">
        <v>709440800</v>
      </c>
      <c r="I5" s="2">
        <v>0.23</v>
      </c>
      <c r="J5" s="4">
        <f t="shared" si="0"/>
        <v>0.92</v>
      </c>
    </row>
    <row r="6" spans="1:12" x14ac:dyDescent="0.25">
      <c r="A6">
        <v>45</v>
      </c>
      <c r="B6" t="s">
        <v>22</v>
      </c>
      <c r="C6" t="s">
        <v>23</v>
      </c>
      <c r="D6" t="s">
        <v>24</v>
      </c>
      <c r="E6">
        <v>1</v>
      </c>
      <c r="F6" t="s">
        <v>25</v>
      </c>
      <c r="G6" t="s">
        <v>11</v>
      </c>
      <c r="H6" t="s">
        <v>26</v>
      </c>
      <c r="I6" s="2">
        <v>27</v>
      </c>
      <c r="J6" s="4">
        <f>I6*E6</f>
        <v>27</v>
      </c>
    </row>
    <row r="7" spans="1:12" x14ac:dyDescent="0.25">
      <c r="B7" t="s">
        <v>34</v>
      </c>
      <c r="C7" t="s">
        <v>37</v>
      </c>
      <c r="E7">
        <v>4</v>
      </c>
      <c r="G7" t="s">
        <v>11</v>
      </c>
      <c r="I7" s="5">
        <v>2.0499999999999998</v>
      </c>
      <c r="J7" s="6">
        <f t="shared" ref="J7:J9" si="1">I7*E7</f>
        <v>8.1999999999999993</v>
      </c>
      <c r="K7" s="7"/>
      <c r="L7" s="6">
        <f>J7+J8+J9</f>
        <v>23.49</v>
      </c>
    </row>
    <row r="8" spans="1:12" x14ac:dyDescent="0.25">
      <c r="B8" t="s">
        <v>35</v>
      </c>
      <c r="C8" t="s">
        <v>36</v>
      </c>
      <c r="E8">
        <v>2</v>
      </c>
      <c r="G8" t="s">
        <v>11</v>
      </c>
      <c r="I8" s="5">
        <v>7.42</v>
      </c>
      <c r="J8" s="6">
        <f t="shared" si="1"/>
        <v>14.84</v>
      </c>
      <c r="K8" s="7"/>
      <c r="L8" s="6">
        <f>L7*5</f>
        <v>117.44999999999999</v>
      </c>
    </row>
    <row r="9" spans="1:12" x14ac:dyDescent="0.25">
      <c r="B9" t="s">
        <v>38</v>
      </c>
      <c r="C9" t="s">
        <v>39</v>
      </c>
      <c r="E9">
        <v>1</v>
      </c>
      <c r="G9" t="s">
        <v>11</v>
      </c>
      <c r="I9" s="5">
        <v>0.45</v>
      </c>
      <c r="J9" s="6">
        <f t="shared" si="1"/>
        <v>0.45</v>
      </c>
      <c r="K9" s="7"/>
      <c r="L9" s="7" t="s">
        <v>40</v>
      </c>
    </row>
    <row r="10" spans="1:12" x14ac:dyDescent="0.25">
      <c r="I10" s="2"/>
      <c r="J10" s="4"/>
    </row>
    <row r="11" spans="1:12" x14ac:dyDescent="0.25">
      <c r="I11" s="1" t="s">
        <v>33</v>
      </c>
      <c r="J11" s="4">
        <f>SUM(J2:J9)</f>
        <v>56.330000000000013</v>
      </c>
    </row>
    <row r="13" spans="1:12" x14ac:dyDescent="0.25">
      <c r="F13" s="1" t="s">
        <v>31</v>
      </c>
      <c r="G13">
        <v>5</v>
      </c>
      <c r="H13">
        <v>2</v>
      </c>
    </row>
    <row r="14" spans="1:12" x14ac:dyDescent="0.25">
      <c r="F14" t="s">
        <v>32</v>
      </c>
      <c r="G14" s="4">
        <f>J11*G13</f>
        <v>281.65000000000009</v>
      </c>
      <c r="H14" s="4">
        <f>J11*H13</f>
        <v>112.66000000000003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Yaskevich</dc:creator>
  <cp:lastModifiedBy>Dennis Yaskevich</cp:lastModifiedBy>
  <dcterms:created xsi:type="dcterms:W3CDTF">2015-06-05T18:17:20Z</dcterms:created>
  <dcterms:modified xsi:type="dcterms:W3CDTF">2023-03-02T22:30:35Z</dcterms:modified>
</cp:coreProperties>
</file>