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GitHub\Flexi-TEER\documents\"/>
    </mc:Choice>
  </mc:AlternateContent>
  <bookViews>
    <workbookView xWindow="-120" yWindow="-120" windowWidth="29040" windowHeight="15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0" i="1" l="1"/>
  <c r="F4" i="1"/>
  <c r="F3" i="1"/>
  <c r="G5" i="1" l="1"/>
  <c r="G7" i="1"/>
  <c r="G8" i="1"/>
  <c r="G4" i="1"/>
  <c r="G6" i="1"/>
  <c r="G9" i="1"/>
  <c r="G10" i="1"/>
  <c r="G11" i="1"/>
  <c r="G2" i="1"/>
  <c r="G3" i="1"/>
  <c r="G12" i="1" l="1"/>
</calcChain>
</file>

<file path=xl/sharedStrings.xml><?xml version="1.0" encoding="utf-8"?>
<sst xmlns="http://schemas.openxmlformats.org/spreadsheetml/2006/main" count="64" uniqueCount="39">
  <si>
    <t>Rail</t>
  </si>
  <si>
    <t>digital logic voltage</t>
  </si>
  <si>
    <t>LTC1983ES6-5#TRPBF</t>
  </si>
  <si>
    <t>AD8066ARZ-RL</t>
  </si>
  <si>
    <t>LM358ADT</t>
  </si>
  <si>
    <t>10k resistors</t>
  </si>
  <si>
    <t>4.7k resistor</t>
  </si>
  <si>
    <t>AD8065ART-R2</t>
  </si>
  <si>
    <t>AD8137YCPZ-REEL7</t>
  </si>
  <si>
    <t>ADS1015IDGSR</t>
  </si>
  <si>
    <t>HEF4067BT,653</t>
  </si>
  <si>
    <t>5V</t>
  </si>
  <si>
    <t>N/A</t>
  </si>
  <si>
    <t>&gt;1.1 V = HIGH ; &lt;0.3V = LOW</t>
  </si>
  <si>
    <t>&gt;4V = HIGH, &lt;1V = LOW</t>
  </si>
  <si>
    <t>&gt;1.7V = HIGH, &lt;0.7V = LOW</t>
  </si>
  <si>
    <t>TXB0106PWR</t>
  </si>
  <si>
    <t>total</t>
  </si>
  <si>
    <t>Description</t>
  </si>
  <si>
    <t>Negative -5V generator</t>
  </si>
  <si>
    <t>Datasheet</t>
  </si>
  <si>
    <t>Qty.</t>
  </si>
  <si>
    <t>Current per component, mA</t>
  </si>
  <si>
    <t>Total current,  mA</t>
  </si>
  <si>
    <t>Low-power dual Op Amp</t>
  </si>
  <si>
    <t>Linear Tech</t>
  </si>
  <si>
    <t>Analog Devices</t>
  </si>
  <si>
    <t>STMicroelectronics</t>
  </si>
  <si>
    <t>FastFET Op Amps (dual)</t>
  </si>
  <si>
    <t>FastFET Op Amp (single)</t>
  </si>
  <si>
    <t>Differential ADC Driver</t>
  </si>
  <si>
    <t>I2C 12-Bit ADCs</t>
  </si>
  <si>
    <t>TI</t>
  </si>
  <si>
    <t>16-channel MUX</t>
  </si>
  <si>
    <t>Nxperia</t>
  </si>
  <si>
    <t xml:space="preserve">Level translator </t>
  </si>
  <si>
    <t>Component PN</t>
  </si>
  <si>
    <t>Checked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</si>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</sst>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0" xfId="0" applyFont="1" applyAlignment="1">
      <alignment horizontal="right"/>
    </xf>
    <xf numFmtId="0" fontId="1" fillId="0" borderId="0" xfId="0" applyFont="1"/>
    <xf numFmtId="0" fontId="2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nalog.com/media/en/technical-documentation/data-sheets/AD8065_8066.pdf" TargetMode="External"/><Relationship Id="rId3" Type="http://schemas.openxmlformats.org/officeDocument/2006/relationships/hyperlink" Target="https://www.st.com/content/ccc/resource/technical/document/datasheet/61/46/87/01/98/ed/44/c5/CD00000464.pdf/files/CD00000464.pdf/jcr:content/translations/en.CD00000464.pdf" TargetMode="External"/><Relationship Id="rId7" Type="http://schemas.openxmlformats.org/officeDocument/2006/relationships/hyperlink" Target="https://www.ti.com/general/docs/suppproductinfo.tsp?distId=10&amp;gotoUrl=http%253A%252F%252Fwww.ti.com%252Flit%252Fgpn%252Ftxb0106" TargetMode="External"/><Relationship Id="rId2" Type="http://schemas.openxmlformats.org/officeDocument/2006/relationships/hyperlink" Target="https://www.analog.com/media/en/technical-documentation/data-sheets/AD8065_8066.pdf" TargetMode="External"/><Relationship Id="rId1" Type="http://schemas.openxmlformats.org/officeDocument/2006/relationships/hyperlink" Target="https://www.analog.com/media/en/technical-documentation/data-sheets/1983fc.pdf" TargetMode="External"/><Relationship Id="rId6" Type="http://schemas.openxmlformats.org/officeDocument/2006/relationships/hyperlink" Target="https://assets.nexperia.com/documents/data-sheet/HEF4067B.pdf" TargetMode="External"/><Relationship Id="rId5" Type="http://schemas.openxmlformats.org/officeDocument/2006/relationships/hyperlink" Target="https://www.ti.com/lit/ds/symlink/ads1013.pdf?HQS=dis-mous-null-mousermode-dsf-pf-null-wwe&amp;ts=1669473269152&amp;ref_url=https%253A%252F%252Fwww.mouser.pl%252F" TargetMode="External"/><Relationship Id="rId4" Type="http://schemas.openxmlformats.org/officeDocument/2006/relationships/hyperlink" Target="https://www.mouser.pl/datasheet/2/609/AD8137-1502272.pdf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topLeftCell="B1" workbookViewId="0">
      <selection activeCell="F21" sqref="F21"/>
    </sheetView>
  </sheetViews>
  <sheetFormatPr defaultRowHeight="15" x14ac:dyDescent="0.25"/>
  <cols>
    <col min="2" max="2" width="27.140625" customWidth="1"/>
    <col min="3" max="3" width="29.28515625" customWidth="1"/>
    <col min="4" max="4" width="19.85546875" customWidth="1"/>
    <col min="5" max="5" width="5.42578125" customWidth="1"/>
    <col min="6" max="6" width="15.28515625" customWidth="1"/>
    <col min="7" max="7" width="16.5703125" customWidth="1"/>
    <col min="8" max="8" width="12.42578125" customWidth="1"/>
    <col min="9" max="9" width="27.42578125" customWidth="1"/>
  </cols>
  <sheetData>
    <row r="1" spans="1:9" ht="30.75" thickBot="1" x14ac:dyDescent="0.3">
      <c r="A1" s="1" t="s">
        <v>0</v>
      </c>
      <c r="B1" s="1" t="s">
        <v>36</v>
      </c>
      <c r="C1" s="1" t="s">
        <v>18</v>
      </c>
      <c r="D1" s="1" t="s">
        <v>20</v>
      </c>
      <c r="E1" s="2" t="s">
        <v>21</v>
      </c>
      <c r="F1" s="2" t="s">
        <v>22</v>
      </c>
      <c r="G1" s="2" t="s">
        <v>23</v>
      </c>
      <c r="H1" s="2" t="s">
        <v>37</v>
      </c>
      <c r="I1" s="1" t="s">
        <v>1</v>
      </c>
    </row>
    <row r="2" spans="1:9" x14ac:dyDescent="0.25">
      <c r="A2" t="s">
        <v>11</v>
      </c>
      <c r="B2" t="s">
        <v>2</v>
      </c>
      <c r="C2" t="s">
        <v>19</v>
      </c>
      <c r="D2" s="5" t="s">
        <v>25</v>
      </c>
      <c r="E2">
        <v>1</v>
      </c>
      <c r="F2">
        <v>0.06</v>
      </c>
      <c r="G2">
        <f>F2*E2</f>
        <v>0.06</v>
      </c>
      <c r="H2" s="6" t="s">
        <v>38</v>
      </c>
      <c r="I2" t="s">
        <v>13</v>
      </c>
    </row>
    <row r="3" spans="1:9" x14ac:dyDescent="0.25">
      <c r="A3" t="s">
        <v>11</v>
      </c>
      <c r="B3" t="s">
        <v>3</v>
      </c>
      <c r="C3" t="s">
        <v>28</v>
      </c>
      <c r="D3" s="5" t="s">
        <v>26</v>
      </c>
      <c r="E3">
        <v>2</v>
      </c>
      <c r="F3">
        <f xml:space="preserve"> 7.2*2 + 0.5</f>
        <v>14.9</v>
      </c>
      <c r="G3">
        <f t="shared" ref="G3:G11" si="0">F3*E3</f>
        <v>29.8</v>
      </c>
      <c r="H3" s="6" t="s">
        <v>38</v>
      </c>
      <c r="I3" t="s">
        <v>12</v>
      </c>
    </row>
    <row r="4" spans="1:9" x14ac:dyDescent="0.25">
      <c r="A4" t="s">
        <v>11</v>
      </c>
      <c r="B4" t="s">
        <v>7</v>
      </c>
      <c r="C4" t="s">
        <v>29</v>
      </c>
      <c r="D4" s="5" t="s">
        <v>26</v>
      </c>
      <c r="E4">
        <v>1</v>
      </c>
      <c r="F4">
        <f>7.2 + 1</f>
        <v>8.1999999999999993</v>
      </c>
      <c r="G4">
        <f>F4*E4</f>
        <v>8.1999999999999993</v>
      </c>
      <c r="H4" s="6" t="s">
        <v>38</v>
      </c>
      <c r="I4" t="s">
        <v>12</v>
      </c>
    </row>
    <row r="5" spans="1:9" x14ac:dyDescent="0.25">
      <c r="A5" t="s">
        <v>11</v>
      </c>
      <c r="B5" t="s">
        <v>4</v>
      </c>
      <c r="C5" t="s">
        <v>24</v>
      </c>
      <c r="D5" s="5" t="s">
        <v>27</v>
      </c>
      <c r="E5">
        <v>1</v>
      </c>
      <c r="F5">
        <v>1.2</v>
      </c>
      <c r="G5">
        <f t="shared" si="0"/>
        <v>1.2</v>
      </c>
      <c r="H5" s="6" t="s">
        <v>38</v>
      </c>
      <c r="I5" t="s">
        <v>12</v>
      </c>
    </row>
    <row r="6" spans="1:9" x14ac:dyDescent="0.25">
      <c r="A6" t="s">
        <v>11</v>
      </c>
      <c r="B6" t="s">
        <v>8</v>
      </c>
      <c r="C6" t="s">
        <v>30</v>
      </c>
      <c r="D6" s="5" t="s">
        <v>26</v>
      </c>
      <c r="E6">
        <v>1</v>
      </c>
      <c r="F6">
        <v>3.6</v>
      </c>
      <c r="G6">
        <f>F6*E6</f>
        <v>3.6</v>
      </c>
      <c r="H6" s="6" t="s">
        <v>38</v>
      </c>
      <c r="I6" t="s">
        <v>15</v>
      </c>
    </row>
    <row r="7" spans="1:9" x14ac:dyDescent="0.25">
      <c r="A7" t="s">
        <v>11</v>
      </c>
      <c r="B7" t="s">
        <v>5</v>
      </c>
      <c r="E7">
        <v>1</v>
      </c>
      <c r="F7">
        <v>0.5</v>
      </c>
      <c r="G7">
        <f t="shared" si="0"/>
        <v>0.5</v>
      </c>
      <c r="I7" t="s">
        <v>12</v>
      </c>
    </row>
    <row r="8" spans="1:9" x14ac:dyDescent="0.25">
      <c r="A8" t="s">
        <v>11</v>
      </c>
      <c r="B8" t="s">
        <v>6</v>
      </c>
      <c r="E8">
        <v>3</v>
      </c>
      <c r="F8">
        <v>1</v>
      </c>
      <c r="G8">
        <f t="shared" si="0"/>
        <v>3</v>
      </c>
      <c r="I8" t="s">
        <v>12</v>
      </c>
    </row>
    <row r="9" spans="1:9" x14ac:dyDescent="0.25">
      <c r="A9" t="s">
        <v>11</v>
      </c>
      <c r="B9" t="s">
        <v>9</v>
      </c>
      <c r="C9" t="s">
        <v>31</v>
      </c>
      <c r="D9" s="5" t="s">
        <v>32</v>
      </c>
      <c r="E9">
        <v>1</v>
      </c>
      <c r="F9">
        <v>0.3</v>
      </c>
      <c r="G9">
        <f t="shared" si="0"/>
        <v>0.3</v>
      </c>
      <c r="H9" s="6" t="s">
        <v>38</v>
      </c>
      <c r="I9" t="s">
        <v>12</v>
      </c>
    </row>
    <row r="10" spans="1:9" x14ac:dyDescent="0.25">
      <c r="A10" t="s">
        <v>11</v>
      </c>
      <c r="B10" t="s">
        <v>10</v>
      </c>
      <c r="C10" t="s">
        <v>33</v>
      </c>
      <c r="D10" s="5" t="s">
        <v>34</v>
      </c>
      <c r="E10">
        <v>4</v>
      </c>
      <c r="F10">
        <f>0.3</f>
        <v>0.3</v>
      </c>
      <c r="G10">
        <f t="shared" si="0"/>
        <v>1.2</v>
      </c>
      <c r="H10" s="6" t="s">
        <v>38</v>
      </c>
      <c r="I10" t="s">
        <v>14</v>
      </c>
    </row>
    <row r="11" spans="1:9" x14ac:dyDescent="0.25">
      <c r="A11" t="s">
        <v>11</v>
      </c>
      <c r="B11" t="s">
        <v>16</v>
      </c>
      <c r="C11" t="s">
        <v>35</v>
      </c>
      <c r="D11" s="5" t="s">
        <v>32</v>
      </c>
      <c r="E11">
        <v>1</v>
      </c>
      <c r="F11">
        <v>0.01</v>
      </c>
      <c r="G11">
        <f t="shared" si="0"/>
        <v>0.01</v>
      </c>
      <c r="H11" s="6" t="s">
        <v>38</v>
      </c>
      <c r="I11" t="s">
        <v>12</v>
      </c>
    </row>
    <row r="12" spans="1:9" x14ac:dyDescent="0.25">
      <c r="F12" s="3" t="s">
        <v>17</v>
      </c>
      <c r="G12" s="4">
        <f>SUM(G2:G11)</f>
        <v>47.870000000000005</v>
      </c>
      <c r="H12" s="4"/>
    </row>
  </sheetData>
  <hyperlinks>
    <hyperlink ref="D2" r:id="rId1" display="link"/>
    <hyperlink ref="D3" r:id="rId2" display="link"/>
    <hyperlink ref="D5" r:id="rId3"/>
    <hyperlink ref="D6" r:id="rId4"/>
    <hyperlink ref="D9" r:id="rId5"/>
    <hyperlink ref="D10" r:id="rId6"/>
    <hyperlink ref="D11" r:id="rId7"/>
    <hyperlink ref="D4" r:id="rId8" display="link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Dennis Yaskevich</cp:lastModifiedBy>
  <dcterms:created xsi:type="dcterms:W3CDTF">2022-11-16T17:34:03Z</dcterms:created>
  <dcterms:modified xsi:type="dcterms:W3CDTF">2022-11-26T14:56:21Z</dcterms:modified>
</cp:coreProperties>
</file>