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AutoCIF\Presentation\"/>
    </mc:Choice>
  </mc:AlternateContent>
  <xr:revisionPtr revIDLastSave="0" documentId="13_ncr:1_{27B83230-0DFB-44EF-A342-EAE3A1EC5F5C}" xr6:coauthVersionLast="47" xr6:coauthVersionMax="47" xr10:uidLastSave="{00000000-0000-0000-0000-000000000000}"/>
  <bookViews>
    <workbookView xWindow="-120" yWindow="-120" windowWidth="29040" windowHeight="15720" xr2:uid="{CE8057E6-DA70-4F7B-8094-606E8493672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V13" i="1" s="1"/>
  <c r="U14" i="1"/>
  <c r="V14" i="1" s="1"/>
  <c r="U15" i="1"/>
  <c r="U16" i="1"/>
  <c r="U17" i="1"/>
  <c r="U18" i="1"/>
  <c r="U19" i="1"/>
  <c r="U20" i="1"/>
  <c r="U21" i="1"/>
  <c r="U22" i="1"/>
  <c r="U23" i="1"/>
  <c r="U24" i="1"/>
  <c r="U25" i="1"/>
  <c r="V25" i="1" s="1"/>
  <c r="U26" i="1"/>
  <c r="V26" i="1" s="1"/>
  <c r="U27" i="1"/>
  <c r="U28" i="1"/>
  <c r="U29" i="1"/>
  <c r="U30" i="1"/>
  <c r="U31" i="1"/>
  <c r="U32" i="1"/>
  <c r="U33" i="1"/>
  <c r="U34" i="1"/>
  <c r="U35" i="1"/>
  <c r="U36" i="1"/>
  <c r="U37" i="1"/>
  <c r="V37" i="1" s="1"/>
  <c r="U38" i="1"/>
  <c r="V38" i="1" s="1"/>
  <c r="U39" i="1"/>
  <c r="U40" i="1"/>
  <c r="U41" i="1"/>
  <c r="U42" i="1"/>
  <c r="U43" i="1"/>
  <c r="U44" i="1"/>
  <c r="U45" i="1"/>
  <c r="U46" i="1"/>
  <c r="U47" i="1"/>
  <c r="U48" i="1"/>
  <c r="U49" i="1"/>
  <c r="V49" i="1" s="1"/>
  <c r="U50" i="1"/>
  <c r="V50" i="1" s="1"/>
  <c r="U51" i="1"/>
  <c r="U52" i="1"/>
  <c r="U53" i="1"/>
  <c r="U54" i="1"/>
  <c r="U55" i="1"/>
  <c r="U56" i="1"/>
  <c r="U57" i="1"/>
  <c r="U58" i="1"/>
  <c r="U59" i="1"/>
  <c r="U60" i="1"/>
  <c r="U61" i="1"/>
  <c r="V61" i="1" s="1"/>
  <c r="U62" i="1"/>
  <c r="V62" i="1" s="1"/>
  <c r="U63" i="1"/>
  <c r="U64" i="1"/>
  <c r="U65" i="1"/>
  <c r="U66" i="1"/>
  <c r="U67" i="1"/>
  <c r="U68" i="1"/>
  <c r="U69" i="1"/>
  <c r="U70" i="1"/>
  <c r="U71" i="1"/>
  <c r="U72" i="1"/>
  <c r="U73" i="1"/>
  <c r="V73" i="1" s="1"/>
  <c r="U74" i="1"/>
  <c r="V74" i="1" s="1"/>
  <c r="U75" i="1"/>
  <c r="U76" i="1"/>
  <c r="U77" i="1"/>
  <c r="U78" i="1"/>
  <c r="U79" i="1"/>
  <c r="U80" i="1"/>
  <c r="U81" i="1"/>
  <c r="U82" i="1"/>
  <c r="U83" i="1"/>
  <c r="U84" i="1"/>
  <c r="U85" i="1"/>
  <c r="V85" i="1" s="1"/>
  <c r="U86" i="1"/>
  <c r="V86" i="1" s="1"/>
  <c r="U87" i="1"/>
  <c r="U88" i="1"/>
  <c r="U89" i="1"/>
  <c r="U90" i="1"/>
  <c r="U91" i="1"/>
  <c r="U92" i="1"/>
  <c r="U93" i="1"/>
  <c r="U94" i="1"/>
  <c r="U95" i="1"/>
  <c r="U96" i="1"/>
  <c r="U97" i="1"/>
  <c r="V97" i="1" s="1"/>
  <c r="U98" i="1"/>
  <c r="V98" i="1" s="1"/>
  <c r="U99" i="1"/>
  <c r="U100" i="1"/>
  <c r="U101" i="1"/>
  <c r="U102" i="1"/>
  <c r="U103" i="1"/>
  <c r="U104" i="1"/>
  <c r="U105" i="1"/>
  <c r="U106" i="1"/>
  <c r="U107" i="1"/>
  <c r="U108" i="1"/>
  <c r="U109" i="1"/>
  <c r="V109" i="1" s="1"/>
  <c r="U110" i="1"/>
  <c r="V110" i="1" s="1"/>
  <c r="U111" i="1"/>
  <c r="U112" i="1"/>
  <c r="U113" i="1"/>
  <c r="U114" i="1"/>
  <c r="U115" i="1"/>
  <c r="U116" i="1"/>
  <c r="U117" i="1"/>
  <c r="U118" i="1"/>
  <c r="U119" i="1"/>
  <c r="U120" i="1"/>
  <c r="U121" i="1"/>
  <c r="V121" i="1" s="1"/>
  <c r="U122" i="1"/>
  <c r="V122" i="1" s="1"/>
  <c r="U123" i="1"/>
  <c r="U124" i="1"/>
  <c r="U125" i="1"/>
  <c r="U126" i="1"/>
  <c r="U127" i="1"/>
  <c r="U128" i="1"/>
  <c r="U129" i="1"/>
  <c r="U130" i="1"/>
  <c r="U131" i="1"/>
  <c r="U132" i="1"/>
  <c r="U133" i="1"/>
  <c r="V133" i="1" s="1"/>
  <c r="U134" i="1"/>
  <c r="V134" i="1" s="1"/>
  <c r="U135" i="1"/>
  <c r="U136" i="1"/>
  <c r="U137" i="1"/>
  <c r="U138" i="1"/>
  <c r="U139" i="1"/>
  <c r="U140" i="1"/>
  <c r="U141" i="1"/>
  <c r="U142" i="1"/>
  <c r="U143" i="1"/>
  <c r="U144" i="1"/>
  <c r="U145" i="1"/>
  <c r="V145" i="1" s="1"/>
  <c r="U146" i="1"/>
  <c r="V146" i="1" s="1"/>
  <c r="U147" i="1"/>
  <c r="U148" i="1"/>
  <c r="U149" i="1"/>
  <c r="U150" i="1"/>
  <c r="U151" i="1"/>
  <c r="U152" i="1"/>
  <c r="U153" i="1"/>
  <c r="U154" i="1"/>
  <c r="U155" i="1"/>
  <c r="U156" i="1"/>
  <c r="U157" i="1"/>
  <c r="V157" i="1" s="1"/>
  <c r="U158" i="1"/>
  <c r="V158" i="1" s="1"/>
  <c r="U159" i="1"/>
  <c r="U160" i="1"/>
  <c r="U161" i="1"/>
  <c r="U162" i="1"/>
  <c r="U163" i="1"/>
  <c r="U164" i="1"/>
  <c r="U165" i="1"/>
  <c r="U166" i="1"/>
  <c r="U167" i="1"/>
  <c r="U168" i="1"/>
  <c r="U169" i="1"/>
  <c r="V169" i="1" s="1"/>
  <c r="U170" i="1"/>
  <c r="V170" i="1" s="1"/>
  <c r="U171" i="1"/>
  <c r="U172" i="1"/>
  <c r="U173" i="1"/>
  <c r="U174" i="1"/>
  <c r="U175" i="1"/>
  <c r="U176" i="1"/>
  <c r="U177" i="1"/>
  <c r="U178" i="1"/>
  <c r="U179" i="1"/>
  <c r="U180" i="1"/>
  <c r="U181" i="1"/>
  <c r="V181" i="1" s="1"/>
  <c r="U182" i="1"/>
  <c r="V182" i="1" s="1"/>
  <c r="U183" i="1"/>
  <c r="U184" i="1"/>
  <c r="U185" i="1"/>
  <c r="U186" i="1"/>
  <c r="U187" i="1"/>
  <c r="U188" i="1"/>
  <c r="U189" i="1"/>
  <c r="U190" i="1"/>
  <c r="U191" i="1"/>
  <c r="U192" i="1"/>
  <c r="U193" i="1"/>
  <c r="V193" i="1" s="1"/>
  <c r="U194" i="1"/>
  <c r="V194" i="1" s="1"/>
  <c r="U195" i="1"/>
  <c r="U196" i="1"/>
  <c r="U197" i="1"/>
  <c r="U198" i="1"/>
  <c r="U199" i="1"/>
  <c r="U200" i="1"/>
  <c r="U201" i="1"/>
  <c r="U202" i="1"/>
  <c r="U203" i="1"/>
  <c r="U204" i="1"/>
  <c r="U205" i="1"/>
  <c r="V205" i="1" s="1"/>
  <c r="U206" i="1"/>
  <c r="V206" i="1" s="1"/>
  <c r="U207" i="1"/>
  <c r="U208" i="1"/>
  <c r="U209" i="1"/>
  <c r="U210" i="1"/>
  <c r="U211" i="1"/>
  <c r="U212" i="1"/>
  <c r="U213" i="1"/>
  <c r="U214" i="1"/>
  <c r="U215" i="1"/>
  <c r="U216" i="1"/>
  <c r="U217" i="1"/>
  <c r="V217" i="1" s="1"/>
  <c r="U218" i="1"/>
  <c r="V218" i="1" s="1"/>
  <c r="U219" i="1"/>
  <c r="U220" i="1"/>
  <c r="U221" i="1"/>
  <c r="U222" i="1"/>
  <c r="U223" i="1"/>
  <c r="U224" i="1"/>
  <c r="U225" i="1"/>
  <c r="U226" i="1"/>
  <c r="U227" i="1"/>
  <c r="U228" i="1"/>
  <c r="V228" i="1" s="1"/>
  <c r="U229" i="1"/>
  <c r="V229" i="1" s="1"/>
  <c r="U230" i="1"/>
  <c r="V230" i="1" s="1"/>
  <c r="U231" i="1"/>
  <c r="U232" i="1"/>
  <c r="U233" i="1"/>
  <c r="U234" i="1"/>
  <c r="U235" i="1"/>
  <c r="U236" i="1"/>
  <c r="U237" i="1"/>
  <c r="U238" i="1"/>
  <c r="U239" i="1"/>
  <c r="U240" i="1"/>
  <c r="U241" i="1"/>
  <c r="V241" i="1" s="1"/>
  <c r="U242" i="1"/>
  <c r="V242" i="1" s="1"/>
  <c r="U243" i="1"/>
  <c r="U244" i="1"/>
  <c r="U245" i="1"/>
  <c r="U246" i="1"/>
  <c r="U247" i="1"/>
  <c r="U248" i="1"/>
  <c r="U249" i="1"/>
  <c r="U250" i="1"/>
  <c r="U251" i="1"/>
  <c r="U252" i="1"/>
  <c r="U253" i="1"/>
  <c r="V253" i="1" s="1"/>
  <c r="U254" i="1"/>
  <c r="V254" i="1" s="1"/>
  <c r="U255" i="1"/>
  <c r="U256" i="1"/>
  <c r="U257" i="1"/>
  <c r="U258" i="1"/>
  <c r="U259" i="1"/>
  <c r="U260" i="1"/>
  <c r="U261" i="1"/>
  <c r="U262" i="1"/>
  <c r="U263" i="1"/>
  <c r="U264" i="1"/>
  <c r="U265" i="1"/>
  <c r="V265" i="1" s="1"/>
  <c r="U266" i="1"/>
  <c r="V266" i="1" s="1"/>
  <c r="U267" i="1"/>
  <c r="U268" i="1"/>
  <c r="U269" i="1"/>
  <c r="U270" i="1"/>
  <c r="U271" i="1"/>
  <c r="U272" i="1"/>
  <c r="U273" i="1"/>
  <c r="U274" i="1"/>
  <c r="U275" i="1"/>
  <c r="U276" i="1"/>
  <c r="U277" i="1"/>
  <c r="V277" i="1" s="1"/>
  <c r="U278" i="1"/>
  <c r="V278" i="1" s="1"/>
  <c r="U279" i="1"/>
  <c r="U280" i="1"/>
  <c r="U281" i="1"/>
  <c r="U282" i="1"/>
  <c r="U283" i="1"/>
  <c r="U284" i="1"/>
  <c r="U285" i="1"/>
  <c r="U286" i="1"/>
  <c r="U287" i="1"/>
  <c r="U288" i="1"/>
  <c r="U289" i="1"/>
  <c r="V289" i="1" s="1"/>
  <c r="U290" i="1"/>
  <c r="V290" i="1" s="1"/>
  <c r="U291" i="1"/>
  <c r="U292" i="1"/>
  <c r="U293" i="1"/>
  <c r="U294" i="1"/>
  <c r="U295" i="1"/>
  <c r="U296" i="1"/>
  <c r="U297" i="1"/>
  <c r="U298" i="1"/>
  <c r="U299" i="1"/>
  <c r="U300" i="1"/>
  <c r="U301" i="1"/>
  <c r="U302" i="1"/>
  <c r="V302" i="1" s="1"/>
  <c r="U303" i="1"/>
  <c r="U304" i="1"/>
  <c r="U305" i="1"/>
  <c r="U306" i="1"/>
  <c r="U307" i="1"/>
  <c r="U308" i="1"/>
  <c r="U309" i="1"/>
  <c r="U310" i="1"/>
  <c r="U311" i="1"/>
  <c r="U312" i="1"/>
  <c r="V312" i="1" s="1"/>
  <c r="U313" i="1"/>
  <c r="V313" i="1" s="1"/>
  <c r="U314" i="1"/>
  <c r="V314" i="1" s="1"/>
  <c r="U315" i="1"/>
  <c r="U316" i="1"/>
  <c r="U317" i="1"/>
  <c r="U318" i="1"/>
  <c r="U319" i="1"/>
  <c r="U320" i="1"/>
  <c r="U321" i="1"/>
  <c r="U322" i="1"/>
  <c r="U323" i="1"/>
  <c r="U324" i="1"/>
  <c r="V324" i="1" s="1"/>
  <c r="U325" i="1"/>
  <c r="V325" i="1" s="1"/>
  <c r="U326" i="1"/>
  <c r="V326" i="1" s="1"/>
  <c r="U327" i="1"/>
  <c r="U328" i="1"/>
  <c r="U329" i="1"/>
  <c r="U330" i="1"/>
  <c r="U331" i="1"/>
  <c r="U332" i="1"/>
  <c r="U333" i="1"/>
  <c r="U334" i="1"/>
  <c r="U335" i="1"/>
  <c r="U336" i="1"/>
  <c r="U337" i="1"/>
  <c r="V337" i="1" s="1"/>
  <c r="U338" i="1"/>
  <c r="V338" i="1" s="1"/>
  <c r="U339" i="1"/>
  <c r="U340" i="1"/>
  <c r="U341" i="1"/>
  <c r="U342" i="1"/>
  <c r="U343" i="1"/>
  <c r="U344" i="1"/>
  <c r="U345" i="1"/>
  <c r="U346" i="1"/>
  <c r="U347" i="1"/>
  <c r="U348" i="1"/>
  <c r="V348" i="1" s="1"/>
  <c r="U349" i="1"/>
  <c r="V349" i="1" s="1"/>
  <c r="U350" i="1"/>
  <c r="V350" i="1" s="1"/>
  <c r="U351" i="1"/>
  <c r="U352" i="1"/>
  <c r="U353" i="1"/>
  <c r="U354" i="1"/>
  <c r="U355" i="1"/>
  <c r="U356" i="1"/>
  <c r="U357" i="1"/>
  <c r="U358" i="1"/>
  <c r="U359" i="1"/>
  <c r="V359" i="1" s="1"/>
  <c r="U360" i="1"/>
  <c r="U361" i="1"/>
  <c r="V361" i="1" s="1"/>
  <c r="U362" i="1"/>
  <c r="V362" i="1" s="1"/>
  <c r="U363" i="1"/>
  <c r="U364" i="1"/>
  <c r="U365" i="1"/>
  <c r="U366" i="1"/>
  <c r="U367" i="1"/>
  <c r="U368" i="1"/>
  <c r="U369" i="1"/>
  <c r="U370" i="1"/>
  <c r="U371" i="1"/>
  <c r="U372" i="1"/>
  <c r="U373" i="1"/>
  <c r="V373" i="1" s="1"/>
  <c r="U374" i="1"/>
  <c r="V374" i="1" s="1"/>
  <c r="U375" i="1"/>
  <c r="U376" i="1"/>
  <c r="U377" i="1"/>
  <c r="U378" i="1"/>
  <c r="U379" i="1"/>
  <c r="U380" i="1"/>
  <c r="U381" i="1"/>
  <c r="U382" i="1"/>
  <c r="U383" i="1"/>
  <c r="U384" i="1"/>
  <c r="V384" i="1" s="1"/>
  <c r="U385" i="1"/>
  <c r="V385" i="1" s="1"/>
  <c r="U386" i="1"/>
  <c r="V386" i="1" s="1"/>
  <c r="U387" i="1"/>
  <c r="U388" i="1"/>
  <c r="U389" i="1"/>
  <c r="U390" i="1"/>
  <c r="U391" i="1"/>
  <c r="U392" i="1"/>
  <c r="U393" i="1"/>
  <c r="V393" i="1" s="1"/>
  <c r="U394" i="1"/>
  <c r="U395" i="1"/>
  <c r="U396" i="1"/>
  <c r="V396" i="1" s="1"/>
  <c r="U397" i="1"/>
  <c r="V397" i="1" s="1"/>
  <c r="U398" i="1"/>
  <c r="V398" i="1" s="1"/>
  <c r="U399" i="1"/>
  <c r="U400" i="1"/>
  <c r="U401" i="1"/>
  <c r="U402" i="1"/>
  <c r="U403" i="1"/>
  <c r="U404" i="1"/>
  <c r="U405" i="1"/>
  <c r="V405" i="1" s="1"/>
  <c r="U406" i="1"/>
  <c r="U407" i="1"/>
  <c r="U408" i="1"/>
  <c r="U409" i="1"/>
  <c r="U410" i="1"/>
  <c r="U411" i="1"/>
  <c r="U412" i="1"/>
  <c r="U413" i="1"/>
  <c r="U414" i="1"/>
  <c r="U415" i="1"/>
  <c r="U416" i="1"/>
  <c r="U417" i="1"/>
  <c r="V417" i="1" s="1"/>
  <c r="U418" i="1"/>
  <c r="V418" i="1" s="1"/>
  <c r="U419" i="1"/>
  <c r="V419" i="1" s="1"/>
  <c r="U420" i="1"/>
  <c r="V420" i="1" s="1"/>
  <c r="U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V11" i="1"/>
  <c r="V12" i="1"/>
  <c r="V23" i="1"/>
  <c r="V24" i="1"/>
  <c r="V35" i="1"/>
  <c r="V36" i="1"/>
  <c r="V47" i="1"/>
  <c r="V48" i="1"/>
  <c r="V59" i="1"/>
  <c r="V60" i="1"/>
  <c r="V71" i="1"/>
  <c r="V72" i="1"/>
  <c r="V83" i="1"/>
  <c r="V84" i="1"/>
  <c r="V95" i="1"/>
  <c r="V96" i="1"/>
  <c r="V107" i="1"/>
  <c r="V108" i="1"/>
  <c r="V119" i="1"/>
  <c r="V120" i="1"/>
  <c r="V131" i="1"/>
  <c r="V132" i="1"/>
  <c r="V143" i="1"/>
  <c r="V144" i="1"/>
  <c r="V155" i="1"/>
  <c r="V156" i="1"/>
  <c r="V167" i="1"/>
  <c r="V168" i="1"/>
  <c r="V179" i="1"/>
  <c r="V180" i="1"/>
  <c r="V191" i="1"/>
  <c r="V192" i="1"/>
  <c r="V203" i="1"/>
  <c r="V204" i="1"/>
  <c r="V215" i="1"/>
  <c r="V216" i="1"/>
  <c r="V227" i="1"/>
  <c r="V239" i="1"/>
  <c r="V240" i="1"/>
  <c r="V251" i="1"/>
  <c r="V252" i="1"/>
  <c r="V263" i="1"/>
  <c r="V264" i="1"/>
  <c r="V274" i="1"/>
  <c r="V275" i="1"/>
  <c r="V276" i="1"/>
  <c r="V287" i="1"/>
  <c r="V288" i="1"/>
  <c r="V299" i="1"/>
  <c r="V300" i="1"/>
  <c r="V311" i="1"/>
  <c r="V322" i="1"/>
  <c r="V323" i="1"/>
  <c r="V335" i="1"/>
  <c r="V336" i="1"/>
  <c r="V344" i="1"/>
  <c r="V347" i="1"/>
  <c r="V360" i="1"/>
  <c r="V370" i="1"/>
  <c r="V371" i="1"/>
  <c r="V372" i="1"/>
  <c r="V383" i="1"/>
  <c r="V392" i="1"/>
  <c r="V395" i="1"/>
  <c r="V404" i="1"/>
  <c r="V407" i="1"/>
  <c r="V408" i="1"/>
  <c r="V409" i="1"/>
  <c r="V410" i="1"/>
  <c r="V2" i="1"/>
  <c r="V3" i="1"/>
  <c r="V4" i="1"/>
  <c r="V5" i="1"/>
  <c r="V6" i="1"/>
  <c r="V7" i="1"/>
  <c r="V8" i="1"/>
  <c r="V9" i="1"/>
  <c r="V10" i="1"/>
  <c r="V15" i="1"/>
  <c r="V16" i="1"/>
  <c r="V17" i="1"/>
  <c r="V18" i="1"/>
  <c r="V19" i="1"/>
  <c r="V20" i="1"/>
  <c r="V21" i="1"/>
  <c r="V22" i="1"/>
  <c r="V27" i="1"/>
  <c r="V28" i="1"/>
  <c r="V29" i="1"/>
  <c r="V30" i="1"/>
  <c r="V31" i="1"/>
  <c r="V32" i="1"/>
  <c r="V33" i="1"/>
  <c r="V34" i="1"/>
  <c r="V39" i="1"/>
  <c r="V40" i="1"/>
  <c r="V41" i="1"/>
  <c r="V42" i="1"/>
  <c r="V43" i="1"/>
  <c r="V44" i="1"/>
  <c r="V45" i="1"/>
  <c r="V46" i="1"/>
  <c r="V51" i="1"/>
  <c r="V52" i="1"/>
  <c r="V53" i="1"/>
  <c r="V54" i="1"/>
  <c r="V55" i="1"/>
  <c r="V56" i="1"/>
  <c r="V57" i="1"/>
  <c r="V58" i="1"/>
  <c r="V63" i="1"/>
  <c r="V64" i="1"/>
  <c r="V65" i="1"/>
  <c r="V66" i="1"/>
  <c r="V67" i="1"/>
  <c r="V68" i="1"/>
  <c r="V69" i="1"/>
  <c r="V70" i="1"/>
  <c r="V75" i="1"/>
  <c r="V76" i="1"/>
  <c r="V77" i="1"/>
  <c r="V78" i="1"/>
  <c r="V79" i="1"/>
  <c r="V80" i="1"/>
  <c r="V81" i="1"/>
  <c r="V82" i="1"/>
  <c r="V87" i="1"/>
  <c r="V88" i="1"/>
  <c r="V89" i="1"/>
  <c r="V90" i="1"/>
  <c r="V91" i="1"/>
  <c r="V92" i="1"/>
  <c r="V93" i="1"/>
  <c r="V94" i="1"/>
  <c r="V99" i="1"/>
  <c r="V100" i="1"/>
  <c r="V101" i="1"/>
  <c r="V102" i="1"/>
  <c r="V103" i="1"/>
  <c r="V104" i="1"/>
  <c r="V105" i="1"/>
  <c r="V106" i="1"/>
  <c r="V111" i="1"/>
  <c r="V112" i="1"/>
  <c r="V113" i="1"/>
  <c r="V114" i="1"/>
  <c r="V115" i="1"/>
  <c r="V116" i="1"/>
  <c r="V117" i="1"/>
  <c r="V118" i="1"/>
  <c r="V123" i="1"/>
  <c r="V124" i="1"/>
  <c r="V125" i="1"/>
  <c r="V126" i="1"/>
  <c r="V127" i="1"/>
  <c r="V128" i="1"/>
  <c r="V129" i="1"/>
  <c r="V130" i="1"/>
  <c r="V135" i="1"/>
  <c r="V136" i="1"/>
  <c r="V137" i="1"/>
  <c r="V138" i="1"/>
  <c r="V139" i="1"/>
  <c r="V140" i="1"/>
  <c r="V141" i="1"/>
  <c r="V142" i="1"/>
  <c r="V147" i="1"/>
  <c r="V148" i="1"/>
  <c r="V149" i="1"/>
  <c r="V150" i="1"/>
  <c r="V151" i="1"/>
  <c r="V152" i="1"/>
  <c r="V153" i="1"/>
  <c r="V154" i="1"/>
  <c r="V159" i="1"/>
  <c r="V160" i="1"/>
  <c r="V161" i="1"/>
  <c r="V162" i="1"/>
  <c r="V163" i="1"/>
  <c r="V164" i="1"/>
  <c r="V165" i="1"/>
  <c r="V166" i="1"/>
  <c r="V171" i="1"/>
  <c r="V172" i="1"/>
  <c r="V173" i="1"/>
  <c r="V174" i="1"/>
  <c r="V175" i="1"/>
  <c r="V176" i="1"/>
  <c r="V177" i="1"/>
  <c r="V178" i="1"/>
  <c r="V183" i="1"/>
  <c r="V184" i="1"/>
  <c r="V185" i="1"/>
  <c r="V186" i="1"/>
  <c r="V187" i="1"/>
  <c r="V188" i="1"/>
  <c r="V189" i="1"/>
  <c r="V190" i="1"/>
  <c r="V195" i="1"/>
  <c r="V196" i="1"/>
  <c r="V197" i="1"/>
  <c r="V198" i="1"/>
  <c r="V199" i="1"/>
  <c r="V200" i="1"/>
  <c r="V201" i="1"/>
  <c r="V202" i="1"/>
  <c r="V207" i="1"/>
  <c r="V208" i="1"/>
  <c r="V209" i="1"/>
  <c r="V210" i="1"/>
  <c r="V211" i="1"/>
  <c r="V212" i="1"/>
  <c r="V213" i="1"/>
  <c r="V214" i="1"/>
  <c r="V219" i="1"/>
  <c r="V220" i="1"/>
  <c r="V221" i="1"/>
  <c r="V222" i="1"/>
  <c r="V223" i="1"/>
  <c r="V224" i="1"/>
  <c r="V225" i="1"/>
  <c r="V226" i="1"/>
  <c r="V231" i="1"/>
  <c r="V232" i="1"/>
  <c r="V233" i="1"/>
  <c r="V234" i="1"/>
  <c r="V235" i="1"/>
  <c r="V236" i="1"/>
  <c r="V237" i="1"/>
  <c r="V238" i="1"/>
  <c r="V243" i="1"/>
  <c r="V244" i="1"/>
  <c r="V245" i="1"/>
  <c r="V246" i="1"/>
  <c r="V247" i="1"/>
  <c r="V248" i="1"/>
  <c r="V249" i="1"/>
  <c r="V250" i="1"/>
  <c r="V255" i="1"/>
  <c r="V256" i="1"/>
  <c r="V257" i="1"/>
  <c r="V258" i="1"/>
  <c r="V259" i="1"/>
  <c r="V260" i="1"/>
  <c r="V261" i="1"/>
  <c r="V262" i="1"/>
  <c r="V267" i="1"/>
  <c r="V268" i="1"/>
  <c r="V269" i="1"/>
  <c r="V270" i="1"/>
  <c r="V271" i="1"/>
  <c r="V272" i="1"/>
  <c r="V273" i="1"/>
  <c r="V279" i="1"/>
  <c r="V280" i="1"/>
  <c r="V281" i="1"/>
  <c r="V282" i="1"/>
  <c r="V283" i="1"/>
  <c r="V284" i="1"/>
  <c r="V285" i="1"/>
  <c r="V286" i="1"/>
  <c r="V291" i="1"/>
  <c r="V292" i="1"/>
  <c r="V293" i="1"/>
  <c r="V294" i="1"/>
  <c r="V295" i="1"/>
  <c r="V296" i="1"/>
  <c r="V297" i="1"/>
  <c r="V298" i="1"/>
  <c r="V301" i="1"/>
  <c r="V303" i="1"/>
  <c r="V304" i="1"/>
  <c r="V305" i="1"/>
  <c r="V306" i="1"/>
  <c r="V307" i="1"/>
  <c r="V308" i="1"/>
  <c r="V309" i="1"/>
  <c r="V310" i="1"/>
  <c r="V315" i="1"/>
  <c r="V316" i="1"/>
  <c r="V317" i="1"/>
  <c r="V318" i="1"/>
  <c r="V319" i="1"/>
  <c r="V320" i="1"/>
  <c r="V321" i="1"/>
  <c r="V327" i="1"/>
  <c r="V328" i="1"/>
  <c r="V329" i="1"/>
  <c r="V330" i="1"/>
  <c r="V331" i="1"/>
  <c r="V332" i="1"/>
  <c r="V333" i="1"/>
  <c r="V334" i="1"/>
  <c r="V339" i="1"/>
  <c r="V340" i="1"/>
  <c r="V341" i="1"/>
  <c r="V342" i="1"/>
  <c r="V343" i="1"/>
  <c r="V345" i="1"/>
  <c r="V346" i="1"/>
  <c r="V351" i="1"/>
  <c r="V352" i="1"/>
  <c r="V353" i="1"/>
  <c r="V354" i="1"/>
  <c r="V355" i="1"/>
  <c r="V356" i="1"/>
  <c r="V357" i="1"/>
  <c r="V358" i="1"/>
  <c r="V363" i="1"/>
  <c r="V364" i="1"/>
  <c r="V365" i="1"/>
  <c r="V366" i="1"/>
  <c r="V367" i="1"/>
  <c r="V368" i="1"/>
  <c r="V369" i="1"/>
  <c r="V375" i="1"/>
  <c r="V376" i="1"/>
  <c r="V377" i="1"/>
  <c r="V378" i="1"/>
  <c r="V379" i="1"/>
  <c r="V380" i="1"/>
  <c r="V381" i="1"/>
  <c r="V382" i="1"/>
  <c r="V387" i="1"/>
  <c r="V388" i="1"/>
  <c r="V389" i="1"/>
  <c r="V390" i="1"/>
  <c r="V391" i="1"/>
  <c r="V394" i="1"/>
  <c r="V399" i="1"/>
  <c r="V400" i="1"/>
  <c r="V401" i="1"/>
  <c r="V402" i="1"/>
  <c r="V403" i="1"/>
  <c r="V406" i="1"/>
  <c r="V411" i="1"/>
  <c r="V412" i="1"/>
  <c r="V413" i="1"/>
  <c r="V414" i="1"/>
  <c r="V415" i="1"/>
  <c r="V41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3" i="1"/>
  <c r="Q3" i="1"/>
  <c r="R3" i="1" s="1"/>
  <c r="S3" i="1" s="1"/>
  <c r="Q4" i="1"/>
  <c r="R4" i="1" s="1"/>
  <c r="S4" i="1" s="1"/>
  <c r="Q5" i="1"/>
  <c r="R5" i="1"/>
  <c r="S5" i="1" s="1"/>
  <c r="Q6" i="1"/>
  <c r="Q7" i="1"/>
  <c r="R7" i="1" s="1"/>
  <c r="S7" i="1" s="1"/>
  <c r="Q8" i="1"/>
  <c r="Q9" i="1"/>
  <c r="R9" i="1" s="1"/>
  <c r="S9" i="1" s="1"/>
  <c r="Q10" i="1"/>
  <c r="Q11" i="1"/>
  <c r="R11" i="1" s="1"/>
  <c r="S11" i="1" s="1"/>
  <c r="Q12" i="1"/>
  <c r="R12" i="1" s="1"/>
  <c r="Q13" i="1"/>
  <c r="R13" i="1" s="1"/>
  <c r="S13" i="1" s="1"/>
  <c r="Q14" i="1"/>
  <c r="R14" i="1" s="1"/>
  <c r="Q15" i="1"/>
  <c r="R15" i="1" s="1"/>
  <c r="Q16" i="1"/>
  <c r="R16" i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Q21" i="1"/>
  <c r="R21" i="1" s="1"/>
  <c r="Q22" i="1"/>
  <c r="R22" i="1" s="1"/>
  <c r="S22" i="1" s="1"/>
  <c r="Q23" i="1"/>
  <c r="R23" i="1" s="1"/>
  <c r="S23" i="1" s="1"/>
  <c r="Q24" i="1"/>
  <c r="R24" i="1" s="1"/>
  <c r="Q25" i="1"/>
  <c r="R25" i="1" s="1"/>
  <c r="S25" i="1" s="1"/>
  <c r="Q26" i="1"/>
  <c r="R26" i="1" s="1"/>
  <c r="S26" i="1" s="1"/>
  <c r="Q27" i="1"/>
  <c r="R27" i="1" s="1"/>
  <c r="Q28" i="1"/>
  <c r="R28" i="1" s="1"/>
  <c r="S28" i="1" s="1"/>
  <c r="Q29" i="1"/>
  <c r="R29" i="1" s="1"/>
  <c r="Q30" i="1"/>
  <c r="R30" i="1" s="1"/>
  <c r="S30" i="1" s="1"/>
  <c r="Q31" i="1"/>
  <c r="R31" i="1" s="1"/>
  <c r="S31" i="1" s="1"/>
  <c r="Q32" i="1"/>
  <c r="Q33" i="1"/>
  <c r="R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Q40" i="1"/>
  <c r="Q41" i="1"/>
  <c r="R41" i="1" s="1"/>
  <c r="S41" i="1" s="1"/>
  <c r="Q42" i="1"/>
  <c r="R42" i="1" s="1"/>
  <c r="S42" i="1" s="1"/>
  <c r="Q43" i="1"/>
  <c r="R43" i="1" s="1"/>
  <c r="S43" i="1" s="1"/>
  <c r="Q44" i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Q51" i="1"/>
  <c r="R51" i="1" s="1"/>
  <c r="S51" i="1" s="1"/>
  <c r="Q52" i="1"/>
  <c r="R52" i="1" s="1"/>
  <c r="S52" i="1" s="1"/>
  <c r="Q53" i="1"/>
  <c r="R53" i="1" s="1"/>
  <c r="S53" i="1" s="1"/>
  <c r="Q54" i="1"/>
  <c r="Q55" i="1"/>
  <c r="R55" i="1" s="1"/>
  <c r="S55" i="1" s="1"/>
  <c r="Q56" i="1"/>
  <c r="Q57" i="1"/>
  <c r="R57" i="1" s="1"/>
  <c r="S57" i="1" s="1"/>
  <c r="Q58" i="1"/>
  <c r="R58" i="1" s="1"/>
  <c r="S58" i="1" s="1"/>
  <c r="Q59" i="1"/>
  <c r="R59" i="1" s="1"/>
  <c r="Q60" i="1"/>
  <c r="R60" i="1" s="1"/>
  <c r="S60" i="1" s="1"/>
  <c r="Q61" i="1"/>
  <c r="R61" i="1" s="1"/>
  <c r="S61" i="1" s="1"/>
  <c r="Q62" i="1"/>
  <c r="Q63" i="1"/>
  <c r="R63" i="1" s="1"/>
  <c r="S63" i="1" s="1"/>
  <c r="Q64" i="1"/>
  <c r="R64" i="1" s="1"/>
  <c r="S64" i="1" s="1"/>
  <c r="Q65" i="1"/>
  <c r="R65" i="1" s="1"/>
  <c r="S65" i="1" s="1"/>
  <c r="Q66" i="1"/>
  <c r="Q67" i="1"/>
  <c r="R67" i="1" s="1"/>
  <c r="S67" i="1" s="1"/>
  <c r="Q68" i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Q77" i="1"/>
  <c r="R77" i="1" s="1"/>
  <c r="S77" i="1" s="1"/>
  <c r="Q78" i="1"/>
  <c r="R78" i="1" s="1"/>
  <c r="S78" i="1" s="1"/>
  <c r="Q79" i="1"/>
  <c r="R79" i="1" s="1"/>
  <c r="S79" i="1" s="1"/>
  <c r="Q80" i="1"/>
  <c r="Q81" i="1"/>
  <c r="Q82" i="1"/>
  <c r="R82" i="1" s="1"/>
  <c r="S82" i="1" s="1"/>
  <c r="Q83" i="1"/>
  <c r="R83" i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Q89" i="1"/>
  <c r="R89" i="1" s="1"/>
  <c r="S89" i="1" s="1"/>
  <c r="Q90" i="1"/>
  <c r="R90" i="1" s="1"/>
  <c r="S90" i="1" s="1"/>
  <c r="Q91" i="1"/>
  <c r="R91" i="1" s="1"/>
  <c r="Q92" i="1"/>
  <c r="Q93" i="1"/>
  <c r="R93" i="1" s="1"/>
  <c r="Q94" i="1"/>
  <c r="R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Q102" i="1"/>
  <c r="R102" i="1" s="1"/>
  <c r="S102" i="1" s="1"/>
  <c r="Q103" i="1"/>
  <c r="R103" i="1" s="1"/>
  <c r="S103" i="1" s="1"/>
  <c r="Q104" i="1"/>
  <c r="Q105" i="1"/>
  <c r="R105" i="1"/>
  <c r="S105" i="1" s="1"/>
  <c r="Q106" i="1"/>
  <c r="R106" i="1" s="1"/>
  <c r="S106" i="1" s="1"/>
  <c r="Q107" i="1"/>
  <c r="Q108" i="1"/>
  <c r="R108" i="1" s="1"/>
  <c r="S108" i="1" s="1"/>
  <c r="Q109" i="1"/>
  <c r="R109" i="1" s="1"/>
  <c r="S109" i="1" s="1"/>
  <c r="Q110" i="1"/>
  <c r="R110" i="1" s="1"/>
  <c r="S110" i="1" s="1"/>
  <c r="Q111" i="1"/>
  <c r="R111" i="1" s="1"/>
  <c r="S111" i="1" s="1"/>
  <c r="Q112" i="1"/>
  <c r="R112" i="1" s="1"/>
  <c r="S112" i="1" s="1"/>
  <c r="Q113" i="1"/>
  <c r="R113" i="1"/>
  <c r="S113" i="1" s="1"/>
  <c r="Q114" i="1"/>
  <c r="R114" i="1" s="1"/>
  <c r="S114" i="1" s="1"/>
  <c r="Q115" i="1"/>
  <c r="R115" i="1" s="1"/>
  <c r="S115" i="1" s="1"/>
  <c r="Q116" i="1"/>
  <c r="Q117" i="1"/>
  <c r="R117" i="1" s="1"/>
  <c r="S117" i="1" s="1"/>
  <c r="Q118" i="1"/>
  <c r="R118" i="1" s="1"/>
  <c r="S118" i="1" s="1"/>
  <c r="Q119" i="1"/>
  <c r="R119" i="1" s="1"/>
  <c r="S119" i="1" s="1"/>
  <c r="Q120" i="1"/>
  <c r="R120" i="1" s="1"/>
  <c r="S120" i="1" s="1"/>
  <c r="Q121" i="1"/>
  <c r="R121" i="1" s="1"/>
  <c r="S121" i="1" s="1"/>
  <c r="Q122" i="1"/>
  <c r="R122" i="1" s="1"/>
  <c r="S122" i="1" s="1"/>
  <c r="Q123" i="1"/>
  <c r="R123" i="1" s="1"/>
  <c r="S123" i="1" s="1"/>
  <c r="Q124" i="1"/>
  <c r="R124" i="1" s="1"/>
  <c r="S124" i="1" s="1"/>
  <c r="Q125" i="1"/>
  <c r="R125" i="1" s="1"/>
  <c r="S125" i="1" s="1"/>
  <c r="Q126" i="1"/>
  <c r="R126" i="1" s="1"/>
  <c r="S126" i="1" s="1"/>
  <c r="Q127" i="1"/>
  <c r="R127" i="1" s="1"/>
  <c r="S127" i="1" s="1"/>
  <c r="Q128" i="1"/>
  <c r="Q129" i="1"/>
  <c r="R129" i="1" s="1"/>
  <c r="Q130" i="1"/>
  <c r="R130" i="1" s="1"/>
  <c r="S130" i="1" s="1"/>
  <c r="Q131" i="1"/>
  <c r="R131" i="1" s="1"/>
  <c r="Q132" i="1"/>
  <c r="R132" i="1" s="1"/>
  <c r="Q133" i="1"/>
  <c r="R133" i="1" s="1"/>
  <c r="S133" i="1" s="1"/>
  <c r="Q134" i="1"/>
  <c r="R134" i="1" s="1"/>
  <c r="S134" i="1" s="1"/>
  <c r="Q135" i="1"/>
  <c r="R135" i="1" s="1"/>
  <c r="S135" i="1" s="1"/>
  <c r="Q136" i="1"/>
  <c r="R136" i="1" s="1"/>
  <c r="S136" i="1" s="1"/>
  <c r="Q137" i="1"/>
  <c r="R137" i="1" s="1"/>
  <c r="Q138" i="1"/>
  <c r="R138" i="1" s="1"/>
  <c r="S138" i="1" s="1"/>
  <c r="Q139" i="1"/>
  <c r="R139" i="1" s="1"/>
  <c r="S139" i="1" s="1"/>
  <c r="Q140" i="1"/>
  <c r="Q141" i="1"/>
  <c r="R141" i="1" s="1"/>
  <c r="Q142" i="1"/>
  <c r="R142" i="1" s="1"/>
  <c r="S142" i="1" s="1"/>
  <c r="Q143" i="1"/>
  <c r="R143" i="1" s="1"/>
  <c r="Q144" i="1"/>
  <c r="R144" i="1" s="1"/>
  <c r="S144" i="1" s="1"/>
  <c r="Q145" i="1"/>
  <c r="R145" i="1" s="1"/>
  <c r="S145" i="1" s="1"/>
  <c r="Q146" i="1"/>
  <c r="Q147" i="1"/>
  <c r="R147" i="1" s="1"/>
  <c r="S147" i="1" s="1"/>
  <c r="Q148" i="1"/>
  <c r="R148" i="1" s="1"/>
  <c r="Q149" i="1"/>
  <c r="R149" i="1" s="1"/>
  <c r="Q150" i="1"/>
  <c r="R150" i="1" s="1"/>
  <c r="S150" i="1" s="1"/>
  <c r="Q151" i="1"/>
  <c r="Q152" i="1"/>
  <c r="Q153" i="1"/>
  <c r="R153" i="1" s="1"/>
  <c r="S153" i="1" s="1"/>
  <c r="Q154" i="1"/>
  <c r="R154" i="1" s="1"/>
  <c r="S154" i="1" s="1"/>
  <c r="Q155" i="1"/>
  <c r="R155" i="1" s="1"/>
  <c r="Q156" i="1"/>
  <c r="R156" i="1" s="1"/>
  <c r="Q157" i="1"/>
  <c r="R157" i="1" s="1"/>
  <c r="S157" i="1" s="1"/>
  <c r="Q158" i="1"/>
  <c r="R158" i="1" s="1"/>
  <c r="S158" i="1" s="1"/>
  <c r="Q159" i="1"/>
  <c r="R159" i="1" s="1"/>
  <c r="S159" i="1" s="1"/>
  <c r="Q160" i="1"/>
  <c r="R160" i="1" s="1"/>
  <c r="S160" i="1" s="1"/>
  <c r="Q161" i="1"/>
  <c r="R161" i="1" s="1"/>
  <c r="S161" i="1" s="1"/>
  <c r="Q162" i="1"/>
  <c r="Q163" i="1"/>
  <c r="R163" i="1" s="1"/>
  <c r="S163" i="1" s="1"/>
  <c r="Q164" i="1"/>
  <c r="Q165" i="1"/>
  <c r="R165" i="1" s="1"/>
  <c r="S165" i="1" s="1"/>
  <c r="Q166" i="1"/>
  <c r="R166" i="1" s="1"/>
  <c r="S166" i="1"/>
  <c r="Q167" i="1"/>
  <c r="Q168" i="1"/>
  <c r="R168" i="1" s="1"/>
  <c r="S168" i="1" s="1"/>
  <c r="Q169" i="1"/>
  <c r="R169" i="1" s="1"/>
  <c r="S169" i="1" s="1"/>
  <c r="Q170" i="1"/>
  <c r="R170" i="1" s="1"/>
  <c r="Q171" i="1"/>
  <c r="R171" i="1" s="1"/>
  <c r="S171" i="1" s="1"/>
  <c r="Q172" i="1"/>
  <c r="R172" i="1" s="1"/>
  <c r="Q173" i="1"/>
  <c r="R173" i="1" s="1"/>
  <c r="S173" i="1" s="1"/>
  <c r="Q174" i="1"/>
  <c r="R174" i="1" s="1"/>
  <c r="Q175" i="1"/>
  <c r="R175" i="1" s="1"/>
  <c r="S175" i="1" s="1"/>
  <c r="Q176" i="1"/>
  <c r="R176" i="1" s="1"/>
  <c r="S176" i="1" s="1"/>
  <c r="Q177" i="1"/>
  <c r="R177" i="1" s="1"/>
  <c r="Q178" i="1"/>
  <c r="R178" i="1" s="1"/>
  <c r="S178" i="1" s="1"/>
  <c r="Q179" i="1"/>
  <c r="Q180" i="1"/>
  <c r="Q181" i="1"/>
  <c r="R181" i="1"/>
  <c r="S181" i="1" s="1"/>
  <c r="Q182" i="1"/>
  <c r="Q183" i="1"/>
  <c r="R183" i="1" s="1"/>
  <c r="S183" i="1" s="1"/>
  <c r="Q184" i="1"/>
  <c r="R184" i="1" s="1"/>
  <c r="Q185" i="1"/>
  <c r="R185" i="1" s="1"/>
  <c r="S185" i="1" s="1"/>
  <c r="Q186" i="1"/>
  <c r="R186" i="1" s="1"/>
  <c r="S186" i="1" s="1"/>
  <c r="Q187" i="1"/>
  <c r="R187" i="1" s="1"/>
  <c r="Q188" i="1"/>
  <c r="R188" i="1" s="1"/>
  <c r="S188" i="1" s="1"/>
  <c r="Q189" i="1"/>
  <c r="R189" i="1" s="1"/>
  <c r="S189" i="1" s="1"/>
  <c r="Q190" i="1"/>
  <c r="R190" i="1" s="1"/>
  <c r="S190" i="1" s="1"/>
  <c r="Q191" i="1"/>
  <c r="R191" i="1" s="1"/>
  <c r="Q192" i="1"/>
  <c r="R192" i="1" s="1"/>
  <c r="S192" i="1" s="1"/>
  <c r="Q193" i="1"/>
  <c r="R193" i="1" s="1"/>
  <c r="S193" i="1" s="1"/>
  <c r="Q194" i="1"/>
  <c r="R194" i="1" s="1"/>
  <c r="S194" i="1" s="1"/>
  <c r="Q195" i="1"/>
  <c r="R195" i="1" s="1"/>
  <c r="S195" i="1" s="1"/>
  <c r="Q196" i="1"/>
  <c r="Q197" i="1"/>
  <c r="R197" i="1"/>
  <c r="S197" i="1" s="1"/>
  <c r="Q198" i="1"/>
  <c r="R198" i="1" s="1"/>
  <c r="Q199" i="1"/>
  <c r="R199" i="1" s="1"/>
  <c r="S199" i="1" s="1"/>
  <c r="Q200" i="1"/>
  <c r="R200" i="1" s="1"/>
  <c r="S200" i="1" s="1"/>
  <c r="Q201" i="1"/>
  <c r="R201" i="1" s="1"/>
  <c r="S201" i="1" s="1"/>
  <c r="Q202" i="1"/>
  <c r="R202" i="1" s="1"/>
  <c r="Q203" i="1"/>
  <c r="R203" i="1" s="1"/>
  <c r="Q204" i="1"/>
  <c r="R204" i="1" s="1"/>
  <c r="S204" i="1" s="1"/>
  <c r="Q205" i="1"/>
  <c r="R205" i="1"/>
  <c r="S205" i="1" s="1"/>
  <c r="Q206" i="1"/>
  <c r="R206" i="1" s="1"/>
  <c r="S206" i="1" s="1"/>
  <c r="Q207" i="1"/>
  <c r="Q208" i="1"/>
  <c r="Q209" i="1"/>
  <c r="R209" i="1" s="1"/>
  <c r="Q210" i="1"/>
  <c r="R210" i="1" s="1"/>
  <c r="S210" i="1" s="1"/>
  <c r="Q211" i="1"/>
  <c r="R211" i="1" s="1"/>
  <c r="S211" i="1" s="1"/>
  <c r="Q212" i="1"/>
  <c r="R212" i="1" s="1"/>
  <c r="S212" i="1" s="1"/>
  <c r="Q213" i="1"/>
  <c r="R213" i="1" s="1"/>
  <c r="S213" i="1" s="1"/>
  <c r="Q214" i="1"/>
  <c r="Q215" i="1"/>
  <c r="R215" i="1" s="1"/>
  <c r="Q216" i="1"/>
  <c r="Q217" i="1"/>
  <c r="R217" i="1" s="1"/>
  <c r="S217" i="1" s="1"/>
  <c r="Q218" i="1"/>
  <c r="R218" i="1" s="1"/>
  <c r="S218" i="1" s="1"/>
  <c r="Q219" i="1"/>
  <c r="R219" i="1"/>
  <c r="S219" i="1" s="1"/>
  <c r="Q220" i="1"/>
  <c r="Q221" i="1"/>
  <c r="Q222" i="1"/>
  <c r="R222" i="1" s="1"/>
  <c r="S222" i="1" s="1"/>
  <c r="Q223" i="1"/>
  <c r="R223" i="1" s="1"/>
  <c r="Q224" i="1"/>
  <c r="R224" i="1" s="1"/>
  <c r="Q225" i="1"/>
  <c r="R225" i="1" s="1"/>
  <c r="S225" i="1" s="1"/>
  <c r="Q226" i="1"/>
  <c r="R226" i="1" s="1"/>
  <c r="Q227" i="1"/>
  <c r="R227" i="1" s="1"/>
  <c r="S227" i="1" s="1"/>
  <c r="Q228" i="1"/>
  <c r="R228" i="1" s="1"/>
  <c r="Q229" i="1"/>
  <c r="R229" i="1" s="1"/>
  <c r="S229" i="1" s="1"/>
  <c r="Q230" i="1"/>
  <c r="R230" i="1"/>
  <c r="S230" i="1" s="1"/>
  <c r="Q231" i="1"/>
  <c r="R231" i="1" s="1"/>
  <c r="S231" i="1" s="1"/>
  <c r="Q232" i="1"/>
  <c r="R232" i="1" s="1"/>
  <c r="S232" i="1" s="1"/>
  <c r="Q233" i="1"/>
  <c r="R233" i="1" s="1"/>
  <c r="S233" i="1" s="1"/>
  <c r="Q234" i="1"/>
  <c r="R234" i="1" s="1"/>
  <c r="S234" i="1" s="1"/>
  <c r="Q235" i="1"/>
  <c r="R235" i="1" s="1"/>
  <c r="S235" i="1" s="1"/>
  <c r="Q236" i="1"/>
  <c r="R236" i="1" s="1"/>
  <c r="S236" i="1" s="1"/>
  <c r="Q237" i="1"/>
  <c r="R237" i="1" s="1"/>
  <c r="S237" i="1" s="1"/>
  <c r="Q238" i="1"/>
  <c r="R238" i="1" s="1"/>
  <c r="S238" i="1" s="1"/>
  <c r="Q239" i="1"/>
  <c r="R239" i="1" s="1"/>
  <c r="S239" i="1" s="1"/>
  <c r="Q240" i="1"/>
  <c r="R240" i="1" s="1"/>
  <c r="S240" i="1" s="1"/>
  <c r="Q241" i="1"/>
  <c r="R241" i="1" s="1"/>
  <c r="S241" i="1" s="1"/>
  <c r="Q242" i="1"/>
  <c r="R242" i="1" s="1"/>
  <c r="S242" i="1" s="1"/>
  <c r="Q243" i="1"/>
  <c r="R243" i="1" s="1"/>
  <c r="Q244" i="1"/>
  <c r="R244" i="1" s="1"/>
  <c r="S244" i="1" s="1"/>
  <c r="Q245" i="1"/>
  <c r="R245" i="1" s="1"/>
  <c r="Q246" i="1"/>
  <c r="R246" i="1" s="1"/>
  <c r="S246" i="1" s="1"/>
  <c r="Q247" i="1"/>
  <c r="R247" i="1" s="1"/>
  <c r="S247" i="1" s="1"/>
  <c r="Q248" i="1"/>
  <c r="Q249" i="1"/>
  <c r="R249" i="1" s="1"/>
  <c r="S249" i="1" s="1"/>
  <c r="Q250" i="1"/>
  <c r="Q251" i="1"/>
  <c r="R251" i="1" s="1"/>
  <c r="S251" i="1" s="1"/>
  <c r="Q252" i="1"/>
  <c r="Q253" i="1"/>
  <c r="R253" i="1" s="1"/>
  <c r="S253" i="1" s="1"/>
  <c r="Q254" i="1"/>
  <c r="R254" i="1" s="1"/>
  <c r="S254" i="1" s="1"/>
  <c r="Q255" i="1"/>
  <c r="R255" i="1" s="1"/>
  <c r="S255" i="1" s="1"/>
  <c r="Q256" i="1"/>
  <c r="R256" i="1" s="1"/>
  <c r="S256" i="1" s="1"/>
  <c r="Q257" i="1"/>
  <c r="R257" i="1" s="1"/>
  <c r="S257" i="1" s="1"/>
  <c r="Q258" i="1"/>
  <c r="Q259" i="1"/>
  <c r="R259" i="1" s="1"/>
  <c r="S259" i="1" s="1"/>
  <c r="Q260" i="1"/>
  <c r="Q261" i="1"/>
  <c r="R261" i="1" s="1"/>
  <c r="Q262" i="1"/>
  <c r="R262" i="1" s="1"/>
  <c r="Q263" i="1"/>
  <c r="Q264" i="1"/>
  <c r="R264" i="1" s="1"/>
  <c r="S264" i="1" s="1"/>
  <c r="Q265" i="1"/>
  <c r="R265" i="1" s="1"/>
  <c r="S265" i="1" s="1"/>
  <c r="Q266" i="1"/>
  <c r="Q267" i="1"/>
  <c r="R267" i="1" s="1"/>
  <c r="S267" i="1" s="1"/>
  <c r="Q268" i="1"/>
  <c r="R268" i="1" s="1"/>
  <c r="S268" i="1" s="1"/>
  <c r="Q269" i="1"/>
  <c r="R269" i="1" s="1"/>
  <c r="S269" i="1" s="1"/>
  <c r="Q270" i="1"/>
  <c r="Q271" i="1"/>
  <c r="R271" i="1" s="1"/>
  <c r="S271" i="1" s="1"/>
  <c r="Q272" i="1"/>
  <c r="Q273" i="1"/>
  <c r="R273" i="1" s="1"/>
  <c r="Q274" i="1"/>
  <c r="R274" i="1" s="1"/>
  <c r="Q275" i="1"/>
  <c r="Q276" i="1"/>
  <c r="R276" i="1" s="1"/>
  <c r="S276" i="1" s="1"/>
  <c r="Q277" i="1"/>
  <c r="R277" i="1" s="1"/>
  <c r="S277" i="1" s="1"/>
  <c r="Q278" i="1"/>
  <c r="Q279" i="1"/>
  <c r="R279" i="1" s="1"/>
  <c r="S279" i="1" s="1"/>
  <c r="Q280" i="1"/>
  <c r="R280" i="1" s="1"/>
  <c r="S280" i="1" s="1"/>
  <c r="Q281" i="1"/>
  <c r="R281" i="1" s="1"/>
  <c r="Q282" i="1"/>
  <c r="Q283" i="1"/>
  <c r="R283" i="1" s="1"/>
  <c r="S283" i="1" s="1"/>
  <c r="Q284" i="1"/>
  <c r="Q285" i="1"/>
  <c r="R285" i="1" s="1"/>
  <c r="S285" i="1" s="1"/>
  <c r="Q286" i="1"/>
  <c r="R286" i="1" s="1"/>
  <c r="Q287" i="1"/>
  <c r="Q288" i="1"/>
  <c r="R288" i="1"/>
  <c r="S288" i="1" s="1"/>
  <c r="Q289" i="1"/>
  <c r="R289" i="1" s="1"/>
  <c r="S289" i="1" s="1"/>
  <c r="Q290" i="1"/>
  <c r="Q291" i="1"/>
  <c r="R291" i="1" s="1"/>
  <c r="S291" i="1" s="1"/>
  <c r="Q292" i="1"/>
  <c r="R292" i="1" s="1"/>
  <c r="Q293" i="1"/>
  <c r="Q294" i="1"/>
  <c r="Q295" i="1"/>
  <c r="R295" i="1" s="1"/>
  <c r="S295" i="1" s="1"/>
  <c r="Q296" i="1"/>
  <c r="Q297" i="1"/>
  <c r="Q298" i="1"/>
  <c r="R298" i="1" s="1"/>
  <c r="Q299" i="1"/>
  <c r="R299" i="1" s="1"/>
  <c r="Q300" i="1"/>
  <c r="R300" i="1" s="1"/>
  <c r="S300" i="1" s="1"/>
  <c r="Q301" i="1"/>
  <c r="R301" i="1" s="1"/>
  <c r="S301" i="1" s="1"/>
  <c r="Q302" i="1"/>
  <c r="R302" i="1" s="1"/>
  <c r="S302" i="1" s="1"/>
  <c r="Q303" i="1"/>
  <c r="R303" i="1" s="1"/>
  <c r="S303" i="1" s="1"/>
  <c r="Q304" i="1"/>
  <c r="R304" i="1" s="1"/>
  <c r="S304" i="1" s="1"/>
  <c r="Q305" i="1"/>
  <c r="R305" i="1" s="1"/>
  <c r="S305" i="1" s="1"/>
  <c r="Q306" i="1"/>
  <c r="Q307" i="1"/>
  <c r="R307" i="1" s="1"/>
  <c r="S307" i="1" s="1"/>
  <c r="Q308" i="1"/>
  <c r="Q309" i="1"/>
  <c r="Q310" i="1"/>
  <c r="R310" i="1" s="1"/>
  <c r="Q311" i="1"/>
  <c r="R311" i="1" s="1"/>
  <c r="S311" i="1" s="1"/>
  <c r="Q312" i="1"/>
  <c r="R312" i="1" s="1"/>
  <c r="Q313" i="1"/>
  <c r="R313" i="1" s="1"/>
  <c r="S313" i="1" s="1"/>
  <c r="Q314" i="1"/>
  <c r="R314" i="1" s="1"/>
  <c r="S314" i="1" s="1"/>
  <c r="Q315" i="1"/>
  <c r="R315" i="1" s="1"/>
  <c r="S315" i="1" s="1"/>
  <c r="Q316" i="1"/>
  <c r="R316" i="1" s="1"/>
  <c r="S316" i="1" s="1"/>
  <c r="Q317" i="1"/>
  <c r="R317" i="1" s="1"/>
  <c r="S317" i="1" s="1"/>
  <c r="Q318" i="1"/>
  <c r="R318" i="1" s="1"/>
  <c r="S318" i="1" s="1"/>
  <c r="Q319" i="1"/>
  <c r="R319" i="1" s="1"/>
  <c r="S319" i="1" s="1"/>
  <c r="Q320" i="1"/>
  <c r="Q321" i="1"/>
  <c r="R321" i="1" s="1"/>
  <c r="S321" i="1" s="1"/>
  <c r="Q322" i="1"/>
  <c r="R322" i="1" s="1"/>
  <c r="Q323" i="1"/>
  <c r="R323" i="1" s="1"/>
  <c r="Q324" i="1"/>
  <c r="R324" i="1" s="1"/>
  <c r="S324" i="1" s="1"/>
  <c r="Q325" i="1"/>
  <c r="R325" i="1" s="1"/>
  <c r="S325" i="1" s="1"/>
  <c r="Q326" i="1"/>
  <c r="R326" i="1" s="1"/>
  <c r="S326" i="1" s="1"/>
  <c r="Q327" i="1"/>
  <c r="R327" i="1" s="1"/>
  <c r="S327" i="1" s="1"/>
  <c r="Q328" i="1"/>
  <c r="R328" i="1"/>
  <c r="S328" i="1" s="1"/>
  <c r="Q329" i="1"/>
  <c r="R329" i="1" s="1"/>
  <c r="S329" i="1" s="1"/>
  <c r="Q330" i="1"/>
  <c r="Q331" i="1"/>
  <c r="R331" i="1" s="1"/>
  <c r="S331" i="1" s="1"/>
  <c r="Q332" i="1"/>
  <c r="Q333" i="1"/>
  <c r="R333" i="1" s="1"/>
  <c r="S333" i="1"/>
  <c r="Q334" i="1"/>
  <c r="R334" i="1" s="1"/>
  <c r="Q335" i="1"/>
  <c r="R335" i="1" s="1"/>
  <c r="S335" i="1" s="1"/>
  <c r="Q336" i="1"/>
  <c r="R336" i="1" s="1"/>
  <c r="S336" i="1" s="1"/>
  <c r="Q337" i="1"/>
  <c r="R337" i="1" s="1"/>
  <c r="S337" i="1" s="1"/>
  <c r="Q338" i="1"/>
  <c r="R338" i="1" s="1"/>
  <c r="Q339" i="1"/>
  <c r="R339" i="1" s="1"/>
  <c r="S339" i="1" s="1"/>
  <c r="Q340" i="1"/>
  <c r="R340" i="1" s="1"/>
  <c r="Q341" i="1"/>
  <c r="R341" i="1" s="1"/>
  <c r="Q342" i="1"/>
  <c r="R342" i="1" s="1"/>
  <c r="S342" i="1" s="1"/>
  <c r="Q343" i="1"/>
  <c r="Q344" i="1"/>
  <c r="Q345" i="1"/>
  <c r="R345" i="1" s="1"/>
  <c r="Q346" i="1"/>
  <c r="R346" i="1" s="1"/>
  <c r="S346" i="1" s="1"/>
  <c r="Q347" i="1"/>
  <c r="R347" i="1" s="1"/>
  <c r="Q348" i="1"/>
  <c r="R348" i="1" s="1"/>
  <c r="S348" i="1" s="1"/>
  <c r="Q349" i="1"/>
  <c r="R349" i="1" s="1"/>
  <c r="S349" i="1" s="1"/>
  <c r="Q350" i="1"/>
  <c r="R350" i="1" s="1"/>
  <c r="S350" i="1" s="1"/>
  <c r="Q351" i="1"/>
  <c r="R351" i="1" s="1"/>
  <c r="S351" i="1" s="1"/>
  <c r="Q352" i="1"/>
  <c r="R352" i="1"/>
  <c r="S352" i="1" s="1"/>
  <c r="Q353" i="1"/>
  <c r="R353" i="1" s="1"/>
  <c r="S353" i="1" s="1"/>
  <c r="Q354" i="1"/>
  <c r="R354" i="1" s="1"/>
  <c r="S354" i="1" s="1"/>
  <c r="Q355" i="1"/>
  <c r="R355" i="1" s="1"/>
  <c r="S355" i="1" s="1"/>
  <c r="Q356" i="1"/>
  <c r="Q357" i="1"/>
  <c r="Q358" i="1"/>
  <c r="R358" i="1" s="1"/>
  <c r="S358" i="1" s="1"/>
  <c r="Q359" i="1"/>
  <c r="R359" i="1" s="1"/>
  <c r="S359" i="1" s="1"/>
  <c r="Q360" i="1"/>
  <c r="R360" i="1" s="1"/>
  <c r="Q361" i="1"/>
  <c r="R361" i="1" s="1"/>
  <c r="S361" i="1" s="1"/>
  <c r="Q362" i="1"/>
  <c r="R362" i="1" s="1"/>
  <c r="S362" i="1" s="1"/>
  <c r="Q363" i="1"/>
  <c r="R363" i="1" s="1"/>
  <c r="S363" i="1" s="1"/>
  <c r="Q364" i="1"/>
  <c r="R364" i="1" s="1"/>
  <c r="Q365" i="1"/>
  <c r="R365" i="1" s="1"/>
  <c r="S365" i="1" s="1"/>
  <c r="Q366" i="1"/>
  <c r="R366" i="1" s="1"/>
  <c r="S366" i="1" s="1"/>
  <c r="Q367" i="1"/>
  <c r="R367" i="1" s="1"/>
  <c r="S367" i="1" s="1"/>
  <c r="Q368" i="1"/>
  <c r="Q369" i="1"/>
  <c r="R369" i="1" s="1"/>
  <c r="S369" i="1" s="1"/>
  <c r="Q370" i="1"/>
  <c r="R370" i="1" s="1"/>
  <c r="S370" i="1" s="1"/>
  <c r="Q371" i="1"/>
  <c r="R371" i="1" s="1"/>
  <c r="S371" i="1" s="1"/>
  <c r="Q372" i="1"/>
  <c r="R372" i="1" s="1"/>
  <c r="Q373" i="1"/>
  <c r="R373" i="1" s="1"/>
  <c r="S373" i="1" s="1"/>
  <c r="Q374" i="1"/>
  <c r="R374" i="1" s="1"/>
  <c r="Q375" i="1"/>
  <c r="R375" i="1" s="1"/>
  <c r="S375" i="1" s="1"/>
  <c r="Q376" i="1"/>
  <c r="R376" i="1" s="1"/>
  <c r="Q377" i="1"/>
  <c r="R377" i="1" s="1"/>
  <c r="S377" i="1" s="1"/>
  <c r="Q378" i="1"/>
  <c r="R378" i="1" s="1"/>
  <c r="S378" i="1" s="1"/>
  <c r="Q379" i="1"/>
  <c r="R379" i="1" s="1"/>
  <c r="S379" i="1" s="1"/>
  <c r="Q380" i="1"/>
  <c r="Q381" i="1"/>
  <c r="R381" i="1" s="1"/>
  <c r="S381" i="1" s="1"/>
  <c r="Q382" i="1"/>
  <c r="R382" i="1" s="1"/>
  <c r="S382" i="1" s="1"/>
  <c r="Q383" i="1"/>
  <c r="R383" i="1" s="1"/>
  <c r="S383" i="1" s="1"/>
  <c r="Q384" i="1"/>
  <c r="R384" i="1" s="1"/>
  <c r="S384" i="1" s="1"/>
  <c r="Q385" i="1"/>
  <c r="R385" i="1" s="1"/>
  <c r="S385" i="1" s="1"/>
  <c r="Q386" i="1"/>
  <c r="R386" i="1"/>
  <c r="S386" i="1" s="1"/>
  <c r="Q387" i="1"/>
  <c r="R387" i="1" s="1"/>
  <c r="S387" i="1" s="1"/>
  <c r="Q388" i="1"/>
  <c r="R388" i="1" s="1"/>
  <c r="Q389" i="1"/>
  <c r="R389" i="1" s="1"/>
  <c r="S389" i="1" s="1"/>
  <c r="Q390" i="1"/>
  <c r="R390" i="1"/>
  <c r="S390" i="1" s="1"/>
  <c r="Q391" i="1"/>
  <c r="R391" i="1" s="1"/>
  <c r="Q392" i="1"/>
  <c r="Q393" i="1"/>
  <c r="R393" i="1" s="1"/>
  <c r="S393" i="1" s="1"/>
  <c r="Q394" i="1"/>
  <c r="R394" i="1" s="1"/>
  <c r="S394" i="1" s="1"/>
  <c r="Q395" i="1"/>
  <c r="R395" i="1" s="1"/>
  <c r="S395" i="1" s="1"/>
  <c r="Q396" i="1"/>
  <c r="Q397" i="1"/>
  <c r="R397" i="1"/>
  <c r="S397" i="1" s="1"/>
  <c r="Q398" i="1"/>
  <c r="Q399" i="1"/>
  <c r="R399" i="1" s="1"/>
  <c r="Q400" i="1"/>
  <c r="R400" i="1"/>
  <c r="S400" i="1" s="1"/>
  <c r="Q401" i="1"/>
  <c r="R401" i="1" s="1"/>
  <c r="Q402" i="1"/>
  <c r="Q403" i="1"/>
  <c r="R403" i="1" s="1"/>
  <c r="Q404" i="1"/>
  <c r="Q405" i="1"/>
  <c r="R405" i="1" s="1"/>
  <c r="S405" i="1" s="1"/>
  <c r="Q406" i="1"/>
  <c r="R406" i="1" s="1"/>
  <c r="S406" i="1" s="1"/>
  <c r="Q407" i="1"/>
  <c r="R407" i="1" s="1"/>
  <c r="S407" i="1" s="1"/>
  <c r="Q408" i="1"/>
  <c r="Q409" i="1"/>
  <c r="R409" i="1" s="1"/>
  <c r="S409" i="1" s="1"/>
  <c r="Q410" i="1"/>
  <c r="R410" i="1"/>
  <c r="S410" i="1" s="1"/>
  <c r="Q411" i="1"/>
  <c r="R411" i="1" s="1"/>
  <c r="S411" i="1" s="1"/>
  <c r="Q412" i="1"/>
  <c r="R412" i="1" s="1"/>
  <c r="Q413" i="1"/>
  <c r="R413" i="1" s="1"/>
  <c r="S413" i="1" s="1"/>
  <c r="Q414" i="1"/>
  <c r="R414" i="1" s="1"/>
  <c r="S414" i="1" s="1"/>
  <c r="Q415" i="1"/>
  <c r="Q416" i="1"/>
  <c r="R416" i="1"/>
  <c r="S416" i="1" s="1"/>
  <c r="Q417" i="1"/>
  <c r="R417" i="1" s="1"/>
  <c r="S417" i="1" s="1"/>
  <c r="Q418" i="1"/>
  <c r="R418" i="1" s="1"/>
  <c r="Q419" i="1"/>
  <c r="R419" i="1" s="1"/>
  <c r="S419" i="1" s="1"/>
  <c r="Q420" i="1"/>
  <c r="R420" i="1" s="1"/>
  <c r="S420" i="1" s="1"/>
  <c r="Q2" i="1"/>
  <c r="R2" i="1" s="1"/>
  <c r="S2" i="1" s="1"/>
  <c r="L2" i="1"/>
  <c r="N3" i="1" s="1"/>
  <c r="W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5" i="1"/>
  <c r="F17" i="1"/>
  <c r="F18" i="1"/>
  <c r="N2" i="1" l="1"/>
  <c r="S323" i="1"/>
  <c r="R293" i="1"/>
  <c r="S293" i="1" s="1"/>
  <c r="R101" i="1"/>
  <c r="S101" i="1" s="1"/>
  <c r="R40" i="1"/>
  <c r="S40" i="1" s="1"/>
  <c r="R10" i="1"/>
  <c r="S10" i="1" s="1"/>
  <c r="S132" i="1"/>
  <c r="S91" i="1"/>
  <c r="S59" i="1"/>
  <c r="S143" i="1"/>
  <c r="S338" i="1"/>
  <c r="S388" i="1"/>
  <c r="S281" i="1"/>
  <c r="S21" i="1"/>
  <c r="S88" i="1"/>
  <c r="S29" i="1"/>
  <c r="S156" i="1"/>
  <c r="S12" i="1"/>
  <c r="S155" i="1"/>
  <c r="S198" i="1"/>
  <c r="S376" i="1"/>
  <c r="S399" i="1"/>
  <c r="S341" i="1"/>
  <c r="S76" i="1"/>
  <c r="S345" i="1"/>
  <c r="S401" i="1"/>
  <c r="S312" i="1"/>
  <c r="S33" i="1"/>
  <c r="S24" i="1"/>
  <c r="R81" i="1"/>
  <c r="X3" i="1"/>
  <c r="S403" i="1"/>
  <c r="S372" i="1"/>
  <c r="R6" i="1"/>
  <c r="S6" i="1" s="1"/>
  <c r="S347" i="1"/>
  <c r="S391" i="1"/>
  <c r="S299" i="1"/>
  <c r="S374" i="1"/>
  <c r="S340" i="1"/>
  <c r="S364" i="1"/>
  <c r="S418" i="1"/>
  <c r="S412" i="1"/>
  <c r="S360" i="1"/>
  <c r="R415" i="1"/>
  <c r="S415" i="1" s="1"/>
  <c r="R408" i="1"/>
  <c r="S408" i="1" s="1"/>
  <c r="R398" i="1"/>
  <c r="S398" i="1" s="1"/>
  <c r="R396" i="1"/>
  <c r="S396" i="1" s="1"/>
  <c r="R357" i="1"/>
  <c r="S357" i="1" s="1"/>
  <c r="R343" i="1"/>
  <c r="S343" i="1" s="1"/>
  <c r="R272" i="1"/>
  <c r="S272" i="1" s="1"/>
  <c r="S243" i="1"/>
  <c r="S209" i="1"/>
  <c r="S202" i="1"/>
  <c r="S177" i="1"/>
  <c r="S298" i="1"/>
  <c r="S286" i="1"/>
  <c r="S262" i="1"/>
  <c r="S149" i="1"/>
  <c r="R332" i="1"/>
  <c r="S332" i="1" s="1"/>
  <c r="S224" i="1"/>
  <c r="S310" i="1"/>
  <c r="R290" i="1"/>
  <c r="S261" i="1"/>
  <c r="S223" i="1"/>
  <c r="R287" i="1"/>
  <c r="S287" i="1" s="1"/>
  <c r="S226" i="1"/>
  <c r="R306" i="1"/>
  <c r="S306" i="1" s="1"/>
  <c r="R266" i="1"/>
  <c r="S266" i="1" s="1"/>
  <c r="S187" i="1"/>
  <c r="R167" i="1"/>
  <c r="S167" i="1" s="1"/>
  <c r="S322" i="1"/>
  <c r="R356" i="1"/>
  <c r="S356" i="1" s="1"/>
  <c r="R297" i="1"/>
  <c r="R260" i="1"/>
  <c r="S260" i="1" s="1"/>
  <c r="R344" i="1"/>
  <c r="S344" i="1" s="1"/>
  <c r="R320" i="1"/>
  <c r="S320" i="1" s="1"/>
  <c r="R284" i="1"/>
  <c r="S284" i="1" s="1"/>
  <c r="R368" i="1"/>
  <c r="S368" i="1" s="1"/>
  <c r="S334" i="1"/>
  <c r="R309" i="1"/>
  <c r="R296" i="1"/>
  <c r="S296" i="1" s="1"/>
  <c r="S292" i="1"/>
  <c r="S274" i="1"/>
  <c r="S228" i="1"/>
  <c r="R221" i="1"/>
  <c r="S221" i="1" s="1"/>
  <c r="S141" i="1"/>
  <c r="R278" i="1"/>
  <c r="S278" i="1" s="1"/>
  <c r="R380" i="1"/>
  <c r="S380" i="1" s="1"/>
  <c r="R392" i="1"/>
  <c r="S392" i="1" s="1"/>
  <c r="R308" i="1"/>
  <c r="S308" i="1" s="1"/>
  <c r="S245" i="1"/>
  <c r="R404" i="1"/>
  <c r="S404" i="1" s="1"/>
  <c r="R402" i="1"/>
  <c r="S402" i="1" s="1"/>
  <c r="R330" i="1"/>
  <c r="S330" i="1" s="1"/>
  <c r="S273" i="1"/>
  <c r="R179" i="1"/>
  <c r="S179" i="1" s="1"/>
  <c r="R294" i="1"/>
  <c r="S294" i="1" s="1"/>
  <c r="R282" i="1"/>
  <c r="S282" i="1" s="1"/>
  <c r="R270" i="1"/>
  <c r="S270" i="1" s="1"/>
  <c r="R258" i="1"/>
  <c r="S258" i="1" s="1"/>
  <c r="R214" i="1"/>
  <c r="S214" i="1" s="1"/>
  <c r="S191" i="1"/>
  <c r="R152" i="1"/>
  <c r="S152" i="1" s="1"/>
  <c r="R275" i="1"/>
  <c r="R263" i="1"/>
  <c r="R252" i="1"/>
  <c r="R250" i="1"/>
  <c r="R248" i="1"/>
  <c r="R216" i="1"/>
  <c r="R207" i="1"/>
  <c r="S184" i="1"/>
  <c r="S170" i="1"/>
  <c r="S137" i="1"/>
  <c r="R54" i="1"/>
  <c r="S54" i="1" s="1"/>
  <c r="S148" i="1"/>
  <c r="R220" i="1"/>
  <c r="S220" i="1" s="1"/>
  <c r="R162" i="1"/>
  <c r="S162" i="1" s="1"/>
  <c r="R104" i="1"/>
  <c r="S104" i="1" s="1"/>
  <c r="S72" i="1"/>
  <c r="S129" i="1"/>
  <c r="R107" i="1"/>
  <c r="S107" i="1" s="1"/>
  <c r="R66" i="1"/>
  <c r="S66" i="1" s="1"/>
  <c r="S172" i="1"/>
  <c r="R151" i="1"/>
  <c r="S151" i="1" s="1"/>
  <c r="S215" i="1"/>
  <c r="R180" i="1"/>
  <c r="S180" i="1" s="1"/>
  <c r="R116" i="1"/>
  <c r="S116" i="1" s="1"/>
  <c r="S94" i="1"/>
  <c r="R208" i="1"/>
  <c r="S208" i="1" s="1"/>
  <c r="R128" i="1"/>
  <c r="S128" i="1" s="1"/>
  <c r="S174" i="1"/>
  <c r="S93" i="1"/>
  <c r="S203" i="1"/>
  <c r="S131" i="1"/>
  <c r="R196" i="1"/>
  <c r="S196" i="1" s="1"/>
  <c r="R182" i="1"/>
  <c r="S182" i="1" s="1"/>
  <c r="R146" i="1"/>
  <c r="S146" i="1" s="1"/>
  <c r="R80" i="1"/>
  <c r="S80" i="1" s="1"/>
  <c r="R44" i="1"/>
  <c r="S44" i="1" s="1"/>
  <c r="S27" i="1"/>
  <c r="R20" i="1"/>
  <c r="S20" i="1" s="1"/>
  <c r="R50" i="1"/>
  <c r="S50" i="1" s="1"/>
  <c r="R68" i="1"/>
  <c r="S68" i="1" s="1"/>
  <c r="R62" i="1"/>
  <c r="S62" i="1" s="1"/>
  <c r="R56" i="1"/>
  <c r="S56" i="1" s="1"/>
  <c r="R164" i="1"/>
  <c r="S164" i="1" s="1"/>
  <c r="S15" i="1"/>
  <c r="R8" i="1"/>
  <c r="S8" i="1" s="1"/>
  <c r="R140" i="1"/>
  <c r="S140" i="1" s="1"/>
  <c r="S39" i="1"/>
  <c r="R92" i="1"/>
  <c r="S92" i="1" s="1"/>
  <c r="R32" i="1"/>
  <c r="S32" i="1" s="1"/>
  <c r="S14" i="1"/>
  <c r="N135" i="1"/>
  <c r="W135" i="1" s="1"/>
  <c r="X135" i="1" s="1"/>
  <c r="N418" i="1"/>
  <c r="W418" i="1" s="1"/>
  <c r="N415" i="1"/>
  <c r="W415" i="1" s="1"/>
  <c r="N412" i="1"/>
  <c r="W412" i="1" s="1"/>
  <c r="N409" i="1"/>
  <c r="W409" i="1" s="1"/>
  <c r="N403" i="1"/>
  <c r="W403" i="1" s="1"/>
  <c r="N384" i="1"/>
  <c r="W384" i="1" s="1"/>
  <c r="N381" i="1"/>
  <c r="W381" i="1" s="1"/>
  <c r="N375" i="1"/>
  <c r="W375" i="1" s="1"/>
  <c r="N366" i="1"/>
  <c r="W366" i="1" s="1"/>
  <c r="N363" i="1"/>
  <c r="W363" i="1" s="1"/>
  <c r="N357" i="1"/>
  <c r="W357" i="1" s="1"/>
  <c r="N341" i="1"/>
  <c r="W341" i="1" s="1"/>
  <c r="N322" i="1"/>
  <c r="W322" i="1" s="1"/>
  <c r="N319" i="1"/>
  <c r="W319" i="1" s="1"/>
  <c r="N313" i="1"/>
  <c r="W313" i="1" s="1"/>
  <c r="N307" i="1"/>
  <c r="W307" i="1" s="1"/>
  <c r="N304" i="1"/>
  <c r="W304" i="1" s="1"/>
  <c r="N245" i="1"/>
  <c r="W245" i="1" s="1"/>
  <c r="N227" i="1"/>
  <c r="W227" i="1" s="1"/>
  <c r="N210" i="1"/>
  <c r="W210" i="1" s="1"/>
  <c r="X210" i="1" s="1"/>
  <c r="N204" i="1"/>
  <c r="W204" i="1" s="1"/>
  <c r="N195" i="1"/>
  <c r="W195" i="1" s="1"/>
  <c r="N174" i="1"/>
  <c r="W174" i="1" s="1"/>
  <c r="N154" i="1"/>
  <c r="W154" i="1" s="1"/>
  <c r="X154" i="1" s="1"/>
  <c r="N151" i="1"/>
  <c r="W151" i="1" s="1"/>
  <c r="N143" i="1"/>
  <c r="W143" i="1" s="1"/>
  <c r="N127" i="1"/>
  <c r="W127" i="1" s="1"/>
  <c r="X127" i="1" s="1"/>
  <c r="N112" i="1"/>
  <c r="W112" i="1" s="1"/>
  <c r="N104" i="1"/>
  <c r="W104" i="1" s="1"/>
  <c r="N101" i="1"/>
  <c r="W101" i="1" s="1"/>
  <c r="X101" i="1" s="1"/>
  <c r="N90" i="1"/>
  <c r="W90" i="1" s="1"/>
  <c r="N74" i="1"/>
  <c r="W74" i="1" s="1"/>
  <c r="N58" i="1"/>
  <c r="W58" i="1" s="1"/>
  <c r="X58" i="1" s="1"/>
  <c r="N47" i="1"/>
  <c r="W47" i="1" s="1"/>
  <c r="N42" i="1"/>
  <c r="W42" i="1" s="1"/>
  <c r="N37" i="1"/>
  <c r="W37" i="1" s="1"/>
  <c r="N32" i="1"/>
  <c r="W32" i="1" s="1"/>
  <c r="N27" i="1"/>
  <c r="W27" i="1" s="1"/>
  <c r="N12" i="1"/>
  <c r="W12" i="1" s="1"/>
  <c r="N10" i="1"/>
  <c r="W10" i="1" s="1"/>
  <c r="N338" i="1"/>
  <c r="W338" i="1" s="1"/>
  <c r="N335" i="1"/>
  <c r="W335" i="1" s="1"/>
  <c r="N327" i="1"/>
  <c r="W327" i="1" s="1"/>
  <c r="X327" i="1" s="1"/>
  <c r="N316" i="1"/>
  <c r="W316" i="1" s="1"/>
  <c r="X316" i="1" s="1"/>
  <c r="N286" i="1"/>
  <c r="W286" i="1" s="1"/>
  <c r="N283" i="1"/>
  <c r="W283" i="1" s="1"/>
  <c r="N266" i="1"/>
  <c r="W266" i="1" s="1"/>
  <c r="N260" i="1"/>
  <c r="W260" i="1" s="1"/>
  <c r="N230" i="1"/>
  <c r="W230" i="1" s="1"/>
  <c r="N220" i="1"/>
  <c r="W220" i="1" s="1"/>
  <c r="N217" i="1"/>
  <c r="W217" i="1" s="1"/>
  <c r="N212" i="1"/>
  <c r="W212" i="1" s="1"/>
  <c r="X212" i="1" s="1"/>
  <c r="N186" i="1"/>
  <c r="W186" i="1" s="1"/>
  <c r="N177" i="1"/>
  <c r="W177" i="1" s="1"/>
  <c r="N165" i="1"/>
  <c r="W165" i="1" s="1"/>
  <c r="N162" i="1"/>
  <c r="W162" i="1" s="1"/>
  <c r="N148" i="1"/>
  <c r="W148" i="1" s="1"/>
  <c r="N146" i="1"/>
  <c r="W146" i="1" s="1"/>
  <c r="N140" i="1"/>
  <c r="W140" i="1" s="1"/>
  <c r="N137" i="1"/>
  <c r="W137" i="1" s="1"/>
  <c r="N118" i="1"/>
  <c r="W118" i="1" s="1"/>
  <c r="X118" i="1" s="1"/>
  <c r="N115" i="1"/>
  <c r="W115" i="1" s="1"/>
  <c r="N109" i="1"/>
  <c r="W109" i="1" s="1"/>
  <c r="N93" i="1"/>
  <c r="W93" i="1" s="1"/>
  <c r="N82" i="1"/>
  <c r="W82" i="1" s="1"/>
  <c r="N79" i="1"/>
  <c r="W79" i="1" s="1"/>
  <c r="N68" i="1"/>
  <c r="W68" i="1" s="1"/>
  <c r="N60" i="1"/>
  <c r="W60" i="1" s="1"/>
  <c r="N50" i="1"/>
  <c r="W50" i="1" s="1"/>
  <c r="N45" i="1"/>
  <c r="W45" i="1" s="1"/>
  <c r="X45" i="1" s="1"/>
  <c r="N29" i="1"/>
  <c r="W29" i="1" s="1"/>
  <c r="N22" i="1"/>
  <c r="W22" i="1" s="1"/>
  <c r="N394" i="1"/>
  <c r="W394" i="1" s="1"/>
  <c r="N275" i="1"/>
  <c r="W275" i="1" s="1"/>
  <c r="N169" i="1"/>
  <c r="W169" i="1" s="1"/>
  <c r="N96" i="1"/>
  <c r="W96" i="1" s="1"/>
  <c r="N17" i="1"/>
  <c r="W17" i="1" s="1"/>
  <c r="X17" i="1" s="1"/>
  <c r="N399" i="1"/>
  <c r="W399" i="1" s="1"/>
  <c r="N332" i="1"/>
  <c r="W332" i="1" s="1"/>
  <c r="N294" i="1"/>
  <c r="W294" i="1" s="1"/>
  <c r="N291" i="1"/>
  <c r="W291" i="1" s="1"/>
  <c r="X291" i="1" s="1"/>
  <c r="N277" i="1"/>
  <c r="W277" i="1" s="1"/>
  <c r="N269" i="1"/>
  <c r="W269" i="1" s="1"/>
  <c r="N257" i="1"/>
  <c r="W257" i="1" s="1"/>
  <c r="X257" i="1" s="1"/>
  <c r="N254" i="1"/>
  <c r="W254" i="1" s="1"/>
  <c r="N241" i="1"/>
  <c r="W241" i="1" s="1"/>
  <c r="X241" i="1" s="1"/>
  <c r="N235" i="1"/>
  <c r="W235" i="1" s="1"/>
  <c r="N232" i="1"/>
  <c r="W232" i="1" s="1"/>
  <c r="N223" i="1"/>
  <c r="W223" i="1" s="1"/>
  <c r="N207" i="1"/>
  <c r="W207" i="1" s="1"/>
  <c r="N192" i="1"/>
  <c r="W192" i="1" s="1"/>
  <c r="X192" i="1" s="1"/>
  <c r="N189" i="1"/>
  <c r="W189" i="1" s="1"/>
  <c r="N180" i="1"/>
  <c r="W180" i="1" s="1"/>
  <c r="N168" i="1"/>
  <c r="W168" i="1" s="1"/>
  <c r="X168" i="1" s="1"/>
  <c r="N157" i="1"/>
  <c r="W157" i="1" s="1"/>
  <c r="N131" i="1"/>
  <c r="W131" i="1" s="1"/>
  <c r="N129" i="1"/>
  <c r="W129" i="1" s="1"/>
  <c r="N95" i="1"/>
  <c r="W95" i="1" s="1"/>
  <c r="N87" i="1"/>
  <c r="W87" i="1" s="1"/>
  <c r="N76" i="1"/>
  <c r="W76" i="1" s="1"/>
  <c r="N63" i="1"/>
  <c r="W63" i="1" s="1"/>
  <c r="X63" i="1" s="1"/>
  <c r="N55" i="1"/>
  <c r="W55" i="1" s="1"/>
  <c r="N24" i="1"/>
  <c r="W24" i="1" s="1"/>
  <c r="N5" i="1"/>
  <c r="W5" i="1" s="1"/>
  <c r="X5" i="1" s="1"/>
  <c r="N347" i="1"/>
  <c r="W347" i="1" s="1"/>
  <c r="N402" i="1"/>
  <c r="W402" i="1" s="1"/>
  <c r="N356" i="1"/>
  <c r="W356" i="1" s="1"/>
  <c r="N343" i="1"/>
  <c r="W343" i="1" s="1"/>
  <c r="N297" i="1"/>
  <c r="W297" i="1" s="1"/>
  <c r="N271" i="1"/>
  <c r="W271" i="1" s="1"/>
  <c r="N263" i="1"/>
  <c r="W263" i="1" s="1"/>
  <c r="N250" i="1"/>
  <c r="W250" i="1" s="1"/>
  <c r="N247" i="1"/>
  <c r="W247" i="1" s="1"/>
  <c r="X247" i="1" s="1"/>
  <c r="N244" i="1"/>
  <c r="W244" i="1" s="1"/>
  <c r="N238" i="1"/>
  <c r="W238" i="1" s="1"/>
  <c r="N226" i="1"/>
  <c r="W226" i="1" s="1"/>
  <c r="N214" i="1"/>
  <c r="W214" i="1" s="1"/>
  <c r="N203" i="1"/>
  <c r="W203" i="1" s="1"/>
  <c r="N200" i="1"/>
  <c r="W200" i="1" s="1"/>
  <c r="X200" i="1" s="1"/>
  <c r="N197" i="1"/>
  <c r="W197" i="1" s="1"/>
  <c r="X197" i="1" s="1"/>
  <c r="N171" i="1"/>
  <c r="W171" i="1" s="1"/>
  <c r="X171" i="1" s="1"/>
  <c r="N134" i="1"/>
  <c r="W134" i="1" s="1"/>
  <c r="N126" i="1"/>
  <c r="W126" i="1" s="1"/>
  <c r="N120" i="1"/>
  <c r="W120" i="1" s="1"/>
  <c r="X120" i="1" s="1"/>
  <c r="N106" i="1"/>
  <c r="W106" i="1" s="1"/>
  <c r="X106" i="1" s="1"/>
  <c r="N84" i="1"/>
  <c r="W84" i="1" s="1"/>
  <c r="N73" i="1"/>
  <c r="W73" i="1" s="1"/>
  <c r="N65" i="1"/>
  <c r="W65" i="1" s="1"/>
  <c r="X65" i="1" s="1"/>
  <c r="N52" i="1"/>
  <c r="W52" i="1" s="1"/>
  <c r="N34" i="1"/>
  <c r="W34" i="1" s="1"/>
  <c r="X34" i="1" s="1"/>
  <c r="N19" i="1"/>
  <c r="W19" i="1" s="1"/>
  <c r="N7" i="1"/>
  <c r="W7" i="1" s="1"/>
  <c r="N281" i="1"/>
  <c r="W281" i="1" s="1"/>
  <c r="N236" i="1"/>
  <c r="W236" i="1" s="1"/>
  <c r="N353" i="1"/>
  <c r="W353" i="1" s="1"/>
  <c r="X353" i="1" s="1"/>
  <c r="N329" i="1"/>
  <c r="W329" i="1" s="1"/>
  <c r="X329" i="1" s="1"/>
  <c r="N324" i="1"/>
  <c r="W324" i="1" s="1"/>
  <c r="X324" i="1" s="1"/>
  <c r="N318" i="1"/>
  <c r="W318" i="1" s="1"/>
  <c r="N300" i="1"/>
  <c r="W300" i="1" s="1"/>
  <c r="N411" i="1"/>
  <c r="W411" i="1" s="1"/>
  <c r="X411" i="1" s="1"/>
  <c r="N408" i="1"/>
  <c r="W408" i="1" s="1"/>
  <c r="N396" i="1"/>
  <c r="W396" i="1" s="1"/>
  <c r="N377" i="1"/>
  <c r="W377" i="1" s="1"/>
  <c r="N365" i="1"/>
  <c r="W365" i="1" s="1"/>
  <c r="X365" i="1" s="1"/>
  <c r="N346" i="1"/>
  <c r="W346" i="1" s="1"/>
  <c r="X346" i="1" s="1"/>
  <c r="N340" i="1"/>
  <c r="W340" i="1" s="1"/>
  <c r="N288" i="1"/>
  <c r="W288" i="1" s="1"/>
  <c r="X288" i="1" s="1"/>
  <c r="N274" i="1"/>
  <c r="W274" i="1" s="1"/>
  <c r="N183" i="1"/>
  <c r="W183" i="1" s="1"/>
  <c r="X183" i="1" s="1"/>
  <c r="N176" i="1"/>
  <c r="W176" i="1" s="1"/>
  <c r="N153" i="1"/>
  <c r="W153" i="1" s="1"/>
  <c r="N150" i="1"/>
  <c r="W150" i="1" s="1"/>
  <c r="N142" i="1"/>
  <c r="W142" i="1" s="1"/>
  <c r="X142" i="1" s="1"/>
  <c r="N123" i="1"/>
  <c r="W123" i="1" s="1"/>
  <c r="X123" i="1" s="1"/>
  <c r="N114" i="1"/>
  <c r="W114" i="1" s="1"/>
  <c r="N98" i="1"/>
  <c r="W98" i="1" s="1"/>
  <c r="N92" i="1"/>
  <c r="W92" i="1" s="1"/>
  <c r="N78" i="1"/>
  <c r="W78" i="1" s="1"/>
  <c r="N49" i="1"/>
  <c r="W49" i="1" s="1"/>
  <c r="N44" i="1"/>
  <c r="W44" i="1" s="1"/>
  <c r="N39" i="1"/>
  <c r="W39" i="1" s="1"/>
  <c r="N36" i="1"/>
  <c r="W36" i="1" s="1"/>
  <c r="N16" i="1"/>
  <c r="W16" i="1" s="1"/>
  <c r="X16" i="1" s="1"/>
  <c r="N11" i="1"/>
  <c r="W11" i="1" s="1"/>
  <c r="N4" i="1"/>
  <c r="W4" i="1" s="1"/>
  <c r="X4" i="1" s="1"/>
  <c r="N397" i="1"/>
  <c r="W397" i="1" s="1"/>
  <c r="N344" i="1"/>
  <c r="W344" i="1" s="1"/>
  <c r="N298" i="1"/>
  <c r="W298" i="1" s="1"/>
  <c r="N99" i="1"/>
  <c r="W99" i="1" s="1"/>
  <c r="X99" i="1" s="1"/>
  <c r="N390" i="1"/>
  <c r="W390" i="1" s="1"/>
  <c r="N360" i="1"/>
  <c r="W360" i="1" s="1"/>
  <c r="N306" i="1"/>
  <c r="W306" i="1" s="1"/>
  <c r="N371" i="1"/>
  <c r="W371" i="1" s="1"/>
  <c r="N368" i="1"/>
  <c r="W368" i="1" s="1"/>
  <c r="N359" i="1"/>
  <c r="W359" i="1" s="1"/>
  <c r="N337" i="1"/>
  <c r="W337" i="1" s="1"/>
  <c r="N334" i="1"/>
  <c r="W334" i="1" s="1"/>
  <c r="N321" i="1"/>
  <c r="W321" i="1" s="1"/>
  <c r="N315" i="1"/>
  <c r="W315" i="1" s="1"/>
  <c r="X315" i="1" s="1"/>
  <c r="N312" i="1"/>
  <c r="W312" i="1" s="1"/>
  <c r="N309" i="1"/>
  <c r="W309" i="1" s="1"/>
  <c r="N282" i="1"/>
  <c r="W282" i="1" s="1"/>
  <c r="N265" i="1"/>
  <c r="W265" i="1" s="1"/>
  <c r="N259" i="1"/>
  <c r="W259" i="1" s="1"/>
  <c r="N253" i="1"/>
  <c r="W253" i="1" s="1"/>
  <c r="N229" i="1"/>
  <c r="W229" i="1" s="1"/>
  <c r="X229" i="1" s="1"/>
  <c r="N222" i="1"/>
  <c r="W222" i="1" s="1"/>
  <c r="X222" i="1" s="1"/>
  <c r="N219" i="1"/>
  <c r="W219" i="1" s="1"/>
  <c r="X219" i="1" s="1"/>
  <c r="N188" i="1"/>
  <c r="W188" i="1" s="1"/>
  <c r="X188" i="1" s="1"/>
  <c r="N179" i="1"/>
  <c r="W179" i="1" s="1"/>
  <c r="N173" i="1"/>
  <c r="W173" i="1" s="1"/>
  <c r="N167" i="1"/>
  <c r="W167" i="1" s="1"/>
  <c r="N164" i="1"/>
  <c r="W164" i="1" s="1"/>
  <c r="N156" i="1"/>
  <c r="W156" i="1" s="1"/>
  <c r="N145" i="1"/>
  <c r="W145" i="1" s="1"/>
  <c r="N136" i="1"/>
  <c r="W136" i="1" s="1"/>
  <c r="X136" i="1" s="1"/>
  <c r="N117" i="1"/>
  <c r="W117" i="1" s="1"/>
  <c r="N108" i="1"/>
  <c r="W108" i="1" s="1"/>
  <c r="N103" i="1"/>
  <c r="W103" i="1" s="1"/>
  <c r="N100" i="1"/>
  <c r="W100" i="1" s="1"/>
  <c r="X100" i="1" s="1"/>
  <c r="N89" i="1"/>
  <c r="W89" i="1" s="1"/>
  <c r="X89" i="1" s="1"/>
  <c r="N81" i="1"/>
  <c r="W81" i="1" s="1"/>
  <c r="N70" i="1"/>
  <c r="W70" i="1" s="1"/>
  <c r="N59" i="1"/>
  <c r="W59" i="1" s="1"/>
  <c r="N54" i="1"/>
  <c r="W54" i="1" s="1"/>
  <c r="N41" i="1"/>
  <c r="W41" i="1" s="1"/>
  <c r="X41" i="1" s="1"/>
  <c r="N31" i="1"/>
  <c r="W31" i="1" s="1"/>
  <c r="N14" i="1"/>
  <c r="W14" i="1" s="1"/>
  <c r="N9" i="1"/>
  <c r="W9" i="1" s="1"/>
  <c r="X9" i="1" s="1"/>
  <c r="N333" i="1"/>
  <c r="W333" i="1" s="1"/>
  <c r="N292" i="1"/>
  <c r="W292" i="1" s="1"/>
  <c r="N272" i="1"/>
  <c r="W272" i="1" s="1"/>
  <c r="N181" i="1"/>
  <c r="W181" i="1" s="1"/>
  <c r="N387" i="1"/>
  <c r="W387" i="1" s="1"/>
  <c r="X387" i="1" s="1"/>
  <c r="N350" i="1"/>
  <c r="W350" i="1" s="1"/>
  <c r="N310" i="1"/>
  <c r="W310" i="1" s="1"/>
  <c r="N420" i="1"/>
  <c r="W420" i="1" s="1"/>
  <c r="N280" i="1"/>
  <c r="W280" i="1" s="1"/>
  <c r="N405" i="1"/>
  <c r="W405" i="1" s="1"/>
  <c r="X405" i="1" s="1"/>
  <c r="N383" i="1"/>
  <c r="W383" i="1" s="1"/>
  <c r="N362" i="1"/>
  <c r="W362" i="1" s="1"/>
  <c r="N401" i="1"/>
  <c r="W401" i="1" s="1"/>
  <c r="N392" i="1"/>
  <c r="W392" i="1" s="1"/>
  <c r="N389" i="1"/>
  <c r="W389" i="1" s="1"/>
  <c r="N352" i="1"/>
  <c r="W352" i="1" s="1"/>
  <c r="N349" i="1"/>
  <c r="W349" i="1" s="1"/>
  <c r="N331" i="1"/>
  <c r="W331" i="1" s="1"/>
  <c r="N326" i="1"/>
  <c r="W326" i="1" s="1"/>
  <c r="X326" i="1" s="1"/>
  <c r="N296" i="1"/>
  <c r="W296" i="1" s="1"/>
  <c r="N285" i="1"/>
  <c r="W285" i="1" s="1"/>
  <c r="N279" i="1"/>
  <c r="W279" i="1" s="1"/>
  <c r="X279" i="1" s="1"/>
  <c r="N276" i="1"/>
  <c r="W276" i="1" s="1"/>
  <c r="X276" i="1" s="1"/>
  <c r="N268" i="1"/>
  <c r="W268" i="1" s="1"/>
  <c r="N262" i="1"/>
  <c r="W262" i="1" s="1"/>
  <c r="N256" i="1"/>
  <c r="W256" i="1" s="1"/>
  <c r="N243" i="1"/>
  <c r="W243" i="1" s="1"/>
  <c r="N240" i="1"/>
  <c r="W240" i="1" s="1"/>
  <c r="N234" i="1"/>
  <c r="W234" i="1" s="1"/>
  <c r="X234" i="1" s="1"/>
  <c r="N216" i="1"/>
  <c r="W216" i="1" s="1"/>
  <c r="N209" i="1"/>
  <c r="W209" i="1" s="1"/>
  <c r="N206" i="1"/>
  <c r="W206" i="1" s="1"/>
  <c r="N196" i="1"/>
  <c r="W196" i="1" s="1"/>
  <c r="N194" i="1"/>
  <c r="W194" i="1" s="1"/>
  <c r="N191" i="1"/>
  <c r="W191" i="1" s="1"/>
  <c r="N185" i="1"/>
  <c r="W185" i="1" s="1"/>
  <c r="X185" i="1" s="1"/>
  <c r="N170" i="1"/>
  <c r="W170" i="1" s="1"/>
  <c r="N161" i="1"/>
  <c r="W161" i="1" s="1"/>
  <c r="N159" i="1"/>
  <c r="W159" i="1" s="1"/>
  <c r="N139" i="1"/>
  <c r="W139" i="1" s="1"/>
  <c r="N133" i="1"/>
  <c r="W133" i="1" s="1"/>
  <c r="N128" i="1"/>
  <c r="W128" i="1" s="1"/>
  <c r="N111" i="1"/>
  <c r="W111" i="1" s="1"/>
  <c r="X111" i="1" s="1"/>
  <c r="N86" i="1"/>
  <c r="W86" i="1" s="1"/>
  <c r="X86" i="1" s="1"/>
  <c r="N83" i="1"/>
  <c r="W83" i="1" s="1"/>
  <c r="N62" i="1"/>
  <c r="W62" i="1" s="1"/>
  <c r="N57" i="1"/>
  <c r="W57" i="1" s="1"/>
  <c r="N28" i="1"/>
  <c r="W28" i="1" s="1"/>
  <c r="N23" i="1"/>
  <c r="W23" i="1" s="1"/>
  <c r="N18" i="1"/>
  <c r="W18" i="1" s="1"/>
  <c r="N6" i="1"/>
  <c r="W6" i="1" s="1"/>
  <c r="N201" i="1"/>
  <c r="W201" i="1" s="1"/>
  <c r="N369" i="1"/>
  <c r="W369" i="1" s="1"/>
  <c r="N386" i="1"/>
  <c r="W386" i="1" s="1"/>
  <c r="X386" i="1" s="1"/>
  <c r="N419" i="1"/>
  <c r="W419" i="1" s="1"/>
  <c r="N410" i="1"/>
  <c r="W410" i="1" s="1"/>
  <c r="N398" i="1"/>
  <c r="W398" i="1" s="1"/>
  <c r="N395" i="1"/>
  <c r="W395" i="1" s="1"/>
  <c r="N379" i="1"/>
  <c r="W379" i="1" s="1"/>
  <c r="N355" i="1"/>
  <c r="W355" i="1" s="1"/>
  <c r="N342" i="1"/>
  <c r="W342" i="1" s="1"/>
  <c r="N302" i="1"/>
  <c r="W302" i="1" s="1"/>
  <c r="N299" i="1"/>
  <c r="W299" i="1" s="1"/>
  <c r="N293" i="1"/>
  <c r="W293" i="1" s="1"/>
  <c r="N290" i="1"/>
  <c r="W290" i="1" s="1"/>
  <c r="N249" i="1"/>
  <c r="W249" i="1" s="1"/>
  <c r="N237" i="1"/>
  <c r="W237" i="1" s="1"/>
  <c r="N231" i="1"/>
  <c r="W231" i="1" s="1"/>
  <c r="X231" i="1" s="1"/>
  <c r="N225" i="1"/>
  <c r="W225" i="1" s="1"/>
  <c r="N211" i="1"/>
  <c r="W211" i="1" s="1"/>
  <c r="N199" i="1"/>
  <c r="W199" i="1" s="1"/>
  <c r="N182" i="1"/>
  <c r="W182" i="1" s="1"/>
  <c r="N147" i="1"/>
  <c r="W147" i="1" s="1"/>
  <c r="X147" i="1" s="1"/>
  <c r="N125" i="1"/>
  <c r="W125" i="1" s="1"/>
  <c r="X125" i="1" s="1"/>
  <c r="N122" i="1"/>
  <c r="W122" i="1" s="1"/>
  <c r="N119" i="1"/>
  <c r="W119" i="1" s="1"/>
  <c r="N97" i="1"/>
  <c r="W97" i="1" s="1"/>
  <c r="N72" i="1"/>
  <c r="W72" i="1" s="1"/>
  <c r="N67" i="1"/>
  <c r="W67" i="1" s="1"/>
  <c r="N46" i="1"/>
  <c r="W46" i="1" s="1"/>
  <c r="X46" i="1" s="1"/>
  <c r="N26" i="1"/>
  <c r="W26" i="1" s="1"/>
  <c r="N21" i="1"/>
  <c r="W21" i="1" s="1"/>
  <c r="N378" i="1"/>
  <c r="W378" i="1" s="1"/>
  <c r="N239" i="1"/>
  <c r="W239" i="1" s="1"/>
  <c r="X239" i="1" s="1"/>
  <c r="N193" i="1"/>
  <c r="W193" i="1" s="1"/>
  <c r="X193" i="1" s="1"/>
  <c r="N121" i="1"/>
  <c r="W121" i="1" s="1"/>
  <c r="N380" i="1"/>
  <c r="W380" i="1" s="1"/>
  <c r="N303" i="1"/>
  <c r="W303" i="1" s="1"/>
  <c r="X303" i="1" s="1"/>
  <c r="N416" i="1"/>
  <c r="W416" i="1" s="1"/>
  <c r="X416" i="1" s="1"/>
  <c r="N404" i="1"/>
  <c r="W404" i="1" s="1"/>
  <c r="N382" i="1"/>
  <c r="W382" i="1" s="1"/>
  <c r="X382" i="1" s="1"/>
  <c r="N376" i="1"/>
  <c r="W376" i="1" s="1"/>
  <c r="N364" i="1"/>
  <c r="W364" i="1" s="1"/>
  <c r="N358" i="1"/>
  <c r="W358" i="1" s="1"/>
  <c r="N345" i="1"/>
  <c r="W345" i="1" s="1"/>
  <c r="N339" i="1"/>
  <c r="W339" i="1" s="1"/>
  <c r="X339" i="1" s="1"/>
  <c r="N328" i="1"/>
  <c r="W328" i="1" s="1"/>
  <c r="X328" i="1" s="1"/>
  <c r="N323" i="1"/>
  <c r="W323" i="1" s="1"/>
  <c r="N320" i="1"/>
  <c r="W320" i="1" s="1"/>
  <c r="N317" i="1"/>
  <c r="W317" i="1" s="1"/>
  <c r="N308" i="1"/>
  <c r="W308" i="1" s="1"/>
  <c r="N305" i="1"/>
  <c r="W305" i="1" s="1"/>
  <c r="N287" i="1"/>
  <c r="W287" i="1" s="1"/>
  <c r="N273" i="1"/>
  <c r="W273" i="1" s="1"/>
  <c r="N270" i="1"/>
  <c r="W270" i="1" s="1"/>
  <c r="N258" i="1"/>
  <c r="W258" i="1" s="1"/>
  <c r="N252" i="1"/>
  <c r="W252" i="1" s="1"/>
  <c r="N246" i="1"/>
  <c r="W246" i="1" s="1"/>
  <c r="N228" i="1"/>
  <c r="W228" i="1" s="1"/>
  <c r="N213" i="1"/>
  <c r="W213" i="1" s="1"/>
  <c r="N202" i="1"/>
  <c r="W202" i="1" s="1"/>
  <c r="N175" i="1"/>
  <c r="W175" i="1" s="1"/>
  <c r="N155" i="1"/>
  <c r="W155" i="1" s="1"/>
  <c r="N152" i="1"/>
  <c r="W152" i="1" s="1"/>
  <c r="N130" i="1"/>
  <c r="W130" i="1" s="1"/>
  <c r="X130" i="1" s="1"/>
  <c r="N113" i="1"/>
  <c r="W113" i="1" s="1"/>
  <c r="X113" i="1" s="1"/>
  <c r="N102" i="1"/>
  <c r="W102" i="1" s="1"/>
  <c r="N88" i="1"/>
  <c r="W88" i="1" s="1"/>
  <c r="N80" i="1"/>
  <c r="W80" i="1" s="1"/>
  <c r="N75" i="1"/>
  <c r="W75" i="1" s="1"/>
  <c r="X75" i="1" s="1"/>
  <c r="N64" i="1"/>
  <c r="W64" i="1" s="1"/>
  <c r="X64" i="1" s="1"/>
  <c r="N48" i="1"/>
  <c r="W48" i="1" s="1"/>
  <c r="N35" i="1"/>
  <c r="W35" i="1" s="1"/>
  <c r="N30" i="1"/>
  <c r="W30" i="1" s="1"/>
  <c r="N13" i="1"/>
  <c r="W13" i="1" s="1"/>
  <c r="N8" i="1"/>
  <c r="W8" i="1" s="1"/>
  <c r="N160" i="1"/>
  <c r="W160" i="1" s="1"/>
  <c r="X160" i="1" s="1"/>
  <c r="N406" i="1"/>
  <c r="W406" i="1" s="1"/>
  <c r="N414" i="1"/>
  <c r="W414" i="1" s="1"/>
  <c r="X414" i="1" s="1"/>
  <c r="N413" i="1"/>
  <c r="W413" i="1" s="1"/>
  <c r="N407" i="1"/>
  <c r="W407" i="1" s="1"/>
  <c r="N388" i="1"/>
  <c r="W388" i="1" s="1"/>
  <c r="N385" i="1"/>
  <c r="W385" i="1" s="1"/>
  <c r="N373" i="1"/>
  <c r="W373" i="1" s="1"/>
  <c r="N367" i="1"/>
  <c r="W367" i="1" s="1"/>
  <c r="X367" i="1" s="1"/>
  <c r="N361" i="1"/>
  <c r="W361" i="1" s="1"/>
  <c r="N348" i="1"/>
  <c r="W348" i="1" s="1"/>
  <c r="N336" i="1"/>
  <c r="W336" i="1" s="1"/>
  <c r="N330" i="1"/>
  <c r="W330" i="1" s="1"/>
  <c r="N314" i="1"/>
  <c r="W314" i="1" s="1"/>
  <c r="N284" i="1"/>
  <c r="W284" i="1" s="1"/>
  <c r="N267" i="1"/>
  <c r="W267" i="1" s="1"/>
  <c r="X267" i="1" s="1"/>
  <c r="N218" i="1"/>
  <c r="W218" i="1" s="1"/>
  <c r="N205" i="1"/>
  <c r="W205" i="1" s="1"/>
  <c r="X205" i="1" s="1"/>
  <c r="N187" i="1"/>
  <c r="W187" i="1" s="1"/>
  <c r="N178" i="1"/>
  <c r="W178" i="1" s="1"/>
  <c r="N166" i="1"/>
  <c r="W166" i="1" s="1"/>
  <c r="X166" i="1" s="1"/>
  <c r="N163" i="1"/>
  <c r="W163" i="1" s="1"/>
  <c r="N158" i="1"/>
  <c r="W158" i="1" s="1"/>
  <c r="N149" i="1"/>
  <c r="W149" i="1" s="1"/>
  <c r="N144" i="1"/>
  <c r="W144" i="1" s="1"/>
  <c r="N141" i="1"/>
  <c r="W141" i="1" s="1"/>
  <c r="N138" i="1"/>
  <c r="W138" i="1" s="1"/>
  <c r="N116" i="1"/>
  <c r="W116" i="1" s="1"/>
  <c r="N107" i="1"/>
  <c r="W107" i="1" s="1"/>
  <c r="N105" i="1"/>
  <c r="W105" i="1" s="1"/>
  <c r="X105" i="1" s="1"/>
  <c r="N94" i="1"/>
  <c r="W94" i="1" s="1"/>
  <c r="N91" i="1"/>
  <c r="W91" i="1" s="1"/>
  <c r="N85" i="1"/>
  <c r="W85" i="1" s="1"/>
  <c r="N77" i="1"/>
  <c r="W77" i="1" s="1"/>
  <c r="X77" i="1" s="1"/>
  <c r="N61" i="1"/>
  <c r="W61" i="1" s="1"/>
  <c r="N56" i="1"/>
  <c r="W56" i="1" s="1"/>
  <c r="N51" i="1"/>
  <c r="W51" i="1" s="1"/>
  <c r="X51" i="1" s="1"/>
  <c r="N43" i="1"/>
  <c r="W43" i="1" s="1"/>
  <c r="X43" i="1" s="1"/>
  <c r="N38" i="1"/>
  <c r="W38" i="1" s="1"/>
  <c r="N33" i="1"/>
  <c r="W33" i="1" s="1"/>
  <c r="N351" i="1"/>
  <c r="W351" i="1" s="1"/>
  <c r="X351" i="1" s="1"/>
  <c r="N251" i="1"/>
  <c r="W251" i="1" s="1"/>
  <c r="N184" i="1"/>
  <c r="W184" i="1" s="1"/>
  <c r="N372" i="1"/>
  <c r="W372" i="1" s="1"/>
  <c r="N417" i="1"/>
  <c r="W417" i="1" s="1"/>
  <c r="N393" i="1"/>
  <c r="W393" i="1" s="1"/>
  <c r="X393" i="1" s="1"/>
  <c r="N374" i="1"/>
  <c r="W374" i="1" s="1"/>
  <c r="W2" i="1"/>
  <c r="N400" i="1"/>
  <c r="W400" i="1" s="1"/>
  <c r="N391" i="1"/>
  <c r="W391" i="1" s="1"/>
  <c r="N370" i="1"/>
  <c r="W370" i="1" s="1"/>
  <c r="X370" i="1" s="1"/>
  <c r="N354" i="1"/>
  <c r="W354" i="1" s="1"/>
  <c r="N325" i="1"/>
  <c r="W325" i="1" s="1"/>
  <c r="N311" i="1"/>
  <c r="W311" i="1" s="1"/>
  <c r="N301" i="1"/>
  <c r="W301" i="1" s="1"/>
  <c r="N295" i="1"/>
  <c r="W295" i="1" s="1"/>
  <c r="N289" i="1"/>
  <c r="W289" i="1" s="1"/>
  <c r="N278" i="1"/>
  <c r="W278" i="1" s="1"/>
  <c r="N264" i="1"/>
  <c r="W264" i="1" s="1"/>
  <c r="X264" i="1" s="1"/>
  <c r="N261" i="1"/>
  <c r="W261" i="1" s="1"/>
  <c r="N255" i="1"/>
  <c r="W255" i="1" s="1"/>
  <c r="X255" i="1" s="1"/>
  <c r="N248" i="1"/>
  <c r="W248" i="1" s="1"/>
  <c r="N242" i="1"/>
  <c r="W242" i="1" s="1"/>
  <c r="N233" i="1"/>
  <c r="W233" i="1" s="1"/>
  <c r="X233" i="1" s="1"/>
  <c r="N224" i="1"/>
  <c r="W224" i="1" s="1"/>
  <c r="N221" i="1"/>
  <c r="W221" i="1" s="1"/>
  <c r="N215" i="1"/>
  <c r="W215" i="1" s="1"/>
  <c r="N208" i="1"/>
  <c r="W208" i="1" s="1"/>
  <c r="N198" i="1"/>
  <c r="W198" i="1" s="1"/>
  <c r="N190" i="1"/>
  <c r="W190" i="1" s="1"/>
  <c r="X190" i="1" s="1"/>
  <c r="N172" i="1"/>
  <c r="W172" i="1" s="1"/>
  <c r="N132" i="1"/>
  <c r="W132" i="1" s="1"/>
  <c r="N124" i="1"/>
  <c r="W124" i="1" s="1"/>
  <c r="N110" i="1"/>
  <c r="W110" i="1" s="1"/>
  <c r="N71" i="1"/>
  <c r="W71" i="1" s="1"/>
  <c r="N69" i="1"/>
  <c r="W69" i="1" s="1"/>
  <c r="X69" i="1" s="1"/>
  <c r="N66" i="1"/>
  <c r="W66" i="1" s="1"/>
  <c r="N53" i="1"/>
  <c r="W53" i="1" s="1"/>
  <c r="X53" i="1" s="1"/>
  <c r="N40" i="1"/>
  <c r="W40" i="1" s="1"/>
  <c r="N25" i="1"/>
  <c r="W25" i="1" s="1"/>
  <c r="N20" i="1"/>
  <c r="W20" i="1" s="1"/>
  <c r="N15" i="1"/>
  <c r="W15" i="1" s="1"/>
  <c r="F15" i="1"/>
  <c r="F19" i="1"/>
  <c r="F4" i="1"/>
  <c r="F3" i="1"/>
  <c r="F20" i="1"/>
  <c r="F14" i="1"/>
  <c r="F16" i="1"/>
  <c r="F11" i="1"/>
  <c r="F13" i="1"/>
  <c r="F12" i="1"/>
  <c r="F22" i="1"/>
  <c r="F10" i="1"/>
  <c r="F21" i="1"/>
  <c r="F8" i="1"/>
  <c r="F9" i="1"/>
  <c r="F7" i="1"/>
  <c r="F6" i="1"/>
  <c r="X319" i="1" l="1"/>
  <c r="X198" i="1"/>
  <c r="X57" i="1"/>
  <c r="X413" i="1"/>
  <c r="X10" i="1"/>
  <c r="X153" i="1"/>
  <c r="X70" i="1"/>
  <c r="X161" i="1"/>
  <c r="X320" i="1"/>
  <c r="X384" i="1"/>
  <c r="X409" i="1"/>
  <c r="X331" i="1"/>
  <c r="X348" i="1"/>
  <c r="X31" i="1"/>
  <c r="X364" i="1"/>
  <c r="X271" i="1"/>
  <c r="X420" i="1"/>
  <c r="X129" i="1"/>
  <c r="X389" i="1"/>
  <c r="X36" i="1"/>
  <c r="X28" i="1"/>
  <c r="X304" i="1"/>
  <c r="X371" i="1"/>
  <c r="X274" i="1"/>
  <c r="X33" i="1"/>
  <c r="X369" i="1"/>
  <c r="X338" i="1"/>
  <c r="X310" i="1"/>
  <c r="X132" i="1"/>
  <c r="X277" i="1"/>
  <c r="X295" i="1"/>
  <c r="X144" i="1"/>
  <c r="X300" i="1"/>
  <c r="X301" i="1"/>
  <c r="X313" i="1"/>
  <c r="X345" i="1"/>
  <c r="X269" i="1"/>
  <c r="X256" i="1"/>
  <c r="X259" i="1"/>
  <c r="X236" i="1"/>
  <c r="X19" i="1"/>
  <c r="X283" i="1"/>
  <c r="X354" i="1"/>
  <c r="X26" i="1"/>
  <c r="X175" i="1"/>
  <c r="X145" i="1"/>
  <c r="X232" i="1"/>
  <c r="X96" i="1"/>
  <c r="X307" i="1"/>
  <c r="X253" i="1"/>
  <c r="X14" i="1"/>
  <c r="X217" i="1"/>
  <c r="X400" i="1"/>
  <c r="X7" i="1"/>
  <c r="X336" i="1"/>
  <c r="X397" i="1"/>
  <c r="X363" i="1"/>
  <c r="X317" i="1"/>
  <c r="X88" i="1"/>
  <c r="X358" i="1"/>
  <c r="X395" i="1"/>
  <c r="X265" i="1"/>
  <c r="X360" i="1"/>
  <c r="X87" i="1"/>
  <c r="X404" i="1"/>
  <c r="X306" i="1"/>
  <c r="X164" i="1"/>
  <c r="X281" i="1"/>
  <c r="X419" i="1"/>
  <c r="X59" i="1"/>
  <c r="X22" i="1"/>
  <c r="X137" i="1"/>
  <c r="X152" i="1"/>
  <c r="X29" i="1"/>
  <c r="X93" i="1"/>
  <c r="X352" i="1"/>
  <c r="X181" i="1"/>
  <c r="X52" i="1"/>
  <c r="X286" i="1"/>
  <c r="X366" i="1"/>
  <c r="X191" i="1"/>
  <c r="X159" i="1"/>
  <c r="X189" i="1"/>
  <c r="X375" i="1"/>
  <c r="X330" i="1"/>
  <c r="X91" i="1"/>
  <c r="X178" i="1"/>
  <c r="X48" i="1"/>
  <c r="X18" i="1"/>
  <c r="X40" i="1"/>
  <c r="X23" i="1"/>
  <c r="X108" i="1"/>
  <c r="X251" i="1"/>
  <c r="X186" i="1"/>
  <c r="X182" i="1"/>
  <c r="X293" i="1"/>
  <c r="X12" i="1"/>
  <c r="X242" i="1"/>
  <c r="X280" i="1"/>
  <c r="X156" i="1"/>
  <c r="X143" i="1"/>
  <c r="X314" i="1"/>
  <c r="X406" i="1"/>
  <c r="X376" i="1"/>
  <c r="X410" i="1"/>
  <c r="X312" i="1"/>
  <c r="X341" i="1"/>
  <c r="X146" i="1"/>
  <c r="X180" i="1"/>
  <c r="X344" i="1"/>
  <c r="X149" i="1"/>
  <c r="X305" i="1"/>
  <c r="X173" i="1"/>
  <c r="X377" i="1"/>
  <c r="X214" i="1"/>
  <c r="X155" i="1"/>
  <c r="X349" i="1"/>
  <c r="X47" i="1"/>
  <c r="X119" i="1"/>
  <c r="X50" i="1"/>
  <c r="X8" i="1"/>
  <c r="X167" i="1"/>
  <c r="X76" i="1"/>
  <c r="X402" i="1"/>
  <c r="X235" i="1"/>
  <c r="X372" i="1"/>
  <c r="X213" i="1"/>
  <c r="X323" i="1"/>
  <c r="X292" i="1"/>
  <c r="X359" i="1"/>
  <c r="X24" i="1"/>
  <c r="X227" i="1"/>
  <c r="X199" i="1"/>
  <c r="X21" i="1"/>
  <c r="X215" i="1"/>
  <c r="X94" i="1"/>
  <c r="X170" i="1"/>
  <c r="X401" i="1"/>
  <c r="X399" i="1"/>
  <c r="X335" i="1"/>
  <c r="X343" i="1"/>
  <c r="X194" i="1"/>
  <c r="X388" i="1"/>
  <c r="X246" i="1"/>
  <c r="X82" i="1"/>
  <c r="X403" i="1"/>
  <c r="X80" i="1"/>
  <c r="X296" i="1"/>
  <c r="X284" i="1"/>
  <c r="S81" i="1"/>
  <c r="X81" i="1" s="1"/>
  <c r="X141" i="1"/>
  <c r="X394" i="1"/>
  <c r="X237" i="1"/>
  <c r="X98" i="1"/>
  <c r="X340" i="1"/>
  <c r="X350" i="1"/>
  <c r="X13" i="1"/>
  <c r="X97" i="1"/>
  <c r="X133" i="1"/>
  <c r="X321" i="1"/>
  <c r="X169" i="1"/>
  <c r="X163" i="1"/>
  <c r="X240" i="1"/>
  <c r="X347" i="1"/>
  <c r="X337" i="1"/>
  <c r="X103" i="1"/>
  <c r="X238" i="1"/>
  <c r="X385" i="1"/>
  <c r="X262" i="1"/>
  <c r="X368" i="1"/>
  <c r="X109" i="1"/>
  <c r="X117" i="1"/>
  <c r="X102" i="1"/>
  <c r="X407" i="1"/>
  <c r="X378" i="1"/>
  <c r="X383" i="1"/>
  <c r="X44" i="1"/>
  <c r="X325" i="1"/>
  <c r="X112" i="1"/>
  <c r="X218" i="1"/>
  <c r="X71" i="1"/>
  <c r="X138" i="1"/>
  <c r="X225" i="1"/>
  <c r="X83" i="1"/>
  <c r="X196" i="1"/>
  <c r="X285" i="1"/>
  <c r="X390" i="1"/>
  <c r="X78" i="1"/>
  <c r="X134" i="1"/>
  <c r="X95" i="1"/>
  <c r="X115" i="1"/>
  <c r="X27" i="1"/>
  <c r="X54" i="1"/>
  <c r="X308" i="1"/>
  <c r="X398" i="1"/>
  <c r="X38" i="1"/>
  <c r="X110" i="1"/>
  <c r="X391" i="1"/>
  <c r="X273" i="1"/>
  <c r="X206" i="1"/>
  <c r="X92" i="1"/>
  <c r="X254" i="1"/>
  <c r="X230" i="1"/>
  <c r="X322" i="1"/>
  <c r="X418" i="1"/>
  <c r="X208" i="1"/>
  <c r="S207" i="1"/>
  <c r="X207" i="1" s="1"/>
  <c r="X278" i="1"/>
  <c r="X49" i="1"/>
  <c r="X287" i="1"/>
  <c r="X67" i="1"/>
  <c r="X209" i="1"/>
  <c r="X298" i="1"/>
  <c r="X131" i="1"/>
  <c r="X260" i="1"/>
  <c r="X37" i="1"/>
  <c r="S216" i="1"/>
  <c r="X216" i="1" s="1"/>
  <c r="X224" i="1"/>
  <c r="X211" i="1"/>
  <c r="X356" i="1"/>
  <c r="X157" i="1"/>
  <c r="X42" i="1"/>
  <c r="X174" i="1"/>
  <c r="X56" i="1"/>
  <c r="X162" i="1"/>
  <c r="S248" i="1"/>
  <c r="X248" i="1" s="1"/>
  <c r="S297" i="1"/>
  <c r="X297" i="1" s="1"/>
  <c r="S290" i="1"/>
  <c r="X290" i="1" s="1"/>
  <c r="X272" i="1"/>
  <c r="X124" i="1"/>
  <c r="X172" i="1"/>
  <c r="X203" i="1"/>
  <c r="X195" i="1"/>
  <c r="S250" i="1"/>
  <c r="X250" i="1" s="1"/>
  <c r="X126" i="1"/>
  <c r="X412" i="1"/>
  <c r="X61" i="1"/>
  <c r="X334" i="1"/>
  <c r="X148" i="1"/>
  <c r="X204" i="1"/>
  <c r="S252" i="1"/>
  <c r="X252" i="1" s="1"/>
  <c r="X62" i="1"/>
  <c r="X261" i="1"/>
  <c r="X158" i="1"/>
  <c r="X15" i="1"/>
  <c r="X139" i="1"/>
  <c r="X289" i="1"/>
  <c r="X417" i="1"/>
  <c r="X85" i="1"/>
  <c r="X35" i="1"/>
  <c r="X202" i="1"/>
  <c r="X380" i="1"/>
  <c r="X122" i="1"/>
  <c r="X299" i="1"/>
  <c r="X6" i="1"/>
  <c r="X243" i="1"/>
  <c r="X11" i="1"/>
  <c r="X150" i="1"/>
  <c r="X226" i="1"/>
  <c r="X60" i="1"/>
  <c r="X74" i="1"/>
  <c r="X20" i="1"/>
  <c r="X266" i="1"/>
  <c r="X396" i="1"/>
  <c r="X408" i="1"/>
  <c r="X249" i="1"/>
  <c r="X114" i="1"/>
  <c r="X361" i="1"/>
  <c r="X25" i="1"/>
  <c r="X392" i="1"/>
  <c r="X73" i="1"/>
  <c r="X165" i="1"/>
  <c r="X90" i="1"/>
  <c r="X381" i="1"/>
  <c r="X379" i="1"/>
  <c r="X72" i="1"/>
  <c r="X201" i="1"/>
  <c r="X121" i="1"/>
  <c r="X302" i="1"/>
  <c r="X184" i="1"/>
  <c r="X187" i="1"/>
  <c r="X228" i="1"/>
  <c r="X342" i="1"/>
  <c r="X333" i="1"/>
  <c r="X176" i="1"/>
  <c r="X318" i="1"/>
  <c r="X84" i="1"/>
  <c r="X244" i="1"/>
  <c r="X55" i="1"/>
  <c r="X79" i="1"/>
  <c r="X177" i="1"/>
  <c r="X245" i="1"/>
  <c r="X32" i="1"/>
  <c r="X68" i="1"/>
  <c r="X128" i="1"/>
  <c r="X116" i="1"/>
  <c r="X66" i="1"/>
  <c r="S263" i="1"/>
  <c r="X263" i="1" s="1"/>
  <c r="X258" i="1"/>
  <c r="S309" i="1"/>
  <c r="X309" i="1" s="1"/>
  <c r="X270" i="1"/>
  <c r="X374" i="1"/>
  <c r="X179" i="1"/>
  <c r="X30" i="1"/>
  <c r="X373" i="1"/>
  <c r="X311" i="1"/>
  <c r="X355" i="1"/>
  <c r="X268" i="1"/>
  <c r="X362" i="1"/>
  <c r="X39" i="1"/>
  <c r="X223" i="1"/>
  <c r="X104" i="1"/>
  <c r="X140" i="1"/>
  <c r="X151" i="1"/>
  <c r="X107" i="1"/>
  <c r="X220" i="1"/>
  <c r="S275" i="1"/>
  <c r="X275" i="1" s="1"/>
  <c r="X221" i="1"/>
  <c r="X282" i="1"/>
  <c r="X332" i="1"/>
  <c r="X294" i="1"/>
  <c r="X357" i="1"/>
  <c r="X415" i="1"/>
  <c r="X2" i="1"/>
</calcChain>
</file>

<file path=xl/sharedStrings.xml><?xml version="1.0" encoding="utf-8"?>
<sst xmlns="http://schemas.openxmlformats.org/spreadsheetml/2006/main" count="24" uniqueCount="24">
  <si>
    <t>pressure</t>
  </si>
  <si>
    <t>rate</t>
  </si>
  <si>
    <t>Pressure</t>
  </si>
  <si>
    <t>ARR/ASR</t>
  </si>
  <si>
    <t>Norm ARR/ASR</t>
  </si>
  <si>
    <t>xr</t>
  </si>
  <si>
    <t>ASR high/ ASR low</t>
  </si>
  <si>
    <t>500um tube length</t>
  </si>
  <si>
    <t>x0</t>
  </si>
  <si>
    <t>xhr</t>
  </si>
  <si>
    <t>Pt</t>
  </si>
  <si>
    <t>P</t>
  </si>
  <si>
    <t>X1</t>
  </si>
  <si>
    <t>X2</t>
  </si>
  <si>
    <t>flow velocity (mm/min)</t>
  </si>
  <si>
    <t>flow (uL/min)</t>
  </si>
  <si>
    <t>t (min)</t>
  </si>
  <si>
    <t>asr (ul/min)</t>
  </si>
  <si>
    <t>arr (uL/min)</t>
  </si>
  <si>
    <t>ASR/ARR ratio</t>
  </si>
  <si>
    <t>pre Mux tube length</t>
  </si>
  <si>
    <t>Post Mux tube length</t>
  </si>
  <si>
    <t>velocity (ul/min)</t>
  </si>
  <si>
    <t>time (minute)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</si>
</sst>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air removal rate </a:t>
            </a:r>
          </a:p>
        </c:rich>
      </c:tx>
      <c:layout>
        <c:manualLayout>
          <c:xMode val="edge"/>
          <c:yMode val="edge"/>
          <c:x val="0.148694444444444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188538932633421E-2"/>
                  <c:y val="-0.20320683872849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1000</c:v>
                </c:pt>
                <c:pt idx="1">
                  <c:v>2100</c:v>
                </c:pt>
                <c:pt idx="2">
                  <c:v>3500</c:v>
                </c:pt>
                <c:pt idx="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4AD5-9E10-C891FF82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97263"/>
        <c:axId val="200929711"/>
      </c:scatterChart>
      <c:valAx>
        <c:axId val="24699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9711"/>
        <c:crosses val="autoZero"/>
        <c:crossBetween val="midCat"/>
      </c:valAx>
      <c:valAx>
        <c:axId val="2009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</a:t>
                </a:r>
                <a:r>
                  <a:rPr lang="en-US" baseline="0"/>
                  <a:t> Removal Rate (uL/min)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ARR/ASR vs</a:t>
            </a:r>
            <a:r>
              <a:rPr lang="en-US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1.0878414568826997</c:v>
                </c:pt>
                <c:pt idx="1">
                  <c:v>1.0099089448312801</c:v>
                </c:pt>
                <c:pt idx="2">
                  <c:v>1</c:v>
                </c:pt>
                <c:pt idx="3">
                  <c:v>1.0070969469737545</c:v>
                </c:pt>
                <c:pt idx="4">
                  <c:v>1.0209962506695234</c:v>
                </c:pt>
                <c:pt idx="5">
                  <c:v>1.0382967327262989</c:v>
                </c:pt>
                <c:pt idx="6">
                  <c:v>1.0575407452750785</c:v>
                </c:pt>
                <c:pt idx="7">
                  <c:v>1.0779994643813606</c:v>
                </c:pt>
                <c:pt idx="8">
                  <c:v>1.0992679878593108</c:v>
                </c:pt>
                <c:pt idx="9">
                  <c:v>1.121103374397429</c:v>
                </c:pt>
                <c:pt idx="10">
                  <c:v>1.1433510249793057</c:v>
                </c:pt>
                <c:pt idx="11">
                  <c:v>1.1659078735940009</c:v>
                </c:pt>
                <c:pt idx="12">
                  <c:v>1.1887025668493263</c:v>
                </c:pt>
                <c:pt idx="13">
                  <c:v>1.211684138036575</c:v>
                </c:pt>
                <c:pt idx="14">
                  <c:v>1.2348152115693629</c:v>
                </c:pt>
                <c:pt idx="15">
                  <c:v>1.2580677557579003</c:v>
                </c:pt>
                <c:pt idx="16">
                  <c:v>1.2814203346041149</c:v>
                </c:pt>
                <c:pt idx="17">
                  <c:v>1.3048562756650601</c:v>
                </c:pt>
                <c:pt idx="18">
                  <c:v>1.3283624164857779</c:v>
                </c:pt>
                <c:pt idx="19">
                  <c:v>1.3519282271023032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1-4999-A467-404CB966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91375"/>
        <c:axId val="319289039"/>
      </c:scatterChart>
      <c:valAx>
        <c:axId val="3215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9039"/>
        <c:crosses val="autoZero"/>
        <c:crossBetween val="midCat"/>
      </c:valAx>
      <c:valAx>
        <c:axId val="31928903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(ARR/ASR)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ASR ratio vs</a:t>
            </a:r>
            <a:r>
              <a:rPr lang="en-US" baseline="0"/>
              <a:t> high resistance tubing length 125mm tube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Sheet1!$J$3:$J$152</c:f>
              <c:numCache>
                <c:formatCode>General</c:formatCode>
                <c:ptCount val="150"/>
                <c:pt idx="0">
                  <c:v>0.99547655453618744</c:v>
                </c:pt>
                <c:pt idx="1">
                  <c:v>0.98214846941982525</c:v>
                </c:pt>
                <c:pt idx="2">
                  <c:v>0.96071077225774715</c:v>
                </c:pt>
                <c:pt idx="3">
                  <c:v>0.93222361434281975</c:v>
                </c:pt>
                <c:pt idx="4">
                  <c:v>0.89798850574712652</c:v>
                </c:pt>
                <c:pt idx="5">
                  <c:v>0.85941367361531273</c:v>
                </c:pt>
                <c:pt idx="6">
                  <c:v>0.81789154103852602</c:v>
                </c:pt>
                <c:pt idx="7">
                  <c:v>0.77470375328474383</c:v>
                </c:pt>
                <c:pt idx="8">
                  <c:v>0.73095995508982037</c:v>
                </c:pt>
                <c:pt idx="9">
                  <c:v>0.68756875687568753</c:v>
                </c:pt>
                <c:pt idx="10">
                  <c:v>0.64523455566567567</c:v>
                </c:pt>
                <c:pt idx="11">
                  <c:v>0.60447212658129912</c:v>
                </c:pt>
                <c:pt idx="12">
                  <c:v>0.56563133507095276</c:v>
                </c:pt>
                <c:pt idx="13">
                  <c:v>0.52892589959717007</c:v>
                </c:pt>
                <c:pt idx="14">
                  <c:v>0.49446202531645578</c:v>
                </c:pt>
                <c:pt idx="15">
                  <c:v>0.46226443004644829</c:v>
                </c:pt>
                <c:pt idx="16">
                  <c:v>0.43229858344400174</c:v>
                </c:pt>
                <c:pt idx="17">
                  <c:v>0.40448885552305258</c:v>
                </c:pt>
                <c:pt idx="18">
                  <c:v>0.37873279038200508</c:v>
                </c:pt>
                <c:pt idx="19">
                  <c:v>0.35491198182850653</c:v>
                </c:pt>
                <c:pt idx="20">
                  <c:v>0.33290011931140279</c:v>
                </c:pt>
                <c:pt idx="21">
                  <c:v>0.31256876512832821</c:v>
                </c:pt>
                <c:pt idx="22">
                  <c:v>0.29379136582430804</c:v>
                </c:pt>
                <c:pt idx="23">
                  <c:v>0.27644592275437446</c:v>
                </c:pt>
                <c:pt idx="24">
                  <c:v>0.26041666666666669</c:v>
                </c:pt>
                <c:pt idx="25">
                  <c:v>0.24559500793763064</c:v>
                </c:pt>
                <c:pt idx="26">
                  <c:v>0.23187997150658909</c:v>
                </c:pt>
                <c:pt idx="27">
                  <c:v>0.21917827434807616</c:v>
                </c:pt>
                <c:pt idx="28">
                  <c:v>0.20740416268450673</c:v>
                </c:pt>
                <c:pt idx="29">
                  <c:v>0.19647909462433197</c:v>
                </c:pt>
                <c:pt idx="30">
                  <c:v>0.18633132989887427</c:v>
                </c:pt>
                <c:pt idx="31">
                  <c:v>0.17689547034382819</c:v>
                </c:pt>
                <c:pt idx="32">
                  <c:v>0.16811198140815978</c:v>
                </c:pt>
                <c:pt idx="33">
                  <c:v>0.15992671518203497</c:v>
                </c:pt>
                <c:pt idx="34">
                  <c:v>0.15229044834307992</c:v>
                </c:pt>
                <c:pt idx="35">
                  <c:v>0.14515844334407893</c:v>
                </c:pt>
                <c:pt idx="36">
                  <c:v>0.13849003758065662</c:v>
                </c:pt>
                <c:pt idx="37">
                  <c:v>0.13224826278682003</c:v>
                </c:pt>
                <c:pt idx="38">
                  <c:v>0.12639949521097593</c:v>
                </c:pt>
                <c:pt idx="39">
                  <c:v>0.12091313600309539</c:v>
                </c:pt>
                <c:pt idx="40">
                  <c:v>0.11576132053105737</c:v>
                </c:pt>
                <c:pt idx="41">
                  <c:v>0.11091865492052901</c:v>
                </c:pt>
                <c:pt idx="42">
                  <c:v>0.10636197789032294</c:v>
                </c:pt>
                <c:pt idx="43">
                  <c:v>0.10207014587048686</c:v>
                </c:pt>
                <c:pt idx="44">
                  <c:v>9.8023839397741522E-2</c:v>
                </c:pt>
                <c:pt idx="45">
                  <c:v>9.4205388849699437E-2</c:v>
                </c:pt>
                <c:pt idx="46">
                  <c:v>9.0598617682530844E-2</c:v>
                </c:pt>
                <c:pt idx="47">
                  <c:v>8.718870146030612E-2</c:v>
                </c:pt>
                <c:pt idx="48">
                  <c:v>8.3962041097068174E-2</c:v>
                </c:pt>
                <c:pt idx="49">
                  <c:v>8.0906148867313926E-2</c:v>
                </c:pt>
                <c:pt idx="50">
                  <c:v>7.8009545872109287E-2</c:v>
                </c:pt>
                <c:pt idx="51">
                  <c:v>7.526166977346839E-2</c:v>
                </c:pt>
                <c:pt idx="52">
                  <c:v>7.265279172711378E-2</c:v>
                </c:pt>
                <c:pt idx="53">
                  <c:v>7.0173941552404778E-2</c:v>
                </c:pt>
                <c:pt idx="54">
                  <c:v>6.7816840277777776E-2</c:v>
                </c:pt>
                <c:pt idx="55">
                  <c:v>6.5573839290585495E-2</c:v>
                </c:pt>
                <c:pt idx="56">
                  <c:v>6.3437865402104721E-2</c:v>
                </c:pt>
                <c:pt idx="57">
                  <c:v>6.1402371212210524E-2</c:v>
                </c:pt>
                <c:pt idx="58">
                  <c:v>5.9461290224373617E-2</c:v>
                </c:pt>
                <c:pt idx="59">
                  <c:v>5.7608996220849848E-2</c:v>
                </c:pt>
                <c:pt idx="60">
                  <c:v>5.5840266460817113E-2</c:v>
                </c:pt>
                <c:pt idx="61">
                  <c:v>5.4150248311378657E-2</c:v>
                </c:pt>
                <c:pt idx="62">
                  <c:v>5.253442896336543E-2</c:v>
                </c:pt>
                <c:pt idx="63">
                  <c:v>5.09886079212638E-2</c:v>
                </c:pt>
                <c:pt idx="64">
                  <c:v>4.9508871989860578E-2</c:v>
                </c:pt>
                <c:pt idx="65">
                  <c:v>4.8091572509779905E-2</c:v>
                </c:pt>
                <c:pt idx="66">
                  <c:v>4.6733304620390971E-2</c:v>
                </c:pt>
                <c:pt idx="67">
                  <c:v>4.5430888351956362E-2</c:v>
                </c:pt>
                <c:pt idx="68">
                  <c:v>4.4181351369692583E-2</c:v>
                </c:pt>
                <c:pt idx="69">
                  <c:v>4.2981913210920847E-2</c:v>
                </c:pt>
                <c:pt idx="70">
                  <c:v>4.1829970872954682E-2</c:v>
                </c:pt>
                <c:pt idx="71">
                  <c:v>4.0723085624034053E-2</c:v>
                </c:pt>
                <c:pt idx="72">
                  <c:v>3.9658970922677061E-2</c:v>
                </c:pt>
                <c:pt idx="73">
                  <c:v>3.8635481342462426E-2</c:v>
                </c:pt>
                <c:pt idx="74">
                  <c:v>3.7650602409638551E-2</c:v>
                </c:pt>
                <c:pt idx="75">
                  <c:v>3.6702441270221577E-2</c:v>
                </c:pt>
                <c:pt idx="76">
                  <c:v>3.5789218111520353E-2</c:v>
                </c:pt>
                <c:pt idx="77">
                  <c:v>3.4909258270422197E-2</c:v>
                </c:pt>
                <c:pt idx="78">
                  <c:v>3.4060984967388658E-2</c:v>
                </c:pt>
                <c:pt idx="79">
                  <c:v>3.3242912611031329E-2</c:v>
                </c:pt>
                <c:pt idx="80">
                  <c:v>3.2453640623442227E-2</c:v>
                </c:pt>
                <c:pt idx="81">
                  <c:v>3.1691847741207917E-2</c:v>
                </c:pt>
                <c:pt idx="82">
                  <c:v>3.095628675130363E-2</c:v>
                </c:pt>
                <c:pt idx="83">
                  <c:v>3.0245779624894262E-2</c:v>
                </c:pt>
                <c:pt idx="84">
                  <c:v>2.9559213015512672E-2</c:v>
                </c:pt>
                <c:pt idx="85">
                  <c:v>2.8895534091182288E-2</c:v>
                </c:pt>
                <c:pt idx="86">
                  <c:v>2.8253746672838791E-2</c:v>
                </c:pt>
                <c:pt idx="87">
                  <c:v>2.7632907653917505E-2</c:v>
                </c:pt>
                <c:pt idx="88">
                  <c:v>2.7032123678237284E-2</c:v>
                </c:pt>
                <c:pt idx="89">
                  <c:v>2.6450548055355707E-2</c:v>
                </c:pt>
                <c:pt idx="90">
                  <c:v>2.5887377894415947E-2</c:v>
                </c:pt>
                <c:pt idx="91">
                  <c:v>2.5341851439173876E-2</c:v>
                </c:pt>
                <c:pt idx="92">
                  <c:v>2.4813245588403442E-2</c:v>
                </c:pt>
                <c:pt idx="93">
                  <c:v>2.4300873587244413E-2</c:v>
                </c:pt>
                <c:pt idx="94">
                  <c:v>2.3804082876294944E-2</c:v>
                </c:pt>
                <c:pt idx="95">
                  <c:v>2.3322253086373684E-2</c:v>
                </c:pt>
                <c:pt idx="96">
                  <c:v>2.2854794167895345E-2</c:v>
                </c:pt>
                <c:pt idx="97">
                  <c:v>2.2401144644728595E-2</c:v>
                </c:pt>
                <c:pt idx="98">
                  <c:v>2.1960769983246569E-2</c:v>
                </c:pt>
                <c:pt idx="99">
                  <c:v>2.1533161068044791E-2</c:v>
                </c:pt>
                <c:pt idx="100">
                  <c:v>2.111783277649832E-2</c:v>
                </c:pt>
                <c:pt idx="101">
                  <c:v>2.0714322644963801E-2</c:v>
                </c:pt>
                <c:pt idx="102">
                  <c:v>2.0322189620010821E-2</c:v>
                </c:pt>
                <c:pt idx="103">
                  <c:v>1.9941012888594508E-2</c:v>
                </c:pt>
                <c:pt idx="104">
                  <c:v>1.9570390781563127E-2</c:v>
                </c:pt>
                <c:pt idx="105">
                  <c:v>1.9209939745334595E-2</c:v>
                </c:pt>
                <c:pt idx="106">
                  <c:v>1.8859293376978264E-2</c:v>
                </c:pt>
                <c:pt idx="107">
                  <c:v>1.8518101518306553E-2</c:v>
                </c:pt>
                <c:pt idx="108">
                  <c:v>1.8186029404918203E-2</c:v>
                </c:pt>
                <c:pt idx="109">
                  <c:v>1.7862756866443737E-2</c:v>
                </c:pt>
                <c:pt idx="110">
                  <c:v>1.754797757452696E-2</c:v>
                </c:pt>
                <c:pt idx="111">
                  <c:v>1.7241398335336097E-2</c:v>
                </c:pt>
                <c:pt idx="112">
                  <c:v>1.6942738423636774E-2</c:v>
                </c:pt>
                <c:pt idx="113">
                  <c:v>1.6651728955678159E-2</c:v>
                </c:pt>
                <c:pt idx="114">
                  <c:v>1.6368112298344853E-2</c:v>
                </c:pt>
                <c:pt idx="115">
                  <c:v>1.6091641512212655E-2</c:v>
                </c:pt>
                <c:pt idx="116">
                  <c:v>1.5822079826316601E-2</c:v>
                </c:pt>
                <c:pt idx="117">
                  <c:v>1.5559200142596959E-2</c:v>
                </c:pt>
                <c:pt idx="118">
                  <c:v>1.5302784568133384E-2</c:v>
                </c:pt>
                <c:pt idx="119">
                  <c:v>1.5052623973411046E-2</c:v>
                </c:pt>
                <c:pt idx="120">
                  <c:v>1.4808517574985596E-2</c:v>
                </c:pt>
                <c:pt idx="121">
                  <c:v>1.4570272541027558E-2</c:v>
                </c:pt>
                <c:pt idx="122">
                  <c:v>1.4337703618331707E-2</c:v>
                </c:pt>
                <c:pt idx="123">
                  <c:v>1.4110632779474065E-2</c:v>
                </c:pt>
                <c:pt idx="124">
                  <c:v>1.3888888888888888E-2</c:v>
                </c:pt>
                <c:pt idx="125">
                  <c:v>1.3672307386721105E-2</c:v>
                </c:pt>
                <c:pt idx="126">
                  <c:v>1.3460729989386484E-2</c:v>
                </c:pt>
                <c:pt idx="127">
                  <c:v>1.3254004405843128E-2</c:v>
                </c:pt>
                <c:pt idx="128">
                  <c:v>1.3051984068643829E-2</c:v>
                </c:pt>
                <c:pt idx="129">
                  <c:v>1.2854527878900063E-2</c:v>
                </c:pt>
                <c:pt idx="130">
                  <c:v>1.2661499964345216E-2</c:v>
                </c:pt>
                <c:pt idx="131">
                  <c:v>1.2472769449737334E-2</c:v>
                </c:pt>
                <c:pt idx="132">
                  <c:v>1.228821023889067E-2</c:v>
                </c:pt>
                <c:pt idx="133">
                  <c:v>1.2107700807670818E-2</c:v>
                </c:pt>
                <c:pt idx="134">
                  <c:v>1.1931124007330483E-2</c:v>
                </c:pt>
                <c:pt idx="135">
                  <c:v>1.1758366877602362E-2</c:v>
                </c:pt>
                <c:pt idx="136">
                  <c:v>1.1589320469002184E-2</c:v>
                </c:pt>
                <c:pt idx="137">
                  <c:v>1.1423879673829043E-2</c:v>
                </c:pt>
                <c:pt idx="138">
                  <c:v>1.1261943065381976E-2</c:v>
                </c:pt>
                <c:pt idx="139">
                  <c:v>1.1103412744941284E-2</c:v>
                </c:pt>
                <c:pt idx="140">
                  <c:v>1.0948194196090741E-2</c:v>
                </c:pt>
                <c:pt idx="141">
                  <c:v>1.0796196145982536E-2</c:v>
                </c:pt>
                <c:pt idx="142">
                  <c:v>1.0647330433170881E-2</c:v>
                </c:pt>
                <c:pt idx="143">
                  <c:v>1.050151188166258E-2</c:v>
                </c:pt>
                <c:pt idx="144">
                  <c:v>1.0358658180853885E-2</c:v>
                </c:pt>
                <c:pt idx="145">
                  <c:v>1.0218689771042488E-2</c:v>
                </c:pt>
                <c:pt idx="146">
                  <c:v>1.0081529734221842E-2</c:v>
                </c:pt>
                <c:pt idx="147">
                  <c:v>9.947103689882093E-3</c:v>
                </c:pt>
                <c:pt idx="148">
                  <c:v>9.8153396955580029E-3</c:v>
                </c:pt>
                <c:pt idx="149">
                  <c:v>9.6861681518791154E-3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1-4F5E-94EF-29249EF2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20671"/>
        <c:axId val="319293359"/>
      </c:scatterChart>
      <c:valAx>
        <c:axId val="28812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high resistance tubing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93359"/>
        <c:crosses val="autoZero"/>
        <c:crossBetween val="midCat"/>
      </c:valAx>
      <c:valAx>
        <c:axId val="319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ASR</a:t>
                </a:r>
                <a:r>
                  <a:rPr lang="en-US" baseline="0"/>
                  <a:t> high/ASR 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2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ARR/ASR vs mid section restriction tubing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Sheet1!$T$2:$T$417</c:f>
              <c:numCache>
                <c:formatCode>General</c:formatCode>
                <c:ptCount val="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</c:numCache>
            </c:numRef>
          </c:xVal>
          <c:yVal>
            <c:numRef>
              <c:f>Sheet1!$X$2:$X$417</c:f>
              <c:numCache>
                <c:formatCode>General</c:formatCode>
                <c:ptCount val="416"/>
                <c:pt idx="0">
                  <c:v>4.2038216560509552E-2</c:v>
                </c:pt>
                <c:pt idx="1">
                  <c:v>5.5466039121672715E-2</c:v>
                </c:pt>
                <c:pt idx="2">
                  <c:v>6.8841090740429628E-2</c:v>
                </c:pt>
                <c:pt idx="3">
                  <c:v>8.2162720792199509E-2</c:v>
                </c:pt>
                <c:pt idx="4">
                  <c:v>9.5430281039197151E-2</c:v>
                </c:pt>
                <c:pt idx="5">
                  <c:v>0.10864312563043302</c:v>
                </c:pt>
                <c:pt idx="6">
                  <c:v>0.12180061110171329</c:v>
                </c:pt>
                <c:pt idx="7">
                  <c:v>0.13490209637563977</c:v>
                </c:pt>
                <c:pt idx="8">
                  <c:v>0.14794694276160997</c:v>
                </c:pt>
                <c:pt idx="9">
                  <c:v>0.16093451395581701</c:v>
                </c:pt>
                <c:pt idx="10">
                  <c:v>0.17386417604124974</c:v>
                </c:pt>
                <c:pt idx="11">
                  <c:v>0.18673529748769255</c:v>
                </c:pt>
                <c:pt idx="12">
                  <c:v>0.19954724915172575</c:v>
                </c:pt>
                <c:pt idx="13">
                  <c:v>0.212299404276725</c:v>
                </c:pt>
                <c:pt idx="14">
                  <c:v>0.22499113849286181</c:v>
                </c:pt>
                <c:pt idx="15">
                  <c:v>0.23762182981710345</c:v>
                </c:pt>
                <c:pt idx="16">
                  <c:v>0.25019085865321256</c:v>
                </c:pt>
                <c:pt idx="17">
                  <c:v>0.26269760779174778</c:v>
                </c:pt>
                <c:pt idx="18">
                  <c:v>0.2751414624100631</c:v>
                </c:pt>
                <c:pt idx="19">
                  <c:v>0.28752181007230848</c:v>
                </c:pt>
                <c:pt idx="20">
                  <c:v>0.29983804072942927</c:v>
                </c:pt>
                <c:pt idx="21">
                  <c:v>0.31208954671916672</c:v>
                </c:pt>
                <c:pt idx="22">
                  <c:v>0.32427572276605754</c:v>
                </c:pt>
                <c:pt idx="23">
                  <c:v>0.33639596598143423</c:v>
                </c:pt>
                <c:pt idx="24">
                  <c:v>0.3484496758634249</c:v>
                </c:pt>
                <c:pt idx="25">
                  <c:v>0.36043625429695342</c:v>
                </c:pt>
                <c:pt idx="26">
                  <c:v>0.37235510555373924</c:v>
                </c:pt>
                <c:pt idx="27">
                  <c:v>0.38420563629229748</c:v>
                </c:pt>
                <c:pt idx="28">
                  <c:v>0.39598725555793901</c:v>
                </c:pt>
                <c:pt idx="29">
                  <c:v>0.4076993747827703</c:v>
                </c:pt>
                <c:pt idx="30">
                  <c:v>0.41934140778569329</c:v>
                </c:pt>
                <c:pt idx="31">
                  <c:v>0.43091277077240592</c:v>
                </c:pt>
                <c:pt idx="32">
                  <c:v>0.44241288233540177</c:v>
                </c:pt>
                <c:pt idx="33">
                  <c:v>0.45384116345396991</c:v>
                </c:pt>
                <c:pt idx="34">
                  <c:v>0.46519703749419483</c:v>
                </c:pt>
                <c:pt idx="35">
                  <c:v>0.47647993020895762</c:v>
                </c:pt>
                <c:pt idx="36">
                  <c:v>0.48768926973793369</c:v>
                </c:pt>
                <c:pt idx="37">
                  <c:v>0.49882448660759549</c:v>
                </c:pt>
                <c:pt idx="38">
                  <c:v>0.50988501373120998</c:v>
                </c:pt>
                <c:pt idx="39">
                  <c:v>0.52087028640884059</c:v>
                </c:pt>
                <c:pt idx="40">
                  <c:v>0.53177974232734604</c:v>
                </c:pt>
                <c:pt idx="41">
                  <c:v>0.5426128215603806</c:v>
                </c:pt>
                <c:pt idx="42">
                  <c:v>0.55336896656839474</c:v>
                </c:pt>
                <c:pt idx="43">
                  <c:v>0.56404762219863414</c:v>
                </c:pt>
                <c:pt idx="44">
                  <c:v>0.57464823568514001</c:v>
                </c:pt>
                <c:pt idx="45">
                  <c:v>0.58517025664874955</c:v>
                </c:pt>
                <c:pt idx="46">
                  <c:v>0.59561313709709607</c:v>
                </c:pt>
                <c:pt idx="47">
                  <c:v>0.60597633142460716</c:v>
                </c:pt>
                <c:pt idx="48">
                  <c:v>0.61625929641250776</c:v>
                </c:pt>
                <c:pt idx="49">
                  <c:v>0.62646149122881722</c:v>
                </c:pt>
                <c:pt idx="50">
                  <c:v>0.63658237742835089</c:v>
                </c:pt>
                <c:pt idx="51">
                  <c:v>0.64662141895272007</c:v>
                </c:pt>
                <c:pt idx="52">
                  <c:v>0.65657808213033164</c:v>
                </c:pt>
                <c:pt idx="53">
                  <c:v>0.66645183567638822</c:v>
                </c:pt>
                <c:pt idx="54">
                  <c:v>0.67624215069288707</c:v>
                </c:pt>
                <c:pt idx="55">
                  <c:v>0.68594850066862323</c:v>
                </c:pt>
                <c:pt idx="56">
                  <c:v>0.69557036147918505</c:v>
                </c:pt>
                <c:pt idx="57">
                  <c:v>0.70510721138695809</c:v>
                </c:pt>
                <c:pt idx="58">
                  <c:v>0.71455853104112332</c:v>
                </c:pt>
                <c:pt idx="59">
                  <c:v>0.72392380347765672</c:v>
                </c:pt>
                <c:pt idx="60">
                  <c:v>0.73320251411933091</c:v>
                </c:pt>
                <c:pt idx="61">
                  <c:v>0.74239415077571325</c:v>
                </c:pt>
                <c:pt idx="62">
                  <c:v>0.75149820364316755</c:v>
                </c:pt>
                <c:pt idx="63">
                  <c:v>0.7605141653048525</c:v>
                </c:pt>
                <c:pt idx="64">
                  <c:v>0.76944153073072341</c:v>
                </c:pt>
                <c:pt idx="65">
                  <c:v>0.77827979727753016</c:v>
                </c:pt>
                <c:pt idx="66">
                  <c:v>0.78702846468881937</c:v>
                </c:pt>
                <c:pt idx="67">
                  <c:v>0.79568703509493222</c:v>
                </c:pt>
                <c:pt idx="68">
                  <c:v>0.80425501301300673</c:v>
                </c:pt>
                <c:pt idx="69">
                  <c:v>0.81273190534697581</c:v>
                </c:pt>
                <c:pt idx="70">
                  <c:v>0.82111722138756815</c:v>
                </c:pt>
                <c:pt idx="71">
                  <c:v>0.82941047281230829</c:v>
                </c:pt>
                <c:pt idx="72">
                  <c:v>0.83761117368551585</c:v>
                </c:pt>
                <c:pt idx="73">
                  <c:v>0.84571884045830747</c:v>
                </c:pt>
                <c:pt idx="74">
                  <c:v>0.85373299196859409</c:v>
                </c:pt>
                <c:pt idx="75">
                  <c:v>0.86165314944108284</c:v>
                </c:pt>
                <c:pt idx="76">
                  <c:v>0.86947883648727631</c:v>
                </c:pt>
                <c:pt idx="77">
                  <c:v>0.87720957910547304</c:v>
                </c:pt>
                <c:pt idx="78">
                  <c:v>0.88484490568076768</c:v>
                </c:pt>
                <c:pt idx="79">
                  <c:v>0.8923843469850492</c:v>
                </c:pt>
                <c:pt idx="80">
                  <c:v>0.89982743617700378</c:v>
                </c:pt>
                <c:pt idx="81">
                  <c:v>0.90717370880211168</c:v>
                </c:pt>
                <c:pt idx="82">
                  <c:v>0.91442270279265014</c:v>
                </c:pt>
                <c:pt idx="83">
                  <c:v>0.92157395846769163</c:v>
                </c:pt>
                <c:pt idx="84">
                  <c:v>0.92862701853310436</c:v>
                </c:pt>
                <c:pt idx="85">
                  <c:v>0.93558142808155176</c:v>
                </c:pt>
                <c:pt idx="86">
                  <c:v>0.94243673459249333</c:v>
                </c:pt>
                <c:pt idx="87">
                  <c:v>0.94919248793218414</c:v>
                </c:pt>
                <c:pt idx="88">
                  <c:v>0.95584824035367466</c:v>
                </c:pt>
                <c:pt idx="89">
                  <c:v>0.96240354649681237</c:v>
                </c:pt>
                <c:pt idx="90">
                  <c:v>0.96885796338823837</c:v>
                </c:pt>
                <c:pt idx="91">
                  <c:v>0.97521105044139056</c:v>
                </c:pt>
                <c:pt idx="92">
                  <c:v>0.98146236945650289</c:v>
                </c:pt>
                <c:pt idx="93">
                  <c:v>0.98761148462060377</c:v>
                </c:pt>
                <c:pt idx="94">
                  <c:v>0.99365796250751848</c:v>
                </c:pt>
                <c:pt idx="95">
                  <c:v>0.99960137207786703</c:v>
                </c:pt>
                <c:pt idx="96">
                  <c:v>1.0054412846790661</c:v>
                </c:pt>
                <c:pt idx="97">
                  <c:v>1.0111772740453264</c:v>
                </c:pt>
                <c:pt idx="98">
                  <c:v>1.0168089162976564</c:v>
                </c:pt>
                <c:pt idx="99">
                  <c:v>1.0223357899438585</c:v>
                </c:pt>
                <c:pt idx="100">
                  <c:v>1.0277574758785319</c:v>
                </c:pt>
                <c:pt idx="101">
                  <c:v>1.0330735573830709</c:v>
                </c:pt>
                <c:pt idx="102">
                  <c:v>1.0382836201256658</c:v>
                </c:pt>
                <c:pt idx="103">
                  <c:v>1.0433872521613017</c:v>
                </c:pt>
                <c:pt idx="104">
                  <c:v>1.0483840439317598</c:v>
                </c:pt>
                <c:pt idx="105">
                  <c:v>1.0532735882656186</c:v>
                </c:pt>
                <c:pt idx="106">
                  <c:v>1.05805548037825</c:v>
                </c:pt>
                <c:pt idx="107">
                  <c:v>1.062729317871822</c:v>
                </c:pt>
                <c:pt idx="108">
                  <c:v>1.0672947007352991</c:v>
                </c:pt>
                <c:pt idx="109">
                  <c:v>1.0717512313444413</c:v>
                </c:pt>
                <c:pt idx="110">
                  <c:v>1.0760985144618036</c:v>
                </c:pt>
                <c:pt idx="111">
                  <c:v>1.0803361572367374</c:v>
                </c:pt>
                <c:pt idx="112">
                  <c:v>1.0844637692053896</c:v>
                </c:pt>
                <c:pt idx="113">
                  <c:v>1.0884809622907015</c:v>
                </c:pt>
                <c:pt idx="114">
                  <c:v>1.0923873508024122</c:v>
                </c:pt>
                <c:pt idx="115">
                  <c:v>1.0961825514370551</c:v>
                </c:pt>
                <c:pt idx="116">
                  <c:v>1.0998661832779599</c:v>
                </c:pt>
                <c:pt idx="117">
                  <c:v>1.1034378677952517</c:v>
                </c:pt>
                <c:pt idx="118">
                  <c:v>1.1068972288458503</c:v>
                </c:pt>
                <c:pt idx="119">
                  <c:v>1.110243892673473</c:v>
                </c:pt>
                <c:pt idx="120">
                  <c:v>1.1134774879086322</c:v>
                </c:pt>
                <c:pt idx="121">
                  <c:v>1.1165976455686346</c:v>
                </c:pt>
                <c:pt idx="122">
                  <c:v>1.1196039990575846</c:v>
                </c:pt>
                <c:pt idx="123">
                  <c:v>1.1224961841663803</c:v>
                </c:pt>
                <c:pt idx="124">
                  <c:v>1.1252738390727166</c:v>
                </c:pt>
                <c:pt idx="125">
                  <c:v>1.1279366043410846</c:v>
                </c:pt>
                <c:pt idx="126">
                  <c:v>1.1304841229227702</c:v>
                </c:pt>
                <c:pt idx="127">
                  <c:v>1.1329160401558545</c:v>
                </c:pt>
                <c:pt idx="128">
                  <c:v>1.1352320037652155</c:v>
                </c:pt>
                <c:pt idx="129">
                  <c:v>1.1374316638625259</c:v>
                </c:pt>
                <c:pt idx="130">
                  <c:v>1.1395146729462544</c:v>
                </c:pt>
                <c:pt idx="131">
                  <c:v>1.1414806859016662</c:v>
                </c:pt>
                <c:pt idx="132">
                  <c:v>1.1433293600008201</c:v>
                </c:pt>
                <c:pt idx="133">
                  <c:v>1.1450603549025726</c:v>
                </c:pt>
                <c:pt idx="134">
                  <c:v>1.1466733326525753</c:v>
                </c:pt>
                <c:pt idx="135">
                  <c:v>1.1481679576832742</c:v>
                </c:pt>
                <c:pt idx="136">
                  <c:v>1.1495438968139133</c:v>
                </c:pt>
                <c:pt idx="137">
                  <c:v>1.1508008192505301</c:v>
                </c:pt>
                <c:pt idx="138">
                  <c:v>1.1519383965859591</c:v>
                </c:pt>
                <c:pt idx="139">
                  <c:v>1.1529563027998304</c:v>
                </c:pt>
                <c:pt idx="140">
                  <c:v>1.1538542142585682</c:v>
                </c:pt>
                <c:pt idx="141">
                  <c:v>1.1546318097153945</c:v>
                </c:pt>
                <c:pt idx="142">
                  <c:v>1.1552887703103256</c:v>
                </c:pt>
                <c:pt idx="143">
                  <c:v>1.1558247795701742</c:v>
                </c:pt>
                <c:pt idx="144">
                  <c:v>1.1562395234085479</c:v>
                </c:pt>
                <c:pt idx="145">
                  <c:v>1.156532690125851</c:v>
                </c:pt>
                <c:pt idx="146">
                  <c:v>1.1567039704092825</c:v>
                </c:pt>
                <c:pt idx="147">
                  <c:v>1.1567530573328375</c:v>
                </c:pt>
                <c:pt idx="148">
                  <c:v>1.156679646357307</c:v>
                </c:pt>
                <c:pt idx="149">
                  <c:v>1.1564834353302769</c:v>
                </c:pt>
                <c:pt idx="150">
                  <c:v>1.1561641244861294</c:v>
                </c:pt>
                <c:pt idx="151">
                  <c:v>1.1557214164460419</c:v>
                </c:pt>
                <c:pt idx="152">
                  <c:v>1.1551550162179887</c:v>
                </c:pt>
                <c:pt idx="153">
                  <c:v>1.1544646311967384</c:v>
                </c:pt>
                <c:pt idx="154">
                  <c:v>1.1536499711638553</c:v>
                </c:pt>
                <c:pt idx="155">
                  <c:v>1.1527107482877004</c:v>
                </c:pt>
                <c:pt idx="156">
                  <c:v>1.1516466771234295</c:v>
                </c:pt>
                <c:pt idx="157">
                  <c:v>1.1504574746129941</c:v>
                </c:pt>
                <c:pt idx="158">
                  <c:v>1.1491428600851412</c:v>
                </c:pt>
                <c:pt idx="159">
                  <c:v>1.1477025552554145</c:v>
                </c:pt>
                <c:pt idx="160">
                  <c:v>1.1461362842261527</c:v>
                </c:pt>
                <c:pt idx="161">
                  <c:v>1.1444437734864905</c:v>
                </c:pt>
                <c:pt idx="162">
                  <c:v>1.1426247519123569</c:v>
                </c:pt>
                <c:pt idx="163">
                  <c:v>1.1406789507664787</c:v>
                </c:pt>
                <c:pt idx="164">
                  <c:v>1.1386061036983768</c:v>
                </c:pt>
                <c:pt idx="165">
                  <c:v>1.1364059467443675</c:v>
                </c:pt>
                <c:pt idx="166">
                  <c:v>1.1340782183275646</c:v>
                </c:pt>
                <c:pt idx="167">
                  <c:v>1.1316226592578755</c:v>
                </c:pt>
                <c:pt idx="168">
                  <c:v>1.1290390127320056</c:v>
                </c:pt>
                <c:pt idx="169">
                  <c:v>1.1263270243334533</c:v>
                </c:pt>
                <c:pt idx="170">
                  <c:v>1.1234864420325146</c:v>
                </c:pt>
                <c:pt idx="171">
                  <c:v>1.1205170161862801</c:v>
                </c:pt>
                <c:pt idx="172">
                  <c:v>1.1174184995386371</c:v>
                </c:pt>
                <c:pt idx="173">
                  <c:v>1.1141906472202672</c:v>
                </c:pt>
                <c:pt idx="174">
                  <c:v>1.1108332167486494</c:v>
                </c:pt>
                <c:pt idx="175">
                  <c:v>1.1073459680280568</c:v>
                </c:pt>
                <c:pt idx="176">
                  <c:v>1.1037286633495587</c:v>
                </c:pt>
                <c:pt idx="177">
                  <c:v>1.0999810673910202</c:v>
                </c:pt>
                <c:pt idx="178">
                  <c:v>1.0961029472171018</c:v>
                </c:pt>
                <c:pt idx="179">
                  <c:v>1.0920940722792605</c:v>
                </c:pt>
                <c:pt idx="180">
                  <c:v>1.087954214415747</c:v>
                </c:pt>
                <c:pt idx="181">
                  <c:v>1.0836831478516111</c:v>
                </c:pt>
                <c:pt idx="182">
                  <c:v>1.0792806491986942</c:v>
                </c:pt>
                <c:pt idx="183">
                  <c:v>1.0747464974556364</c:v>
                </c:pt>
                <c:pt idx="184">
                  <c:v>1.0700804740078724</c:v>
                </c:pt>
                <c:pt idx="185">
                  <c:v>1.0652823626276313</c:v>
                </c:pt>
                <c:pt idx="186">
                  <c:v>1.0603519494739411</c:v>
                </c:pt>
                <c:pt idx="187">
                  <c:v>1.0552890230926217</c:v>
                </c:pt>
                <c:pt idx="188">
                  <c:v>1.0500933744162917</c:v>
                </c:pt>
                <c:pt idx="189">
                  <c:v>1.0447647967643632</c:v>
                </c:pt>
                <c:pt idx="190">
                  <c:v>1.0393030858430454</c:v>
                </c:pt>
                <c:pt idx="191">
                  <c:v>1.0337080397453426</c:v>
                </c:pt>
                <c:pt idx="192">
                  <c:v>1.0279794589510545</c:v>
                </c:pt>
                <c:pt idx="193">
                  <c:v>1.0221171463267775</c:v>
                </c:pt>
                <c:pt idx="194">
                  <c:v>1.0161209071259021</c:v>
                </c:pt>
                <c:pt idx="195">
                  <c:v>1.0099905489886156</c:v>
                </c:pt>
                <c:pt idx="196">
                  <c:v>1.003725881941901</c:v>
                </c:pt>
                <c:pt idx="197">
                  <c:v>0.99732671839953613</c:v>
                </c:pt>
                <c:pt idx="198">
                  <c:v>0.9907928731620953</c:v>
                </c:pt>
                <c:pt idx="199">
                  <c:v>0.98412416341694831</c:v>
                </c:pt>
                <c:pt idx="200">
                  <c:v>0.97732040873826087</c:v>
                </c:pt>
                <c:pt idx="201">
                  <c:v>0.97038143108699249</c:v>
                </c:pt>
                <c:pt idx="202">
                  <c:v>0.96330705481090162</c:v>
                </c:pt>
                <c:pt idx="203">
                  <c:v>0.95609710664453962</c:v>
                </c:pt>
                <c:pt idx="204">
                  <c:v>0.94875141570925436</c:v>
                </c:pt>
                <c:pt idx="205">
                  <c:v>0.94126981351319017</c:v>
                </c:pt>
                <c:pt idx="206">
                  <c:v>0.93365213395128621</c:v>
                </c:pt>
                <c:pt idx="207">
                  <c:v>0.92589821330527688</c:v>
                </c:pt>
                <c:pt idx="208">
                  <c:v>0.91800789024369356</c:v>
                </c:pt>
                <c:pt idx="209">
                  <c:v>0.90998100582186248</c:v>
                </c:pt>
                <c:pt idx="210">
                  <c:v>0.90181740348190564</c:v>
                </c:pt>
                <c:pt idx="211">
                  <c:v>0.89351692905273983</c:v>
                </c:pt>
                <c:pt idx="212">
                  <c:v>0.88507943075007989</c:v>
                </c:pt>
                <c:pt idx="213">
                  <c:v>0.87650475917643356</c:v>
                </c:pt>
                <c:pt idx="214">
                  <c:v>0.86779276732110555</c:v>
                </c:pt>
                <c:pt idx="215">
                  <c:v>0.85894331056019702</c:v>
                </c:pt>
                <c:pt idx="216">
                  <c:v>0.84995624665660374</c:v>
                </c:pt>
                <c:pt idx="217">
                  <c:v>0.84083143576001729</c:v>
                </c:pt>
                <c:pt idx="218">
                  <c:v>0.83156874040692508</c:v>
                </c:pt>
                <c:pt idx="219">
                  <c:v>0.82216802552060986</c:v>
                </c:pt>
                <c:pt idx="220">
                  <c:v>0.81262915841114991</c:v>
                </c:pt>
                <c:pt idx="221">
                  <c:v>0.8029520087754205</c:v>
                </c:pt>
                <c:pt idx="222">
                  <c:v>0.7931364486970911</c:v>
                </c:pt>
                <c:pt idx="223">
                  <c:v>0.78318235264662706</c:v>
                </c:pt>
                <c:pt idx="224">
                  <c:v>0.77308959748129036</c:v>
                </c:pt>
                <c:pt idx="225">
                  <c:v>0.76285806244513776</c:v>
                </c:pt>
                <c:pt idx="226">
                  <c:v>0.75248762916902145</c:v>
                </c:pt>
                <c:pt idx="227">
                  <c:v>0.74197818167059049</c:v>
                </c:pt>
                <c:pt idx="228">
                  <c:v>0.73132960635428867</c:v>
                </c:pt>
                <c:pt idx="229">
                  <c:v>0.72054179201135504</c:v>
                </c:pt>
                <c:pt idx="230">
                  <c:v>0.70961462981982582</c:v>
                </c:pt>
                <c:pt idx="231">
                  <c:v>0.69854801334453098</c:v>
                </c:pt>
                <c:pt idx="232">
                  <c:v>0.68734183853709785</c:v>
                </c:pt>
                <c:pt idx="233">
                  <c:v>0.67599600373594904</c:v>
                </c:pt>
                <c:pt idx="234">
                  <c:v>0.66451040966630215</c:v>
                </c:pt>
                <c:pt idx="235">
                  <c:v>0.65288495944017044</c:v>
                </c:pt>
                <c:pt idx="236">
                  <c:v>0.64111955855636393</c:v>
                </c:pt>
                <c:pt idx="237">
                  <c:v>0.62921411490048762</c:v>
                </c:pt>
                <c:pt idx="238">
                  <c:v>0.61716853874494104</c:v>
                </c:pt>
                <c:pt idx="239">
                  <c:v>0.60498274274892194</c:v>
                </c:pt>
                <c:pt idx="240">
                  <c:v>0.59265664195842138</c:v>
                </c:pt>
                <c:pt idx="241">
                  <c:v>0.58019015380622752</c:v>
                </c:pt>
                <c:pt idx="242">
                  <c:v>0.56758319811192259</c:v>
                </c:pt>
                <c:pt idx="243">
                  <c:v>0.55483569708188718</c:v>
                </c:pt>
                <c:pt idx="244">
                  <c:v>0.54194757530929516</c:v>
                </c:pt>
                <c:pt idx="245">
                  <c:v>0.5289187597741164</c:v>
                </c:pt>
                <c:pt idx="246">
                  <c:v>0.51574917984311763</c:v>
                </c:pt>
                <c:pt idx="247">
                  <c:v>0.50243876726986025</c:v>
                </c:pt>
                <c:pt idx="248">
                  <c:v>0.48898745619470035</c:v>
                </c:pt>
                <c:pt idx="249">
                  <c:v>0.47539518314479318</c:v>
                </c:pt>
                <c:pt idx="250">
                  <c:v>0.46166188703408567</c:v>
                </c:pt>
                <c:pt idx="251">
                  <c:v>0.44778750916332327</c:v>
                </c:pt>
                <c:pt idx="252">
                  <c:v>0.43377199322004528</c:v>
                </c:pt>
                <c:pt idx="253">
                  <c:v>0.41961528527858749</c:v>
                </c:pt>
                <c:pt idx="254">
                  <c:v>0.40531733380008056</c:v>
                </c:pt>
                <c:pt idx="255">
                  <c:v>0.39087808963245257</c:v>
                </c:pt>
                <c:pt idx="256">
                  <c:v>0.37629750601042566</c:v>
                </c:pt>
                <c:pt idx="257">
                  <c:v>0.36157553855551749</c:v>
                </c:pt>
                <c:pt idx="258">
                  <c:v>0.34671214527604327</c:v>
                </c:pt>
                <c:pt idx="259">
                  <c:v>0.33170728656711185</c:v>
                </c:pt>
                <c:pt idx="260">
                  <c:v>0.31656092521062834</c:v>
                </c:pt>
                <c:pt idx="261">
                  <c:v>0.30127302637529446</c:v>
                </c:pt>
                <c:pt idx="262">
                  <c:v>0.2858435576166064</c:v>
                </c:pt>
                <c:pt idx="263">
                  <c:v>0.27027248887685595</c:v>
                </c:pt>
                <c:pt idx="264">
                  <c:v>0.25455979248513205</c:v>
                </c:pt>
                <c:pt idx="265">
                  <c:v>0.23870544315731734</c:v>
                </c:pt>
                <c:pt idx="266">
                  <c:v>0.22270941799609176</c:v>
                </c:pt>
                <c:pt idx="267">
                  <c:v>0.20657169649093057</c:v>
                </c:pt>
                <c:pt idx="268">
                  <c:v>0.19029226051810411</c:v>
                </c:pt>
                <c:pt idx="269">
                  <c:v>0.17387109434067788</c:v>
                </c:pt>
                <c:pt idx="270">
                  <c:v>0.15730818460851509</c:v>
                </c:pt>
                <c:pt idx="271">
                  <c:v>0.14060352035827278</c:v>
                </c:pt>
                <c:pt idx="272">
                  <c:v>0.12375709301340367</c:v>
                </c:pt>
                <c:pt idx="273">
                  <c:v>0.1067688963841578</c:v>
                </c:pt>
                <c:pt idx="274">
                  <c:v>8.9638926667579291E-2</c:v>
                </c:pt>
                <c:pt idx="275">
                  <c:v>7.2367182447508407E-2</c:v>
                </c:pt>
                <c:pt idx="276">
                  <c:v>5.4953664694580538E-2</c:v>
                </c:pt>
                <c:pt idx="277">
                  <c:v>3.7398376766228418E-2</c:v>
                </c:pt>
                <c:pt idx="278">
                  <c:v>1.9701324406678784E-2</c:v>
                </c:pt>
                <c:pt idx="279">
                  <c:v>1.8625157469540116E-3</c:v>
                </c:pt>
                <c:pt idx="280">
                  <c:v>-1.6118038695126166E-2</c:v>
                </c:pt>
                <c:pt idx="281">
                  <c:v>-3.4240326014947996E-2</c:v>
                </c:pt>
                <c:pt idx="282">
                  <c:v>-5.2504330921102682E-2</c:v>
                </c:pt>
                <c:pt idx="283">
                  <c:v>-7.0910035735382307E-2</c:v>
                </c:pt>
                <c:pt idx="284">
                  <c:v>-8.9457420392786799E-2</c:v>
                </c:pt>
                <c:pt idx="285">
                  <c:v>-0.10814646244151918</c:v>
                </c:pt>
                <c:pt idx="286">
                  <c:v>-0.12697713704298796</c:v>
                </c:pt>
                <c:pt idx="287">
                  <c:v>-0.14594941697180258</c:v>
                </c:pt>
                <c:pt idx="288">
                  <c:v>-0.16506327261578024</c:v>
                </c:pt>
                <c:pt idx="289">
                  <c:v>-0.18431867197594137</c:v>
                </c:pt>
                <c:pt idx="290">
                  <c:v>-0.2037155806665106</c:v>
                </c:pt>
                <c:pt idx="291">
                  <c:v>-0.22325396191491709</c:v>
                </c:pt>
                <c:pt idx="292">
                  <c:v>-0.24293377656179418</c:v>
                </c:pt>
                <c:pt idx="293">
                  <c:v>-0.26275498306098077</c:v>
                </c:pt>
                <c:pt idx="294">
                  <c:v>-0.28271753747951656</c:v>
                </c:pt>
                <c:pt idx="295">
                  <c:v>-0.30282139349764925</c:v>
                </c:pt>
                <c:pt idx="296">
                  <c:v>-0.32306650240882939</c:v>
                </c:pt>
                <c:pt idx="297">
                  <c:v>-0.3434528131197121</c:v>
                </c:pt>
                <c:pt idx="298">
                  <c:v>-0.36398027215015683</c:v>
                </c:pt>
                <c:pt idx="299">
                  <c:v>-0.38464882363322839</c:v>
                </c:pt>
                <c:pt idx="300">
                  <c:v>-0.40545840931519261</c:v>
                </c:pt>
                <c:pt idx="301">
                  <c:v>-0.42640896855552296</c:v>
                </c:pt>
                <c:pt idx="302">
                  <c:v>-0.44750043832689734</c:v>
                </c:pt>
                <c:pt idx="303">
                  <c:v>-0.4687327532151947</c:v>
                </c:pt>
                <c:pt idx="304">
                  <c:v>-0.4901058454195012</c:v>
                </c:pt>
                <c:pt idx="305">
                  <c:v>-0.51161964475210708</c:v>
                </c:pt>
                <c:pt idx="306">
                  <c:v>-0.53327407863850584</c:v>
                </c:pt>
                <c:pt idx="307">
                  <c:v>-0.5550690721173962</c:v>
                </c:pt>
                <c:pt idx="308">
                  <c:v>-0.57700454784068234</c:v>
                </c:pt>
                <c:pt idx="309">
                  <c:v>-0.59908042607346834</c:v>
                </c:pt>
                <c:pt idx="310">
                  <c:v>-0.62129662469406743</c:v>
                </c:pt>
                <c:pt idx="311">
                  <c:v>-0.64365305919399507</c:v>
                </c:pt>
                <c:pt idx="312">
                  <c:v>-0.66614964267797094</c:v>
                </c:pt>
                <c:pt idx="313">
                  <c:v>-0.68878628586392032</c:v>
                </c:pt>
                <c:pt idx="314">
                  <c:v>-0.71156289708297105</c:v>
                </c:pt>
                <c:pt idx="315">
                  <c:v>-0.73447938227945797</c:v>
                </c:pt>
                <c:pt idx="316">
                  <c:v>-0.75753564501091608</c:v>
                </c:pt>
                <c:pt idx="317">
                  <c:v>-0.78073158644808915</c:v>
                </c:pt>
                <c:pt idx="318">
                  <c:v>-0.80406710537492143</c:v>
                </c:pt>
                <c:pt idx="319">
                  <c:v>-0.82754209818856395</c:v>
                </c:pt>
                <c:pt idx="320">
                  <c:v>-0.85115645889937175</c:v>
                </c:pt>
                <c:pt idx="321">
                  <c:v>-0.87491007913090335</c:v>
                </c:pt>
                <c:pt idx="322">
                  <c:v>-0.89880284811992328</c:v>
                </c:pt>
                <c:pt idx="323">
                  <c:v>-0.92283465271639864</c:v>
                </c:pt>
                <c:pt idx="324">
                  <c:v>-0.94700537738350266</c:v>
                </c:pt>
                <c:pt idx="325">
                  <c:v>-0.97131490419760957</c:v>
                </c:pt>
                <c:pt idx="326">
                  <c:v>-0.99576311284830099</c:v>
                </c:pt>
                <c:pt idx="327">
                  <c:v>-1.0203498806383622</c:v>
                </c:pt>
                <c:pt idx="328">
                  <c:v>-1.0450750824837829</c:v>
                </c:pt>
                <c:pt idx="329">
                  <c:v>-1.0699385909137562</c:v>
                </c:pt>
                <c:pt idx="330">
                  <c:v>-1.0949402760706821</c:v>
                </c:pt>
                <c:pt idx="331">
                  <c:v>-1.1200800057101599</c:v>
                </c:pt>
                <c:pt idx="332">
                  <c:v>-1.1453576452009984</c:v>
                </c:pt>
                <c:pt idx="333">
                  <c:v>-1.1707730575252091</c:v>
                </c:pt>
                <c:pt idx="334">
                  <c:v>-1.1963261032780053</c:v>
                </c:pt>
                <c:pt idx="335">
                  <c:v>-1.2220166406678081</c:v>
                </c:pt>
                <c:pt idx="336">
                  <c:v>-1.2478445255162416</c:v>
                </c:pt>
                <c:pt idx="337">
                  <c:v>-1.2738096112581341</c:v>
                </c:pt>
                <c:pt idx="338">
                  <c:v>-1.2999117489415182</c:v>
                </c:pt>
                <c:pt idx="339">
                  <c:v>-1.326150787227633</c:v>
                </c:pt>
                <c:pt idx="340">
                  <c:v>-1.3525265723909161</c:v>
                </c:pt>
                <c:pt idx="341">
                  <c:v>-1.379038948319016</c:v>
                </c:pt>
                <c:pt idx="342">
                  <c:v>-1.4056877565127814</c:v>
                </c:pt>
                <c:pt idx="343">
                  <c:v>-1.4324728360862675</c:v>
                </c:pt>
                <c:pt idx="344">
                  <c:v>-1.4593940237667336</c:v>
                </c:pt>
                <c:pt idx="345">
                  <c:v>-1.4864511538946412</c:v>
                </c:pt>
                <c:pt idx="346">
                  <c:v>-1.5136440584236608</c:v>
                </c:pt>
                <c:pt idx="347">
                  <c:v>-1.5409725669206602</c:v>
                </c:pt>
                <c:pt idx="348">
                  <c:v>-1.5684365065657175</c:v>
                </c:pt>
                <c:pt idx="349">
                  <c:v>-1.596035702152113</c:v>
                </c:pt>
                <c:pt idx="350">
                  <c:v>-1.6237699760863313</c:v>
                </c:pt>
                <c:pt idx="351">
                  <c:v>-1.6516391483880619</c:v>
                </c:pt>
                <c:pt idx="352">
                  <c:v>-1.6796430366901993</c:v>
                </c:pt>
                <c:pt idx="353">
                  <c:v>-1.7077814562388389</c:v>
                </c:pt>
                <c:pt idx="354">
                  <c:v>-1.7360542198932836</c:v>
                </c:pt>
                <c:pt idx="355">
                  <c:v>-1.7644611381260402</c:v>
                </c:pt>
                <c:pt idx="356">
                  <c:v>-1.7930020190228193</c:v>
                </c:pt>
                <c:pt idx="357">
                  <c:v>-1.821676668282536</c:v>
                </c:pt>
                <c:pt idx="358">
                  <c:v>-1.8504848892173098</c:v>
                </c:pt>
                <c:pt idx="359">
                  <c:v>-1.8794264827524674</c:v>
                </c:pt>
                <c:pt idx="360">
                  <c:v>-1.908501247426531</c:v>
                </c:pt>
                <c:pt idx="361">
                  <c:v>-1.9377089793912363</c:v>
                </c:pt>
                <c:pt idx="362">
                  <c:v>-1.96704947241152</c:v>
                </c:pt>
                <c:pt idx="363">
                  <c:v>-1.9965225178655228</c:v>
                </c:pt>
                <c:pt idx="364">
                  <c:v>-2.0261279047445919</c:v>
                </c:pt>
                <c:pt idx="365">
                  <c:v>-2.0558654196532742</c:v>
                </c:pt>
                <c:pt idx="366">
                  <c:v>-2.0857348468093253</c:v>
                </c:pt>
                <c:pt idx="367">
                  <c:v>-2.1157359680437029</c:v>
                </c:pt>
                <c:pt idx="368">
                  <c:v>-2.1458685628005707</c:v>
                </c:pt>
                <c:pt idx="369">
                  <c:v>-2.1761324081372964</c:v>
                </c:pt>
                <c:pt idx="370">
                  <c:v>-2.2065272787244505</c:v>
                </c:pt>
                <c:pt idx="371">
                  <c:v>-2.2370529468458091</c:v>
                </c:pt>
                <c:pt idx="372">
                  <c:v>-2.2677091823983511</c:v>
                </c:pt>
                <c:pt idx="373">
                  <c:v>-2.2984957528922623</c:v>
                </c:pt>
                <c:pt idx="374">
                  <c:v>-2.3294124234509308</c:v>
                </c:pt>
                <c:pt idx="375">
                  <c:v>-2.36045895681095</c:v>
                </c:pt>
                <c:pt idx="376">
                  <c:v>-2.391635113322117</c:v>
                </c:pt>
                <c:pt idx="377">
                  <c:v>-2.4229406509474356</c:v>
                </c:pt>
                <c:pt idx="378">
                  <c:v>-2.4543753252631095</c:v>
                </c:pt>
                <c:pt idx="379">
                  <c:v>-2.4859388894585499</c:v>
                </c:pt>
                <c:pt idx="380">
                  <c:v>-2.5176310943363713</c:v>
                </c:pt>
                <c:pt idx="381">
                  <c:v>-2.5494516883123932</c:v>
                </c:pt>
                <c:pt idx="382">
                  <c:v>-2.5814004174156397</c:v>
                </c:pt>
                <c:pt idx="383">
                  <c:v>-2.6134770252883381</c:v>
                </c:pt>
                <c:pt idx="384">
                  <c:v>-2.64568125318592</c:v>
                </c:pt>
                <c:pt idx="385">
                  <c:v>-2.6780128399770216</c:v>
                </c:pt>
                <c:pt idx="386">
                  <c:v>-2.7104715221434845</c:v>
                </c:pt>
                <c:pt idx="387">
                  <c:v>-2.7430570337803544</c:v>
                </c:pt>
                <c:pt idx="388">
                  <c:v>-2.7757691065958787</c:v>
                </c:pt>
                <c:pt idx="389">
                  <c:v>-2.8086074699115136</c:v>
                </c:pt>
                <c:pt idx="390">
                  <c:v>-2.8415718506619161</c:v>
                </c:pt>
                <c:pt idx="391">
                  <c:v>-2.8746619733949492</c:v>
                </c:pt>
                <c:pt idx="392">
                  <c:v>-2.907877560271678</c:v>
                </c:pt>
                <c:pt idx="393">
                  <c:v>-2.9412183310663771</c:v>
                </c:pt>
                <c:pt idx="394">
                  <c:v>-2.9746840031665167</c:v>
                </c:pt>
                <c:pt idx="395">
                  <c:v>-3.0082742915727825</c:v>
                </c:pt>
                <c:pt idx="396">
                  <c:v>-3.0419889088990533</c:v>
                </c:pt>
                <c:pt idx="397">
                  <c:v>-3.0758275653724207</c:v>
                </c:pt>
                <c:pt idx="398">
                  <c:v>-3.1097899688331769</c:v>
                </c:pt>
                <c:pt idx="399">
                  <c:v>-3.1438758247348186</c:v>
                </c:pt>
                <c:pt idx="400">
                  <c:v>-3.1780848361440479</c:v>
                </c:pt>
                <c:pt idx="401">
                  <c:v>-3.2124167037407716</c:v>
                </c:pt>
                <c:pt idx="402">
                  <c:v>-3.2468711258180973</c:v>
                </c:pt>
                <c:pt idx="403">
                  <c:v>-3.2814477982823407</c:v>
                </c:pt>
                <c:pt idx="404">
                  <c:v>-3.3161464146530197</c:v>
                </c:pt>
                <c:pt idx="405">
                  <c:v>-3.3509666660628596</c:v>
                </c:pt>
                <c:pt idx="406">
                  <c:v>-3.3859082412577859</c:v>
                </c:pt>
                <c:pt idx="407">
                  <c:v>-3.4209708265969319</c:v>
                </c:pt>
                <c:pt idx="408">
                  <c:v>-3.4561541060526344</c:v>
                </c:pt>
                <c:pt idx="409">
                  <c:v>-3.4914577612104307</c:v>
                </c:pt>
                <c:pt idx="410">
                  <c:v>-3.5268814712690673</c:v>
                </c:pt>
                <c:pt idx="411">
                  <c:v>-3.5624249130404935</c:v>
                </c:pt>
                <c:pt idx="412">
                  <c:v>-3.5980877609498627</c:v>
                </c:pt>
                <c:pt idx="413">
                  <c:v>-3.6338696870355336</c:v>
                </c:pt>
                <c:pt idx="414">
                  <c:v>-3.6697703609490686</c:v>
                </c:pt>
                <c:pt idx="415">
                  <c:v>-3.7057894499552306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1-4E10-9A87-90A2416F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74656"/>
        <c:axId val="1831330720"/>
      </c:scatterChart>
      <c:valAx>
        <c:axId val="840174656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restriction</a:t>
                </a:r>
                <a:r>
                  <a:rPr lang="en-US" baseline="0"/>
                  <a:t> tubing before bubble trap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30720"/>
        <c:crosses val="autoZero"/>
        <c:crossBetween val="midCat"/>
      </c:valAx>
      <c:valAx>
        <c:axId val="1831330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ARR/ASR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23</xdr:row>
      <xdr:rowOff>10205</xdr:rowOff>
    </xdr:from>
    <xdr:to>
      <xdr:col>4</xdr:col>
      <xdr:colOff>1872343</xdr:colOff>
      <xdr:row>37</xdr:row>
      <xdr:rowOff>86405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A8D7-954A-D123-6E1D-97C34600B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110898</xdr:colOff>
      <xdr:row>39</xdr:row>
      <xdr:rowOff>74158</xdr:rowOff>
    </xdr:from>
    <xdr:to>
      <xdr:col>4</xdr:col>
      <xdr:colOff>1738312</xdr:colOff>
      <xdr:row>53</xdr:row>
      <xdr:rowOff>150358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328139-08C8-F5DA-500D-A7A384E0F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1762125</xdr:colOff>
      <xdr:row>22</xdr:row>
      <xdr:rowOff>80962</xdr:rowOff>
    </xdr:from>
    <xdr:to>
      <xdr:col>8</xdr:col>
      <xdr:colOff>95250</xdr:colOff>
      <xdr:row>36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4F5D27-8873-0C4F-BC40-272C9823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161924</xdr:colOff>
      <xdr:row>9</xdr:row>
      <xdr:rowOff>133350</xdr:rowOff>
    </xdr:from>
    <xdr:to>
      <xdr:col>19</xdr:col>
      <xdr:colOff>342899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9CD75-8C33-D62C-E812-AABDF3AF1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1097-3E08-48AE-A4C2-0C445921B893}">
  <dimension ref="A1:AC420"/>
  <sheetViews>
    <sheetView tabSelected="1" topLeftCell="K1" zoomScaleNormal="100" workbookViewId="0">
      <selection activeCell="W2" sqref="W2"/>
    </sheetView>
  </sheetViews>
  <sheetFormatPr defaultRowHeight="15" x14ac:dyDescent="0.25"/>
  <cols>
    <col min="4" max="4" width="17" customWidth="1"/>
    <col min="5" max="5" width="31.7109375" customWidth="1"/>
    <col min="6" max="7" width="22" customWidth="1"/>
    <col min="8" max="8" width="17.85546875" customWidth="1"/>
    <col min="10" max="11" width="21.28515625" customWidth="1"/>
    <col min="12" max="12" width="24.5703125" customWidth="1"/>
    <col min="13" max="13" width="21.28515625" customWidth="1"/>
    <col min="15" max="15" width="21.85546875" customWidth="1"/>
    <col min="16" max="16" width="24.42578125" customWidth="1"/>
    <col min="20" max="20" width="18.28515625" customWidth="1"/>
    <col min="22" max="22" width="13.85546875" customWidth="1"/>
    <col min="23" max="23" width="13.5703125" customWidth="1"/>
    <col min="24" max="24" width="24.5703125" customWidth="1"/>
    <col min="28" max="28" width="17.42578125" customWidth="1"/>
    <col min="29" max="29" width="21.7109375" customWidth="1"/>
  </cols>
  <sheetData>
    <row r="1" spans="1:29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7</v>
      </c>
      <c r="I1" t="s">
        <v>5</v>
      </c>
      <c r="J1" t="s">
        <v>6</v>
      </c>
      <c r="K1" t="s">
        <v>15</v>
      </c>
      <c r="L1" t="s">
        <v>14</v>
      </c>
      <c r="M1" t="s">
        <v>11</v>
      </c>
      <c r="N1" t="s">
        <v>10</v>
      </c>
      <c r="O1" t="s">
        <v>20</v>
      </c>
      <c r="P1" t="s">
        <v>21</v>
      </c>
      <c r="Q1" t="s">
        <v>8</v>
      </c>
      <c r="R1" t="s">
        <v>12</v>
      </c>
      <c r="S1" t="s">
        <v>13</v>
      </c>
      <c r="T1" t="s">
        <v>9</v>
      </c>
      <c r="U1" t="s">
        <v>16</v>
      </c>
      <c r="V1" t="s">
        <v>17</v>
      </c>
      <c r="W1" t="s">
        <v>18</v>
      </c>
      <c r="X1" t="s">
        <v>19</v>
      </c>
      <c r="AB1" t="s">
        <v>22</v>
      </c>
      <c r="AC1" t="s">
        <v>23</v>
      </c>
    </row>
    <row r="2" spans="1:29" x14ac:dyDescent="0.25">
      <c r="K2">
        <v>500</v>
      </c>
      <c r="L2">
        <f>K2/0.19625</f>
        <v>2547.7707006369424</v>
      </c>
      <c r="M2">
        <v>1000</v>
      </c>
      <c r="N2">
        <f>$M$2-T2*0.00144*$L$2</f>
        <v>1000</v>
      </c>
      <c r="O2">
        <v>200</v>
      </c>
      <c r="P2">
        <v>100</v>
      </c>
      <c r="Q2">
        <f>$O$2</f>
        <v>200</v>
      </c>
      <c r="R2">
        <f>Q2+T2</f>
        <v>200</v>
      </c>
      <c r="S2">
        <f>R2+$P$2</f>
        <v>300</v>
      </c>
      <c r="T2">
        <v>0</v>
      </c>
      <c r="U2">
        <f>(0.00002/(2*$M$2)*(Q2^2-R2^2+S2^2)+0.00145/(2*$M$2)*(R2^2-Q2^2))</f>
        <v>8.9999999999999998E-4</v>
      </c>
      <c r="V2">
        <f>(0.19625*($O$2+$P$2)/U2)</f>
        <v>65416.666666666672</v>
      </c>
      <c r="W2">
        <f>0.0006*N2^2+2.1*N2+50</f>
        <v>2750</v>
      </c>
      <c r="X2">
        <f>W2/V2</f>
        <v>4.2038216560509552E-2</v>
      </c>
      <c r="AB2">
        <f>SQRT(1000/(2*0.00128))/SQRT(AC2)*5.19</f>
        <v>32437.500000000004</v>
      </c>
      <c r="AC2">
        <v>0.01</v>
      </c>
    </row>
    <row r="3" spans="1:29" x14ac:dyDescent="0.25">
      <c r="A3">
        <v>400</v>
      </c>
      <c r="B3">
        <v>1000</v>
      </c>
      <c r="D3">
        <v>100</v>
      </c>
      <c r="E3">
        <f>(0.0015*D3 + 5.35 + 127/D3)*0.0005*200</f>
        <v>0.67700000000000005</v>
      </c>
      <c r="F3">
        <f>E3/$E$5</f>
        <v>1.0878414568826997</v>
      </c>
      <c r="H3">
        <v>125</v>
      </c>
      <c r="I3">
        <v>1</v>
      </c>
      <c r="J3">
        <f>0.00002*$H$3*$H$3/(I3*I3*0.0014 + 0.00002*$H$3*$H$3 +0.00002*I3*I3)</f>
        <v>0.99547655453618744</v>
      </c>
      <c r="N3">
        <f t="shared" ref="N3:N66" si="0">$M$2-T3*0.00144*$L$2</f>
        <v>996.33121019108285</v>
      </c>
      <c r="Q3">
        <f t="shared" ref="Q3:Q66" si="1">$O$2</f>
        <v>200</v>
      </c>
      <c r="R3">
        <f t="shared" ref="R3:R66" si="2">Q3+T3</f>
        <v>201</v>
      </c>
      <c r="S3">
        <f t="shared" ref="S3:S66" si="3">R3+$P$2</f>
        <v>301</v>
      </c>
      <c r="T3">
        <v>1</v>
      </c>
      <c r="U3">
        <f t="shared" ref="U3:U66" si="4">(0.00002/(2*$M$2)*(Q3^2-R3^2+S3^2)+0.00145/(2*$M$2)*(R3^2-Q3^2))</f>
        <v>1.1927249999999999E-3</v>
      </c>
      <c r="V3">
        <f t="shared" ref="V3:V66" si="5">(0.19625*($O$2+$P$2)/U3)</f>
        <v>49361.755643589262</v>
      </c>
      <c r="W3">
        <f t="shared" ref="W3:W66" si="6">0.0006*N3^2+2.1*N3+50</f>
        <v>2737.9010696417708</v>
      </c>
      <c r="X3">
        <f t="shared" ref="X3:X66" si="7">W3/V3</f>
        <v>5.5466039121672715E-2</v>
      </c>
      <c r="AB3">
        <f t="shared" ref="AB3:AB66" si="8">SQRT(1000/(2*0.00128))/SQRT(AC3)*5.19</f>
        <v>22936.776214738638</v>
      </c>
      <c r="AC3">
        <v>0.02</v>
      </c>
    </row>
    <row r="4" spans="1:29" x14ac:dyDescent="0.25">
      <c r="A4">
        <v>800</v>
      </c>
      <c r="B4">
        <v>2100</v>
      </c>
      <c r="D4">
        <v>200</v>
      </c>
      <c r="E4">
        <f t="shared" ref="E4:E22" si="9">(0.0015*D4 + 5.35 + 127/D4)*0.0005*200</f>
        <v>0.62849999999999995</v>
      </c>
      <c r="F4">
        <f t="shared" ref="F4:F22" si="10">E4/$E$5</f>
        <v>1.0099089448312801</v>
      </c>
      <c r="I4">
        <v>2</v>
      </c>
      <c r="J4">
        <f t="shared" ref="J4:J67" si="11">0.00002*$H$3*$H$3/(I4*I4*0.0014 + 0.00002*$H$3*$H$3 +0.00002*I4*I4)</f>
        <v>0.98214846941982525</v>
      </c>
      <c r="N4">
        <f t="shared" si="0"/>
        <v>992.66242038216558</v>
      </c>
      <c r="Q4">
        <f t="shared" si="1"/>
        <v>200</v>
      </c>
      <c r="R4">
        <f t="shared" si="2"/>
        <v>202</v>
      </c>
      <c r="S4">
        <f t="shared" si="3"/>
        <v>302</v>
      </c>
      <c r="T4">
        <v>2</v>
      </c>
      <c r="U4">
        <f t="shared" si="4"/>
        <v>1.4869E-3</v>
      </c>
      <c r="V4">
        <f t="shared" si="5"/>
        <v>39595.80334925012</v>
      </c>
      <c r="W4">
        <f t="shared" si="6"/>
        <v>2725.818291305935</v>
      </c>
      <c r="X4">
        <f t="shared" si="7"/>
        <v>6.8841090740429628E-2</v>
      </c>
      <c r="AB4">
        <f t="shared" si="8"/>
        <v>18727.799356838488</v>
      </c>
      <c r="AC4">
        <v>0.03</v>
      </c>
    </row>
    <row r="5" spans="1:29" x14ac:dyDescent="0.25">
      <c r="A5">
        <v>1200</v>
      </c>
      <c r="B5">
        <v>3500</v>
      </c>
      <c r="D5">
        <v>300</v>
      </c>
      <c r="E5">
        <f t="shared" si="9"/>
        <v>0.62233333333333329</v>
      </c>
      <c r="F5">
        <f t="shared" si="10"/>
        <v>1</v>
      </c>
      <c r="I5">
        <v>3</v>
      </c>
      <c r="J5">
        <f t="shared" si="11"/>
        <v>0.96071077225774715</v>
      </c>
      <c r="N5">
        <f t="shared" si="0"/>
        <v>988.99363057324842</v>
      </c>
      <c r="Q5">
        <f t="shared" si="1"/>
        <v>200</v>
      </c>
      <c r="R5">
        <f t="shared" si="2"/>
        <v>203</v>
      </c>
      <c r="S5">
        <f t="shared" si="3"/>
        <v>303</v>
      </c>
      <c r="T5">
        <v>3</v>
      </c>
      <c r="U5">
        <f t="shared" si="4"/>
        <v>1.7825250000000001E-3</v>
      </c>
      <c r="V5">
        <f t="shared" si="5"/>
        <v>33028.989775739472</v>
      </c>
      <c r="W5">
        <f t="shared" si="6"/>
        <v>2713.7516649924946</v>
      </c>
      <c r="X5">
        <f t="shared" si="7"/>
        <v>8.2162720792199509E-2</v>
      </c>
      <c r="AB5">
        <f t="shared" si="8"/>
        <v>16218.750000000002</v>
      </c>
      <c r="AC5">
        <v>0.04</v>
      </c>
    </row>
    <row r="6" spans="1:29" x14ac:dyDescent="0.25">
      <c r="A6">
        <v>1600</v>
      </c>
      <c r="B6">
        <v>5000</v>
      </c>
      <c r="D6">
        <v>400</v>
      </c>
      <c r="E6">
        <f t="shared" si="9"/>
        <v>0.62674999999999992</v>
      </c>
      <c r="F6">
        <f t="shared" si="10"/>
        <v>1.0070969469737545</v>
      </c>
      <c r="I6">
        <v>4</v>
      </c>
      <c r="J6">
        <f t="shared" si="11"/>
        <v>0.93222361434281975</v>
      </c>
      <c r="N6">
        <f t="shared" si="0"/>
        <v>985.32484076433116</v>
      </c>
      <c r="Q6">
        <f t="shared" si="1"/>
        <v>200</v>
      </c>
      <c r="R6">
        <f t="shared" si="2"/>
        <v>204</v>
      </c>
      <c r="S6">
        <f t="shared" si="3"/>
        <v>304</v>
      </c>
      <c r="T6">
        <v>4</v>
      </c>
      <c r="U6">
        <f t="shared" si="4"/>
        <v>2.0796E-3</v>
      </c>
      <c r="V6">
        <f t="shared" si="5"/>
        <v>28310.732833237162</v>
      </c>
      <c r="W6">
        <f t="shared" si="6"/>
        <v>2701.7011907014485</v>
      </c>
      <c r="X6">
        <f t="shared" si="7"/>
        <v>9.5430281039197151E-2</v>
      </c>
      <c r="AB6">
        <f t="shared" si="8"/>
        <v>14506.491004029887</v>
      </c>
      <c r="AC6">
        <v>0.05</v>
      </c>
    </row>
    <row r="7" spans="1:29" x14ac:dyDescent="0.25">
      <c r="D7">
        <v>500</v>
      </c>
      <c r="E7">
        <f t="shared" si="9"/>
        <v>0.63539999999999996</v>
      </c>
      <c r="F7">
        <f t="shared" si="10"/>
        <v>1.0209962506695234</v>
      </c>
      <c r="I7">
        <v>5</v>
      </c>
      <c r="J7">
        <f t="shared" si="11"/>
        <v>0.89798850574712652</v>
      </c>
      <c r="N7">
        <f t="shared" si="0"/>
        <v>981.656050955414</v>
      </c>
      <c r="Q7">
        <f t="shared" si="1"/>
        <v>200</v>
      </c>
      <c r="R7">
        <f t="shared" si="2"/>
        <v>205</v>
      </c>
      <c r="S7">
        <f t="shared" si="3"/>
        <v>305</v>
      </c>
      <c r="T7">
        <v>5</v>
      </c>
      <c r="U7">
        <f t="shared" si="4"/>
        <v>2.378125E-3</v>
      </c>
      <c r="V7">
        <f t="shared" si="5"/>
        <v>24756.898817345598</v>
      </c>
      <c r="W7">
        <f t="shared" si="6"/>
        <v>2689.6668684327965</v>
      </c>
      <c r="X7">
        <f t="shared" si="7"/>
        <v>0.10864312563043302</v>
      </c>
      <c r="AB7">
        <f t="shared" si="8"/>
        <v>13242.553921921557</v>
      </c>
      <c r="AC7">
        <v>0.06</v>
      </c>
    </row>
    <row r="8" spans="1:29" x14ac:dyDescent="0.25">
      <c r="D8">
        <v>600</v>
      </c>
      <c r="E8">
        <f t="shared" si="9"/>
        <v>0.64616666666666667</v>
      </c>
      <c r="F8">
        <f t="shared" si="10"/>
        <v>1.0382967327262989</v>
      </c>
      <c r="I8">
        <v>6</v>
      </c>
      <c r="J8">
        <f t="shared" si="11"/>
        <v>0.85941367361531273</v>
      </c>
      <c r="N8">
        <f t="shared" si="0"/>
        <v>977.98726114649685</v>
      </c>
      <c r="Q8">
        <f t="shared" si="1"/>
        <v>200</v>
      </c>
      <c r="R8">
        <f t="shared" si="2"/>
        <v>206</v>
      </c>
      <c r="S8">
        <f t="shared" si="3"/>
        <v>306</v>
      </c>
      <c r="T8">
        <v>6</v>
      </c>
      <c r="U8">
        <f t="shared" si="4"/>
        <v>2.6781000000000001E-3</v>
      </c>
      <c r="V8">
        <f t="shared" si="5"/>
        <v>21983.869160972332</v>
      </c>
      <c r="W8">
        <f t="shared" si="6"/>
        <v>2677.6486981865391</v>
      </c>
      <c r="X8">
        <f t="shared" si="7"/>
        <v>0.12180061110171329</v>
      </c>
      <c r="AB8">
        <f t="shared" si="8"/>
        <v>12260.222593236809</v>
      </c>
      <c r="AC8">
        <v>7.0000000000000007E-2</v>
      </c>
    </row>
    <row r="9" spans="1:29" x14ac:dyDescent="0.25">
      <c r="D9">
        <v>700</v>
      </c>
      <c r="E9">
        <f t="shared" si="9"/>
        <v>0.65814285714285714</v>
      </c>
      <c r="F9">
        <f t="shared" si="10"/>
        <v>1.0575407452750785</v>
      </c>
      <c r="I9">
        <v>7</v>
      </c>
      <c r="J9">
        <f t="shared" si="11"/>
        <v>0.81789154103852602</v>
      </c>
      <c r="N9">
        <f t="shared" si="0"/>
        <v>974.31847133757958</v>
      </c>
      <c r="Q9">
        <f t="shared" si="1"/>
        <v>200</v>
      </c>
      <c r="R9">
        <f t="shared" si="2"/>
        <v>207</v>
      </c>
      <c r="S9">
        <f t="shared" si="3"/>
        <v>307</v>
      </c>
      <c r="T9">
        <v>7</v>
      </c>
      <c r="U9">
        <f t="shared" si="4"/>
        <v>2.9795249999999998E-3</v>
      </c>
      <c r="V9">
        <f t="shared" si="5"/>
        <v>19759.861051677701</v>
      </c>
      <c r="W9">
        <f t="shared" si="6"/>
        <v>2665.646679962676</v>
      </c>
      <c r="X9">
        <f t="shared" si="7"/>
        <v>0.13490209637563977</v>
      </c>
      <c r="AB9">
        <f t="shared" si="8"/>
        <v>11468.388107369319</v>
      </c>
      <c r="AC9">
        <v>0.08</v>
      </c>
    </row>
    <row r="10" spans="1:29" x14ac:dyDescent="0.25">
      <c r="D10">
        <v>800</v>
      </c>
      <c r="E10">
        <f t="shared" si="9"/>
        <v>0.670875</v>
      </c>
      <c r="F10">
        <f t="shared" si="10"/>
        <v>1.0779994643813606</v>
      </c>
      <c r="I10">
        <v>8</v>
      </c>
      <c r="J10">
        <f t="shared" si="11"/>
        <v>0.77470375328474383</v>
      </c>
      <c r="N10">
        <f t="shared" si="0"/>
        <v>970.64968152866243</v>
      </c>
      <c r="Q10">
        <f t="shared" si="1"/>
        <v>200</v>
      </c>
      <c r="R10">
        <f t="shared" si="2"/>
        <v>208</v>
      </c>
      <c r="S10">
        <f t="shared" si="3"/>
        <v>308</v>
      </c>
      <c r="T10">
        <v>8</v>
      </c>
      <c r="U10">
        <f t="shared" si="4"/>
        <v>3.2824E-3</v>
      </c>
      <c r="V10">
        <f t="shared" si="5"/>
        <v>17936.570801852304</v>
      </c>
      <c r="W10">
        <f t="shared" si="6"/>
        <v>2653.6608137612075</v>
      </c>
      <c r="X10">
        <f t="shared" si="7"/>
        <v>0.14794694276160997</v>
      </c>
      <c r="AB10">
        <f t="shared" si="8"/>
        <v>10812.500000000002</v>
      </c>
      <c r="AC10">
        <v>0.09</v>
      </c>
    </row>
    <row r="11" spans="1:29" x14ac:dyDescent="0.25">
      <c r="D11">
        <v>900</v>
      </c>
      <c r="E11">
        <f t="shared" si="9"/>
        <v>0.684111111111111</v>
      </c>
      <c r="F11">
        <f t="shared" si="10"/>
        <v>1.0992679878593108</v>
      </c>
      <c r="I11">
        <v>9</v>
      </c>
      <c r="J11">
        <f t="shared" si="11"/>
        <v>0.73095995508982037</v>
      </c>
      <c r="N11">
        <f t="shared" si="0"/>
        <v>966.98089171974527</v>
      </c>
      <c r="Q11">
        <f t="shared" si="1"/>
        <v>200</v>
      </c>
      <c r="R11">
        <f t="shared" si="2"/>
        <v>209</v>
      </c>
      <c r="S11">
        <f t="shared" si="3"/>
        <v>309</v>
      </c>
      <c r="T11">
        <v>9</v>
      </c>
      <c r="U11">
        <f t="shared" si="4"/>
        <v>3.5867249999999998E-3</v>
      </c>
      <c r="V11">
        <f t="shared" si="5"/>
        <v>16414.69585764172</v>
      </c>
      <c r="W11">
        <f t="shared" si="6"/>
        <v>2641.6910995821331</v>
      </c>
      <c r="X11">
        <f t="shared" si="7"/>
        <v>0.16093451395581701</v>
      </c>
      <c r="AB11">
        <f t="shared" si="8"/>
        <v>10257.63816017118</v>
      </c>
      <c r="AC11">
        <v>0.1</v>
      </c>
    </row>
    <row r="12" spans="1:29" x14ac:dyDescent="0.25">
      <c r="D12">
        <v>1000</v>
      </c>
      <c r="E12">
        <f t="shared" si="9"/>
        <v>0.69769999999999999</v>
      </c>
      <c r="F12">
        <f t="shared" si="10"/>
        <v>1.121103374397429</v>
      </c>
      <c r="I12">
        <v>10</v>
      </c>
      <c r="J12">
        <f t="shared" si="11"/>
        <v>0.68756875687568753</v>
      </c>
      <c r="N12">
        <f t="shared" si="0"/>
        <v>963.31210191082801</v>
      </c>
      <c r="Q12">
        <f t="shared" si="1"/>
        <v>200</v>
      </c>
      <c r="R12">
        <f t="shared" si="2"/>
        <v>210</v>
      </c>
      <c r="S12">
        <f t="shared" si="3"/>
        <v>310</v>
      </c>
      <c r="T12">
        <v>10</v>
      </c>
      <c r="U12">
        <f t="shared" si="4"/>
        <v>3.8925000000000001E-3</v>
      </c>
      <c r="V12">
        <f t="shared" si="5"/>
        <v>15125.2408477842</v>
      </c>
      <c r="W12">
        <f t="shared" si="6"/>
        <v>2629.7375374254534</v>
      </c>
      <c r="X12">
        <f t="shared" si="7"/>
        <v>0.17386417604124974</v>
      </c>
      <c r="AB12">
        <f t="shared" si="8"/>
        <v>9780.2742397412094</v>
      </c>
      <c r="AC12">
        <v>0.11</v>
      </c>
    </row>
    <row r="13" spans="1:29" x14ac:dyDescent="0.25">
      <c r="D13">
        <v>1100</v>
      </c>
      <c r="E13">
        <f t="shared" si="9"/>
        <v>0.71154545454545459</v>
      </c>
      <c r="F13">
        <f t="shared" si="10"/>
        <v>1.1433510249793057</v>
      </c>
      <c r="I13">
        <v>11</v>
      </c>
      <c r="J13">
        <f t="shared" si="11"/>
        <v>0.64523455566567567</v>
      </c>
      <c r="N13">
        <f t="shared" si="0"/>
        <v>959.64331210191085</v>
      </c>
      <c r="Q13">
        <f t="shared" si="1"/>
        <v>200</v>
      </c>
      <c r="R13">
        <f t="shared" si="2"/>
        <v>211</v>
      </c>
      <c r="S13">
        <f t="shared" si="3"/>
        <v>311</v>
      </c>
      <c r="T13">
        <v>11</v>
      </c>
      <c r="U13">
        <f t="shared" si="4"/>
        <v>4.1997249999999996E-3</v>
      </c>
      <c r="V13">
        <f t="shared" si="5"/>
        <v>14018.77503884183</v>
      </c>
      <c r="W13">
        <f t="shared" si="6"/>
        <v>2617.8001272911679</v>
      </c>
      <c r="X13">
        <f t="shared" si="7"/>
        <v>0.18673529748769255</v>
      </c>
      <c r="AB13">
        <f t="shared" si="8"/>
        <v>9363.8996784192441</v>
      </c>
      <c r="AC13">
        <v>0.12</v>
      </c>
    </row>
    <row r="14" spans="1:29" x14ac:dyDescent="0.25">
      <c r="D14">
        <v>1200</v>
      </c>
      <c r="E14">
        <f t="shared" si="9"/>
        <v>0.72558333333333325</v>
      </c>
      <c r="F14">
        <f t="shared" si="10"/>
        <v>1.1659078735940009</v>
      </c>
      <c r="I14">
        <v>12</v>
      </c>
      <c r="J14">
        <f t="shared" si="11"/>
        <v>0.60447212658129912</v>
      </c>
      <c r="N14">
        <f t="shared" si="0"/>
        <v>955.97452229299358</v>
      </c>
      <c r="Q14">
        <f t="shared" si="1"/>
        <v>200</v>
      </c>
      <c r="R14">
        <f t="shared" si="2"/>
        <v>212</v>
      </c>
      <c r="S14">
        <f t="shared" si="3"/>
        <v>312</v>
      </c>
      <c r="T14">
        <v>12</v>
      </c>
      <c r="U14">
        <f t="shared" si="4"/>
        <v>4.5084000000000001E-3</v>
      </c>
      <c r="V14">
        <f t="shared" si="5"/>
        <v>13058.956614319935</v>
      </c>
      <c r="W14">
        <f t="shared" si="6"/>
        <v>2605.878869179277</v>
      </c>
      <c r="X14">
        <f t="shared" si="7"/>
        <v>0.19954724915172575</v>
      </c>
      <c r="AB14">
        <f t="shared" si="8"/>
        <v>8996.5438075279344</v>
      </c>
      <c r="AC14">
        <v>0.13</v>
      </c>
    </row>
    <row r="15" spans="1:29" x14ac:dyDescent="0.25">
      <c r="D15">
        <v>1300</v>
      </c>
      <c r="E15">
        <f t="shared" si="9"/>
        <v>0.73976923076923073</v>
      </c>
      <c r="F15">
        <f t="shared" si="10"/>
        <v>1.1887025668493263</v>
      </c>
      <c r="I15">
        <v>13</v>
      </c>
      <c r="J15">
        <f t="shared" si="11"/>
        <v>0.56563133507095276</v>
      </c>
      <c r="N15">
        <f t="shared" si="0"/>
        <v>952.30573248407643</v>
      </c>
      <c r="Q15">
        <f t="shared" si="1"/>
        <v>200</v>
      </c>
      <c r="R15">
        <f t="shared" si="2"/>
        <v>213</v>
      </c>
      <c r="S15">
        <f t="shared" si="3"/>
        <v>313</v>
      </c>
      <c r="T15">
        <v>13</v>
      </c>
      <c r="U15">
        <f t="shared" si="4"/>
        <v>4.8185249999999997E-3</v>
      </c>
      <c r="V15">
        <f t="shared" si="5"/>
        <v>12218.469344872135</v>
      </c>
      <c r="W15">
        <f t="shared" si="6"/>
        <v>2593.9737630897807</v>
      </c>
      <c r="X15">
        <f t="shared" si="7"/>
        <v>0.212299404276725</v>
      </c>
      <c r="AB15">
        <f t="shared" si="8"/>
        <v>8669.286534534267</v>
      </c>
      <c r="AC15">
        <v>0.14000000000000001</v>
      </c>
    </row>
    <row r="16" spans="1:29" x14ac:dyDescent="0.25">
      <c r="D16">
        <v>1400</v>
      </c>
      <c r="E16">
        <f t="shared" si="9"/>
        <v>0.7540714285714285</v>
      </c>
      <c r="F16">
        <f t="shared" si="10"/>
        <v>1.211684138036575</v>
      </c>
      <c r="I16">
        <v>14</v>
      </c>
      <c r="J16">
        <f t="shared" si="11"/>
        <v>0.52892589959717007</v>
      </c>
      <c r="N16">
        <f t="shared" si="0"/>
        <v>948.63694267515928</v>
      </c>
      <c r="Q16">
        <f t="shared" si="1"/>
        <v>200</v>
      </c>
      <c r="R16">
        <f t="shared" si="2"/>
        <v>214</v>
      </c>
      <c r="S16">
        <f t="shared" si="3"/>
        <v>314</v>
      </c>
      <c r="T16">
        <v>14</v>
      </c>
      <c r="U16">
        <f t="shared" si="4"/>
        <v>5.1300999999999994E-3</v>
      </c>
      <c r="V16">
        <f t="shared" si="5"/>
        <v>11476.384475936144</v>
      </c>
      <c r="W16">
        <f t="shared" si="6"/>
        <v>2582.0848090226782</v>
      </c>
      <c r="X16">
        <f t="shared" si="7"/>
        <v>0.22499113849286181</v>
      </c>
      <c r="AB16">
        <f t="shared" si="8"/>
        <v>8375.3264861735388</v>
      </c>
      <c r="AC16">
        <v>0.15</v>
      </c>
    </row>
    <row r="17" spans="4:29" x14ac:dyDescent="0.25">
      <c r="D17">
        <v>1500</v>
      </c>
      <c r="E17">
        <f t="shared" si="9"/>
        <v>0.76846666666666674</v>
      </c>
      <c r="F17">
        <f t="shared" si="10"/>
        <v>1.2348152115693629</v>
      </c>
      <c r="I17">
        <v>15</v>
      </c>
      <c r="J17">
        <f t="shared" si="11"/>
        <v>0.49446202531645578</v>
      </c>
      <c r="N17">
        <f t="shared" si="0"/>
        <v>944.96815286624201</v>
      </c>
      <c r="Q17">
        <f t="shared" si="1"/>
        <v>200</v>
      </c>
      <c r="R17">
        <f t="shared" si="2"/>
        <v>215</v>
      </c>
      <c r="S17">
        <f t="shared" si="3"/>
        <v>315</v>
      </c>
      <c r="T17">
        <v>15</v>
      </c>
      <c r="U17">
        <f t="shared" si="4"/>
        <v>5.443125E-3</v>
      </c>
      <c r="V17">
        <f t="shared" si="5"/>
        <v>10816.396830864624</v>
      </c>
      <c r="W17">
        <f t="shared" si="6"/>
        <v>2570.2120069779708</v>
      </c>
      <c r="X17">
        <f t="shared" si="7"/>
        <v>0.23762182981710345</v>
      </c>
      <c r="AB17">
        <f t="shared" si="8"/>
        <v>8109.3750000000009</v>
      </c>
      <c r="AC17">
        <v>0.16</v>
      </c>
    </row>
    <row r="18" spans="4:29" x14ac:dyDescent="0.25">
      <c r="D18">
        <v>1600</v>
      </c>
      <c r="E18">
        <f t="shared" si="9"/>
        <v>0.78293749999999995</v>
      </c>
      <c r="F18">
        <f t="shared" si="10"/>
        <v>1.2580677557579003</v>
      </c>
      <c r="I18">
        <v>16</v>
      </c>
      <c r="J18">
        <f t="shared" si="11"/>
        <v>0.46226443004644829</v>
      </c>
      <c r="N18">
        <f t="shared" si="0"/>
        <v>941.29936305732485</v>
      </c>
      <c r="Q18">
        <f t="shared" si="1"/>
        <v>200</v>
      </c>
      <c r="R18">
        <f t="shared" si="2"/>
        <v>216</v>
      </c>
      <c r="S18">
        <f t="shared" si="3"/>
        <v>316</v>
      </c>
      <c r="T18">
        <v>16</v>
      </c>
      <c r="U18">
        <f t="shared" si="4"/>
        <v>5.757599999999999E-3</v>
      </c>
      <c r="V18">
        <f t="shared" si="5"/>
        <v>10225.614839516467</v>
      </c>
      <c r="W18">
        <f t="shared" si="6"/>
        <v>2558.3553569556575</v>
      </c>
      <c r="X18">
        <f t="shared" si="7"/>
        <v>0.25019085865321256</v>
      </c>
      <c r="AB18">
        <f t="shared" si="8"/>
        <v>7867.2493371160508</v>
      </c>
      <c r="AC18">
        <v>0.17</v>
      </c>
    </row>
    <row r="19" spans="4:29" x14ac:dyDescent="0.25">
      <c r="D19">
        <v>1700</v>
      </c>
      <c r="E19">
        <f t="shared" si="9"/>
        <v>0.79747058823529415</v>
      </c>
      <c r="F19">
        <f t="shared" si="10"/>
        <v>1.2814203346041149</v>
      </c>
      <c r="I19">
        <v>17</v>
      </c>
      <c r="J19">
        <f t="shared" si="11"/>
        <v>0.43229858344400174</v>
      </c>
      <c r="N19">
        <f t="shared" si="0"/>
        <v>937.6305732484077</v>
      </c>
      <c r="Q19">
        <f t="shared" si="1"/>
        <v>200</v>
      </c>
      <c r="R19">
        <f t="shared" si="2"/>
        <v>217</v>
      </c>
      <c r="S19">
        <f t="shared" si="3"/>
        <v>317</v>
      </c>
      <c r="T19">
        <v>17</v>
      </c>
      <c r="U19">
        <f t="shared" si="4"/>
        <v>6.0735249999999998E-3</v>
      </c>
      <c r="V19">
        <f t="shared" si="5"/>
        <v>9693.7116419212907</v>
      </c>
      <c r="W19">
        <f t="shared" si="6"/>
        <v>2546.5148589557389</v>
      </c>
      <c r="X19">
        <f t="shared" si="7"/>
        <v>0.26269760779174778</v>
      </c>
      <c r="AB19">
        <f t="shared" si="8"/>
        <v>7645.5920715795455</v>
      </c>
      <c r="AC19">
        <v>0.18</v>
      </c>
    </row>
    <row r="20" spans="4:29" x14ac:dyDescent="0.25">
      <c r="D20">
        <v>1800</v>
      </c>
      <c r="E20">
        <f t="shared" si="9"/>
        <v>0.81205555555555564</v>
      </c>
      <c r="F20">
        <f t="shared" si="10"/>
        <v>1.3048562756650601</v>
      </c>
      <c r="I20">
        <v>18</v>
      </c>
      <c r="J20">
        <f t="shared" si="11"/>
        <v>0.40448885552305258</v>
      </c>
      <c r="N20">
        <f t="shared" si="0"/>
        <v>933.96178343949043</v>
      </c>
      <c r="Q20">
        <f t="shared" si="1"/>
        <v>200</v>
      </c>
      <c r="R20">
        <f t="shared" si="2"/>
        <v>218</v>
      </c>
      <c r="S20">
        <f t="shared" si="3"/>
        <v>318</v>
      </c>
      <c r="T20">
        <v>18</v>
      </c>
      <c r="U20">
        <f t="shared" si="4"/>
        <v>6.3908999999999997E-3</v>
      </c>
      <c r="V20">
        <f t="shared" si="5"/>
        <v>9212.3175139651703</v>
      </c>
      <c r="W20">
        <f t="shared" si="6"/>
        <v>2534.690512978214</v>
      </c>
      <c r="X20">
        <f t="shared" si="7"/>
        <v>0.2751414624100631</v>
      </c>
      <c r="AB20">
        <f t="shared" si="8"/>
        <v>7441.6728674263486</v>
      </c>
      <c r="AC20">
        <v>0.19</v>
      </c>
    </row>
    <row r="21" spans="4:29" x14ac:dyDescent="0.25">
      <c r="D21">
        <v>1900</v>
      </c>
      <c r="E21">
        <f t="shared" si="9"/>
        <v>0.8266842105263158</v>
      </c>
      <c r="F21">
        <f t="shared" si="10"/>
        <v>1.3283624164857779</v>
      </c>
      <c r="I21">
        <v>19</v>
      </c>
      <c r="J21">
        <f t="shared" si="11"/>
        <v>0.37873279038200508</v>
      </c>
      <c r="N21">
        <f t="shared" si="0"/>
        <v>930.29299363057328</v>
      </c>
      <c r="Q21">
        <f t="shared" si="1"/>
        <v>200</v>
      </c>
      <c r="R21">
        <f t="shared" si="2"/>
        <v>219</v>
      </c>
      <c r="S21">
        <f t="shared" si="3"/>
        <v>319</v>
      </c>
      <c r="T21">
        <v>19</v>
      </c>
      <c r="U21">
        <f t="shared" si="4"/>
        <v>6.7097249999999997E-3</v>
      </c>
      <c r="V21">
        <f t="shared" si="5"/>
        <v>8774.5771995126488</v>
      </c>
      <c r="W21">
        <f t="shared" si="6"/>
        <v>2522.8823190230842</v>
      </c>
      <c r="X21">
        <f t="shared" si="7"/>
        <v>0.28752181007230848</v>
      </c>
      <c r="AB21">
        <f t="shared" si="8"/>
        <v>7253.2455020149437</v>
      </c>
      <c r="AC21">
        <v>0.2</v>
      </c>
    </row>
    <row r="22" spans="4:29" x14ac:dyDescent="0.25">
      <c r="D22">
        <v>2000</v>
      </c>
      <c r="E22">
        <f t="shared" si="9"/>
        <v>0.84134999999999993</v>
      </c>
      <c r="F22">
        <f t="shared" si="10"/>
        <v>1.3519282271023032</v>
      </c>
      <c r="I22">
        <v>20</v>
      </c>
      <c r="J22">
        <f t="shared" si="11"/>
        <v>0.35491198182850653</v>
      </c>
      <c r="N22">
        <f t="shared" si="0"/>
        <v>926.62420382165601</v>
      </c>
      <c r="Q22">
        <f t="shared" si="1"/>
        <v>200</v>
      </c>
      <c r="R22">
        <f t="shared" si="2"/>
        <v>220</v>
      </c>
      <c r="S22">
        <f t="shared" si="3"/>
        <v>320</v>
      </c>
      <c r="T22">
        <v>20</v>
      </c>
      <c r="U22">
        <f t="shared" si="4"/>
        <v>7.0299999999999998E-3</v>
      </c>
      <c r="V22">
        <f t="shared" si="5"/>
        <v>8374.8221906116651</v>
      </c>
      <c r="W22">
        <f t="shared" si="6"/>
        <v>2511.0902770903485</v>
      </c>
      <c r="X22">
        <f t="shared" si="7"/>
        <v>0.29983804072942927</v>
      </c>
      <c r="AB22">
        <f t="shared" si="8"/>
        <v>7078.4428145300035</v>
      </c>
      <c r="AC22">
        <v>0.21</v>
      </c>
    </row>
    <row r="23" spans="4:29" x14ac:dyDescent="0.25">
      <c r="I23">
        <v>21</v>
      </c>
      <c r="J23">
        <f t="shared" si="11"/>
        <v>0.33290011931140279</v>
      </c>
      <c r="N23">
        <f t="shared" si="0"/>
        <v>922.95541401273886</v>
      </c>
      <c r="Q23">
        <f t="shared" si="1"/>
        <v>200</v>
      </c>
      <c r="R23">
        <f t="shared" si="2"/>
        <v>221</v>
      </c>
      <c r="S23">
        <f t="shared" si="3"/>
        <v>321</v>
      </c>
      <c r="T23">
        <v>21</v>
      </c>
      <c r="U23">
        <f t="shared" si="4"/>
        <v>7.3517249999999999E-3</v>
      </c>
      <c r="V23">
        <f t="shared" si="5"/>
        <v>8008.3245768850165</v>
      </c>
      <c r="W23">
        <f t="shared" si="6"/>
        <v>2499.3143871800075</v>
      </c>
      <c r="X23">
        <f t="shared" si="7"/>
        <v>0.31208954671916672</v>
      </c>
      <c r="AB23">
        <f t="shared" si="8"/>
        <v>6915.6982367851133</v>
      </c>
      <c r="AC23">
        <v>0.22</v>
      </c>
    </row>
    <row r="24" spans="4:29" x14ac:dyDescent="0.25">
      <c r="I24">
        <v>22</v>
      </c>
      <c r="J24">
        <f t="shared" si="11"/>
        <v>0.31256876512832821</v>
      </c>
      <c r="N24">
        <f t="shared" si="0"/>
        <v>919.2866242038217</v>
      </c>
      <c r="Q24">
        <f t="shared" si="1"/>
        <v>200</v>
      </c>
      <c r="R24">
        <f t="shared" si="2"/>
        <v>222</v>
      </c>
      <c r="S24">
        <f t="shared" si="3"/>
        <v>322</v>
      </c>
      <c r="T24">
        <v>22</v>
      </c>
      <c r="U24">
        <f t="shared" si="4"/>
        <v>7.6749000000000001E-3</v>
      </c>
      <c r="V24">
        <f t="shared" si="5"/>
        <v>7671.1097212993</v>
      </c>
      <c r="W24">
        <f t="shared" si="6"/>
        <v>2487.5546492920607</v>
      </c>
      <c r="X24">
        <f t="shared" si="7"/>
        <v>0.32427572276605754</v>
      </c>
      <c r="AB24">
        <f t="shared" si="8"/>
        <v>6763.6863059763627</v>
      </c>
      <c r="AC24">
        <v>0.23</v>
      </c>
    </row>
    <row r="25" spans="4:29" x14ac:dyDescent="0.25">
      <c r="I25">
        <v>23</v>
      </c>
      <c r="J25">
        <f t="shared" si="11"/>
        <v>0.29379136582430804</v>
      </c>
      <c r="N25">
        <f t="shared" si="0"/>
        <v>915.61783439490443</v>
      </c>
      <c r="Q25">
        <f t="shared" si="1"/>
        <v>200</v>
      </c>
      <c r="R25">
        <f t="shared" si="2"/>
        <v>223</v>
      </c>
      <c r="S25">
        <f t="shared" si="3"/>
        <v>323</v>
      </c>
      <c r="T25">
        <v>23</v>
      </c>
      <c r="U25">
        <f t="shared" si="4"/>
        <v>7.9995250000000004E-3</v>
      </c>
      <c r="V25">
        <f t="shared" si="5"/>
        <v>7359.8119888368365</v>
      </c>
      <c r="W25">
        <f t="shared" si="6"/>
        <v>2475.8110634265081</v>
      </c>
      <c r="X25">
        <f t="shared" si="7"/>
        <v>0.33639596598143423</v>
      </c>
      <c r="AB25">
        <f t="shared" si="8"/>
        <v>6621.2769609607785</v>
      </c>
      <c r="AC25">
        <v>0.24</v>
      </c>
    </row>
    <row r="26" spans="4:29" x14ac:dyDescent="0.25">
      <c r="I26">
        <v>24</v>
      </c>
      <c r="J26">
        <f t="shared" si="11"/>
        <v>0.27644592275437446</v>
      </c>
      <c r="N26">
        <f t="shared" si="0"/>
        <v>911.94904458598728</v>
      </c>
      <c r="Q26">
        <f t="shared" si="1"/>
        <v>200</v>
      </c>
      <c r="R26">
        <f t="shared" si="2"/>
        <v>224</v>
      </c>
      <c r="S26">
        <f t="shared" si="3"/>
        <v>324</v>
      </c>
      <c r="T26">
        <v>24</v>
      </c>
      <c r="U26">
        <f t="shared" si="4"/>
        <v>8.325599999999999E-3</v>
      </c>
      <c r="V26">
        <f t="shared" si="5"/>
        <v>7071.5624099164033</v>
      </c>
      <c r="W26">
        <f t="shared" si="6"/>
        <v>2464.0836295833506</v>
      </c>
      <c r="X26">
        <f t="shared" si="7"/>
        <v>0.3484496758634249</v>
      </c>
      <c r="AB26">
        <f t="shared" si="8"/>
        <v>6487.5000000000009</v>
      </c>
      <c r="AC26">
        <v>0.25</v>
      </c>
    </row>
    <row r="27" spans="4:29" x14ac:dyDescent="0.25">
      <c r="I27">
        <v>25</v>
      </c>
      <c r="J27">
        <f t="shared" si="11"/>
        <v>0.26041666666666669</v>
      </c>
      <c r="N27">
        <f t="shared" si="0"/>
        <v>908.28025477707001</v>
      </c>
      <c r="Q27">
        <f t="shared" si="1"/>
        <v>200</v>
      </c>
      <c r="R27">
        <f t="shared" si="2"/>
        <v>225</v>
      </c>
      <c r="S27">
        <f t="shared" si="3"/>
        <v>325</v>
      </c>
      <c r="T27">
        <v>25</v>
      </c>
      <c r="U27">
        <f t="shared" si="4"/>
        <v>8.6531249999999994E-3</v>
      </c>
      <c r="V27">
        <f t="shared" si="5"/>
        <v>6803.9003250270862</v>
      </c>
      <c r="W27">
        <f t="shared" si="6"/>
        <v>2452.3723477625867</v>
      </c>
      <c r="X27">
        <f t="shared" si="7"/>
        <v>0.36043625429695342</v>
      </c>
      <c r="AB27">
        <f t="shared" si="8"/>
        <v>6361.5171335448449</v>
      </c>
      <c r="AC27">
        <v>0.26</v>
      </c>
    </row>
    <row r="28" spans="4:29" x14ac:dyDescent="0.25">
      <c r="I28">
        <v>26</v>
      </c>
      <c r="J28">
        <f t="shared" si="11"/>
        <v>0.24559500793763064</v>
      </c>
      <c r="N28">
        <f t="shared" si="0"/>
        <v>904.61146496815286</v>
      </c>
      <c r="Q28">
        <f t="shared" si="1"/>
        <v>200</v>
      </c>
      <c r="R28">
        <f t="shared" si="2"/>
        <v>226</v>
      </c>
      <c r="S28">
        <f t="shared" si="3"/>
        <v>326</v>
      </c>
      <c r="T28">
        <v>26</v>
      </c>
      <c r="U28">
        <f t="shared" si="4"/>
        <v>8.9820999999999998E-3</v>
      </c>
      <c r="V28">
        <f t="shared" si="5"/>
        <v>6554.7032431168664</v>
      </c>
      <c r="W28">
        <f t="shared" si="6"/>
        <v>2440.6772179642176</v>
      </c>
      <c r="X28">
        <f t="shared" si="7"/>
        <v>0.37235510555373924</v>
      </c>
      <c r="AB28">
        <f t="shared" si="8"/>
        <v>6242.5997856128279</v>
      </c>
      <c r="AC28">
        <v>0.27</v>
      </c>
    </row>
    <row r="29" spans="4:29" x14ac:dyDescent="0.25">
      <c r="I29">
        <v>27</v>
      </c>
      <c r="J29">
        <f t="shared" si="11"/>
        <v>0.23187997150658909</v>
      </c>
      <c r="N29">
        <f t="shared" si="0"/>
        <v>900.9426751592357</v>
      </c>
      <c r="Q29">
        <f t="shared" si="1"/>
        <v>200</v>
      </c>
      <c r="R29">
        <f t="shared" si="2"/>
        <v>227</v>
      </c>
      <c r="S29">
        <f t="shared" si="3"/>
        <v>327</v>
      </c>
      <c r="T29">
        <v>27</v>
      </c>
      <c r="U29">
        <f t="shared" si="4"/>
        <v>9.3125249999999986E-3</v>
      </c>
      <c r="V29">
        <f t="shared" si="5"/>
        <v>6322.130678843816</v>
      </c>
      <c r="W29">
        <f t="shared" si="6"/>
        <v>2428.998240188243</v>
      </c>
      <c r="X29">
        <f t="shared" si="7"/>
        <v>0.38420563629229748</v>
      </c>
      <c r="AB29">
        <f t="shared" si="8"/>
        <v>6130.1112966184046</v>
      </c>
      <c r="AC29">
        <v>0.28000000000000003</v>
      </c>
    </row>
    <row r="30" spans="4:29" x14ac:dyDescent="0.25">
      <c r="I30">
        <v>28</v>
      </c>
      <c r="J30">
        <f t="shared" si="11"/>
        <v>0.21917827434807616</v>
      </c>
      <c r="N30">
        <f t="shared" si="0"/>
        <v>897.27388535031844</v>
      </c>
      <c r="Q30">
        <f t="shared" si="1"/>
        <v>200</v>
      </c>
      <c r="R30">
        <f t="shared" si="2"/>
        <v>228</v>
      </c>
      <c r="S30">
        <f t="shared" si="3"/>
        <v>328</v>
      </c>
      <c r="T30">
        <v>28</v>
      </c>
      <c r="U30">
        <f t="shared" si="4"/>
        <v>9.6443999999999992E-3</v>
      </c>
      <c r="V30">
        <f t="shared" si="5"/>
        <v>6104.5788229438849</v>
      </c>
      <c r="W30">
        <f t="shared" si="6"/>
        <v>2417.3354144346627</v>
      </c>
      <c r="X30">
        <f t="shared" si="7"/>
        <v>0.39598725555793901</v>
      </c>
      <c r="AB30">
        <f t="shared" si="8"/>
        <v>6023.4925321181208</v>
      </c>
      <c r="AC30">
        <v>0.28999999999999998</v>
      </c>
    </row>
    <row r="31" spans="4:29" x14ac:dyDescent="0.25">
      <c r="I31">
        <v>29</v>
      </c>
      <c r="J31">
        <f t="shared" si="11"/>
        <v>0.20740416268450673</v>
      </c>
      <c r="N31">
        <f t="shared" si="0"/>
        <v>893.60509554140128</v>
      </c>
      <c r="Q31">
        <f t="shared" si="1"/>
        <v>200</v>
      </c>
      <c r="R31">
        <f t="shared" si="2"/>
        <v>229</v>
      </c>
      <c r="S31">
        <f t="shared" si="3"/>
        <v>329</v>
      </c>
      <c r="T31">
        <v>29</v>
      </c>
      <c r="U31">
        <f t="shared" si="4"/>
        <v>9.9777249999999998E-3</v>
      </c>
      <c r="V31">
        <f t="shared" si="5"/>
        <v>5900.643683805677</v>
      </c>
      <c r="W31">
        <f t="shared" si="6"/>
        <v>2405.6887407034769</v>
      </c>
      <c r="X31">
        <f t="shared" si="7"/>
        <v>0.4076993747827703</v>
      </c>
      <c r="AB31">
        <f t="shared" si="8"/>
        <v>5922.25015302461</v>
      </c>
      <c r="AC31">
        <v>0.3</v>
      </c>
    </row>
    <row r="32" spans="4:29" x14ac:dyDescent="0.25">
      <c r="I32">
        <v>30</v>
      </c>
      <c r="J32">
        <f t="shared" si="11"/>
        <v>0.19647909462433197</v>
      </c>
      <c r="N32">
        <f t="shared" si="0"/>
        <v>889.93630573248413</v>
      </c>
      <c r="Q32">
        <f t="shared" si="1"/>
        <v>200</v>
      </c>
      <c r="R32">
        <f t="shared" si="2"/>
        <v>230</v>
      </c>
      <c r="S32">
        <f t="shared" si="3"/>
        <v>330</v>
      </c>
      <c r="T32">
        <v>30</v>
      </c>
      <c r="U32">
        <f t="shared" si="4"/>
        <v>1.03125E-2</v>
      </c>
      <c r="V32">
        <f t="shared" si="5"/>
        <v>5709.090909090909</v>
      </c>
      <c r="W32">
        <f t="shared" si="6"/>
        <v>2394.0582189946854</v>
      </c>
      <c r="X32">
        <f t="shared" si="7"/>
        <v>0.41934140778569329</v>
      </c>
      <c r="AB32">
        <f t="shared" si="8"/>
        <v>5825.9469844935102</v>
      </c>
      <c r="AC32">
        <v>0.31</v>
      </c>
    </row>
    <row r="33" spans="9:29" x14ac:dyDescent="0.25">
      <c r="I33">
        <v>31</v>
      </c>
      <c r="J33">
        <f t="shared" si="11"/>
        <v>0.18633132989887427</v>
      </c>
      <c r="N33">
        <f t="shared" si="0"/>
        <v>886.26751592356686</v>
      </c>
      <c r="Q33">
        <f t="shared" si="1"/>
        <v>200</v>
      </c>
      <c r="R33">
        <f t="shared" si="2"/>
        <v>231</v>
      </c>
      <c r="S33">
        <f t="shared" si="3"/>
        <v>331</v>
      </c>
      <c r="T33">
        <v>31</v>
      </c>
      <c r="U33">
        <f t="shared" si="4"/>
        <v>1.0648724999999998E-2</v>
      </c>
      <c r="V33">
        <f t="shared" si="5"/>
        <v>5528.8309163773138</v>
      </c>
      <c r="W33">
        <f t="shared" si="6"/>
        <v>2382.4438493082885</v>
      </c>
      <c r="X33">
        <f t="shared" si="7"/>
        <v>0.43091277077240592</v>
      </c>
      <c r="AB33">
        <f t="shared" si="8"/>
        <v>5734.1940536846596</v>
      </c>
      <c r="AC33">
        <v>0.32</v>
      </c>
    </row>
    <row r="34" spans="9:29" x14ac:dyDescent="0.25">
      <c r="I34">
        <v>32</v>
      </c>
      <c r="J34">
        <f t="shared" si="11"/>
        <v>0.17689547034382819</v>
      </c>
      <c r="N34">
        <f t="shared" si="0"/>
        <v>882.59872611464971</v>
      </c>
      <c r="Q34">
        <f t="shared" si="1"/>
        <v>200</v>
      </c>
      <c r="R34">
        <f t="shared" si="2"/>
        <v>232</v>
      </c>
      <c r="S34">
        <f t="shared" si="3"/>
        <v>332</v>
      </c>
      <c r="T34">
        <v>32</v>
      </c>
      <c r="U34">
        <f t="shared" si="4"/>
        <v>1.0986399999999999E-2</v>
      </c>
      <c r="V34">
        <f t="shared" si="5"/>
        <v>5358.8982742299577</v>
      </c>
      <c r="W34">
        <f t="shared" si="6"/>
        <v>2370.8456316442857</v>
      </c>
      <c r="X34">
        <f t="shared" si="7"/>
        <v>0.44241288233540177</v>
      </c>
      <c r="AB34">
        <f t="shared" si="8"/>
        <v>5646.6439650629491</v>
      </c>
      <c r="AC34">
        <v>0.33</v>
      </c>
    </row>
    <row r="35" spans="9:29" x14ac:dyDescent="0.25">
      <c r="I35">
        <v>33</v>
      </c>
      <c r="J35">
        <f t="shared" si="11"/>
        <v>0.16811198140815978</v>
      </c>
      <c r="N35">
        <f t="shared" si="0"/>
        <v>878.92993630573255</v>
      </c>
      <c r="Q35">
        <f t="shared" si="1"/>
        <v>200</v>
      </c>
      <c r="R35">
        <f t="shared" si="2"/>
        <v>233</v>
      </c>
      <c r="S35">
        <f t="shared" si="3"/>
        <v>333</v>
      </c>
      <c r="T35">
        <v>33</v>
      </c>
      <c r="U35">
        <f t="shared" si="4"/>
        <v>1.1325524999999999E-2</v>
      </c>
      <c r="V35">
        <f t="shared" si="5"/>
        <v>5198.434509658493</v>
      </c>
      <c r="W35">
        <f t="shared" si="6"/>
        <v>2359.2635660026781</v>
      </c>
      <c r="X35">
        <f t="shared" si="7"/>
        <v>0.45384116345396991</v>
      </c>
      <c r="AB35">
        <f t="shared" si="8"/>
        <v>5562.9853555601303</v>
      </c>
      <c r="AC35">
        <v>0.34</v>
      </c>
    </row>
    <row r="36" spans="9:29" x14ac:dyDescent="0.25">
      <c r="I36">
        <v>34</v>
      </c>
      <c r="J36">
        <f t="shared" si="11"/>
        <v>0.15992671518203497</v>
      </c>
      <c r="N36">
        <f t="shared" si="0"/>
        <v>875.26114649681529</v>
      </c>
      <c r="Q36">
        <f t="shared" si="1"/>
        <v>200</v>
      </c>
      <c r="R36">
        <f t="shared" si="2"/>
        <v>234</v>
      </c>
      <c r="S36">
        <f t="shared" si="3"/>
        <v>334</v>
      </c>
      <c r="T36">
        <v>34</v>
      </c>
      <c r="U36">
        <f t="shared" si="4"/>
        <v>1.1666099999999999E-2</v>
      </c>
      <c r="V36">
        <f t="shared" si="5"/>
        <v>5046.6736955795004</v>
      </c>
      <c r="W36">
        <f t="shared" si="6"/>
        <v>2347.6976523834637</v>
      </c>
      <c r="X36">
        <f t="shared" si="7"/>
        <v>0.46519703749419483</v>
      </c>
      <c r="AB36">
        <f t="shared" si="8"/>
        <v>5482.9382275512517</v>
      </c>
      <c r="AC36">
        <v>0.35</v>
      </c>
    </row>
    <row r="37" spans="9:29" x14ac:dyDescent="0.25">
      <c r="I37">
        <v>35</v>
      </c>
      <c r="J37">
        <f t="shared" si="11"/>
        <v>0.15229044834307992</v>
      </c>
      <c r="N37">
        <f t="shared" si="0"/>
        <v>871.59235668789813</v>
      </c>
      <c r="Q37">
        <f t="shared" si="1"/>
        <v>200</v>
      </c>
      <c r="R37">
        <f t="shared" si="2"/>
        <v>235</v>
      </c>
      <c r="S37">
        <f t="shared" si="3"/>
        <v>335</v>
      </c>
      <c r="T37">
        <v>35</v>
      </c>
      <c r="U37">
        <f t="shared" si="4"/>
        <v>1.2008125E-2</v>
      </c>
      <c r="V37">
        <f t="shared" si="5"/>
        <v>4902.9303076042261</v>
      </c>
      <c r="W37">
        <f t="shared" si="6"/>
        <v>2336.1478907866449</v>
      </c>
      <c r="X37">
        <f t="shared" si="7"/>
        <v>0.47647993020895762</v>
      </c>
      <c r="AB37">
        <f t="shared" si="8"/>
        <v>5406.2500000000009</v>
      </c>
      <c r="AC37">
        <v>0.36</v>
      </c>
    </row>
    <row r="38" spans="9:29" x14ac:dyDescent="0.25">
      <c r="I38">
        <v>36</v>
      </c>
      <c r="J38">
        <f t="shared" si="11"/>
        <v>0.14515844334407893</v>
      </c>
      <c r="N38">
        <f t="shared" si="0"/>
        <v>867.92356687898086</v>
      </c>
      <c r="Q38">
        <f t="shared" si="1"/>
        <v>200</v>
      </c>
      <c r="R38">
        <f t="shared" si="2"/>
        <v>236</v>
      </c>
      <c r="S38">
        <f t="shared" si="3"/>
        <v>336</v>
      </c>
      <c r="T38">
        <v>36</v>
      </c>
      <c r="U38">
        <f t="shared" si="4"/>
        <v>1.2351599999999999E-2</v>
      </c>
      <c r="V38">
        <f t="shared" si="5"/>
        <v>4766.5889439424855</v>
      </c>
      <c r="W38">
        <f t="shared" si="6"/>
        <v>2324.6142812122193</v>
      </c>
      <c r="X38">
        <f t="shared" si="7"/>
        <v>0.48768926973793369</v>
      </c>
      <c r="AB38">
        <f t="shared" si="8"/>
        <v>5332.6921507175275</v>
      </c>
      <c r="AC38">
        <v>0.37</v>
      </c>
    </row>
    <row r="39" spans="9:29" x14ac:dyDescent="0.25">
      <c r="I39">
        <v>37</v>
      </c>
      <c r="J39">
        <f t="shared" si="11"/>
        <v>0.13849003758065662</v>
      </c>
      <c r="N39">
        <f t="shared" si="0"/>
        <v>864.25477707006371</v>
      </c>
      <c r="Q39">
        <f t="shared" si="1"/>
        <v>200</v>
      </c>
      <c r="R39">
        <f t="shared" si="2"/>
        <v>237</v>
      </c>
      <c r="S39">
        <f t="shared" si="3"/>
        <v>337</v>
      </c>
      <c r="T39">
        <v>37</v>
      </c>
      <c r="U39">
        <f t="shared" si="4"/>
        <v>1.2696525E-2</v>
      </c>
      <c r="V39">
        <f t="shared" si="5"/>
        <v>4637.095583240296</v>
      </c>
      <c r="W39">
        <f t="shared" si="6"/>
        <v>2313.0968236601893</v>
      </c>
      <c r="X39">
        <f t="shared" si="7"/>
        <v>0.49882448660759549</v>
      </c>
      <c r="AB39">
        <f t="shared" si="8"/>
        <v>5262.0573479291106</v>
      </c>
      <c r="AC39">
        <v>0.38</v>
      </c>
    </row>
    <row r="40" spans="9:29" x14ac:dyDescent="0.25">
      <c r="I40">
        <v>38</v>
      </c>
      <c r="J40">
        <f t="shared" si="11"/>
        <v>0.13224826278682003</v>
      </c>
      <c r="N40">
        <f t="shared" si="0"/>
        <v>860.58598726114656</v>
      </c>
      <c r="Q40">
        <f t="shared" si="1"/>
        <v>200</v>
      </c>
      <c r="R40">
        <f t="shared" si="2"/>
        <v>238</v>
      </c>
      <c r="S40">
        <f t="shared" si="3"/>
        <v>338</v>
      </c>
      <c r="T40">
        <v>38</v>
      </c>
      <c r="U40">
        <f t="shared" si="4"/>
        <v>1.3042899999999998E-2</v>
      </c>
      <c r="V40">
        <f t="shared" si="5"/>
        <v>4513.9501184552519</v>
      </c>
      <c r="W40">
        <f t="shared" si="6"/>
        <v>2301.595518130553</v>
      </c>
      <c r="X40">
        <f t="shared" si="7"/>
        <v>0.50988501373120998</v>
      </c>
      <c r="AB40">
        <f t="shared" si="8"/>
        <v>5194.1569890525143</v>
      </c>
      <c r="AC40">
        <v>0.39</v>
      </c>
    </row>
    <row r="41" spans="9:29" x14ac:dyDescent="0.25">
      <c r="I41">
        <v>39</v>
      </c>
      <c r="J41">
        <f t="shared" si="11"/>
        <v>0.12639949521097593</v>
      </c>
      <c r="N41">
        <f t="shared" si="0"/>
        <v>856.91719745222929</v>
      </c>
      <c r="Q41">
        <f t="shared" si="1"/>
        <v>200</v>
      </c>
      <c r="R41">
        <f t="shared" si="2"/>
        <v>239</v>
      </c>
      <c r="S41">
        <f t="shared" si="3"/>
        <v>339</v>
      </c>
      <c r="T41">
        <v>39</v>
      </c>
      <c r="U41">
        <f t="shared" si="4"/>
        <v>1.3390724999999999E-2</v>
      </c>
      <c r="V41">
        <f t="shared" si="5"/>
        <v>4396.6999546327779</v>
      </c>
      <c r="W41">
        <f t="shared" si="6"/>
        <v>2290.1103646233114</v>
      </c>
      <c r="X41">
        <f t="shared" si="7"/>
        <v>0.52087028640884059</v>
      </c>
      <c r="AB41">
        <f t="shared" si="8"/>
        <v>5128.81908008559</v>
      </c>
      <c r="AC41">
        <v>0.4</v>
      </c>
    </row>
    <row r="42" spans="9:29" x14ac:dyDescent="0.25">
      <c r="I42">
        <v>40</v>
      </c>
      <c r="J42">
        <f t="shared" si="11"/>
        <v>0.12091313600309539</v>
      </c>
      <c r="N42">
        <f t="shared" si="0"/>
        <v>853.24840764331213</v>
      </c>
      <c r="Q42">
        <f t="shared" si="1"/>
        <v>200</v>
      </c>
      <c r="R42">
        <f t="shared" si="2"/>
        <v>240</v>
      </c>
      <c r="S42">
        <f t="shared" si="3"/>
        <v>340</v>
      </c>
      <c r="T42">
        <v>40</v>
      </c>
      <c r="U42">
        <f t="shared" si="4"/>
        <v>1.3739999999999999E-2</v>
      </c>
      <c r="V42">
        <f t="shared" si="5"/>
        <v>4284.9344978165946</v>
      </c>
      <c r="W42">
        <f t="shared" si="6"/>
        <v>2278.6413631384644</v>
      </c>
      <c r="X42">
        <f t="shared" si="7"/>
        <v>0.53177974232734604</v>
      </c>
      <c r="AB42">
        <f t="shared" si="8"/>
        <v>5065.8864012616596</v>
      </c>
      <c r="AC42">
        <v>0.41</v>
      </c>
    </row>
    <row r="43" spans="9:29" x14ac:dyDescent="0.25">
      <c r="I43">
        <v>41</v>
      </c>
      <c r="J43">
        <f t="shared" si="11"/>
        <v>0.11576132053105737</v>
      </c>
      <c r="N43">
        <f t="shared" si="0"/>
        <v>849.57961783439487</v>
      </c>
      <c r="Q43">
        <f t="shared" si="1"/>
        <v>200</v>
      </c>
      <c r="R43">
        <f t="shared" si="2"/>
        <v>241</v>
      </c>
      <c r="S43">
        <f t="shared" si="3"/>
        <v>341</v>
      </c>
      <c r="T43">
        <v>41</v>
      </c>
      <c r="U43">
        <f t="shared" si="4"/>
        <v>1.4090724999999998E-2</v>
      </c>
      <c r="V43">
        <f t="shared" si="5"/>
        <v>4178.2803936632081</v>
      </c>
      <c r="W43">
        <f t="shared" si="6"/>
        <v>2267.1885136760111</v>
      </c>
      <c r="X43">
        <f t="shared" si="7"/>
        <v>0.5426128215603806</v>
      </c>
      <c r="AB43">
        <f t="shared" si="8"/>
        <v>5005.2149143953575</v>
      </c>
      <c r="AC43">
        <v>0.42</v>
      </c>
    </row>
    <row r="44" spans="9:29" x14ac:dyDescent="0.25">
      <c r="I44">
        <v>42</v>
      </c>
      <c r="J44">
        <f t="shared" si="11"/>
        <v>0.11091865492052901</v>
      </c>
      <c r="N44">
        <f t="shared" si="0"/>
        <v>845.91082802547771</v>
      </c>
      <c r="Q44">
        <f t="shared" si="1"/>
        <v>200</v>
      </c>
      <c r="R44">
        <f t="shared" si="2"/>
        <v>242</v>
      </c>
      <c r="S44">
        <f t="shared" si="3"/>
        <v>342</v>
      </c>
      <c r="T44">
        <v>42</v>
      </c>
      <c r="U44">
        <f t="shared" si="4"/>
        <v>1.44429E-2</v>
      </c>
      <c r="V44">
        <f t="shared" si="5"/>
        <v>4076.3973994142452</v>
      </c>
      <c r="W44">
        <f t="shared" si="6"/>
        <v>2255.7518162359529</v>
      </c>
      <c r="X44">
        <f t="shared" si="7"/>
        <v>0.55336896656839474</v>
      </c>
      <c r="AB44">
        <f t="shared" si="8"/>
        <v>4946.6723751638647</v>
      </c>
      <c r="AC44">
        <v>0.43</v>
      </c>
    </row>
    <row r="45" spans="9:29" x14ac:dyDescent="0.25">
      <c r="I45">
        <v>43</v>
      </c>
      <c r="J45">
        <f t="shared" si="11"/>
        <v>0.10636197789032294</v>
      </c>
      <c r="N45">
        <f t="shared" si="0"/>
        <v>842.24203821656056</v>
      </c>
      <c r="Q45">
        <f t="shared" si="1"/>
        <v>200</v>
      </c>
      <c r="R45">
        <f t="shared" si="2"/>
        <v>243</v>
      </c>
      <c r="S45">
        <f t="shared" si="3"/>
        <v>343</v>
      </c>
      <c r="T45">
        <v>43</v>
      </c>
      <c r="U45">
        <f t="shared" si="4"/>
        <v>1.4796525E-2</v>
      </c>
      <c r="V45">
        <f t="shared" si="5"/>
        <v>3978.9747930679669</v>
      </c>
      <c r="W45">
        <f t="shared" si="6"/>
        <v>2244.3312708182889</v>
      </c>
      <c r="X45">
        <f t="shared" si="7"/>
        <v>0.56404762219863414</v>
      </c>
      <c r="AB45">
        <f t="shared" si="8"/>
        <v>4890.1371198706047</v>
      </c>
      <c r="AC45">
        <v>0.44</v>
      </c>
    </row>
    <row r="46" spans="9:29" x14ac:dyDescent="0.25">
      <c r="I46">
        <v>44</v>
      </c>
      <c r="J46">
        <f t="shared" si="11"/>
        <v>0.10207014587048686</v>
      </c>
      <c r="N46">
        <f t="shared" si="0"/>
        <v>838.57324840764329</v>
      </c>
      <c r="Q46">
        <f t="shared" si="1"/>
        <v>200</v>
      </c>
      <c r="R46">
        <f t="shared" si="2"/>
        <v>244</v>
      </c>
      <c r="S46">
        <f t="shared" si="3"/>
        <v>344</v>
      </c>
      <c r="T46">
        <v>44</v>
      </c>
      <c r="U46">
        <f t="shared" si="4"/>
        <v>1.5151599999999998E-2</v>
      </c>
      <c r="V46">
        <f t="shared" si="5"/>
        <v>3885.728239921857</v>
      </c>
      <c r="W46">
        <f t="shared" si="6"/>
        <v>2232.9268774230195</v>
      </c>
      <c r="X46">
        <f t="shared" si="7"/>
        <v>0.57464823568514001</v>
      </c>
      <c r="AB46">
        <f t="shared" si="8"/>
        <v>4835.4970013432958</v>
      </c>
      <c r="AC46">
        <v>0.45</v>
      </c>
    </row>
    <row r="47" spans="9:29" x14ac:dyDescent="0.25">
      <c r="I47">
        <v>45</v>
      </c>
      <c r="J47">
        <f t="shared" si="11"/>
        <v>9.8023839397741522E-2</v>
      </c>
      <c r="N47">
        <f t="shared" si="0"/>
        <v>834.90445859872614</v>
      </c>
      <c r="Q47">
        <f t="shared" si="1"/>
        <v>200</v>
      </c>
      <c r="R47">
        <f t="shared" si="2"/>
        <v>245</v>
      </c>
      <c r="S47">
        <f t="shared" si="3"/>
        <v>345</v>
      </c>
      <c r="T47">
        <v>45</v>
      </c>
      <c r="U47">
        <f t="shared" si="4"/>
        <v>1.5508124999999998E-2</v>
      </c>
      <c r="V47">
        <f t="shared" si="5"/>
        <v>3796.3970499335032</v>
      </c>
      <c r="W47">
        <f t="shared" si="6"/>
        <v>2221.5386360501439</v>
      </c>
      <c r="X47">
        <f t="shared" si="7"/>
        <v>0.58517025664874955</v>
      </c>
      <c r="AB47">
        <f t="shared" si="8"/>
        <v>4782.648452774476</v>
      </c>
      <c r="AC47">
        <v>0.46</v>
      </c>
    </row>
    <row r="48" spans="9:29" x14ac:dyDescent="0.25">
      <c r="I48">
        <v>46</v>
      </c>
      <c r="J48">
        <f t="shared" si="11"/>
        <v>9.4205388849699437E-2</v>
      </c>
      <c r="N48">
        <f t="shared" si="0"/>
        <v>831.23566878980887</v>
      </c>
      <c r="Q48">
        <f t="shared" si="1"/>
        <v>200</v>
      </c>
      <c r="R48">
        <f t="shared" si="2"/>
        <v>246</v>
      </c>
      <c r="S48">
        <f t="shared" si="3"/>
        <v>346</v>
      </c>
      <c r="T48">
        <v>46</v>
      </c>
      <c r="U48">
        <f t="shared" si="4"/>
        <v>1.5866100000000001E-2</v>
      </c>
      <c r="V48">
        <f t="shared" si="5"/>
        <v>3710.7417701892714</v>
      </c>
      <c r="W48">
        <f t="shared" si="6"/>
        <v>2210.1665466996633</v>
      </c>
      <c r="X48">
        <f t="shared" si="7"/>
        <v>0.59561313709709607</v>
      </c>
      <c r="AB48">
        <f t="shared" si="8"/>
        <v>4731.4956617129546</v>
      </c>
      <c r="AC48">
        <v>0.47</v>
      </c>
    </row>
    <row r="49" spans="9:29" x14ac:dyDescent="0.25">
      <c r="I49">
        <v>47</v>
      </c>
      <c r="J49">
        <f t="shared" si="11"/>
        <v>9.0598617682530844E-2</v>
      </c>
      <c r="N49">
        <f t="shared" si="0"/>
        <v>827.56687898089172</v>
      </c>
      <c r="Q49">
        <f t="shared" si="1"/>
        <v>200</v>
      </c>
      <c r="R49">
        <f t="shared" si="2"/>
        <v>247</v>
      </c>
      <c r="S49">
        <f t="shared" si="3"/>
        <v>347</v>
      </c>
      <c r="T49">
        <v>47</v>
      </c>
      <c r="U49">
        <f t="shared" si="4"/>
        <v>1.6225524999999998E-2</v>
      </c>
      <c r="V49">
        <f t="shared" si="5"/>
        <v>3628.5420656650563</v>
      </c>
      <c r="W49">
        <f t="shared" si="6"/>
        <v>2198.8106093715769</v>
      </c>
      <c r="X49">
        <f t="shared" si="7"/>
        <v>0.60597633142460716</v>
      </c>
      <c r="AB49">
        <f t="shared" si="8"/>
        <v>4681.949839209622</v>
      </c>
      <c r="AC49">
        <v>0.48</v>
      </c>
    </row>
    <row r="50" spans="9:29" x14ac:dyDescent="0.25">
      <c r="I50">
        <v>48</v>
      </c>
      <c r="J50">
        <f t="shared" si="11"/>
        <v>8.718870146030612E-2</v>
      </c>
      <c r="N50">
        <f t="shared" si="0"/>
        <v>823.89808917197456</v>
      </c>
      <c r="Q50">
        <f t="shared" si="1"/>
        <v>200</v>
      </c>
      <c r="R50">
        <f t="shared" si="2"/>
        <v>248</v>
      </c>
      <c r="S50">
        <f t="shared" si="3"/>
        <v>348</v>
      </c>
      <c r="T50">
        <v>48</v>
      </c>
      <c r="U50">
        <f t="shared" si="4"/>
        <v>1.6586399999999998E-2</v>
      </c>
      <c r="V50">
        <f t="shared" si="5"/>
        <v>3549.5948487917817</v>
      </c>
      <c r="W50">
        <f t="shared" si="6"/>
        <v>2187.4708240658852</v>
      </c>
      <c r="X50">
        <f t="shared" si="7"/>
        <v>0.61625929641250776</v>
      </c>
      <c r="AB50">
        <f t="shared" si="8"/>
        <v>4633.9285714285716</v>
      </c>
      <c r="AC50">
        <v>0.49</v>
      </c>
    </row>
    <row r="51" spans="9:29" x14ac:dyDescent="0.25">
      <c r="I51">
        <v>49</v>
      </c>
      <c r="J51">
        <f t="shared" si="11"/>
        <v>8.3962041097068174E-2</v>
      </c>
      <c r="N51">
        <f t="shared" si="0"/>
        <v>820.22929936305741</v>
      </c>
      <c r="Q51">
        <f t="shared" si="1"/>
        <v>200</v>
      </c>
      <c r="R51">
        <f t="shared" si="2"/>
        <v>249</v>
      </c>
      <c r="S51">
        <f t="shared" si="3"/>
        <v>349</v>
      </c>
      <c r="T51">
        <v>49</v>
      </c>
      <c r="U51">
        <f t="shared" si="4"/>
        <v>1.6948724999999998E-2</v>
      </c>
      <c r="V51">
        <f t="shared" si="5"/>
        <v>3473.712624400951</v>
      </c>
      <c r="W51">
        <f t="shared" si="6"/>
        <v>2176.147190782588</v>
      </c>
      <c r="X51">
        <f t="shared" si="7"/>
        <v>0.62646149122881722</v>
      </c>
      <c r="AB51">
        <f t="shared" si="8"/>
        <v>4587.3552429477277</v>
      </c>
      <c r="AC51">
        <v>0.5</v>
      </c>
    </row>
    <row r="52" spans="9:29" x14ac:dyDescent="0.25">
      <c r="I52">
        <v>50</v>
      </c>
      <c r="J52">
        <f t="shared" si="11"/>
        <v>8.0906148867313926E-2</v>
      </c>
      <c r="N52">
        <f t="shared" si="0"/>
        <v>816.56050955414014</v>
      </c>
      <c r="Q52">
        <f t="shared" si="1"/>
        <v>200</v>
      </c>
      <c r="R52">
        <f t="shared" si="2"/>
        <v>250</v>
      </c>
      <c r="S52">
        <f t="shared" si="3"/>
        <v>350</v>
      </c>
      <c r="T52">
        <v>50</v>
      </c>
      <c r="U52">
        <f t="shared" si="4"/>
        <v>1.7312499999999998E-2</v>
      </c>
      <c r="V52">
        <f t="shared" si="5"/>
        <v>3400.7220216606502</v>
      </c>
      <c r="W52">
        <f t="shared" si="6"/>
        <v>2164.8397095216847</v>
      </c>
      <c r="X52">
        <f t="shared" si="7"/>
        <v>0.63658237742835089</v>
      </c>
      <c r="AB52">
        <f t="shared" si="8"/>
        <v>4542.1585225658573</v>
      </c>
      <c r="AC52">
        <v>0.51</v>
      </c>
    </row>
    <row r="53" spans="9:29" x14ac:dyDescent="0.25">
      <c r="I53">
        <v>51</v>
      </c>
      <c r="J53">
        <f t="shared" si="11"/>
        <v>7.8009545872109287E-2</v>
      </c>
      <c r="N53">
        <f t="shared" si="0"/>
        <v>812.89171974522287</v>
      </c>
      <c r="Q53">
        <f t="shared" si="1"/>
        <v>200</v>
      </c>
      <c r="R53">
        <f t="shared" si="2"/>
        <v>251</v>
      </c>
      <c r="S53">
        <f t="shared" si="3"/>
        <v>351</v>
      </c>
      <c r="T53">
        <v>51</v>
      </c>
      <c r="U53">
        <f t="shared" si="4"/>
        <v>1.7677724999999998E-2</v>
      </c>
      <c r="V53">
        <f t="shared" si="5"/>
        <v>3330.4624888100707</v>
      </c>
      <c r="W53">
        <f t="shared" si="6"/>
        <v>2153.5483802831754</v>
      </c>
      <c r="X53">
        <f t="shared" si="7"/>
        <v>0.64662141895272007</v>
      </c>
      <c r="AB53">
        <f t="shared" si="8"/>
        <v>4498.2719037639672</v>
      </c>
      <c r="AC53">
        <v>0.52</v>
      </c>
    </row>
    <row r="54" spans="9:29" x14ac:dyDescent="0.25">
      <c r="I54">
        <v>52</v>
      </c>
      <c r="J54">
        <f t="shared" si="11"/>
        <v>7.526166977346839E-2</v>
      </c>
      <c r="N54">
        <f t="shared" si="0"/>
        <v>809.22292993630572</v>
      </c>
      <c r="Q54">
        <f t="shared" si="1"/>
        <v>200</v>
      </c>
      <c r="R54">
        <f t="shared" si="2"/>
        <v>252</v>
      </c>
      <c r="S54">
        <f t="shared" si="3"/>
        <v>352</v>
      </c>
      <c r="T54">
        <v>52</v>
      </c>
      <c r="U54">
        <f t="shared" si="4"/>
        <v>1.8044399999999999E-2</v>
      </c>
      <c r="V54">
        <f t="shared" si="5"/>
        <v>3262.7851300126358</v>
      </c>
      <c r="W54">
        <f t="shared" si="6"/>
        <v>2142.2732030670613</v>
      </c>
      <c r="X54">
        <f t="shared" si="7"/>
        <v>0.65657808213033164</v>
      </c>
      <c r="AB54">
        <f t="shared" si="8"/>
        <v>4455.6332930856006</v>
      </c>
      <c r="AC54">
        <v>0.53</v>
      </c>
    </row>
    <row r="55" spans="9:29" x14ac:dyDescent="0.25">
      <c r="I55">
        <v>53</v>
      </c>
      <c r="J55">
        <f t="shared" si="11"/>
        <v>7.265279172711378E-2</v>
      </c>
      <c r="N55">
        <f t="shared" si="0"/>
        <v>805.55414012738856</v>
      </c>
      <c r="Q55">
        <f t="shared" si="1"/>
        <v>200</v>
      </c>
      <c r="R55">
        <f t="shared" si="2"/>
        <v>253</v>
      </c>
      <c r="S55">
        <f t="shared" si="3"/>
        <v>353</v>
      </c>
      <c r="T55">
        <v>53</v>
      </c>
      <c r="U55">
        <f t="shared" si="4"/>
        <v>1.8412524999999999E-2</v>
      </c>
      <c r="V55">
        <f t="shared" si="5"/>
        <v>3197.5516665965151</v>
      </c>
      <c r="W55">
        <f t="shared" si="6"/>
        <v>2131.0141778733419</v>
      </c>
      <c r="X55">
        <f t="shared" si="7"/>
        <v>0.66645183567638822</v>
      </c>
      <c r="AB55">
        <f t="shared" si="8"/>
        <v>4414.1846406405184</v>
      </c>
      <c r="AC55">
        <v>0.54</v>
      </c>
    </row>
    <row r="56" spans="9:29" x14ac:dyDescent="0.25">
      <c r="I56">
        <v>54</v>
      </c>
      <c r="J56">
        <f t="shared" si="11"/>
        <v>7.0173941552404778E-2</v>
      </c>
      <c r="N56">
        <f t="shared" si="0"/>
        <v>801.8853503184713</v>
      </c>
      <c r="Q56">
        <f t="shared" si="1"/>
        <v>200</v>
      </c>
      <c r="R56">
        <f t="shared" si="2"/>
        <v>254</v>
      </c>
      <c r="S56">
        <f t="shared" si="3"/>
        <v>354</v>
      </c>
      <c r="T56">
        <v>54</v>
      </c>
      <c r="U56">
        <f t="shared" si="4"/>
        <v>1.8782099999999996E-2</v>
      </c>
      <c r="V56">
        <f t="shared" si="5"/>
        <v>3134.6335074352714</v>
      </c>
      <c r="W56">
        <f t="shared" si="6"/>
        <v>2119.7713047020161</v>
      </c>
      <c r="X56">
        <f t="shared" si="7"/>
        <v>0.67624215069288707</v>
      </c>
      <c r="AB56">
        <f t="shared" si="8"/>
        <v>4373.8716077302834</v>
      </c>
      <c r="AC56">
        <v>0.55000000000000004</v>
      </c>
    </row>
    <row r="57" spans="9:29" x14ac:dyDescent="0.25">
      <c r="I57">
        <v>55</v>
      </c>
      <c r="J57">
        <f t="shared" si="11"/>
        <v>6.7816840277777776E-2</v>
      </c>
      <c r="N57">
        <f t="shared" si="0"/>
        <v>798.21656050955414</v>
      </c>
      <c r="Q57">
        <f t="shared" si="1"/>
        <v>200</v>
      </c>
      <c r="R57">
        <f t="shared" si="2"/>
        <v>255</v>
      </c>
      <c r="S57">
        <f t="shared" si="3"/>
        <v>355</v>
      </c>
      <c r="T57">
        <v>55</v>
      </c>
      <c r="U57">
        <f t="shared" si="4"/>
        <v>1.9153125E-2</v>
      </c>
      <c r="V57">
        <f t="shared" si="5"/>
        <v>3073.9109153206068</v>
      </c>
      <c r="W57">
        <f t="shared" si="6"/>
        <v>2108.5445835530854</v>
      </c>
      <c r="X57">
        <f t="shared" si="7"/>
        <v>0.68594850066862323</v>
      </c>
      <c r="AB57">
        <f t="shared" si="8"/>
        <v>4334.6432672671335</v>
      </c>
      <c r="AC57">
        <v>0.56000000000000005</v>
      </c>
    </row>
    <row r="58" spans="9:29" x14ac:dyDescent="0.25">
      <c r="I58">
        <v>56</v>
      </c>
      <c r="J58">
        <f t="shared" si="11"/>
        <v>6.5573839290585495E-2</v>
      </c>
      <c r="N58">
        <f t="shared" si="0"/>
        <v>794.54777070063699</v>
      </c>
      <c r="Q58">
        <f t="shared" si="1"/>
        <v>200</v>
      </c>
      <c r="R58">
        <f t="shared" si="2"/>
        <v>256</v>
      </c>
      <c r="S58">
        <f t="shared" si="3"/>
        <v>356</v>
      </c>
      <c r="T58">
        <v>56</v>
      </c>
      <c r="U58">
        <f t="shared" si="4"/>
        <v>1.9525599999999997E-2</v>
      </c>
      <c r="V58">
        <f t="shared" si="5"/>
        <v>3015.2722579587826</v>
      </c>
      <c r="W58">
        <f t="shared" si="6"/>
        <v>2097.3340144265489</v>
      </c>
      <c r="X58">
        <f t="shared" si="7"/>
        <v>0.69557036147918505</v>
      </c>
      <c r="AB58">
        <f t="shared" si="8"/>
        <v>4296.4518332297366</v>
      </c>
      <c r="AC58">
        <v>0.56999999999999995</v>
      </c>
    </row>
    <row r="59" spans="9:29" x14ac:dyDescent="0.25">
      <c r="I59">
        <v>57</v>
      </c>
      <c r="J59">
        <f t="shared" si="11"/>
        <v>6.3437865402104721E-2</v>
      </c>
      <c r="N59">
        <f t="shared" si="0"/>
        <v>790.87898089171972</v>
      </c>
      <c r="Q59">
        <f t="shared" si="1"/>
        <v>200</v>
      </c>
      <c r="R59">
        <f t="shared" si="2"/>
        <v>257</v>
      </c>
      <c r="S59">
        <f t="shared" si="3"/>
        <v>357</v>
      </c>
      <c r="T59">
        <v>57</v>
      </c>
      <c r="U59">
        <f t="shared" si="4"/>
        <v>1.9899524999999998E-2</v>
      </c>
      <c r="V59">
        <f t="shared" si="5"/>
        <v>2958.6133337353535</v>
      </c>
      <c r="W59">
        <f t="shared" si="6"/>
        <v>2086.1395973224066</v>
      </c>
      <c r="X59">
        <f t="shared" si="7"/>
        <v>0.70510721138695809</v>
      </c>
      <c r="AB59">
        <f t="shared" si="8"/>
        <v>4259.2524158872511</v>
      </c>
      <c r="AC59">
        <v>0.57999999999999996</v>
      </c>
    </row>
    <row r="60" spans="9:29" x14ac:dyDescent="0.25">
      <c r="I60">
        <v>58</v>
      </c>
      <c r="J60">
        <f t="shared" si="11"/>
        <v>6.1402371212210524E-2</v>
      </c>
      <c r="N60">
        <f t="shared" si="0"/>
        <v>787.21019108280257</v>
      </c>
      <c r="Q60">
        <f t="shared" si="1"/>
        <v>200</v>
      </c>
      <c r="R60">
        <f t="shared" si="2"/>
        <v>258</v>
      </c>
      <c r="S60">
        <f t="shared" si="3"/>
        <v>358</v>
      </c>
      <c r="T60">
        <v>58</v>
      </c>
      <c r="U60">
        <f t="shared" si="4"/>
        <v>2.0274899999999998E-2</v>
      </c>
      <c r="V60">
        <f t="shared" si="5"/>
        <v>2903.8367636831749</v>
      </c>
      <c r="W60">
        <f t="shared" si="6"/>
        <v>2074.961332240659</v>
      </c>
      <c r="X60">
        <f t="shared" si="7"/>
        <v>0.71455853104112332</v>
      </c>
      <c r="AB60">
        <f t="shared" si="8"/>
        <v>4223.0027999404738</v>
      </c>
      <c r="AC60">
        <v>0.59</v>
      </c>
    </row>
    <row r="61" spans="9:29" x14ac:dyDescent="0.25">
      <c r="I61">
        <v>59</v>
      </c>
      <c r="J61">
        <f t="shared" si="11"/>
        <v>5.9461290224373617E-2</v>
      </c>
      <c r="N61">
        <f t="shared" si="0"/>
        <v>783.54140127388541</v>
      </c>
      <c r="Q61">
        <f t="shared" si="1"/>
        <v>200</v>
      </c>
      <c r="R61">
        <f t="shared" si="2"/>
        <v>259</v>
      </c>
      <c r="S61">
        <f t="shared" si="3"/>
        <v>359</v>
      </c>
      <c r="T61">
        <v>59</v>
      </c>
      <c r="U61">
        <f t="shared" si="4"/>
        <v>2.0651724999999999E-2</v>
      </c>
      <c r="V61">
        <f t="shared" si="5"/>
        <v>2850.8514421918753</v>
      </c>
      <c r="W61">
        <f t="shared" si="6"/>
        <v>2063.7992191813055</v>
      </c>
      <c r="X61">
        <f t="shared" si="7"/>
        <v>0.72392380347765672</v>
      </c>
      <c r="AB61">
        <f t="shared" si="8"/>
        <v>4187.6632430867694</v>
      </c>
      <c r="AC61">
        <v>0.6</v>
      </c>
    </row>
    <row r="62" spans="9:29" x14ac:dyDescent="0.25">
      <c r="I62">
        <v>60</v>
      </c>
      <c r="J62">
        <f t="shared" si="11"/>
        <v>5.7608996220849848E-2</v>
      </c>
      <c r="N62">
        <f t="shared" si="0"/>
        <v>779.87261146496814</v>
      </c>
      <c r="Q62">
        <f t="shared" si="1"/>
        <v>200</v>
      </c>
      <c r="R62">
        <f t="shared" si="2"/>
        <v>260</v>
      </c>
      <c r="S62">
        <f t="shared" si="3"/>
        <v>360</v>
      </c>
      <c r="T62">
        <v>60</v>
      </c>
      <c r="U62">
        <f t="shared" si="4"/>
        <v>2.103E-2</v>
      </c>
      <c r="V62">
        <f t="shared" si="5"/>
        <v>2799.5720399429388</v>
      </c>
      <c r="W62">
        <f t="shared" si="6"/>
        <v>2052.6532581443466</v>
      </c>
      <c r="X62">
        <f t="shared" si="7"/>
        <v>0.73320251411933091</v>
      </c>
      <c r="AB62">
        <f t="shared" si="8"/>
        <v>4153.1962928233133</v>
      </c>
      <c r="AC62">
        <v>0.61</v>
      </c>
    </row>
    <row r="63" spans="9:29" x14ac:dyDescent="0.25">
      <c r="I63">
        <v>61</v>
      </c>
      <c r="J63">
        <f t="shared" si="11"/>
        <v>5.5840266460817113E-2</v>
      </c>
      <c r="N63">
        <f t="shared" si="0"/>
        <v>776.20382165605099</v>
      </c>
      <c r="Q63">
        <f t="shared" si="1"/>
        <v>200</v>
      </c>
      <c r="R63">
        <f t="shared" si="2"/>
        <v>261</v>
      </c>
      <c r="S63">
        <f t="shared" si="3"/>
        <v>361</v>
      </c>
      <c r="T63">
        <v>61</v>
      </c>
      <c r="U63">
        <f t="shared" si="4"/>
        <v>2.1409724999999998E-2</v>
      </c>
      <c r="V63">
        <f t="shared" si="5"/>
        <v>2749.9185533676873</v>
      </c>
      <c r="W63">
        <f t="shared" si="6"/>
        <v>2041.5234491297822</v>
      </c>
      <c r="X63">
        <f t="shared" si="7"/>
        <v>0.74239415077571325</v>
      </c>
      <c r="AB63">
        <f t="shared" si="8"/>
        <v>4119.5666195686799</v>
      </c>
      <c r="AC63">
        <v>0.62</v>
      </c>
    </row>
    <row r="64" spans="9:29" x14ac:dyDescent="0.25">
      <c r="I64">
        <v>62</v>
      </c>
      <c r="J64">
        <f t="shared" si="11"/>
        <v>5.4150248311378657E-2</v>
      </c>
      <c r="N64">
        <f t="shared" si="0"/>
        <v>772.53503184713372</v>
      </c>
      <c r="Q64">
        <f t="shared" si="1"/>
        <v>200</v>
      </c>
      <c r="R64">
        <f t="shared" si="2"/>
        <v>262</v>
      </c>
      <c r="S64">
        <f t="shared" si="3"/>
        <v>362</v>
      </c>
      <c r="T64">
        <v>62</v>
      </c>
      <c r="U64">
        <f t="shared" si="4"/>
        <v>2.1790899999999998E-2</v>
      </c>
      <c r="V64">
        <f t="shared" si="5"/>
        <v>2701.8158956261559</v>
      </c>
      <c r="W64">
        <f t="shared" si="6"/>
        <v>2030.4097921376122</v>
      </c>
      <c r="X64">
        <f t="shared" si="7"/>
        <v>0.75149820364316755</v>
      </c>
      <c r="AB64">
        <f t="shared" si="8"/>
        <v>4086.7408644122697</v>
      </c>
      <c r="AC64">
        <v>0.63</v>
      </c>
    </row>
    <row r="65" spans="9:29" x14ac:dyDescent="0.25">
      <c r="I65">
        <v>63</v>
      </c>
      <c r="J65">
        <f t="shared" si="11"/>
        <v>5.253442896336543E-2</v>
      </c>
      <c r="N65">
        <f t="shared" si="0"/>
        <v>768.86624203821657</v>
      </c>
      <c r="Q65">
        <f t="shared" si="1"/>
        <v>200</v>
      </c>
      <c r="R65">
        <f t="shared" si="2"/>
        <v>263</v>
      </c>
      <c r="S65">
        <f t="shared" si="3"/>
        <v>363</v>
      </c>
      <c r="T65">
        <v>63</v>
      </c>
      <c r="U65">
        <f t="shared" si="4"/>
        <v>2.2173524999999996E-2</v>
      </c>
      <c r="V65">
        <f t="shared" si="5"/>
        <v>2655.1935247102124</v>
      </c>
      <c r="W65">
        <f t="shared" si="6"/>
        <v>2019.3122871678365</v>
      </c>
      <c r="X65">
        <f t="shared" si="7"/>
        <v>0.7605141653048525</v>
      </c>
      <c r="AB65">
        <f t="shared" si="8"/>
        <v>4054.6875000000005</v>
      </c>
      <c r="AC65">
        <v>0.64</v>
      </c>
    </row>
    <row r="66" spans="9:29" x14ac:dyDescent="0.25">
      <c r="I66">
        <v>64</v>
      </c>
      <c r="J66">
        <f t="shared" si="11"/>
        <v>5.09886079212638E-2</v>
      </c>
      <c r="N66">
        <f t="shared" si="0"/>
        <v>765.19745222929942</v>
      </c>
      <c r="Q66">
        <f t="shared" si="1"/>
        <v>200</v>
      </c>
      <c r="R66">
        <f t="shared" si="2"/>
        <v>264</v>
      </c>
      <c r="S66">
        <f t="shared" si="3"/>
        <v>364</v>
      </c>
      <c r="T66">
        <v>64</v>
      </c>
      <c r="U66">
        <f t="shared" si="4"/>
        <v>2.2557600000000001E-2</v>
      </c>
      <c r="V66">
        <f t="shared" si="5"/>
        <v>2609.985104798383</v>
      </c>
      <c r="W66">
        <f t="shared" si="6"/>
        <v>2008.2309342204553</v>
      </c>
      <c r="X66">
        <f t="shared" si="7"/>
        <v>0.76944153073072341</v>
      </c>
      <c r="AB66">
        <f t="shared" si="8"/>
        <v>4023.3767032374494</v>
      </c>
      <c r="AC66">
        <v>0.65</v>
      </c>
    </row>
    <row r="67" spans="9:29" x14ac:dyDescent="0.25">
      <c r="I67">
        <v>65</v>
      </c>
      <c r="J67">
        <f t="shared" si="11"/>
        <v>4.9508871989860578E-2</v>
      </c>
      <c r="N67">
        <f t="shared" ref="N67:N130" si="12">$M$2-T67*0.00144*$L$2</f>
        <v>761.52866242038215</v>
      </c>
      <c r="Q67">
        <f t="shared" ref="Q67:Q130" si="13">$O$2</f>
        <v>200</v>
      </c>
      <c r="R67">
        <f t="shared" ref="R67:R130" si="14">Q67+T67</f>
        <v>265</v>
      </c>
      <c r="S67">
        <f t="shared" ref="S67:S130" si="15">R67+$P$2</f>
        <v>365</v>
      </c>
      <c r="T67">
        <v>65</v>
      </c>
      <c r="U67">
        <f t="shared" ref="U67:U130" si="16">(0.00002/(2*$M$2)*(Q67^2-R67^2+S67^2)+0.00145/(2*$M$2)*(R67^2-Q67^2))</f>
        <v>2.2943124999999998E-2</v>
      </c>
      <c r="V67">
        <f t="shared" ref="V67:V130" si="17">(0.19625*($O$2+$P$2)/U67)</f>
        <v>2566.1281974447684</v>
      </c>
      <c r="W67">
        <f t="shared" ref="W67:W130" si="18">0.0006*N67^2+2.1*N67+50</f>
        <v>1997.1657332954683</v>
      </c>
      <c r="X67">
        <f t="shared" ref="X67:X130" si="19">W67/V67</f>
        <v>0.77827979727753016</v>
      </c>
      <c r="AB67">
        <f t="shared" ref="AB67:AB130" si="20">SQRT(1000/(2*0.00128))/SQRT(AC67)*5.19</f>
        <v>3992.7802386421058</v>
      </c>
      <c r="AC67">
        <v>0.66</v>
      </c>
    </row>
    <row r="68" spans="9:29" x14ac:dyDescent="0.25">
      <c r="I68">
        <v>66</v>
      </c>
      <c r="J68">
        <f t="shared" ref="J68:J131" si="21">0.00002*$H$3*$H$3/(I68*I68*0.0014 + 0.00002*$H$3*$H$3 +0.00002*I68*I68)</f>
        <v>4.8091572509779905E-2</v>
      </c>
      <c r="N68">
        <f t="shared" si="12"/>
        <v>757.85987261146499</v>
      </c>
      <c r="Q68">
        <f t="shared" si="13"/>
        <v>200</v>
      </c>
      <c r="R68">
        <f t="shared" si="14"/>
        <v>266</v>
      </c>
      <c r="S68">
        <f t="shared" si="15"/>
        <v>366</v>
      </c>
      <c r="T68">
        <v>66</v>
      </c>
      <c r="U68">
        <f t="shared" si="16"/>
        <v>2.3330099999999999E-2</v>
      </c>
      <c r="V68">
        <f t="shared" si="17"/>
        <v>2523.5639795800275</v>
      </c>
      <c r="W68">
        <f t="shared" si="18"/>
        <v>1986.1166843928761</v>
      </c>
      <c r="X68">
        <f t="shared" si="19"/>
        <v>0.78702846468881937</v>
      </c>
      <c r="AB68">
        <f t="shared" si="20"/>
        <v>3962.8713513076505</v>
      </c>
      <c r="AC68">
        <v>0.67</v>
      </c>
    </row>
    <row r="69" spans="9:29" x14ac:dyDescent="0.25">
      <c r="I69">
        <v>67</v>
      </c>
      <c r="J69">
        <f t="shared" si="21"/>
        <v>4.6733304620390971E-2</v>
      </c>
      <c r="N69">
        <f t="shared" si="12"/>
        <v>754.19108280254773</v>
      </c>
      <c r="Q69">
        <f t="shared" si="13"/>
        <v>200</v>
      </c>
      <c r="R69">
        <f t="shared" si="14"/>
        <v>267</v>
      </c>
      <c r="S69">
        <f t="shared" si="15"/>
        <v>367</v>
      </c>
      <c r="T69">
        <v>67</v>
      </c>
      <c r="U69">
        <f t="shared" si="16"/>
        <v>2.3718524999999997E-2</v>
      </c>
      <c r="V69">
        <f t="shared" si="17"/>
        <v>2482.2369856472951</v>
      </c>
      <c r="W69">
        <f t="shared" si="18"/>
        <v>1975.0837875126781</v>
      </c>
      <c r="X69">
        <f t="shared" si="19"/>
        <v>0.79568703509493222</v>
      </c>
      <c r="AB69">
        <f t="shared" si="20"/>
        <v>3933.6246685580254</v>
      </c>
      <c r="AC69">
        <v>0.68</v>
      </c>
    </row>
    <row r="70" spans="9:29" x14ac:dyDescent="0.25">
      <c r="I70">
        <v>68</v>
      </c>
      <c r="J70">
        <f t="shared" si="21"/>
        <v>4.5430888351956362E-2</v>
      </c>
      <c r="N70">
        <f t="shared" si="12"/>
        <v>750.52229299363057</v>
      </c>
      <c r="Q70">
        <f t="shared" si="13"/>
        <v>200</v>
      </c>
      <c r="R70">
        <f t="shared" si="14"/>
        <v>268</v>
      </c>
      <c r="S70">
        <f t="shared" si="15"/>
        <v>368</v>
      </c>
      <c r="T70">
        <v>68</v>
      </c>
      <c r="U70">
        <f t="shared" si="16"/>
        <v>2.4108399999999995E-2</v>
      </c>
      <c r="V70">
        <f t="shared" si="17"/>
        <v>2442.0948714970718</v>
      </c>
      <c r="W70">
        <f t="shared" si="18"/>
        <v>1964.0670426548745</v>
      </c>
      <c r="X70">
        <f t="shared" si="19"/>
        <v>0.80425501301300673</v>
      </c>
      <c r="AB70">
        <f t="shared" si="20"/>
        <v>3905.0161094696391</v>
      </c>
      <c r="AC70">
        <v>0.69</v>
      </c>
    </row>
    <row r="71" spans="9:29" x14ac:dyDescent="0.25">
      <c r="I71">
        <v>69</v>
      </c>
      <c r="J71">
        <f t="shared" si="21"/>
        <v>4.4181351369692583E-2</v>
      </c>
      <c r="N71">
        <f t="shared" si="12"/>
        <v>746.85350318471342</v>
      </c>
      <c r="Q71">
        <f t="shared" si="13"/>
        <v>200</v>
      </c>
      <c r="R71">
        <f t="shared" si="14"/>
        <v>269</v>
      </c>
      <c r="S71">
        <f t="shared" si="15"/>
        <v>369</v>
      </c>
      <c r="T71">
        <v>69</v>
      </c>
      <c r="U71">
        <f t="shared" si="16"/>
        <v>2.4499725E-2</v>
      </c>
      <c r="V71">
        <f t="shared" si="17"/>
        <v>2403.0881979287524</v>
      </c>
      <c r="W71">
        <f t="shared" si="18"/>
        <v>1953.0664498194656</v>
      </c>
      <c r="X71">
        <f t="shared" si="19"/>
        <v>0.81273190534697581</v>
      </c>
      <c r="AB71">
        <f t="shared" si="20"/>
        <v>3877.0228015284397</v>
      </c>
      <c r="AC71">
        <v>0.7</v>
      </c>
    </row>
    <row r="72" spans="9:29" x14ac:dyDescent="0.25">
      <c r="I72">
        <v>70</v>
      </c>
      <c r="J72">
        <f t="shared" si="21"/>
        <v>4.2981913210920847E-2</v>
      </c>
      <c r="N72">
        <f t="shared" si="12"/>
        <v>743.18471337579626</v>
      </c>
      <c r="Q72">
        <f t="shared" si="13"/>
        <v>200</v>
      </c>
      <c r="R72">
        <f t="shared" si="14"/>
        <v>270</v>
      </c>
      <c r="S72">
        <f t="shared" si="15"/>
        <v>370</v>
      </c>
      <c r="T72">
        <v>70</v>
      </c>
      <c r="U72">
        <f t="shared" si="16"/>
        <v>2.4892499999999998E-2</v>
      </c>
      <c r="V72">
        <f t="shared" si="17"/>
        <v>2365.1702319975898</v>
      </c>
      <c r="W72">
        <f t="shared" si="18"/>
        <v>1942.0820090064508</v>
      </c>
      <c r="X72">
        <f t="shared" si="19"/>
        <v>0.82111722138756815</v>
      </c>
      <c r="AB72">
        <f t="shared" si="20"/>
        <v>3849.6230037663122</v>
      </c>
      <c r="AC72">
        <v>0.71</v>
      </c>
    </row>
    <row r="73" spans="9:29" x14ac:dyDescent="0.25">
      <c r="I73">
        <v>71</v>
      </c>
      <c r="J73">
        <f t="shared" si="21"/>
        <v>4.1829970872954682E-2</v>
      </c>
      <c r="N73">
        <f t="shared" si="12"/>
        <v>739.515923566879</v>
      </c>
      <c r="Q73">
        <f t="shared" si="13"/>
        <v>200</v>
      </c>
      <c r="R73">
        <f t="shared" si="14"/>
        <v>271</v>
      </c>
      <c r="S73">
        <f t="shared" si="15"/>
        <v>371</v>
      </c>
      <c r="T73">
        <v>71</v>
      </c>
      <c r="U73">
        <f t="shared" si="16"/>
        <v>2.5286724999999999E-2</v>
      </c>
      <c r="V73">
        <f t="shared" si="17"/>
        <v>2328.2967644089931</v>
      </c>
      <c r="W73">
        <f t="shared" si="18"/>
        <v>1931.1137202158304</v>
      </c>
      <c r="X73">
        <f t="shared" si="19"/>
        <v>0.82941047281230829</v>
      </c>
      <c r="AB73">
        <f t="shared" si="20"/>
        <v>3822.7960357897728</v>
      </c>
      <c r="AC73">
        <v>0.72</v>
      </c>
    </row>
    <row r="74" spans="9:29" x14ac:dyDescent="0.25">
      <c r="I74">
        <v>72</v>
      </c>
      <c r="J74">
        <f t="shared" si="21"/>
        <v>4.0723085624034053E-2</v>
      </c>
      <c r="N74">
        <f t="shared" si="12"/>
        <v>735.84713375796173</v>
      </c>
      <c r="Q74">
        <f t="shared" si="13"/>
        <v>200</v>
      </c>
      <c r="R74">
        <f t="shared" si="14"/>
        <v>272</v>
      </c>
      <c r="S74">
        <f t="shared" si="15"/>
        <v>372</v>
      </c>
      <c r="T74">
        <v>72</v>
      </c>
      <c r="U74">
        <f t="shared" si="16"/>
        <v>2.5682399999999998E-2</v>
      </c>
      <c r="V74">
        <f t="shared" si="17"/>
        <v>2292.4259415007946</v>
      </c>
      <c r="W74">
        <f t="shared" si="18"/>
        <v>1920.1615834476042</v>
      </c>
      <c r="X74">
        <f t="shared" si="19"/>
        <v>0.83761117368551585</v>
      </c>
      <c r="AB74">
        <f t="shared" si="20"/>
        <v>3796.5222121744855</v>
      </c>
      <c r="AC74">
        <v>0.73</v>
      </c>
    </row>
    <row r="75" spans="9:29" x14ac:dyDescent="0.25">
      <c r="I75">
        <v>73</v>
      </c>
      <c r="J75">
        <f t="shared" si="21"/>
        <v>3.9658970922677061E-2</v>
      </c>
      <c r="N75">
        <f t="shared" si="12"/>
        <v>732.17834394904457</v>
      </c>
      <c r="Q75">
        <f t="shared" si="13"/>
        <v>200</v>
      </c>
      <c r="R75">
        <f t="shared" si="14"/>
        <v>273</v>
      </c>
      <c r="S75">
        <f t="shared" si="15"/>
        <v>373</v>
      </c>
      <c r="T75">
        <v>73</v>
      </c>
      <c r="U75">
        <f t="shared" si="16"/>
        <v>2.6079524999999999E-2</v>
      </c>
      <c r="V75">
        <f t="shared" si="17"/>
        <v>2257.5181104717208</v>
      </c>
      <c r="W75">
        <f t="shared" si="18"/>
        <v>1909.2255987017729</v>
      </c>
      <c r="X75">
        <f t="shared" si="19"/>
        <v>0.84571884045830747</v>
      </c>
      <c r="AB75">
        <f t="shared" si="20"/>
        <v>3770.7827817526381</v>
      </c>
      <c r="AC75">
        <v>0.74</v>
      </c>
    </row>
    <row r="76" spans="9:29" x14ac:dyDescent="0.25">
      <c r="I76">
        <v>74</v>
      </c>
      <c r="J76">
        <f t="shared" si="21"/>
        <v>3.8635481342462426E-2</v>
      </c>
      <c r="N76">
        <f t="shared" si="12"/>
        <v>728.50955414012742</v>
      </c>
      <c r="Q76">
        <f t="shared" si="13"/>
        <v>200</v>
      </c>
      <c r="R76">
        <f t="shared" si="14"/>
        <v>274</v>
      </c>
      <c r="S76">
        <f t="shared" si="15"/>
        <v>374</v>
      </c>
      <c r="T76">
        <v>74</v>
      </c>
      <c r="U76">
        <f t="shared" si="16"/>
        <v>2.6478099999999997E-2</v>
      </c>
      <c r="V76">
        <f t="shared" si="17"/>
        <v>2223.5356766535365</v>
      </c>
      <c r="W76">
        <f t="shared" si="18"/>
        <v>1898.305765978336</v>
      </c>
      <c r="X76">
        <f t="shared" si="19"/>
        <v>0.85373299196859409</v>
      </c>
      <c r="AB76">
        <f t="shared" si="20"/>
        <v>3745.5598713676973</v>
      </c>
      <c r="AC76">
        <v>0.75</v>
      </c>
    </row>
    <row r="77" spans="9:29" x14ac:dyDescent="0.25">
      <c r="I77">
        <v>75</v>
      </c>
      <c r="J77">
        <f t="shared" si="21"/>
        <v>3.7650602409638551E-2</v>
      </c>
      <c r="N77">
        <f t="shared" si="12"/>
        <v>724.84076433121027</v>
      </c>
      <c r="Q77">
        <f t="shared" si="13"/>
        <v>200</v>
      </c>
      <c r="R77">
        <f t="shared" si="14"/>
        <v>275</v>
      </c>
      <c r="S77">
        <f t="shared" si="15"/>
        <v>375</v>
      </c>
      <c r="T77">
        <v>75</v>
      </c>
      <c r="U77">
        <f t="shared" si="16"/>
        <v>2.6878124999999996E-2</v>
      </c>
      <c r="V77">
        <f t="shared" si="17"/>
        <v>2190.4429717474713</v>
      </c>
      <c r="W77">
        <f t="shared" si="18"/>
        <v>1887.4020852772935</v>
      </c>
      <c r="X77">
        <f t="shared" si="19"/>
        <v>0.86165314944108284</v>
      </c>
      <c r="AB77">
        <f t="shared" si="20"/>
        <v>3720.8364337131743</v>
      </c>
      <c r="AC77">
        <v>0.76</v>
      </c>
    </row>
    <row r="78" spans="9:29" x14ac:dyDescent="0.25">
      <c r="I78">
        <v>76</v>
      </c>
      <c r="J78">
        <f t="shared" si="21"/>
        <v>3.6702441270221577E-2</v>
      </c>
      <c r="N78">
        <f t="shared" si="12"/>
        <v>721.171974522293</v>
      </c>
      <c r="Q78">
        <f t="shared" si="13"/>
        <v>200</v>
      </c>
      <c r="R78">
        <f t="shared" si="14"/>
        <v>276</v>
      </c>
      <c r="S78">
        <f t="shared" si="15"/>
        <v>376</v>
      </c>
      <c r="T78">
        <v>76</v>
      </c>
      <c r="U78">
        <f t="shared" si="16"/>
        <v>2.7279599999999998E-2</v>
      </c>
      <c r="V78">
        <f t="shared" si="17"/>
        <v>2158.2061320547223</v>
      </c>
      <c r="W78">
        <f t="shared" si="18"/>
        <v>1876.514556598645</v>
      </c>
      <c r="X78">
        <f t="shared" si="19"/>
        <v>0.86947883648727631</v>
      </c>
      <c r="AB78">
        <f t="shared" si="20"/>
        <v>3696.5961989095058</v>
      </c>
      <c r="AC78">
        <v>0.77</v>
      </c>
    </row>
    <row r="79" spans="9:29" x14ac:dyDescent="0.25">
      <c r="I79">
        <v>77</v>
      </c>
      <c r="J79">
        <f t="shared" si="21"/>
        <v>3.5789218111520353E-2</v>
      </c>
      <c r="N79">
        <f t="shared" si="12"/>
        <v>717.50318471337573</v>
      </c>
      <c r="Q79">
        <f t="shared" si="13"/>
        <v>200</v>
      </c>
      <c r="R79">
        <f t="shared" si="14"/>
        <v>277</v>
      </c>
      <c r="S79">
        <f t="shared" si="15"/>
        <v>377</v>
      </c>
      <c r="T79">
        <v>77</v>
      </c>
      <c r="U79">
        <f t="shared" si="16"/>
        <v>2.7682524999999996E-2</v>
      </c>
      <c r="V79">
        <f t="shared" si="17"/>
        <v>2126.7929858277021</v>
      </c>
      <c r="W79">
        <f t="shared" si="18"/>
        <v>1865.6431799423908</v>
      </c>
      <c r="X79">
        <f t="shared" si="19"/>
        <v>0.87720957910547304</v>
      </c>
      <c r="AB79">
        <f t="shared" si="20"/>
        <v>3672.8236295065326</v>
      </c>
      <c r="AC79">
        <v>0.78</v>
      </c>
    </row>
    <row r="80" spans="9:29" x14ac:dyDescent="0.25">
      <c r="I80">
        <v>78</v>
      </c>
      <c r="J80">
        <f t="shared" si="21"/>
        <v>3.4909258270422197E-2</v>
      </c>
      <c r="N80">
        <f t="shared" si="12"/>
        <v>713.83439490445858</v>
      </c>
      <c r="Q80">
        <f t="shared" si="13"/>
        <v>200</v>
      </c>
      <c r="R80">
        <f t="shared" si="14"/>
        <v>278</v>
      </c>
      <c r="S80">
        <f t="shared" si="15"/>
        <v>378</v>
      </c>
      <c r="T80">
        <v>78</v>
      </c>
      <c r="U80">
        <f t="shared" si="16"/>
        <v>2.8086899999999998E-2</v>
      </c>
      <c r="V80">
        <f t="shared" si="17"/>
        <v>2096.1729489548511</v>
      </c>
      <c r="W80">
        <f t="shared" si="18"/>
        <v>1854.7879553085318</v>
      </c>
      <c r="X80">
        <f t="shared" si="19"/>
        <v>0.88484490568076768</v>
      </c>
      <c r="AB80">
        <f t="shared" si="20"/>
        <v>3649.5038786287905</v>
      </c>
      <c r="AC80">
        <v>0.79</v>
      </c>
    </row>
    <row r="81" spans="9:29" x14ac:dyDescent="0.25">
      <c r="I81">
        <v>79</v>
      </c>
      <c r="J81">
        <f t="shared" si="21"/>
        <v>3.4060984967388658E-2</v>
      </c>
      <c r="N81">
        <f t="shared" si="12"/>
        <v>710.16560509554142</v>
      </c>
      <c r="Q81">
        <f t="shared" si="13"/>
        <v>200</v>
      </c>
      <c r="R81">
        <f t="shared" si="14"/>
        <v>279</v>
      </c>
      <c r="S81">
        <f t="shared" si="15"/>
        <v>379</v>
      </c>
      <c r="T81">
        <v>79</v>
      </c>
      <c r="U81">
        <f t="shared" si="16"/>
        <v>2.8492724999999997E-2</v>
      </c>
      <c r="V81">
        <f t="shared" si="17"/>
        <v>2066.3169282685321</v>
      </c>
      <c r="W81">
        <f t="shared" si="18"/>
        <v>1843.9488826970669</v>
      </c>
      <c r="X81">
        <f t="shared" si="19"/>
        <v>0.8923843469850492</v>
      </c>
      <c r="AB81">
        <f t="shared" si="20"/>
        <v>3626.6227510074718</v>
      </c>
      <c r="AC81">
        <v>0.8</v>
      </c>
    </row>
    <row r="82" spans="9:29" x14ac:dyDescent="0.25">
      <c r="I82">
        <v>80</v>
      </c>
      <c r="J82">
        <f t="shared" si="21"/>
        <v>3.3242912611031329E-2</v>
      </c>
      <c r="N82">
        <f t="shared" si="12"/>
        <v>706.49681528662427</v>
      </c>
      <c r="Q82">
        <f t="shared" si="13"/>
        <v>200</v>
      </c>
      <c r="R82">
        <f t="shared" si="14"/>
        <v>280</v>
      </c>
      <c r="S82">
        <f t="shared" si="15"/>
        <v>380</v>
      </c>
      <c r="T82">
        <v>80</v>
      </c>
      <c r="U82">
        <f t="shared" si="16"/>
        <v>2.8899999999999995E-2</v>
      </c>
      <c r="V82">
        <f t="shared" si="17"/>
        <v>2037.1972318339103</v>
      </c>
      <c r="W82">
        <f t="shared" si="18"/>
        <v>1833.1259621079967</v>
      </c>
      <c r="X82">
        <f t="shared" si="19"/>
        <v>0.89982743617700378</v>
      </c>
      <c r="AB82">
        <f t="shared" si="20"/>
        <v>3604.166666666667</v>
      </c>
      <c r="AC82">
        <v>0.81</v>
      </c>
    </row>
    <row r="83" spans="9:29" x14ac:dyDescent="0.25">
      <c r="I83">
        <v>81</v>
      </c>
      <c r="J83">
        <f t="shared" si="21"/>
        <v>3.2453640623442227E-2</v>
      </c>
      <c r="N83">
        <f t="shared" si="12"/>
        <v>702.828025477707</v>
      </c>
      <c r="Q83">
        <f t="shared" si="13"/>
        <v>200</v>
      </c>
      <c r="R83">
        <f t="shared" si="14"/>
        <v>281</v>
      </c>
      <c r="S83">
        <f t="shared" si="15"/>
        <v>381</v>
      </c>
      <c r="T83">
        <v>81</v>
      </c>
      <c r="U83">
        <f t="shared" si="16"/>
        <v>2.9308724999999997E-2</v>
      </c>
      <c r="V83">
        <f t="shared" si="17"/>
        <v>2008.7874856378094</v>
      </c>
      <c r="W83">
        <f t="shared" si="18"/>
        <v>1822.3191935413201</v>
      </c>
      <c r="X83">
        <f t="shared" si="19"/>
        <v>0.90717370880211168</v>
      </c>
      <c r="AB83">
        <f t="shared" si="20"/>
        <v>3582.1226270528355</v>
      </c>
      <c r="AC83">
        <v>0.82</v>
      </c>
    </row>
    <row r="84" spans="9:29" x14ac:dyDescent="0.25">
      <c r="I84">
        <v>82</v>
      </c>
      <c r="J84">
        <f t="shared" si="21"/>
        <v>3.1691847741207917E-2</v>
      </c>
      <c r="N84">
        <f t="shared" si="12"/>
        <v>699.15923566878985</v>
      </c>
      <c r="Q84">
        <f t="shared" si="13"/>
        <v>200</v>
      </c>
      <c r="R84">
        <f t="shared" si="14"/>
        <v>282</v>
      </c>
      <c r="S84">
        <f t="shared" si="15"/>
        <v>382</v>
      </c>
      <c r="T84">
        <v>82</v>
      </c>
      <c r="U84">
        <f t="shared" si="16"/>
        <v>2.9718899999999996E-2</v>
      </c>
      <c r="V84">
        <f t="shared" si="17"/>
        <v>1981.0625561511365</v>
      </c>
      <c r="W84">
        <f t="shared" si="18"/>
        <v>1811.5285769970385</v>
      </c>
      <c r="X84">
        <f t="shared" si="19"/>
        <v>0.91442270279265014</v>
      </c>
      <c r="AB84">
        <f t="shared" si="20"/>
        <v>3560.478183415581</v>
      </c>
      <c r="AC84">
        <v>0.83</v>
      </c>
    </row>
    <row r="85" spans="9:29" x14ac:dyDescent="0.25">
      <c r="I85">
        <v>83</v>
      </c>
      <c r="J85">
        <f t="shared" si="21"/>
        <v>3.095628675130363E-2</v>
      </c>
      <c r="N85">
        <f t="shared" si="12"/>
        <v>695.49044585987258</v>
      </c>
      <c r="Q85">
        <f t="shared" si="13"/>
        <v>200</v>
      </c>
      <c r="R85">
        <f t="shared" si="14"/>
        <v>283</v>
      </c>
      <c r="S85">
        <f t="shared" si="15"/>
        <v>383</v>
      </c>
      <c r="T85">
        <v>83</v>
      </c>
      <c r="U85">
        <f t="shared" si="16"/>
        <v>3.0130524999999998E-2</v>
      </c>
      <c r="V85">
        <f t="shared" si="17"/>
        <v>1953.9984782873848</v>
      </c>
      <c r="W85">
        <f t="shared" si="18"/>
        <v>1800.754112475151</v>
      </c>
      <c r="X85">
        <f t="shared" si="19"/>
        <v>0.92157395846769163</v>
      </c>
      <c r="AB85">
        <f t="shared" si="20"/>
        <v>3539.2214072650017</v>
      </c>
      <c r="AC85">
        <v>0.84</v>
      </c>
    </row>
    <row r="86" spans="9:29" x14ac:dyDescent="0.25">
      <c r="I86">
        <v>84</v>
      </c>
      <c r="J86">
        <f t="shared" si="21"/>
        <v>3.0245779624894262E-2</v>
      </c>
      <c r="N86">
        <f t="shared" si="12"/>
        <v>691.82165605095543</v>
      </c>
      <c r="Q86">
        <f t="shared" si="13"/>
        <v>200</v>
      </c>
      <c r="R86">
        <f t="shared" si="14"/>
        <v>284</v>
      </c>
      <c r="S86">
        <f t="shared" si="15"/>
        <v>384</v>
      </c>
      <c r="T86">
        <v>84</v>
      </c>
      <c r="U86">
        <f t="shared" si="16"/>
        <v>3.0543599999999997E-2</v>
      </c>
      <c r="V86">
        <f t="shared" si="17"/>
        <v>1927.5723883235769</v>
      </c>
      <c r="W86">
        <f t="shared" si="18"/>
        <v>1789.9957999756584</v>
      </c>
      <c r="X86">
        <f t="shared" si="19"/>
        <v>0.92862701853310436</v>
      </c>
      <c r="AB86">
        <f t="shared" si="20"/>
        <v>3518.34086274633</v>
      </c>
      <c r="AC86">
        <v>0.85</v>
      </c>
    </row>
    <row r="87" spans="9:29" x14ac:dyDescent="0.25">
      <c r="I87">
        <v>85</v>
      </c>
      <c r="J87">
        <f t="shared" si="21"/>
        <v>2.9559213015512672E-2</v>
      </c>
      <c r="N87">
        <f t="shared" si="12"/>
        <v>688.15286624203827</v>
      </c>
      <c r="Q87">
        <f t="shared" si="13"/>
        <v>200</v>
      </c>
      <c r="R87">
        <f t="shared" si="14"/>
        <v>285</v>
      </c>
      <c r="S87">
        <f t="shared" si="15"/>
        <v>385</v>
      </c>
      <c r="T87">
        <v>85</v>
      </c>
      <c r="U87">
        <f t="shared" si="16"/>
        <v>3.0958125E-2</v>
      </c>
      <c r="V87">
        <f t="shared" si="17"/>
        <v>1901.7624613893768</v>
      </c>
      <c r="W87">
        <f t="shared" si="18"/>
        <v>1779.25363949856</v>
      </c>
      <c r="X87">
        <f t="shared" si="19"/>
        <v>0.93558142808155176</v>
      </c>
      <c r="AB87">
        <f t="shared" si="20"/>
        <v>3497.8255807865335</v>
      </c>
      <c r="AC87">
        <v>0.86</v>
      </c>
    </row>
    <row r="88" spans="9:29" x14ac:dyDescent="0.25">
      <c r="I88">
        <v>86</v>
      </c>
      <c r="J88">
        <f t="shared" si="21"/>
        <v>2.8895534091182288E-2</v>
      </c>
      <c r="N88">
        <f t="shared" si="12"/>
        <v>684.48407643312112</v>
      </c>
      <c r="Q88">
        <f t="shared" si="13"/>
        <v>200</v>
      </c>
      <c r="R88">
        <f t="shared" si="14"/>
        <v>286</v>
      </c>
      <c r="S88">
        <f t="shared" si="15"/>
        <v>386</v>
      </c>
      <c r="T88">
        <v>86</v>
      </c>
      <c r="U88">
        <f t="shared" si="16"/>
        <v>3.1374100000000002E-2</v>
      </c>
      <c r="V88">
        <f t="shared" si="17"/>
        <v>1876.547853165509</v>
      </c>
      <c r="W88">
        <f t="shared" si="18"/>
        <v>1768.527631043856</v>
      </c>
      <c r="X88">
        <f t="shared" si="19"/>
        <v>0.94243673459249333</v>
      </c>
      <c r="AB88">
        <f t="shared" si="20"/>
        <v>3477.6650348800977</v>
      </c>
      <c r="AC88">
        <v>0.87</v>
      </c>
    </row>
    <row r="89" spans="9:29" x14ac:dyDescent="0.25">
      <c r="I89">
        <v>87</v>
      </c>
      <c r="J89">
        <f t="shared" si="21"/>
        <v>2.8253746672838791E-2</v>
      </c>
      <c r="N89">
        <f t="shared" si="12"/>
        <v>680.81528662420385</v>
      </c>
      <c r="Q89">
        <f t="shared" si="13"/>
        <v>200</v>
      </c>
      <c r="R89">
        <f t="shared" si="14"/>
        <v>287</v>
      </c>
      <c r="S89">
        <f t="shared" si="15"/>
        <v>387</v>
      </c>
      <c r="T89">
        <v>87</v>
      </c>
      <c r="U89">
        <f t="shared" si="16"/>
        <v>3.1791525000000001E-2</v>
      </c>
      <c r="V89">
        <f t="shared" si="17"/>
        <v>1851.9086454644751</v>
      </c>
      <c r="W89">
        <f t="shared" si="18"/>
        <v>1757.8177746115462</v>
      </c>
      <c r="X89">
        <f t="shared" si="19"/>
        <v>0.94919248793218414</v>
      </c>
      <c r="AB89">
        <f t="shared" si="20"/>
        <v>3457.8491183925566</v>
      </c>
      <c r="AC89">
        <v>0.88</v>
      </c>
    </row>
    <row r="90" spans="9:29" x14ac:dyDescent="0.25">
      <c r="I90">
        <v>88</v>
      </c>
      <c r="J90">
        <f t="shared" si="21"/>
        <v>2.7632907653917505E-2</v>
      </c>
      <c r="N90">
        <f t="shared" si="12"/>
        <v>677.14649681528658</v>
      </c>
      <c r="Q90">
        <f t="shared" si="13"/>
        <v>200</v>
      </c>
      <c r="R90">
        <f t="shared" si="14"/>
        <v>288</v>
      </c>
      <c r="S90">
        <f t="shared" si="15"/>
        <v>388</v>
      </c>
      <c r="T90">
        <v>88</v>
      </c>
      <c r="U90">
        <f t="shared" si="16"/>
        <v>3.2210399999999993E-2</v>
      </c>
      <c r="V90">
        <f t="shared" si="17"/>
        <v>1827.8257953952764</v>
      </c>
      <c r="W90">
        <f t="shared" si="18"/>
        <v>1747.1240702016307</v>
      </c>
      <c r="X90">
        <f t="shared" si="19"/>
        <v>0.95584824035367466</v>
      </c>
      <c r="AB90">
        <f t="shared" si="20"/>
        <v>3438.3681232706303</v>
      </c>
      <c r="AC90">
        <v>0.89</v>
      </c>
    </row>
    <row r="91" spans="9:29" x14ac:dyDescent="0.25">
      <c r="I91">
        <v>89</v>
      </c>
      <c r="J91">
        <f t="shared" si="21"/>
        <v>2.7032123678237284E-2</v>
      </c>
      <c r="N91">
        <f t="shared" si="12"/>
        <v>673.47770700636943</v>
      </c>
      <c r="Q91">
        <f t="shared" si="13"/>
        <v>200</v>
      </c>
      <c r="R91">
        <f t="shared" si="14"/>
        <v>289</v>
      </c>
      <c r="S91">
        <f t="shared" si="15"/>
        <v>389</v>
      </c>
      <c r="T91">
        <v>89</v>
      </c>
      <c r="U91">
        <f t="shared" si="16"/>
        <v>3.2630724999999999E-2</v>
      </c>
      <c r="V91">
        <f t="shared" si="17"/>
        <v>1804.2810878397584</v>
      </c>
      <c r="W91">
        <f t="shared" si="18"/>
        <v>1736.4465178141102</v>
      </c>
      <c r="X91">
        <f t="shared" si="19"/>
        <v>0.96240354649681237</v>
      </c>
      <c r="AB91">
        <f t="shared" si="20"/>
        <v>3419.2127200570608</v>
      </c>
      <c r="AC91">
        <v>0.9</v>
      </c>
    </row>
    <row r="92" spans="9:29" x14ac:dyDescent="0.25">
      <c r="I92">
        <v>90</v>
      </c>
      <c r="J92">
        <f t="shared" si="21"/>
        <v>2.6450548055355707E-2</v>
      </c>
      <c r="N92">
        <f t="shared" si="12"/>
        <v>669.80891719745227</v>
      </c>
      <c r="Q92">
        <f t="shared" si="13"/>
        <v>200</v>
      </c>
      <c r="R92">
        <f t="shared" si="14"/>
        <v>290</v>
      </c>
      <c r="S92">
        <f t="shared" si="15"/>
        <v>390</v>
      </c>
      <c r="T92">
        <v>90</v>
      </c>
      <c r="U92">
        <f t="shared" si="16"/>
        <v>3.3052499999999992E-2</v>
      </c>
      <c r="V92">
        <f t="shared" si="17"/>
        <v>1781.2570909916046</v>
      </c>
      <c r="W92">
        <f t="shared" si="18"/>
        <v>1725.785117448984</v>
      </c>
      <c r="X92">
        <f t="shared" si="19"/>
        <v>0.96885796338823837</v>
      </c>
      <c r="AB92">
        <f t="shared" si="20"/>
        <v>3400.3739391167228</v>
      </c>
      <c r="AC92">
        <v>0.91</v>
      </c>
    </row>
    <row r="93" spans="9:29" x14ac:dyDescent="0.25">
      <c r="I93">
        <v>91</v>
      </c>
      <c r="J93">
        <f t="shared" si="21"/>
        <v>2.5887377894415947E-2</v>
      </c>
      <c r="N93">
        <f t="shared" si="12"/>
        <v>666.14012738853501</v>
      </c>
      <c r="Q93">
        <f t="shared" si="13"/>
        <v>200</v>
      </c>
      <c r="R93">
        <f t="shared" si="14"/>
        <v>291</v>
      </c>
      <c r="S93">
        <f t="shared" si="15"/>
        <v>391</v>
      </c>
      <c r="T93">
        <v>91</v>
      </c>
      <c r="U93">
        <f t="shared" si="16"/>
        <v>3.3475724999999998E-2</v>
      </c>
      <c r="V93">
        <f t="shared" si="17"/>
        <v>1758.7371147301517</v>
      </c>
      <c r="W93">
        <f t="shared" si="18"/>
        <v>1715.1398691062516</v>
      </c>
      <c r="X93">
        <f t="shared" si="19"/>
        <v>0.97521105044139056</v>
      </c>
      <c r="AB93">
        <f t="shared" si="20"/>
        <v>3381.8431529881814</v>
      </c>
      <c r="AC93">
        <v>0.92</v>
      </c>
    </row>
    <row r="94" spans="9:29" x14ac:dyDescent="0.25">
      <c r="I94">
        <v>92</v>
      </c>
      <c r="J94">
        <f t="shared" si="21"/>
        <v>2.5341851439173876E-2</v>
      </c>
      <c r="N94">
        <f t="shared" si="12"/>
        <v>662.47133757961785</v>
      </c>
      <c r="Q94">
        <f t="shared" si="13"/>
        <v>200</v>
      </c>
      <c r="R94">
        <f t="shared" si="14"/>
        <v>292</v>
      </c>
      <c r="S94">
        <f t="shared" si="15"/>
        <v>392</v>
      </c>
      <c r="T94">
        <v>92</v>
      </c>
      <c r="U94">
        <f t="shared" si="16"/>
        <v>3.3900399999999997E-2</v>
      </c>
      <c r="V94">
        <f t="shared" si="17"/>
        <v>1736.7051716203939</v>
      </c>
      <c r="W94">
        <f t="shared" si="18"/>
        <v>1704.5107727859142</v>
      </c>
      <c r="X94">
        <f t="shared" si="19"/>
        <v>0.98146236945650289</v>
      </c>
      <c r="AB94">
        <f t="shared" si="20"/>
        <v>3363.6120597818167</v>
      </c>
      <c r="AC94">
        <v>0.93</v>
      </c>
    </row>
    <row r="95" spans="9:29" x14ac:dyDescent="0.25">
      <c r="I95">
        <v>93</v>
      </c>
      <c r="J95">
        <f t="shared" si="21"/>
        <v>2.4813245588403442E-2</v>
      </c>
      <c r="N95">
        <f t="shared" si="12"/>
        <v>658.80254777070058</v>
      </c>
      <c r="Q95">
        <f t="shared" si="13"/>
        <v>200</v>
      </c>
      <c r="R95">
        <f t="shared" si="14"/>
        <v>293</v>
      </c>
      <c r="S95">
        <f t="shared" si="15"/>
        <v>393</v>
      </c>
      <c r="T95">
        <v>93</v>
      </c>
      <c r="U95">
        <f t="shared" si="16"/>
        <v>3.4326524999999997E-2</v>
      </c>
      <c r="V95">
        <f t="shared" si="17"/>
        <v>1715.1459403478798</v>
      </c>
      <c r="W95">
        <f t="shared" si="18"/>
        <v>1693.8978284879711</v>
      </c>
      <c r="X95">
        <f t="shared" si="19"/>
        <v>0.98761148462060377</v>
      </c>
      <c r="AB95">
        <f t="shared" si="20"/>
        <v>3345.6726675519617</v>
      </c>
      <c r="AC95">
        <v>0.94</v>
      </c>
    </row>
    <row r="96" spans="9:29" x14ac:dyDescent="0.25">
      <c r="I96">
        <v>94</v>
      </c>
      <c r="J96">
        <f t="shared" si="21"/>
        <v>2.4300873587244413E-2</v>
      </c>
      <c r="N96">
        <f t="shared" si="12"/>
        <v>655.13375796178343</v>
      </c>
      <c r="Q96">
        <f t="shared" si="13"/>
        <v>200</v>
      </c>
      <c r="R96">
        <f t="shared" si="14"/>
        <v>294</v>
      </c>
      <c r="S96">
        <f t="shared" si="15"/>
        <v>394</v>
      </c>
      <c r="T96">
        <v>94</v>
      </c>
      <c r="U96">
        <f t="shared" si="16"/>
        <v>3.4754099999999996E-2</v>
      </c>
      <c r="V96">
        <f t="shared" si="17"/>
        <v>1694.0447314129844</v>
      </c>
      <c r="W96">
        <f t="shared" si="18"/>
        <v>1683.3010362124226</v>
      </c>
      <c r="X96">
        <f t="shared" si="19"/>
        <v>0.99365796250751848</v>
      </c>
      <c r="AB96">
        <f t="shared" si="20"/>
        <v>3328.0172795762187</v>
      </c>
      <c r="AC96">
        <v>0.95</v>
      </c>
    </row>
    <row r="97" spans="9:29" x14ac:dyDescent="0.25">
      <c r="I97">
        <v>95</v>
      </c>
      <c r="J97">
        <f t="shared" si="21"/>
        <v>2.3804082876294944E-2</v>
      </c>
      <c r="N97">
        <f t="shared" si="12"/>
        <v>651.46496815286628</v>
      </c>
      <c r="Q97">
        <f t="shared" si="13"/>
        <v>200</v>
      </c>
      <c r="R97">
        <f t="shared" si="14"/>
        <v>295</v>
      </c>
      <c r="S97">
        <f t="shared" si="15"/>
        <v>395</v>
      </c>
      <c r="T97">
        <v>95</v>
      </c>
      <c r="U97">
        <f t="shared" si="16"/>
        <v>3.5183124999999996E-2</v>
      </c>
      <c r="V97">
        <f t="shared" si="17"/>
        <v>1673.3874549233476</v>
      </c>
      <c r="W97">
        <f t="shared" si="18"/>
        <v>1672.7203959592682</v>
      </c>
      <c r="X97">
        <f t="shared" si="19"/>
        <v>0.99960137207786703</v>
      </c>
      <c r="AB97">
        <f t="shared" si="20"/>
        <v>3310.6384804803893</v>
      </c>
      <c r="AC97">
        <v>0.96</v>
      </c>
    </row>
    <row r="98" spans="9:29" x14ac:dyDescent="0.25">
      <c r="I98">
        <v>96</v>
      </c>
      <c r="J98">
        <f t="shared" si="21"/>
        <v>2.3322253086373684E-2</v>
      </c>
      <c r="N98">
        <f t="shared" si="12"/>
        <v>647.79617834394912</v>
      </c>
      <c r="Q98">
        <f t="shared" si="13"/>
        <v>200</v>
      </c>
      <c r="R98">
        <f t="shared" si="14"/>
        <v>296</v>
      </c>
      <c r="S98">
        <f t="shared" si="15"/>
        <v>396</v>
      </c>
      <c r="T98">
        <v>96</v>
      </c>
      <c r="U98">
        <f t="shared" si="16"/>
        <v>3.5613600000000002E-2</v>
      </c>
      <c r="V98">
        <f t="shared" si="17"/>
        <v>1653.1605903362758</v>
      </c>
      <c r="W98">
        <f t="shared" si="18"/>
        <v>1662.1559077285085</v>
      </c>
      <c r="X98">
        <f t="shared" si="19"/>
        <v>1.0054412846790661</v>
      </c>
      <c r="AB98">
        <f t="shared" si="20"/>
        <v>3293.5291231521769</v>
      </c>
      <c r="AC98">
        <v>0.97</v>
      </c>
    </row>
    <row r="99" spans="9:29" x14ac:dyDescent="0.25">
      <c r="I99">
        <v>97</v>
      </c>
      <c r="J99">
        <f t="shared" si="21"/>
        <v>2.2854794167895345E-2</v>
      </c>
      <c r="N99">
        <f t="shared" si="12"/>
        <v>644.12738853503197</v>
      </c>
      <c r="Q99">
        <f t="shared" si="13"/>
        <v>200</v>
      </c>
      <c r="R99">
        <f t="shared" si="14"/>
        <v>297</v>
      </c>
      <c r="S99">
        <f t="shared" si="15"/>
        <v>397</v>
      </c>
      <c r="T99">
        <v>97</v>
      </c>
      <c r="U99">
        <f t="shared" si="16"/>
        <v>3.6045524999999995E-2</v>
      </c>
      <c r="V99">
        <f t="shared" si="17"/>
        <v>1633.3511580147608</v>
      </c>
      <c r="W99">
        <f t="shared" si="18"/>
        <v>1651.6075715201432</v>
      </c>
      <c r="X99">
        <f t="shared" si="19"/>
        <v>1.0111772740453264</v>
      </c>
      <c r="AB99">
        <f t="shared" si="20"/>
        <v>3276.6823163912341</v>
      </c>
      <c r="AC99">
        <v>0.98</v>
      </c>
    </row>
    <row r="100" spans="9:29" x14ac:dyDescent="0.25">
      <c r="I100">
        <v>98</v>
      </c>
      <c r="J100">
        <f t="shared" si="21"/>
        <v>2.2401144644728595E-2</v>
      </c>
      <c r="N100">
        <f t="shared" si="12"/>
        <v>640.4585987261147</v>
      </c>
      <c r="Q100">
        <f t="shared" si="13"/>
        <v>200</v>
      </c>
      <c r="R100">
        <f t="shared" si="14"/>
        <v>298</v>
      </c>
      <c r="S100">
        <f t="shared" si="15"/>
        <v>398</v>
      </c>
      <c r="T100">
        <v>98</v>
      </c>
      <c r="U100">
        <f t="shared" si="16"/>
        <v>3.6478899999999995E-2</v>
      </c>
      <c r="V100">
        <f t="shared" si="17"/>
        <v>1613.9466924715387</v>
      </c>
      <c r="W100">
        <f t="shared" si="18"/>
        <v>1641.0753873341721</v>
      </c>
      <c r="X100">
        <f t="shared" si="19"/>
        <v>1.0168089162976564</v>
      </c>
      <c r="AB100">
        <f t="shared" si="20"/>
        <v>3260.0914132470693</v>
      </c>
      <c r="AC100">
        <v>0.99</v>
      </c>
    </row>
    <row r="101" spans="9:29" x14ac:dyDescent="0.25">
      <c r="I101">
        <v>99</v>
      </c>
      <c r="J101">
        <f t="shared" si="21"/>
        <v>2.1960769983246569E-2</v>
      </c>
      <c r="N101">
        <f t="shared" si="12"/>
        <v>636.78980891719743</v>
      </c>
      <c r="Q101">
        <f t="shared" si="13"/>
        <v>200</v>
      </c>
      <c r="R101">
        <f t="shared" si="14"/>
        <v>299</v>
      </c>
      <c r="S101">
        <f t="shared" si="15"/>
        <v>399</v>
      </c>
      <c r="T101">
        <v>99</v>
      </c>
      <c r="U101">
        <f t="shared" si="16"/>
        <v>3.6913725000000001E-2</v>
      </c>
      <c r="V101">
        <f t="shared" si="17"/>
        <v>1594.9352171854778</v>
      </c>
      <c r="W101">
        <f t="shared" si="18"/>
        <v>1630.5593551705952</v>
      </c>
      <c r="X101">
        <f t="shared" si="19"/>
        <v>1.0223357899438585</v>
      </c>
      <c r="AB101">
        <f t="shared" si="20"/>
        <v>3243.7500000000005</v>
      </c>
      <c r="AC101">
        <v>1</v>
      </c>
    </row>
    <row r="102" spans="9:29" x14ac:dyDescent="0.25">
      <c r="I102">
        <v>100</v>
      </c>
      <c r="J102">
        <f t="shared" si="21"/>
        <v>2.1533161068044791E-2</v>
      </c>
      <c r="N102">
        <f t="shared" si="12"/>
        <v>633.12101910828028</v>
      </c>
      <c r="Q102">
        <f t="shared" si="13"/>
        <v>200</v>
      </c>
      <c r="R102">
        <f t="shared" si="14"/>
        <v>300</v>
      </c>
      <c r="S102">
        <f t="shared" si="15"/>
        <v>400</v>
      </c>
      <c r="T102">
        <v>100</v>
      </c>
      <c r="U102">
        <f t="shared" si="16"/>
        <v>3.7349999999999994E-2</v>
      </c>
      <c r="V102">
        <f t="shared" si="17"/>
        <v>1576.3052208835343</v>
      </c>
      <c r="W102">
        <f t="shared" si="18"/>
        <v>1620.0594750294131</v>
      </c>
      <c r="X102">
        <f t="shared" si="19"/>
        <v>1.0277574758785319</v>
      </c>
      <c r="AB102">
        <f t="shared" si="20"/>
        <v>3227.6518857436527</v>
      </c>
      <c r="AC102">
        <v>1.01</v>
      </c>
    </row>
    <row r="103" spans="9:29" x14ac:dyDescent="0.25">
      <c r="I103">
        <v>101</v>
      </c>
      <c r="J103">
        <f t="shared" si="21"/>
        <v>2.111783277649832E-2</v>
      </c>
      <c r="N103">
        <f t="shared" si="12"/>
        <v>629.45222929936313</v>
      </c>
      <c r="Q103">
        <f t="shared" si="13"/>
        <v>200</v>
      </c>
      <c r="R103">
        <f t="shared" si="14"/>
        <v>301</v>
      </c>
      <c r="S103">
        <f t="shared" si="15"/>
        <v>401</v>
      </c>
      <c r="T103">
        <v>101</v>
      </c>
      <c r="U103">
        <f t="shared" si="16"/>
        <v>3.7787724999999994E-2</v>
      </c>
      <c r="V103">
        <f t="shared" si="17"/>
        <v>1558.0456351897344</v>
      </c>
      <c r="W103">
        <f t="shared" si="18"/>
        <v>1609.5757469106254</v>
      </c>
      <c r="X103">
        <f t="shared" si="19"/>
        <v>1.0330735573830709</v>
      </c>
      <c r="AB103">
        <f t="shared" si="20"/>
        <v>3211.7910925305873</v>
      </c>
      <c r="AC103">
        <v>1.02</v>
      </c>
    </row>
    <row r="104" spans="9:29" x14ac:dyDescent="0.25">
      <c r="I104">
        <v>102</v>
      </c>
      <c r="J104">
        <f t="shared" si="21"/>
        <v>2.0714322644963801E-2</v>
      </c>
      <c r="N104">
        <f t="shared" si="12"/>
        <v>625.78343949044586</v>
      </c>
      <c r="Q104">
        <f t="shared" si="13"/>
        <v>200</v>
      </c>
      <c r="R104">
        <f t="shared" si="14"/>
        <v>302</v>
      </c>
      <c r="S104">
        <f t="shared" si="15"/>
        <v>402</v>
      </c>
      <c r="T104">
        <v>102</v>
      </c>
      <c r="U104">
        <f t="shared" si="16"/>
        <v>3.8226900000000001E-2</v>
      </c>
      <c r="V104">
        <f t="shared" si="17"/>
        <v>1540.1458135501439</v>
      </c>
      <c r="W104">
        <f t="shared" si="18"/>
        <v>1599.1081708142319</v>
      </c>
      <c r="X104">
        <f t="shared" si="19"/>
        <v>1.0382836201256658</v>
      </c>
      <c r="AB104">
        <f t="shared" si="20"/>
        <v>3196.161846045426</v>
      </c>
      <c r="AC104">
        <v>1.03</v>
      </c>
    </row>
    <row r="105" spans="9:29" x14ac:dyDescent="0.25">
      <c r="I105">
        <v>103</v>
      </c>
      <c r="J105">
        <f t="shared" si="21"/>
        <v>2.0322189620010821E-2</v>
      </c>
      <c r="N105">
        <f t="shared" si="12"/>
        <v>622.1146496815287</v>
      </c>
      <c r="Q105">
        <f t="shared" si="13"/>
        <v>200</v>
      </c>
      <c r="R105">
        <f t="shared" si="14"/>
        <v>303</v>
      </c>
      <c r="S105">
        <f t="shared" si="15"/>
        <v>403</v>
      </c>
      <c r="T105">
        <v>103</v>
      </c>
      <c r="U105">
        <f t="shared" si="16"/>
        <v>3.8667525000000001E-2</v>
      </c>
      <c r="V105">
        <f t="shared" si="17"/>
        <v>1522.5955113496402</v>
      </c>
      <c r="W105">
        <f t="shared" si="18"/>
        <v>1588.6567467402331</v>
      </c>
      <c r="X105">
        <f t="shared" si="19"/>
        <v>1.0433872521613017</v>
      </c>
      <c r="AB105">
        <f t="shared" si="20"/>
        <v>3180.7585667724225</v>
      </c>
      <c r="AC105">
        <v>1.04</v>
      </c>
    </row>
    <row r="106" spans="9:29" x14ac:dyDescent="0.25">
      <c r="I106">
        <v>104</v>
      </c>
      <c r="J106">
        <f t="shared" si="21"/>
        <v>1.9941012888594508E-2</v>
      </c>
      <c r="N106">
        <f t="shared" si="12"/>
        <v>618.44585987261144</v>
      </c>
      <c r="Q106">
        <f t="shared" si="13"/>
        <v>200</v>
      </c>
      <c r="R106">
        <f t="shared" si="14"/>
        <v>304</v>
      </c>
      <c r="S106">
        <f t="shared" si="15"/>
        <v>404</v>
      </c>
      <c r="T106">
        <v>104</v>
      </c>
      <c r="U106">
        <f t="shared" si="16"/>
        <v>3.9109599999999994E-2</v>
      </c>
      <c r="V106">
        <f t="shared" si="17"/>
        <v>1505.3848671425944</v>
      </c>
      <c r="W106">
        <f t="shared" si="18"/>
        <v>1578.2214746886282</v>
      </c>
      <c r="X106">
        <f t="shared" si="19"/>
        <v>1.0483840439317598</v>
      </c>
      <c r="AB106">
        <f t="shared" si="20"/>
        <v>3165.5758616268045</v>
      </c>
      <c r="AC106">
        <v>1.05</v>
      </c>
    </row>
    <row r="107" spans="9:29" x14ac:dyDescent="0.25">
      <c r="I107">
        <v>105</v>
      </c>
      <c r="J107">
        <f t="shared" si="21"/>
        <v>1.9570390781563127E-2</v>
      </c>
      <c r="N107">
        <f t="shared" si="12"/>
        <v>614.77707006369428</v>
      </c>
      <c r="Q107">
        <f t="shared" si="13"/>
        <v>200</v>
      </c>
      <c r="R107">
        <f t="shared" si="14"/>
        <v>305</v>
      </c>
      <c r="S107">
        <f t="shared" si="15"/>
        <v>405</v>
      </c>
      <c r="T107">
        <v>105</v>
      </c>
      <c r="U107">
        <f t="shared" si="16"/>
        <v>3.9553124999999995E-2</v>
      </c>
      <c r="V107">
        <f t="shared" si="17"/>
        <v>1488.5043849253379</v>
      </c>
      <c r="W107">
        <f t="shared" si="18"/>
        <v>1567.8023546594181</v>
      </c>
      <c r="X107">
        <f t="shared" si="19"/>
        <v>1.0532735882656186</v>
      </c>
      <c r="AB107">
        <f t="shared" si="20"/>
        <v>3150.6085160213756</v>
      </c>
      <c r="AC107">
        <v>1.06</v>
      </c>
    </row>
    <row r="108" spans="9:29" x14ac:dyDescent="0.25">
      <c r="I108">
        <v>106</v>
      </c>
      <c r="J108">
        <f t="shared" si="21"/>
        <v>1.9209939745334595E-2</v>
      </c>
      <c r="N108">
        <f t="shared" si="12"/>
        <v>611.10828025477713</v>
      </c>
      <c r="Q108">
        <f t="shared" si="13"/>
        <v>200</v>
      </c>
      <c r="R108">
        <f t="shared" si="14"/>
        <v>306</v>
      </c>
      <c r="S108">
        <f t="shared" si="15"/>
        <v>406</v>
      </c>
      <c r="T108">
        <v>106</v>
      </c>
      <c r="U108">
        <f t="shared" si="16"/>
        <v>3.9998100000000002E-2</v>
      </c>
      <c r="V108">
        <f t="shared" si="17"/>
        <v>1471.9449173835756</v>
      </c>
      <c r="W108">
        <f t="shared" si="18"/>
        <v>1557.3993866526027</v>
      </c>
      <c r="X108">
        <f t="shared" si="19"/>
        <v>1.05805548037825</v>
      </c>
      <c r="AB108">
        <f t="shared" si="20"/>
        <v>3135.8514863418718</v>
      </c>
      <c r="AC108">
        <v>1.07</v>
      </c>
    </row>
    <row r="109" spans="9:29" x14ac:dyDescent="0.25">
      <c r="I109">
        <v>107</v>
      </c>
      <c r="J109">
        <f t="shared" si="21"/>
        <v>1.8859293376978264E-2</v>
      </c>
      <c r="N109">
        <f t="shared" si="12"/>
        <v>607.43949044585986</v>
      </c>
      <c r="Q109">
        <f t="shared" si="13"/>
        <v>200</v>
      </c>
      <c r="R109">
        <f t="shared" si="14"/>
        <v>307</v>
      </c>
      <c r="S109">
        <f t="shared" si="15"/>
        <v>407</v>
      </c>
      <c r="T109">
        <v>107</v>
      </c>
      <c r="U109">
        <f t="shared" si="16"/>
        <v>4.0444524999999995E-2</v>
      </c>
      <c r="V109">
        <f t="shared" si="17"/>
        <v>1455.6976500527576</v>
      </c>
      <c r="W109">
        <f t="shared" si="18"/>
        <v>1547.0125706681813</v>
      </c>
      <c r="X109">
        <f t="shared" si="19"/>
        <v>1.062729317871822</v>
      </c>
      <c r="AB109">
        <f t="shared" si="20"/>
        <v>3121.2998928064139</v>
      </c>
      <c r="AC109">
        <v>1.08</v>
      </c>
    </row>
    <row r="110" spans="9:29" x14ac:dyDescent="0.25">
      <c r="I110">
        <v>108</v>
      </c>
      <c r="J110">
        <f t="shared" si="21"/>
        <v>1.8518101518306553E-2</v>
      </c>
      <c r="N110">
        <f t="shared" si="12"/>
        <v>603.77070063694259</v>
      </c>
      <c r="Q110">
        <f t="shared" si="13"/>
        <v>200</v>
      </c>
      <c r="R110">
        <f t="shared" si="14"/>
        <v>308</v>
      </c>
      <c r="S110">
        <f t="shared" si="15"/>
        <v>408</v>
      </c>
      <c r="T110">
        <v>108</v>
      </c>
      <c r="U110">
        <f t="shared" si="16"/>
        <v>4.0892399999999995E-2</v>
      </c>
      <c r="V110">
        <f t="shared" si="17"/>
        <v>1439.7540863338911</v>
      </c>
      <c r="W110">
        <f t="shared" si="18"/>
        <v>1536.6419067061543</v>
      </c>
      <c r="X110">
        <f t="shared" si="19"/>
        <v>1.0672947007352991</v>
      </c>
      <c r="AB110">
        <f t="shared" si="20"/>
        <v>3106.9490126861101</v>
      </c>
      <c r="AC110">
        <v>1.0900000000000001</v>
      </c>
    </row>
    <row r="111" spans="9:29" x14ac:dyDescent="0.25">
      <c r="I111">
        <v>109</v>
      </c>
      <c r="J111">
        <f t="shared" si="21"/>
        <v>1.8186029404918203E-2</v>
      </c>
      <c r="N111">
        <f t="shared" si="12"/>
        <v>600.10191082802544</v>
      </c>
      <c r="Q111">
        <f t="shared" si="13"/>
        <v>200</v>
      </c>
      <c r="R111">
        <f t="shared" si="14"/>
        <v>309</v>
      </c>
      <c r="S111">
        <f t="shared" si="15"/>
        <v>409</v>
      </c>
      <c r="T111">
        <v>109</v>
      </c>
      <c r="U111">
        <f t="shared" si="16"/>
        <v>4.1341724999999996E-2</v>
      </c>
      <c r="V111">
        <f t="shared" si="17"/>
        <v>1424.1060333113824</v>
      </c>
      <c r="W111">
        <f t="shared" si="18"/>
        <v>1526.2873947665219</v>
      </c>
      <c r="X111">
        <f t="shared" si="19"/>
        <v>1.0717512313444413</v>
      </c>
      <c r="AB111">
        <f t="shared" si="20"/>
        <v>3092.7942738653901</v>
      </c>
      <c r="AC111">
        <v>1.1000000000000001</v>
      </c>
    </row>
    <row r="112" spans="9:29" x14ac:dyDescent="0.25">
      <c r="I112">
        <v>110</v>
      </c>
      <c r="J112">
        <f t="shared" si="21"/>
        <v>1.7862756866443737E-2</v>
      </c>
      <c r="N112">
        <f t="shared" si="12"/>
        <v>596.43312101910828</v>
      </c>
      <c r="Q112">
        <f t="shared" si="13"/>
        <v>200</v>
      </c>
      <c r="R112">
        <f t="shared" si="14"/>
        <v>310</v>
      </c>
      <c r="S112">
        <f t="shared" si="15"/>
        <v>410</v>
      </c>
      <c r="T112">
        <v>110</v>
      </c>
      <c r="U112">
        <f t="shared" si="16"/>
        <v>4.1792499999999996E-2</v>
      </c>
      <c r="V112">
        <f t="shared" si="17"/>
        <v>1408.745588323264</v>
      </c>
      <c r="W112">
        <f t="shared" si="18"/>
        <v>1515.9490348492839</v>
      </c>
      <c r="X112">
        <f t="shared" si="19"/>
        <v>1.0760985144618036</v>
      </c>
      <c r="AB112">
        <f t="shared" si="20"/>
        <v>3078.8312487221692</v>
      </c>
      <c r="AC112">
        <v>1.1100000000000001</v>
      </c>
    </row>
    <row r="113" spans="9:29" x14ac:dyDescent="0.25">
      <c r="I113">
        <v>111</v>
      </c>
      <c r="J113">
        <f t="shared" si="21"/>
        <v>1.754797757452696E-2</v>
      </c>
      <c r="N113">
        <f t="shared" si="12"/>
        <v>592.76433121019113</v>
      </c>
      <c r="Q113">
        <f t="shared" si="13"/>
        <v>200</v>
      </c>
      <c r="R113">
        <f t="shared" si="14"/>
        <v>311</v>
      </c>
      <c r="S113">
        <f t="shared" si="15"/>
        <v>411</v>
      </c>
      <c r="T113">
        <v>111</v>
      </c>
      <c r="U113">
        <f t="shared" si="16"/>
        <v>4.2244724999999997E-2</v>
      </c>
      <c r="V113">
        <f t="shared" si="17"/>
        <v>1393.6651262376547</v>
      </c>
      <c r="W113">
        <f t="shared" si="18"/>
        <v>1505.6268269544405</v>
      </c>
      <c r="X113">
        <f t="shared" si="19"/>
        <v>1.0803361572367374</v>
      </c>
      <c r="AB113">
        <f t="shared" si="20"/>
        <v>3065.0556483092023</v>
      </c>
      <c r="AC113">
        <v>1.1200000000000001</v>
      </c>
    </row>
    <row r="114" spans="9:29" x14ac:dyDescent="0.25">
      <c r="I114">
        <v>112</v>
      </c>
      <c r="J114">
        <f t="shared" si="21"/>
        <v>1.7241398335336097E-2</v>
      </c>
      <c r="N114">
        <f t="shared" si="12"/>
        <v>589.09554140127398</v>
      </c>
      <c r="Q114">
        <f t="shared" si="13"/>
        <v>200</v>
      </c>
      <c r="R114">
        <f t="shared" si="14"/>
        <v>312</v>
      </c>
      <c r="S114">
        <f t="shared" si="15"/>
        <v>412</v>
      </c>
      <c r="T114">
        <v>112</v>
      </c>
      <c r="U114">
        <f t="shared" si="16"/>
        <v>4.2698399999999997E-2</v>
      </c>
      <c r="V114">
        <f t="shared" si="17"/>
        <v>1378.8572873925018</v>
      </c>
      <c r="W114">
        <f t="shared" si="18"/>
        <v>1495.3207710819916</v>
      </c>
      <c r="X114">
        <f t="shared" si="19"/>
        <v>1.0844637692053896</v>
      </c>
      <c r="AB114">
        <f t="shared" si="20"/>
        <v>3051.4633168192941</v>
      </c>
      <c r="AC114">
        <v>1.1299999999999999</v>
      </c>
    </row>
    <row r="115" spans="9:29" x14ac:dyDescent="0.25">
      <c r="I115">
        <v>113</v>
      </c>
      <c r="J115">
        <f t="shared" si="21"/>
        <v>1.6942738423636774E-2</v>
      </c>
      <c r="N115">
        <f t="shared" si="12"/>
        <v>585.42675159235671</v>
      </c>
      <c r="Q115">
        <f t="shared" si="13"/>
        <v>200</v>
      </c>
      <c r="R115">
        <f t="shared" si="14"/>
        <v>313</v>
      </c>
      <c r="S115">
        <f t="shared" si="15"/>
        <v>413</v>
      </c>
      <c r="T115">
        <v>113</v>
      </c>
      <c r="U115">
        <f t="shared" si="16"/>
        <v>4.3153524999999998E-2</v>
      </c>
      <c r="V115">
        <f t="shared" si="17"/>
        <v>1364.3149661586162</v>
      </c>
      <c r="W115">
        <f t="shared" si="18"/>
        <v>1485.0308672319363</v>
      </c>
      <c r="X115">
        <f t="shared" si="19"/>
        <v>1.0884809622907015</v>
      </c>
      <c r="AB115">
        <f t="shared" si="20"/>
        <v>3038.0502263181202</v>
      </c>
      <c r="AC115">
        <v>1.1399999999999999</v>
      </c>
    </row>
    <row r="116" spans="9:29" x14ac:dyDescent="0.25">
      <c r="I116">
        <v>114</v>
      </c>
      <c r="J116">
        <f t="shared" si="21"/>
        <v>1.6651728955678159E-2</v>
      </c>
      <c r="N116">
        <f t="shared" si="12"/>
        <v>581.75796178343955</v>
      </c>
      <c r="Q116">
        <f t="shared" si="13"/>
        <v>200</v>
      </c>
      <c r="R116">
        <f t="shared" si="14"/>
        <v>314</v>
      </c>
      <c r="S116">
        <f t="shared" si="15"/>
        <v>414</v>
      </c>
      <c r="T116">
        <v>114</v>
      </c>
      <c r="U116">
        <f t="shared" si="16"/>
        <v>4.3610099999999992E-2</v>
      </c>
      <c r="V116">
        <f t="shared" si="17"/>
        <v>1350.0313000887411</v>
      </c>
      <c r="W116">
        <f t="shared" si="18"/>
        <v>1474.7571154042762</v>
      </c>
      <c r="X116">
        <f t="shared" si="19"/>
        <v>1.0923873508024122</v>
      </c>
      <c r="AB116">
        <f t="shared" si="20"/>
        <v>3024.8124717295177</v>
      </c>
      <c r="AC116">
        <v>1.1499999999999999</v>
      </c>
    </row>
    <row r="117" spans="9:29" x14ac:dyDescent="0.25">
      <c r="I117">
        <v>115</v>
      </c>
      <c r="J117">
        <f t="shared" si="21"/>
        <v>1.6368112298344853E-2</v>
      </c>
      <c r="N117">
        <f t="shared" si="12"/>
        <v>578.08917197452229</v>
      </c>
      <c r="Q117">
        <f t="shared" si="13"/>
        <v>200</v>
      </c>
      <c r="R117">
        <f t="shared" si="14"/>
        <v>315</v>
      </c>
      <c r="S117">
        <f t="shared" si="15"/>
        <v>415</v>
      </c>
      <c r="T117">
        <v>115</v>
      </c>
      <c r="U117">
        <f t="shared" si="16"/>
        <v>4.4068124999999993E-2</v>
      </c>
      <c r="V117">
        <f t="shared" si="17"/>
        <v>1335.9996596179212</v>
      </c>
      <c r="W117">
        <f t="shared" si="18"/>
        <v>1464.49951559901</v>
      </c>
      <c r="X117">
        <f t="shared" si="19"/>
        <v>1.0961825514370551</v>
      </c>
      <c r="AB117">
        <f t="shared" si="20"/>
        <v>3011.7462660590604</v>
      </c>
      <c r="AC117">
        <v>1.1599999999999999</v>
      </c>
    </row>
    <row r="118" spans="9:29" x14ac:dyDescent="0.25">
      <c r="I118">
        <v>116</v>
      </c>
      <c r="J118">
        <f t="shared" si="21"/>
        <v>1.6091641512212655E-2</v>
      </c>
      <c r="N118">
        <f t="shared" si="12"/>
        <v>574.42038216560513</v>
      </c>
      <c r="Q118">
        <f t="shared" si="13"/>
        <v>200</v>
      </c>
      <c r="R118">
        <f t="shared" si="14"/>
        <v>316</v>
      </c>
      <c r="S118">
        <f t="shared" si="15"/>
        <v>416</v>
      </c>
      <c r="T118">
        <v>116</v>
      </c>
      <c r="U118">
        <f t="shared" si="16"/>
        <v>4.4527600000000001E-2</v>
      </c>
      <c r="V118">
        <f t="shared" si="17"/>
        <v>1322.213638282773</v>
      </c>
      <c r="W118">
        <f t="shared" si="18"/>
        <v>1454.2580678161387</v>
      </c>
      <c r="X118">
        <f t="shared" si="19"/>
        <v>1.0998661832779599</v>
      </c>
      <c r="AB118">
        <f t="shared" si="20"/>
        <v>2998.8479358426453</v>
      </c>
      <c r="AC118">
        <v>1.17</v>
      </c>
    </row>
    <row r="119" spans="9:29" x14ac:dyDescent="0.25">
      <c r="I119">
        <v>117</v>
      </c>
      <c r="J119">
        <f t="shared" si="21"/>
        <v>1.5822079826316601E-2</v>
      </c>
      <c r="N119">
        <f t="shared" si="12"/>
        <v>570.75159235668798</v>
      </c>
      <c r="Q119">
        <f t="shared" si="13"/>
        <v>200</v>
      </c>
      <c r="R119">
        <f t="shared" si="14"/>
        <v>317</v>
      </c>
      <c r="S119">
        <f t="shared" si="15"/>
        <v>417</v>
      </c>
      <c r="T119">
        <v>117</v>
      </c>
      <c r="U119">
        <f t="shared" si="16"/>
        <v>4.4988525000000001E-2</v>
      </c>
      <c r="V119">
        <f t="shared" si="17"/>
        <v>1308.6670434294078</v>
      </c>
      <c r="W119">
        <f t="shared" si="18"/>
        <v>1444.0327720556618</v>
      </c>
      <c r="X119">
        <f t="shared" si="19"/>
        <v>1.1034378677952517</v>
      </c>
      <c r="AB119">
        <f t="shared" si="20"/>
        <v>2986.113916807687</v>
      </c>
      <c r="AC119">
        <v>1.18</v>
      </c>
    </row>
    <row r="120" spans="9:29" x14ac:dyDescent="0.25">
      <c r="I120">
        <v>118</v>
      </c>
      <c r="J120">
        <f t="shared" si="21"/>
        <v>1.5559200142596959E-2</v>
      </c>
      <c r="N120">
        <f t="shared" si="12"/>
        <v>567.08280254777071</v>
      </c>
      <c r="Q120">
        <f t="shared" si="13"/>
        <v>200</v>
      </c>
      <c r="R120">
        <f t="shared" si="14"/>
        <v>318</v>
      </c>
      <c r="S120">
        <f t="shared" si="15"/>
        <v>418</v>
      </c>
      <c r="T120">
        <v>118</v>
      </c>
      <c r="U120">
        <f t="shared" si="16"/>
        <v>4.5450899999999995E-2</v>
      </c>
      <c r="V120">
        <f t="shared" si="17"/>
        <v>1295.3538873817681</v>
      </c>
      <c r="W120">
        <f t="shared" si="18"/>
        <v>1433.8236283175788</v>
      </c>
      <c r="X120">
        <f t="shared" si="19"/>
        <v>1.1068972288458503</v>
      </c>
      <c r="AB120">
        <f t="shared" si="20"/>
        <v>2973.5407497352603</v>
      </c>
      <c r="AC120">
        <v>1.19</v>
      </c>
    </row>
    <row r="121" spans="9:29" x14ac:dyDescent="0.25">
      <c r="I121">
        <v>119</v>
      </c>
      <c r="J121">
        <f t="shared" si="21"/>
        <v>1.5302784568133384E-2</v>
      </c>
      <c r="N121">
        <f t="shared" si="12"/>
        <v>563.41401273885344</v>
      </c>
      <c r="Q121">
        <f t="shared" si="13"/>
        <v>200</v>
      </c>
      <c r="R121">
        <f t="shared" si="14"/>
        <v>319</v>
      </c>
      <c r="S121">
        <f t="shared" si="15"/>
        <v>419</v>
      </c>
      <c r="T121">
        <v>119</v>
      </c>
      <c r="U121">
        <f t="shared" si="16"/>
        <v>4.5914724999999997E-2</v>
      </c>
      <c r="V121">
        <f t="shared" si="17"/>
        <v>1282.2683790439778</v>
      </c>
      <c r="W121">
        <f t="shared" si="18"/>
        <v>1423.6306366018903</v>
      </c>
      <c r="X121">
        <f t="shared" si="19"/>
        <v>1.110243892673473</v>
      </c>
      <c r="AB121">
        <f t="shared" si="20"/>
        <v>2961.125076512305</v>
      </c>
      <c r="AC121">
        <v>1.2</v>
      </c>
    </row>
    <row r="122" spans="9:29" x14ac:dyDescent="0.25">
      <c r="I122">
        <v>120</v>
      </c>
      <c r="J122">
        <f t="shared" si="21"/>
        <v>1.5052623973411046E-2</v>
      </c>
      <c r="N122">
        <f t="shared" si="12"/>
        <v>559.74522292993629</v>
      </c>
      <c r="Q122">
        <f t="shared" si="13"/>
        <v>200</v>
      </c>
      <c r="R122">
        <f t="shared" si="14"/>
        <v>320</v>
      </c>
      <c r="S122">
        <f t="shared" si="15"/>
        <v>420</v>
      </c>
      <c r="T122">
        <v>120</v>
      </c>
      <c r="U122">
        <f t="shared" si="16"/>
        <v>4.6379999999999998E-2</v>
      </c>
      <c r="V122">
        <f t="shared" si="17"/>
        <v>1269.4049159120311</v>
      </c>
      <c r="W122">
        <f t="shared" si="18"/>
        <v>1413.4537969085968</v>
      </c>
      <c r="X122">
        <f t="shared" si="19"/>
        <v>1.1134774879086322</v>
      </c>
      <c r="AB122">
        <f t="shared" si="20"/>
        <v>2948.8636363636365</v>
      </c>
      <c r="AC122">
        <v>1.21</v>
      </c>
    </row>
    <row r="123" spans="9:29" x14ac:dyDescent="0.25">
      <c r="I123">
        <v>121</v>
      </c>
      <c r="J123">
        <f t="shared" si="21"/>
        <v>1.4808517574985596E-2</v>
      </c>
      <c r="N123">
        <f t="shared" si="12"/>
        <v>556.07643312101914</v>
      </c>
      <c r="Q123">
        <f t="shared" si="13"/>
        <v>200</v>
      </c>
      <c r="R123">
        <f t="shared" si="14"/>
        <v>321</v>
      </c>
      <c r="S123">
        <f t="shared" si="15"/>
        <v>421</v>
      </c>
      <c r="T123">
        <v>121</v>
      </c>
      <c r="U123">
        <f t="shared" si="16"/>
        <v>4.6846724999999992E-2</v>
      </c>
      <c r="V123">
        <f t="shared" si="17"/>
        <v>1256.7580764717279</v>
      </c>
      <c r="W123">
        <f t="shared" si="18"/>
        <v>1403.2931092376975</v>
      </c>
      <c r="X123">
        <f t="shared" si="19"/>
        <v>1.1165976455686346</v>
      </c>
      <c r="AB123">
        <f t="shared" si="20"/>
        <v>2936.7532622541949</v>
      </c>
      <c r="AC123">
        <v>1.22</v>
      </c>
    </row>
    <row r="124" spans="9:29" x14ac:dyDescent="0.25">
      <c r="I124">
        <v>122</v>
      </c>
      <c r="J124">
        <f t="shared" si="21"/>
        <v>1.4570272541027558E-2</v>
      </c>
      <c r="N124">
        <f t="shared" si="12"/>
        <v>552.40764331210198</v>
      </c>
      <c r="Q124">
        <f t="shared" si="13"/>
        <v>200</v>
      </c>
      <c r="R124">
        <f t="shared" si="14"/>
        <v>322</v>
      </c>
      <c r="S124">
        <f t="shared" si="15"/>
        <v>422</v>
      </c>
      <c r="T124">
        <v>122</v>
      </c>
      <c r="U124">
        <f t="shared" si="16"/>
        <v>4.7314899999999993E-2</v>
      </c>
      <c r="V124">
        <f t="shared" si="17"/>
        <v>1244.3226129612449</v>
      </c>
      <c r="W124">
        <f t="shared" si="18"/>
        <v>1393.1485735891927</v>
      </c>
      <c r="X124">
        <f t="shared" si="19"/>
        <v>1.1196039990575846</v>
      </c>
      <c r="AB124">
        <f t="shared" si="20"/>
        <v>2924.790877452484</v>
      </c>
      <c r="AC124">
        <v>1.23</v>
      </c>
    </row>
    <row r="125" spans="9:29" x14ac:dyDescent="0.25">
      <c r="I125">
        <v>123</v>
      </c>
      <c r="J125">
        <f t="shared" si="21"/>
        <v>1.4337703618331707E-2</v>
      </c>
      <c r="N125">
        <f t="shared" si="12"/>
        <v>548.73885350318483</v>
      </c>
      <c r="Q125">
        <f t="shared" si="13"/>
        <v>200</v>
      </c>
      <c r="R125">
        <f t="shared" si="14"/>
        <v>323</v>
      </c>
      <c r="S125">
        <f t="shared" si="15"/>
        <v>423</v>
      </c>
      <c r="T125">
        <v>123</v>
      </c>
      <c r="U125">
        <f t="shared" si="16"/>
        <v>4.7784524999999994E-2</v>
      </c>
      <c r="V125">
        <f t="shared" si="17"/>
        <v>1232.0934444781026</v>
      </c>
      <c r="W125">
        <f t="shared" si="18"/>
        <v>1383.020189963082</v>
      </c>
      <c r="X125">
        <f t="shared" si="19"/>
        <v>1.1224961841663803</v>
      </c>
      <c r="AB125">
        <f t="shared" si="20"/>
        <v>2912.9734922467551</v>
      </c>
      <c r="AC125">
        <v>1.24</v>
      </c>
    </row>
    <row r="126" spans="9:29" x14ac:dyDescent="0.25">
      <c r="I126">
        <v>124</v>
      </c>
      <c r="J126">
        <f t="shared" si="21"/>
        <v>1.4110632779474065E-2</v>
      </c>
      <c r="N126">
        <f t="shared" si="12"/>
        <v>545.07006369426745</v>
      </c>
      <c r="Q126">
        <f t="shared" si="13"/>
        <v>200</v>
      </c>
      <c r="R126">
        <f t="shared" si="14"/>
        <v>324</v>
      </c>
      <c r="S126">
        <f t="shared" si="15"/>
        <v>424</v>
      </c>
      <c r="T126">
        <v>124</v>
      </c>
      <c r="U126">
        <f t="shared" si="16"/>
        <v>4.8255600000000003E-2</v>
      </c>
      <c r="V126">
        <f t="shared" si="17"/>
        <v>1220.0656504115584</v>
      </c>
      <c r="W126">
        <f t="shared" si="18"/>
        <v>1372.9079583593652</v>
      </c>
      <c r="X126">
        <f t="shared" si="19"/>
        <v>1.1252738390727166</v>
      </c>
      <c r="AB126">
        <f t="shared" si="20"/>
        <v>2901.2982008059776</v>
      </c>
      <c r="AC126">
        <v>1.25</v>
      </c>
    </row>
    <row r="127" spans="9:29" x14ac:dyDescent="0.25">
      <c r="I127">
        <v>125</v>
      </c>
      <c r="J127">
        <f t="shared" si="21"/>
        <v>1.3888888888888888E-2</v>
      </c>
      <c r="N127">
        <f t="shared" si="12"/>
        <v>541.40127388535029</v>
      </c>
      <c r="Q127">
        <f t="shared" si="13"/>
        <v>200</v>
      </c>
      <c r="R127">
        <f t="shared" si="14"/>
        <v>325</v>
      </c>
      <c r="S127">
        <f t="shared" si="15"/>
        <v>425</v>
      </c>
      <c r="T127">
        <v>125</v>
      </c>
      <c r="U127">
        <f t="shared" si="16"/>
        <v>4.8728124999999997E-2</v>
      </c>
      <c r="V127">
        <f t="shared" si="17"/>
        <v>1208.2344641826462</v>
      </c>
      <c r="W127">
        <f t="shared" si="18"/>
        <v>1362.8118787780438</v>
      </c>
      <c r="X127">
        <f t="shared" si="19"/>
        <v>1.1279366043410846</v>
      </c>
      <c r="AB127">
        <f t="shared" si="20"/>
        <v>2889.7621781780886</v>
      </c>
      <c r="AC127">
        <v>1.26</v>
      </c>
    </row>
    <row r="128" spans="9:29" x14ac:dyDescent="0.25">
      <c r="I128">
        <v>126</v>
      </c>
      <c r="J128">
        <f t="shared" si="21"/>
        <v>1.3672307386721105E-2</v>
      </c>
      <c r="N128">
        <f t="shared" si="12"/>
        <v>537.73248407643314</v>
      </c>
      <c r="Q128">
        <f t="shared" si="13"/>
        <v>200</v>
      </c>
      <c r="R128">
        <f t="shared" si="14"/>
        <v>326</v>
      </c>
      <c r="S128">
        <f t="shared" si="15"/>
        <v>426</v>
      </c>
      <c r="T128">
        <v>126</v>
      </c>
      <c r="U128">
        <f t="shared" si="16"/>
        <v>4.9202099999999999E-2</v>
      </c>
      <c r="V128">
        <f t="shared" si="17"/>
        <v>1196.5952672751773</v>
      </c>
      <c r="W128">
        <f t="shared" si="18"/>
        <v>1352.7319512191166</v>
      </c>
      <c r="X128">
        <f t="shared" si="19"/>
        <v>1.1304841229227702</v>
      </c>
      <c r="AB128">
        <f t="shared" si="20"/>
        <v>2878.3626774185195</v>
      </c>
      <c r="AC128">
        <v>1.27</v>
      </c>
    </row>
    <row r="129" spans="9:29" x14ac:dyDescent="0.25">
      <c r="I129">
        <v>127</v>
      </c>
      <c r="J129">
        <f t="shared" si="21"/>
        <v>1.3460729989386484E-2</v>
      </c>
      <c r="N129">
        <f t="shared" si="12"/>
        <v>534.06369426751598</v>
      </c>
      <c r="Q129">
        <f t="shared" si="13"/>
        <v>200</v>
      </c>
      <c r="R129">
        <f t="shared" si="14"/>
        <v>327</v>
      </c>
      <c r="S129">
        <f t="shared" si="15"/>
        <v>427</v>
      </c>
      <c r="T129">
        <v>127</v>
      </c>
      <c r="U129">
        <f t="shared" si="16"/>
        <v>4.9677525E-2</v>
      </c>
      <c r="V129">
        <f t="shared" si="17"/>
        <v>1185.1435835420546</v>
      </c>
      <c r="W129">
        <f t="shared" si="18"/>
        <v>1342.6681756825835</v>
      </c>
      <c r="X129">
        <f t="shared" si="19"/>
        <v>1.1329160401558545</v>
      </c>
      <c r="AB129">
        <f t="shared" si="20"/>
        <v>2867.0970268423298</v>
      </c>
      <c r="AC129">
        <v>1.28</v>
      </c>
    </row>
    <row r="130" spans="9:29" x14ac:dyDescent="0.25">
      <c r="I130">
        <v>128</v>
      </c>
      <c r="J130">
        <f t="shared" si="21"/>
        <v>1.3254004405843128E-2</v>
      </c>
      <c r="N130">
        <f t="shared" si="12"/>
        <v>530.39490445859883</v>
      </c>
      <c r="Q130">
        <f t="shared" si="13"/>
        <v>200</v>
      </c>
      <c r="R130">
        <f t="shared" si="14"/>
        <v>328</v>
      </c>
      <c r="S130">
        <f t="shared" si="15"/>
        <v>428</v>
      </c>
      <c r="T130">
        <v>128</v>
      </c>
      <c r="U130">
        <f t="shared" si="16"/>
        <v>5.0154399999999995E-2</v>
      </c>
      <c r="V130">
        <f t="shared" si="17"/>
        <v>1173.8750737721916</v>
      </c>
      <c r="W130">
        <f t="shared" si="18"/>
        <v>1332.6205521684453</v>
      </c>
      <c r="X130">
        <f t="shared" si="19"/>
        <v>1.1352320037652155</v>
      </c>
      <c r="AB130">
        <f t="shared" si="20"/>
        <v>2855.9626273937429</v>
      </c>
      <c r="AC130">
        <v>1.29</v>
      </c>
    </row>
    <row r="131" spans="9:29" x14ac:dyDescent="0.25">
      <c r="I131">
        <v>129</v>
      </c>
      <c r="J131">
        <f t="shared" si="21"/>
        <v>1.3051984068643829E-2</v>
      </c>
      <c r="N131">
        <f t="shared" ref="N131:N194" si="22">$M$2-T131*0.00144*$L$2</f>
        <v>526.72611464968156</v>
      </c>
      <c r="Q131">
        <f t="shared" ref="Q131:Q194" si="23">$O$2</f>
        <v>200</v>
      </c>
      <c r="R131">
        <f t="shared" ref="R131:R194" si="24">Q131+T131</f>
        <v>329</v>
      </c>
      <c r="S131">
        <f t="shared" ref="S131:S194" si="25">R131+$P$2</f>
        <v>429</v>
      </c>
      <c r="T131">
        <v>129</v>
      </c>
      <c r="U131">
        <f t="shared" ref="U131:U194" si="26">(0.00002/(2*$M$2)*(Q131^2-R131^2+S131^2)+0.00145/(2*$M$2)*(R131^2-Q131^2))</f>
        <v>5.0632724999999996E-2</v>
      </c>
      <c r="V131">
        <f t="shared" ref="V131:V194" si="27">(0.19625*($O$2+$P$2)/U131)</f>
        <v>1162.7855305042342</v>
      </c>
      <c r="W131">
        <f t="shared" ref="W131:W194" si="28">0.0006*N131^2+2.1*N131+50</f>
        <v>1322.5890806767011</v>
      </c>
      <c r="X131">
        <f t="shared" ref="X131:X194" si="29">W131/V131</f>
        <v>1.1374316638625259</v>
      </c>
      <c r="AB131">
        <f t="shared" ref="AB131:AB194" si="30">SQRT(1000/(2*0.00128))/SQRT(AC131)*5.19</f>
        <v>2844.9569501271758</v>
      </c>
      <c r="AC131">
        <v>1.3</v>
      </c>
    </row>
    <row r="132" spans="9:29" x14ac:dyDescent="0.25">
      <c r="I132">
        <v>130</v>
      </c>
      <c r="J132">
        <f t="shared" ref="J132:J152" si="31">0.00002*$H$3*$H$3/(I132*I132*0.0014 + 0.00002*$H$3*$H$3 +0.00002*I132*I132)</f>
        <v>1.2854527878900063E-2</v>
      </c>
      <c r="N132">
        <f t="shared" si="22"/>
        <v>523.0573248407643</v>
      </c>
      <c r="Q132">
        <f t="shared" si="23"/>
        <v>200</v>
      </c>
      <c r="R132">
        <f t="shared" si="24"/>
        <v>330</v>
      </c>
      <c r="S132">
        <f t="shared" si="25"/>
        <v>430</v>
      </c>
      <c r="T132">
        <v>130</v>
      </c>
      <c r="U132">
        <f t="shared" si="26"/>
        <v>5.1112499999999998E-2</v>
      </c>
      <c r="V132">
        <f t="shared" si="27"/>
        <v>1151.8708730741014</v>
      </c>
      <c r="W132">
        <f t="shared" si="28"/>
        <v>1312.5737612073513</v>
      </c>
      <c r="X132">
        <f t="shared" si="29"/>
        <v>1.1395146729462544</v>
      </c>
      <c r="AB132">
        <f t="shared" si="30"/>
        <v>2834.0775337942423</v>
      </c>
      <c r="AC132">
        <v>1.31</v>
      </c>
    </row>
    <row r="133" spans="9:29" x14ac:dyDescent="0.25">
      <c r="I133">
        <v>131</v>
      </c>
      <c r="J133">
        <f t="shared" si="31"/>
        <v>1.2661499964345216E-2</v>
      </c>
      <c r="N133">
        <f t="shared" si="22"/>
        <v>519.38853503184714</v>
      </c>
      <c r="Q133">
        <f t="shared" si="23"/>
        <v>200</v>
      </c>
      <c r="R133">
        <f t="shared" si="24"/>
        <v>331</v>
      </c>
      <c r="S133">
        <f t="shared" si="25"/>
        <v>431</v>
      </c>
      <c r="T133">
        <v>131</v>
      </c>
      <c r="U133">
        <f t="shared" si="26"/>
        <v>5.1593725E-2</v>
      </c>
      <c r="V133">
        <f t="shared" si="27"/>
        <v>1141.1271428841394</v>
      </c>
      <c r="W133">
        <f t="shared" si="28"/>
        <v>1302.5745937603961</v>
      </c>
      <c r="X133">
        <f t="shared" si="29"/>
        <v>1.1414806859016662</v>
      </c>
      <c r="AB133">
        <f t="shared" si="30"/>
        <v>2823.3219825314745</v>
      </c>
      <c r="AC133">
        <v>1.32</v>
      </c>
    </row>
    <row r="134" spans="9:29" x14ac:dyDescent="0.25">
      <c r="I134">
        <v>132</v>
      </c>
      <c r="J134">
        <f t="shared" si="31"/>
        <v>1.2472769449737334E-2</v>
      </c>
      <c r="N134">
        <f t="shared" si="22"/>
        <v>515.71974522292999</v>
      </c>
      <c r="Q134">
        <f t="shared" si="23"/>
        <v>200</v>
      </c>
      <c r="R134">
        <f t="shared" si="24"/>
        <v>332</v>
      </c>
      <c r="S134">
        <f t="shared" si="25"/>
        <v>432</v>
      </c>
      <c r="T134">
        <v>132</v>
      </c>
      <c r="U134">
        <f t="shared" si="26"/>
        <v>5.2076399999999995E-2</v>
      </c>
      <c r="V134">
        <f t="shared" si="27"/>
        <v>1130.5504988824114</v>
      </c>
      <c r="W134">
        <f t="shared" si="28"/>
        <v>1292.5915783358353</v>
      </c>
      <c r="X134">
        <f t="shared" si="29"/>
        <v>1.1433293600008201</v>
      </c>
      <c r="AB134">
        <f t="shared" si="30"/>
        <v>2812.6879636438639</v>
      </c>
      <c r="AC134">
        <v>1.33</v>
      </c>
    </row>
    <row r="135" spans="9:29" x14ac:dyDescent="0.25">
      <c r="I135">
        <v>133</v>
      </c>
      <c r="J135">
        <f t="shared" si="31"/>
        <v>1.228821023889067E-2</v>
      </c>
      <c r="N135">
        <f t="shared" si="22"/>
        <v>512.05095541401272</v>
      </c>
      <c r="Q135">
        <f t="shared" si="23"/>
        <v>200</v>
      </c>
      <c r="R135">
        <f t="shared" si="24"/>
        <v>333</v>
      </c>
      <c r="S135">
        <f t="shared" si="25"/>
        <v>433</v>
      </c>
      <c r="T135">
        <v>133</v>
      </c>
      <c r="U135">
        <f t="shared" si="26"/>
        <v>5.2560524999999997E-2</v>
      </c>
      <c r="V135">
        <f t="shared" si="27"/>
        <v>1120.1372132413062</v>
      </c>
      <c r="W135">
        <f t="shared" si="28"/>
        <v>1282.6247149336687</v>
      </c>
      <c r="X135">
        <f t="shared" si="29"/>
        <v>1.1450603549025726</v>
      </c>
      <c r="AB135">
        <f t="shared" si="30"/>
        <v>2802.173205479537</v>
      </c>
      <c r="AC135">
        <v>1.34</v>
      </c>
    </row>
    <row r="136" spans="9:29" x14ac:dyDescent="0.25">
      <c r="I136">
        <v>134</v>
      </c>
      <c r="J136">
        <f t="shared" si="31"/>
        <v>1.2107700807670818E-2</v>
      </c>
      <c r="N136">
        <f t="shared" si="22"/>
        <v>508.38216560509557</v>
      </c>
      <c r="Q136">
        <f t="shared" si="23"/>
        <v>200</v>
      </c>
      <c r="R136">
        <f t="shared" si="24"/>
        <v>334</v>
      </c>
      <c r="S136">
        <f t="shared" si="25"/>
        <v>434</v>
      </c>
      <c r="T136">
        <v>134</v>
      </c>
      <c r="U136">
        <f t="shared" si="26"/>
        <v>5.3046099999999999E-2</v>
      </c>
      <c r="V136">
        <f t="shared" si="27"/>
        <v>1109.8836672253003</v>
      </c>
      <c r="W136">
        <f t="shared" si="28"/>
        <v>1272.6740035538969</v>
      </c>
      <c r="X136">
        <f t="shared" si="29"/>
        <v>1.1466733326525753</v>
      </c>
      <c r="AB136">
        <f t="shared" si="30"/>
        <v>2791.7754953911799</v>
      </c>
      <c r="AC136">
        <v>1.35</v>
      </c>
    </row>
    <row r="137" spans="9:29" x14ac:dyDescent="0.25">
      <c r="I137">
        <v>135</v>
      </c>
      <c r="J137">
        <f t="shared" si="31"/>
        <v>1.1931124007330483E-2</v>
      </c>
      <c r="N137">
        <f t="shared" si="22"/>
        <v>504.71337579617835</v>
      </c>
      <c r="Q137">
        <f t="shared" si="23"/>
        <v>200</v>
      </c>
      <c r="R137">
        <f t="shared" si="24"/>
        <v>335</v>
      </c>
      <c r="S137">
        <f t="shared" si="25"/>
        <v>435</v>
      </c>
      <c r="T137">
        <v>135</v>
      </c>
      <c r="U137">
        <f t="shared" si="26"/>
        <v>5.3533124999999994E-2</v>
      </c>
      <c r="V137">
        <f t="shared" si="27"/>
        <v>1099.7863472382755</v>
      </c>
      <c r="W137">
        <f t="shared" si="28"/>
        <v>1262.7394441965191</v>
      </c>
      <c r="X137">
        <f t="shared" si="29"/>
        <v>1.1481679576832742</v>
      </c>
      <c r="AB137">
        <f t="shared" si="30"/>
        <v>2781.4926777800652</v>
      </c>
      <c r="AC137">
        <v>1.36</v>
      </c>
    </row>
    <row r="138" spans="9:29" x14ac:dyDescent="0.25">
      <c r="I138">
        <v>136</v>
      </c>
      <c r="J138">
        <f t="shared" si="31"/>
        <v>1.1758366877602362E-2</v>
      </c>
      <c r="N138">
        <f t="shared" si="22"/>
        <v>501.04458598726114</v>
      </c>
      <c r="Q138">
        <f t="shared" si="23"/>
        <v>200</v>
      </c>
      <c r="R138">
        <f t="shared" si="24"/>
        <v>336</v>
      </c>
      <c r="S138">
        <f t="shared" si="25"/>
        <v>436</v>
      </c>
      <c r="T138">
        <v>136</v>
      </c>
      <c r="U138">
        <f t="shared" si="26"/>
        <v>5.4021599999999996E-2</v>
      </c>
      <c r="V138">
        <f t="shared" si="27"/>
        <v>1089.8418410413612</v>
      </c>
      <c r="W138">
        <f t="shared" si="28"/>
        <v>1252.821036861536</v>
      </c>
      <c r="X138">
        <f t="shared" si="29"/>
        <v>1.1495438968139133</v>
      </c>
      <c r="AB138">
        <f t="shared" si="30"/>
        <v>2771.3226522187438</v>
      </c>
      <c r="AC138">
        <v>1.37</v>
      </c>
    </row>
    <row r="139" spans="9:29" x14ac:dyDescent="0.25">
      <c r="I139">
        <v>137</v>
      </c>
      <c r="J139">
        <f t="shared" si="31"/>
        <v>1.1589320469002184E-2</v>
      </c>
      <c r="N139">
        <f t="shared" si="22"/>
        <v>497.37579617834399</v>
      </c>
      <c r="Q139">
        <f t="shared" si="23"/>
        <v>200</v>
      </c>
      <c r="R139">
        <f t="shared" si="24"/>
        <v>337</v>
      </c>
      <c r="S139">
        <f t="shared" si="25"/>
        <v>437</v>
      </c>
      <c r="T139">
        <v>137</v>
      </c>
      <c r="U139">
        <f t="shared" si="26"/>
        <v>5.4511524999999998E-2</v>
      </c>
      <c r="V139">
        <f t="shared" si="27"/>
        <v>1080.0468341327821</v>
      </c>
      <c r="W139">
        <f t="shared" si="28"/>
        <v>1242.9187815489472</v>
      </c>
      <c r="X139">
        <f t="shared" si="29"/>
        <v>1.1508008192505301</v>
      </c>
      <c r="AB139">
        <f t="shared" si="30"/>
        <v>2761.2633716486907</v>
      </c>
      <c r="AC139">
        <v>1.38</v>
      </c>
    </row>
    <row r="140" spans="9:29" x14ac:dyDescent="0.25">
      <c r="I140">
        <v>138</v>
      </c>
      <c r="J140">
        <f t="shared" si="31"/>
        <v>1.1423879673829043E-2</v>
      </c>
      <c r="N140">
        <f t="shared" si="22"/>
        <v>493.70700636942678</v>
      </c>
      <c r="Q140">
        <f t="shared" si="23"/>
        <v>200</v>
      </c>
      <c r="R140">
        <f t="shared" si="24"/>
        <v>338</v>
      </c>
      <c r="S140">
        <f t="shared" si="25"/>
        <v>438</v>
      </c>
      <c r="T140">
        <v>138</v>
      </c>
      <c r="U140">
        <f t="shared" si="26"/>
        <v>5.5002899999999993E-2</v>
      </c>
      <c r="V140">
        <f t="shared" si="27"/>
        <v>1070.398106281669</v>
      </c>
      <c r="W140">
        <f t="shared" si="28"/>
        <v>1233.0326782587529</v>
      </c>
      <c r="X140">
        <f t="shared" si="29"/>
        <v>1.1519383965859591</v>
      </c>
      <c r="AB140">
        <f t="shared" si="30"/>
        <v>2751.3128406494056</v>
      </c>
      <c r="AC140">
        <v>1.39</v>
      </c>
    </row>
    <row r="141" spans="9:29" x14ac:dyDescent="0.25">
      <c r="I141">
        <v>139</v>
      </c>
      <c r="J141">
        <f t="shared" si="31"/>
        <v>1.1261943065381976E-2</v>
      </c>
      <c r="N141">
        <f t="shared" si="22"/>
        <v>490.03821656050962</v>
      </c>
      <c r="Q141">
        <f t="shared" si="23"/>
        <v>200</v>
      </c>
      <c r="R141">
        <f t="shared" si="24"/>
        <v>339</v>
      </c>
      <c r="S141">
        <f t="shared" si="25"/>
        <v>439</v>
      </c>
      <c r="T141">
        <v>139</v>
      </c>
      <c r="U141">
        <f t="shared" si="26"/>
        <v>5.5495724999999996E-2</v>
      </c>
      <c r="V141">
        <f t="shared" si="27"/>
        <v>1060.8925282082539</v>
      </c>
      <c r="W141">
        <f t="shared" si="28"/>
        <v>1223.1627269909532</v>
      </c>
      <c r="X141">
        <f t="shared" si="29"/>
        <v>1.1529563027998304</v>
      </c>
      <c r="AB141">
        <f t="shared" si="30"/>
        <v>2741.4691137756258</v>
      </c>
      <c r="AC141">
        <v>1.4</v>
      </c>
    </row>
    <row r="142" spans="9:29" x14ac:dyDescent="0.25">
      <c r="I142">
        <v>140</v>
      </c>
      <c r="J142">
        <f t="shared" si="31"/>
        <v>1.1103412744941284E-2</v>
      </c>
      <c r="N142">
        <f t="shared" si="22"/>
        <v>486.36942675159241</v>
      </c>
      <c r="Q142">
        <f t="shared" si="23"/>
        <v>200</v>
      </c>
      <c r="R142">
        <f t="shared" si="24"/>
        <v>340</v>
      </c>
      <c r="S142">
        <f t="shared" si="25"/>
        <v>440</v>
      </c>
      <c r="T142">
        <v>140</v>
      </c>
      <c r="U142">
        <f t="shared" si="26"/>
        <v>5.5989999999999998E-2</v>
      </c>
      <c r="V142">
        <f t="shared" si="27"/>
        <v>1051.5270584032864</v>
      </c>
      <c r="W142">
        <f t="shared" si="28"/>
        <v>1213.3089277455476</v>
      </c>
      <c r="X142">
        <f t="shared" si="29"/>
        <v>1.1538542142585682</v>
      </c>
      <c r="AB142">
        <f t="shared" si="30"/>
        <v>2731.7302939595211</v>
      </c>
      <c r="AC142">
        <v>1.41</v>
      </c>
    </row>
    <row r="143" spans="9:29" x14ac:dyDescent="0.25">
      <c r="I143">
        <v>141</v>
      </c>
      <c r="J143">
        <f t="shared" si="31"/>
        <v>1.0948194196090741E-2</v>
      </c>
      <c r="N143">
        <f t="shared" si="22"/>
        <v>482.70063694267515</v>
      </c>
      <c r="Q143">
        <f t="shared" si="23"/>
        <v>200</v>
      </c>
      <c r="R143">
        <f t="shared" si="24"/>
        <v>341</v>
      </c>
      <c r="S143">
        <f t="shared" si="25"/>
        <v>441</v>
      </c>
      <c r="T143">
        <v>141</v>
      </c>
      <c r="U143">
        <f t="shared" si="26"/>
        <v>5.6485725000000001E-2</v>
      </c>
      <c r="V143">
        <f t="shared" si="27"/>
        <v>1042.2987400799052</v>
      </c>
      <c r="W143">
        <f t="shared" si="28"/>
        <v>1203.4712805225365</v>
      </c>
      <c r="X143">
        <f t="shared" si="29"/>
        <v>1.1546318097153945</v>
      </c>
      <c r="AB143">
        <f t="shared" si="30"/>
        <v>2722.0945309748859</v>
      </c>
      <c r="AC143">
        <v>1.42</v>
      </c>
    </row>
    <row r="144" spans="9:29" x14ac:dyDescent="0.25">
      <c r="I144">
        <v>142</v>
      </c>
      <c r="J144">
        <f t="shared" si="31"/>
        <v>1.0796196145982536E-2</v>
      </c>
      <c r="N144">
        <f t="shared" si="22"/>
        <v>479.03184713375799</v>
      </c>
      <c r="Q144">
        <f t="shared" si="23"/>
        <v>200</v>
      </c>
      <c r="R144">
        <f t="shared" si="24"/>
        <v>342</v>
      </c>
      <c r="S144">
        <f t="shared" si="25"/>
        <v>442</v>
      </c>
      <c r="T144">
        <v>142</v>
      </c>
      <c r="U144">
        <f t="shared" si="26"/>
        <v>5.6982899999999996E-2</v>
      </c>
      <c r="V144">
        <f t="shared" si="27"/>
        <v>1033.2046982515808</v>
      </c>
      <c r="W144">
        <f t="shared" si="28"/>
        <v>1193.6497853219198</v>
      </c>
      <c r="X144">
        <f t="shared" si="29"/>
        <v>1.1552887703103256</v>
      </c>
      <c r="AB144">
        <f t="shared" si="30"/>
        <v>2712.5600199605005</v>
      </c>
      <c r="AC144">
        <v>1.43</v>
      </c>
    </row>
    <row r="145" spans="9:29" x14ac:dyDescent="0.25">
      <c r="I145">
        <v>143</v>
      </c>
      <c r="J145">
        <f t="shared" si="31"/>
        <v>1.0647330433170881E-2</v>
      </c>
      <c r="N145">
        <f t="shared" si="22"/>
        <v>475.36305732484072</v>
      </c>
      <c r="Q145">
        <f t="shared" si="23"/>
        <v>200</v>
      </c>
      <c r="R145">
        <f t="shared" si="24"/>
        <v>343</v>
      </c>
      <c r="S145">
        <f t="shared" si="25"/>
        <v>443</v>
      </c>
      <c r="T145">
        <v>143</v>
      </c>
      <c r="U145">
        <f t="shared" si="26"/>
        <v>5.7481524999999992E-2</v>
      </c>
      <c r="V145">
        <f t="shared" si="27"/>
        <v>1024.2421369300832</v>
      </c>
      <c r="W145">
        <f t="shared" si="28"/>
        <v>1183.8444421436975</v>
      </c>
      <c r="X145">
        <f t="shared" si="29"/>
        <v>1.1558247795701742</v>
      </c>
      <c r="AB145">
        <f t="shared" si="30"/>
        <v>2703.1250000000005</v>
      </c>
      <c r="AC145">
        <v>1.44</v>
      </c>
    </row>
    <row r="146" spans="9:29" x14ac:dyDescent="0.25">
      <c r="I146">
        <v>144</v>
      </c>
      <c r="J146">
        <f t="shared" si="31"/>
        <v>1.050151188166258E-2</v>
      </c>
      <c r="N146">
        <f t="shared" si="22"/>
        <v>471.69426751592357</v>
      </c>
      <c r="Q146">
        <f t="shared" si="23"/>
        <v>200</v>
      </c>
      <c r="R146">
        <f t="shared" si="24"/>
        <v>344</v>
      </c>
      <c r="S146">
        <f t="shared" si="25"/>
        <v>444</v>
      </c>
      <c r="T146">
        <v>144</v>
      </c>
      <c r="U146">
        <f t="shared" si="26"/>
        <v>5.7981599999999994E-2</v>
      </c>
      <c r="V146">
        <f t="shared" si="27"/>
        <v>1015.4083364377666</v>
      </c>
      <c r="W146">
        <f t="shared" si="28"/>
        <v>1174.0552509878696</v>
      </c>
      <c r="X146">
        <f t="shared" si="29"/>
        <v>1.1562395234085479</v>
      </c>
      <c r="AB146">
        <f t="shared" si="30"/>
        <v>2693.7877527556902</v>
      </c>
      <c r="AC146">
        <v>1.45</v>
      </c>
    </row>
    <row r="147" spans="9:29" x14ac:dyDescent="0.25">
      <c r="I147">
        <v>145</v>
      </c>
      <c r="J147">
        <f t="shared" si="31"/>
        <v>1.0358658180853885E-2</v>
      </c>
      <c r="N147">
        <f t="shared" si="22"/>
        <v>468.02547770700642</v>
      </c>
      <c r="Q147">
        <f t="shared" si="23"/>
        <v>200</v>
      </c>
      <c r="R147">
        <f t="shared" si="24"/>
        <v>345</v>
      </c>
      <c r="S147">
        <f t="shared" si="25"/>
        <v>445</v>
      </c>
      <c r="T147">
        <v>145</v>
      </c>
      <c r="U147">
        <f t="shared" si="26"/>
        <v>5.8483124999999997E-2</v>
      </c>
      <c r="V147">
        <f t="shared" si="27"/>
        <v>1006.7006508287648</v>
      </c>
      <c r="W147">
        <f t="shared" si="28"/>
        <v>1164.2822118544364</v>
      </c>
      <c r="X147">
        <f t="shared" si="29"/>
        <v>1.156532690125851</v>
      </c>
      <c r="AB147">
        <f t="shared" si="30"/>
        <v>2684.5466011539311</v>
      </c>
      <c r="AC147">
        <v>1.46</v>
      </c>
    </row>
    <row r="148" spans="9:29" x14ac:dyDescent="0.25">
      <c r="I148">
        <v>146</v>
      </c>
      <c r="J148">
        <f t="shared" si="31"/>
        <v>1.0218689771042488E-2</v>
      </c>
      <c r="N148">
        <f t="shared" si="22"/>
        <v>464.35668789808926</v>
      </c>
      <c r="Q148">
        <f t="shared" si="23"/>
        <v>200</v>
      </c>
      <c r="R148">
        <f t="shared" si="24"/>
        <v>346</v>
      </c>
      <c r="S148">
        <f t="shared" si="25"/>
        <v>446</v>
      </c>
      <c r="T148">
        <v>146</v>
      </c>
      <c r="U148">
        <f t="shared" si="26"/>
        <v>5.8986099999999993E-2</v>
      </c>
      <c r="V148">
        <f t="shared" si="27"/>
        <v>998.11650541398751</v>
      </c>
      <c r="W148">
        <f t="shared" si="28"/>
        <v>1154.5253247433975</v>
      </c>
      <c r="X148">
        <f t="shared" si="29"/>
        <v>1.1567039704092825</v>
      </c>
      <c r="AB148">
        <f t="shared" si="30"/>
        <v>2675.3999081197835</v>
      </c>
      <c r="AC148">
        <v>1.47</v>
      </c>
    </row>
    <row r="149" spans="9:29" x14ac:dyDescent="0.25">
      <c r="I149">
        <v>147</v>
      </c>
      <c r="J149">
        <f t="shared" si="31"/>
        <v>1.0081529734221842E-2</v>
      </c>
      <c r="N149">
        <f t="shared" si="22"/>
        <v>460.68789808917199</v>
      </c>
      <c r="Q149">
        <f t="shared" si="23"/>
        <v>200</v>
      </c>
      <c r="R149">
        <f t="shared" si="24"/>
        <v>347</v>
      </c>
      <c r="S149">
        <f t="shared" si="25"/>
        <v>447</v>
      </c>
      <c r="T149">
        <v>147</v>
      </c>
      <c r="U149">
        <f t="shared" si="26"/>
        <v>5.9490524999999995E-2</v>
      </c>
      <c r="V149">
        <f t="shared" si="27"/>
        <v>989.65339438507237</v>
      </c>
      <c r="W149">
        <f t="shared" si="28"/>
        <v>1144.7845896547528</v>
      </c>
      <c r="X149">
        <f t="shared" si="29"/>
        <v>1.1567530573328375</v>
      </c>
      <c r="AB149">
        <f t="shared" si="30"/>
        <v>2666.3460753587638</v>
      </c>
      <c r="AC149">
        <v>1.48</v>
      </c>
    </row>
    <row r="150" spans="9:29" x14ac:dyDescent="0.25">
      <c r="I150">
        <v>148</v>
      </c>
      <c r="J150">
        <f t="shared" si="31"/>
        <v>9.947103689882093E-3</v>
      </c>
      <c r="N150">
        <f t="shared" si="22"/>
        <v>457.01910828025484</v>
      </c>
      <c r="Q150">
        <f t="shared" si="23"/>
        <v>200</v>
      </c>
      <c r="R150">
        <f t="shared" si="24"/>
        <v>348</v>
      </c>
      <c r="S150">
        <f t="shared" si="25"/>
        <v>448</v>
      </c>
      <c r="T150">
        <v>148</v>
      </c>
      <c r="U150">
        <f t="shared" si="26"/>
        <v>5.9996399999999998E-2</v>
      </c>
      <c r="V150">
        <f t="shared" si="27"/>
        <v>981.30887853271201</v>
      </c>
      <c r="W150">
        <f t="shared" si="28"/>
        <v>1135.0600065885028</v>
      </c>
      <c r="X150">
        <f t="shared" si="29"/>
        <v>1.156679646357307</v>
      </c>
      <c r="AB150">
        <f t="shared" si="30"/>
        <v>2657.3835421836375</v>
      </c>
      <c r="AC150">
        <v>1.49</v>
      </c>
    </row>
    <row r="151" spans="9:29" x14ac:dyDescent="0.25">
      <c r="I151">
        <v>149</v>
      </c>
      <c r="J151">
        <f t="shared" si="31"/>
        <v>9.8153396955580029E-3</v>
      </c>
      <c r="N151">
        <f t="shared" si="22"/>
        <v>453.35031847133769</v>
      </c>
      <c r="Q151">
        <f t="shared" si="23"/>
        <v>200</v>
      </c>
      <c r="R151">
        <f t="shared" si="24"/>
        <v>349</v>
      </c>
      <c r="S151">
        <f t="shared" si="25"/>
        <v>449</v>
      </c>
      <c r="T151">
        <v>149</v>
      </c>
      <c r="U151">
        <f t="shared" si="26"/>
        <v>6.0503724999999994E-2</v>
      </c>
      <c r="V151">
        <f t="shared" si="27"/>
        <v>973.08058305501038</v>
      </c>
      <c r="W151">
        <f t="shared" si="28"/>
        <v>1125.3515755446472</v>
      </c>
      <c r="X151">
        <f t="shared" si="29"/>
        <v>1.1564834353302769</v>
      </c>
      <c r="AB151">
        <f t="shared" si="30"/>
        <v>2648.5107843843116</v>
      </c>
      <c r="AC151">
        <v>1.5</v>
      </c>
    </row>
    <row r="152" spans="9:29" x14ac:dyDescent="0.25">
      <c r="I152">
        <v>150</v>
      </c>
      <c r="J152">
        <f t="shared" si="31"/>
        <v>9.6861681518791154E-3</v>
      </c>
      <c r="N152">
        <f t="shared" si="22"/>
        <v>449.68152866242042</v>
      </c>
      <c r="Q152">
        <f t="shared" si="23"/>
        <v>200</v>
      </c>
      <c r="R152">
        <f t="shared" si="24"/>
        <v>350</v>
      </c>
      <c r="S152">
        <f t="shared" si="25"/>
        <v>450</v>
      </c>
      <c r="T152">
        <v>150</v>
      </c>
      <c r="U152">
        <f t="shared" si="26"/>
        <v>6.1012499999999997E-2</v>
      </c>
      <c r="V152">
        <f t="shared" si="27"/>
        <v>964.96619545175179</v>
      </c>
      <c r="W152">
        <f t="shared" si="28"/>
        <v>1115.6592965231857</v>
      </c>
      <c r="X152">
        <f t="shared" si="29"/>
        <v>1.1561641244861294</v>
      </c>
      <c r="AB152">
        <f t="shared" si="30"/>
        <v>2639.7263131389486</v>
      </c>
      <c r="AC152">
        <v>1.51</v>
      </c>
    </row>
    <row r="153" spans="9:29" x14ac:dyDescent="0.25">
      <c r="N153">
        <f t="shared" si="22"/>
        <v>446.01273885350315</v>
      </c>
      <c r="Q153">
        <f t="shared" si="23"/>
        <v>200</v>
      </c>
      <c r="R153">
        <f t="shared" si="24"/>
        <v>351</v>
      </c>
      <c r="S153">
        <f t="shared" si="25"/>
        <v>451</v>
      </c>
      <c r="T153">
        <v>151</v>
      </c>
      <c r="U153">
        <f t="shared" si="26"/>
        <v>6.1522724999999993E-2</v>
      </c>
      <c r="V153">
        <f t="shared" si="27"/>
        <v>956.96346350068222</v>
      </c>
      <c r="W153">
        <f t="shared" si="28"/>
        <v>1105.9831695241185</v>
      </c>
      <c r="X153">
        <f t="shared" si="29"/>
        <v>1.1557214164460419</v>
      </c>
      <c r="AB153">
        <f t="shared" si="30"/>
        <v>2631.0286739645553</v>
      </c>
      <c r="AC153">
        <v>1.52</v>
      </c>
    </row>
    <row r="154" spans="9:29" x14ac:dyDescent="0.25">
      <c r="N154">
        <f t="shared" si="22"/>
        <v>442.343949044586</v>
      </c>
      <c r="Q154">
        <f t="shared" si="23"/>
        <v>200</v>
      </c>
      <c r="R154">
        <f t="shared" si="24"/>
        <v>352</v>
      </c>
      <c r="S154">
        <f t="shared" si="25"/>
        <v>452</v>
      </c>
      <c r="T154">
        <v>152</v>
      </c>
      <c r="U154">
        <f t="shared" si="26"/>
        <v>6.203439999999999E-2</v>
      </c>
      <c r="V154">
        <f t="shared" si="27"/>
        <v>949.07019331209801</v>
      </c>
      <c r="W154">
        <f t="shared" si="28"/>
        <v>1096.3231945474463</v>
      </c>
      <c r="X154">
        <f t="shared" si="29"/>
        <v>1.1551550162179887</v>
      </c>
      <c r="AB154">
        <f t="shared" si="30"/>
        <v>2622.4164457053503</v>
      </c>
      <c r="AC154">
        <v>1.53</v>
      </c>
    </row>
    <row r="155" spans="9:29" x14ac:dyDescent="0.25">
      <c r="N155">
        <f t="shared" si="22"/>
        <v>438.67515923566884</v>
      </c>
      <c r="Q155">
        <f t="shared" si="23"/>
        <v>200</v>
      </c>
      <c r="R155">
        <f t="shared" si="24"/>
        <v>353</v>
      </c>
      <c r="S155">
        <f t="shared" si="25"/>
        <v>453</v>
      </c>
      <c r="T155">
        <v>153</v>
      </c>
      <c r="U155">
        <f t="shared" si="26"/>
        <v>6.2547524999999993E-2</v>
      </c>
      <c r="V155">
        <f t="shared" si="27"/>
        <v>941.28424745823293</v>
      </c>
      <c r="W155">
        <f t="shared" si="28"/>
        <v>1086.6793715931683</v>
      </c>
      <c r="X155">
        <f t="shared" si="29"/>
        <v>1.1544646311967384</v>
      </c>
      <c r="AB155">
        <f t="shared" si="30"/>
        <v>2613.8882395573273</v>
      </c>
      <c r="AC155">
        <v>1.54</v>
      </c>
    </row>
    <row r="156" spans="9:29" x14ac:dyDescent="0.25">
      <c r="N156">
        <f t="shared" si="22"/>
        <v>435.00636942675158</v>
      </c>
      <c r="Q156">
        <f t="shared" si="23"/>
        <v>200</v>
      </c>
      <c r="R156">
        <f t="shared" si="24"/>
        <v>354</v>
      </c>
      <c r="S156">
        <f t="shared" si="25"/>
        <v>454</v>
      </c>
      <c r="T156">
        <v>154</v>
      </c>
      <c r="U156">
        <f t="shared" si="26"/>
        <v>6.3062099999999996E-2</v>
      </c>
      <c r="V156">
        <f t="shared" si="27"/>
        <v>933.6035431741094</v>
      </c>
      <c r="W156">
        <f t="shared" si="28"/>
        <v>1077.0517006612845</v>
      </c>
      <c r="X156">
        <f t="shared" si="29"/>
        <v>1.1536499711638553</v>
      </c>
      <c r="AB156">
        <f t="shared" si="30"/>
        <v>2605.442698127481</v>
      </c>
      <c r="AC156">
        <v>1.55</v>
      </c>
    </row>
    <row r="157" spans="9:29" x14ac:dyDescent="0.25">
      <c r="N157">
        <f t="shared" si="22"/>
        <v>431.33757961783442</v>
      </c>
      <c r="Q157">
        <f t="shared" si="23"/>
        <v>200</v>
      </c>
      <c r="R157">
        <f t="shared" si="24"/>
        <v>355</v>
      </c>
      <c r="S157">
        <f t="shared" si="25"/>
        <v>455</v>
      </c>
      <c r="T157">
        <v>155</v>
      </c>
      <c r="U157">
        <f t="shared" si="26"/>
        <v>6.3578124999999999E-2</v>
      </c>
      <c r="V157">
        <f t="shared" si="27"/>
        <v>926.02605062668965</v>
      </c>
      <c r="W157">
        <f t="shared" si="28"/>
        <v>1067.4401817517953</v>
      </c>
      <c r="X157">
        <f t="shared" si="29"/>
        <v>1.1527107482877004</v>
      </c>
      <c r="AB157">
        <f t="shared" si="30"/>
        <v>2597.0784945262571</v>
      </c>
      <c r="AC157">
        <v>1.56</v>
      </c>
    </row>
    <row r="158" spans="9:29" x14ac:dyDescent="0.25">
      <c r="N158">
        <f t="shared" si="22"/>
        <v>427.66878980891727</v>
      </c>
      <c r="Q158">
        <f t="shared" si="23"/>
        <v>200</v>
      </c>
      <c r="R158">
        <f t="shared" si="24"/>
        <v>356</v>
      </c>
      <c r="S158">
        <f t="shared" si="25"/>
        <v>456</v>
      </c>
      <c r="T158">
        <v>156</v>
      </c>
      <c r="U158">
        <f t="shared" si="26"/>
        <v>6.4095600000000003E-2</v>
      </c>
      <c r="V158">
        <f t="shared" si="27"/>
        <v>918.54979124932129</v>
      </c>
      <c r="W158">
        <f t="shared" si="28"/>
        <v>1057.8448148647008</v>
      </c>
      <c r="X158">
        <f t="shared" si="29"/>
        <v>1.1516466771234295</v>
      </c>
      <c r="AB158">
        <f t="shared" si="30"/>
        <v>2588.7943314918498</v>
      </c>
      <c r="AC158">
        <v>1.57</v>
      </c>
    </row>
    <row r="159" spans="9:29" x14ac:dyDescent="0.25">
      <c r="N159">
        <f t="shared" si="22"/>
        <v>424.00000000000011</v>
      </c>
      <c r="Q159">
        <f t="shared" si="23"/>
        <v>200</v>
      </c>
      <c r="R159">
        <f t="shared" si="24"/>
        <v>357</v>
      </c>
      <c r="S159">
        <f t="shared" si="25"/>
        <v>457</v>
      </c>
      <c r="T159">
        <v>157</v>
      </c>
      <c r="U159">
        <f t="shared" si="26"/>
        <v>6.4614525000000006E-2</v>
      </c>
      <c r="V159">
        <f t="shared" si="27"/>
        <v>911.17283613862355</v>
      </c>
      <c r="W159">
        <f t="shared" si="28"/>
        <v>1048.2656000000004</v>
      </c>
      <c r="X159">
        <f t="shared" si="29"/>
        <v>1.1504574746129941</v>
      </c>
      <c r="AB159">
        <f t="shared" si="30"/>
        <v>2580.5889405450243</v>
      </c>
      <c r="AC159">
        <v>1.58</v>
      </c>
    </row>
    <row r="160" spans="9:29" x14ac:dyDescent="0.25">
      <c r="N160">
        <f t="shared" si="22"/>
        <v>420.33121019108285</v>
      </c>
      <c r="Q160">
        <f t="shared" si="23"/>
        <v>200</v>
      </c>
      <c r="R160">
        <f t="shared" si="24"/>
        <v>358</v>
      </c>
      <c r="S160">
        <f t="shared" si="25"/>
        <v>458</v>
      </c>
      <c r="T160">
        <v>158</v>
      </c>
      <c r="U160">
        <f t="shared" si="26"/>
        <v>6.5134899999999996E-2</v>
      </c>
      <c r="V160">
        <f t="shared" si="27"/>
        <v>903.89330451109936</v>
      </c>
      <c r="W160">
        <f t="shared" si="28"/>
        <v>1038.7025371576942</v>
      </c>
      <c r="X160">
        <f t="shared" si="29"/>
        <v>1.1491428600851412</v>
      </c>
      <c r="AB160">
        <f t="shared" si="30"/>
        <v>2572.46108117323</v>
      </c>
      <c r="AC160">
        <v>1.59</v>
      </c>
    </row>
    <row r="161" spans="14:29" x14ac:dyDescent="0.25">
      <c r="N161">
        <f t="shared" si="22"/>
        <v>416.66242038216558</v>
      </c>
      <c r="Q161">
        <f t="shared" si="23"/>
        <v>200</v>
      </c>
      <c r="R161">
        <f t="shared" si="24"/>
        <v>359</v>
      </c>
      <c r="S161">
        <f t="shared" si="25"/>
        <v>459</v>
      </c>
      <c r="T161">
        <v>159</v>
      </c>
      <c r="U161">
        <f t="shared" si="26"/>
        <v>6.5656724999999985E-2</v>
      </c>
      <c r="V161">
        <f t="shared" si="27"/>
        <v>896.70936221689419</v>
      </c>
      <c r="W161">
        <f t="shared" si="28"/>
        <v>1029.1556263377825</v>
      </c>
      <c r="X161">
        <f t="shared" si="29"/>
        <v>1.1477025552554145</v>
      </c>
      <c r="AB161">
        <f t="shared" si="30"/>
        <v>2564.409540042795</v>
      </c>
      <c r="AC161">
        <v>1.6</v>
      </c>
    </row>
    <row r="162" spans="14:29" x14ac:dyDescent="0.25">
      <c r="N162">
        <f t="shared" si="22"/>
        <v>412.99363057324842</v>
      </c>
      <c r="Q162">
        <f t="shared" si="23"/>
        <v>200</v>
      </c>
      <c r="R162">
        <f t="shared" si="24"/>
        <v>360</v>
      </c>
      <c r="S162">
        <f t="shared" si="25"/>
        <v>460</v>
      </c>
      <c r="T162">
        <v>160</v>
      </c>
      <c r="U162">
        <f t="shared" si="26"/>
        <v>6.6179999999999989E-2</v>
      </c>
      <c r="V162">
        <f t="shared" si="27"/>
        <v>889.61922030825042</v>
      </c>
      <c r="W162">
        <f t="shared" si="28"/>
        <v>1019.6248675402653</v>
      </c>
      <c r="X162">
        <f t="shared" si="29"/>
        <v>1.1461362842261527</v>
      </c>
      <c r="AB162">
        <f t="shared" si="30"/>
        <v>2556.4331302380829</v>
      </c>
      <c r="AC162">
        <v>1.61</v>
      </c>
    </row>
    <row r="163" spans="14:29" x14ac:dyDescent="0.25">
      <c r="N163">
        <f t="shared" si="22"/>
        <v>409.32484076433127</v>
      </c>
      <c r="Q163">
        <f t="shared" si="23"/>
        <v>200</v>
      </c>
      <c r="R163">
        <f t="shared" si="24"/>
        <v>361</v>
      </c>
      <c r="S163">
        <f t="shared" si="25"/>
        <v>461</v>
      </c>
      <c r="T163">
        <v>161</v>
      </c>
      <c r="U163">
        <f t="shared" si="26"/>
        <v>6.6704724999999992E-2</v>
      </c>
      <c r="V163">
        <f t="shared" si="27"/>
        <v>882.62113366032179</v>
      </c>
      <c r="W163">
        <f t="shared" si="28"/>
        <v>1010.1102607651428</v>
      </c>
      <c r="X163">
        <f t="shared" si="29"/>
        <v>1.1444437734864905</v>
      </c>
      <c r="AB163">
        <f t="shared" si="30"/>
        <v>2548.5306905265152</v>
      </c>
      <c r="AC163">
        <v>1.62</v>
      </c>
    </row>
    <row r="164" spans="14:29" x14ac:dyDescent="0.25">
      <c r="N164">
        <f t="shared" si="22"/>
        <v>405.656050955414</v>
      </c>
      <c r="Q164">
        <f t="shared" si="23"/>
        <v>200</v>
      </c>
      <c r="R164">
        <f t="shared" si="24"/>
        <v>362</v>
      </c>
      <c r="S164">
        <f t="shared" si="25"/>
        <v>462</v>
      </c>
      <c r="T164">
        <v>162</v>
      </c>
      <c r="U164">
        <f t="shared" si="26"/>
        <v>6.7230899999999996E-2</v>
      </c>
      <c r="V164">
        <f t="shared" si="27"/>
        <v>875.71339964212893</v>
      </c>
      <c r="W164">
        <f t="shared" si="28"/>
        <v>1000.6118060124143</v>
      </c>
      <c r="X164">
        <f t="shared" si="29"/>
        <v>1.1426247519123569</v>
      </c>
      <c r="AB164">
        <f t="shared" si="30"/>
        <v>2540.7010846484368</v>
      </c>
      <c r="AC164">
        <v>1.63</v>
      </c>
    </row>
    <row r="165" spans="14:29" x14ac:dyDescent="0.25">
      <c r="N165">
        <f t="shared" si="22"/>
        <v>401.98726114649685</v>
      </c>
      <c r="Q165">
        <f t="shared" si="23"/>
        <v>200</v>
      </c>
      <c r="R165">
        <f t="shared" si="24"/>
        <v>363</v>
      </c>
      <c r="S165">
        <f t="shared" si="25"/>
        <v>463</v>
      </c>
      <c r="T165">
        <v>163</v>
      </c>
      <c r="U165">
        <f t="shared" si="26"/>
        <v>6.7758525E-2</v>
      </c>
      <c r="V165">
        <f t="shared" si="27"/>
        <v>868.89435683554211</v>
      </c>
      <c r="W165">
        <f t="shared" si="28"/>
        <v>991.12950328208058</v>
      </c>
      <c r="X165">
        <f t="shared" si="29"/>
        <v>1.1406789507664787</v>
      </c>
      <c r="AB165">
        <f t="shared" si="30"/>
        <v>2532.9432006308298</v>
      </c>
      <c r="AC165">
        <v>1.64</v>
      </c>
    </row>
    <row r="166" spans="14:29" x14ac:dyDescent="0.25">
      <c r="N166">
        <f t="shared" si="22"/>
        <v>398.31847133757969</v>
      </c>
      <c r="Q166">
        <f t="shared" si="23"/>
        <v>200</v>
      </c>
      <c r="R166">
        <f t="shared" si="24"/>
        <v>364</v>
      </c>
      <c r="S166">
        <f t="shared" si="25"/>
        <v>464</v>
      </c>
      <c r="T166">
        <v>164</v>
      </c>
      <c r="U166">
        <f t="shared" si="26"/>
        <v>6.8287600000000004E-2</v>
      </c>
      <c r="V166">
        <f t="shared" si="27"/>
        <v>862.16238380027994</v>
      </c>
      <c r="W166">
        <f t="shared" si="28"/>
        <v>981.66335257414119</v>
      </c>
      <c r="X166">
        <f t="shared" si="29"/>
        <v>1.1386061036983768</v>
      </c>
      <c r="AB166">
        <f t="shared" si="30"/>
        <v>2525.2559501239402</v>
      </c>
      <c r="AC166">
        <v>1.65</v>
      </c>
    </row>
    <row r="167" spans="14:29" x14ac:dyDescent="0.25">
      <c r="N167">
        <f t="shared" si="22"/>
        <v>394.64968152866243</v>
      </c>
      <c r="Q167">
        <f t="shared" si="23"/>
        <v>200</v>
      </c>
      <c r="R167">
        <f t="shared" si="24"/>
        <v>365</v>
      </c>
      <c r="S167">
        <f t="shared" si="25"/>
        <v>465</v>
      </c>
      <c r="T167">
        <v>165</v>
      </c>
      <c r="U167">
        <f t="shared" si="26"/>
        <v>6.8818124999999994E-2</v>
      </c>
      <c r="V167">
        <f t="shared" si="27"/>
        <v>855.51589788300691</v>
      </c>
      <c r="W167">
        <f t="shared" si="28"/>
        <v>972.21335388859598</v>
      </c>
      <c r="X167">
        <f t="shared" si="29"/>
        <v>1.1364059467443675</v>
      </c>
      <c r="AB167">
        <f t="shared" si="30"/>
        <v>2517.6382677599172</v>
      </c>
      <c r="AC167">
        <v>1.66</v>
      </c>
    </row>
    <row r="168" spans="14:29" x14ac:dyDescent="0.25">
      <c r="N168">
        <f t="shared" si="22"/>
        <v>390.98089171974527</v>
      </c>
      <c r="Q168">
        <f t="shared" si="23"/>
        <v>200</v>
      </c>
      <c r="R168">
        <f t="shared" si="24"/>
        <v>366</v>
      </c>
      <c r="S168">
        <f t="shared" si="25"/>
        <v>466</v>
      </c>
      <c r="T168">
        <v>166</v>
      </c>
      <c r="U168">
        <f t="shared" si="26"/>
        <v>6.9350099999999998E-2</v>
      </c>
      <c r="V168">
        <f t="shared" si="27"/>
        <v>848.95335406870356</v>
      </c>
      <c r="W168">
        <f t="shared" si="28"/>
        <v>962.77950722544551</v>
      </c>
      <c r="X168">
        <f t="shared" si="29"/>
        <v>1.1340782183275646</v>
      </c>
      <c r="AB168">
        <f t="shared" si="30"/>
        <v>2510.0891105326068</v>
      </c>
      <c r="AC168">
        <v>1.67</v>
      </c>
    </row>
    <row r="169" spans="14:29" x14ac:dyDescent="0.25">
      <c r="N169">
        <f t="shared" si="22"/>
        <v>387.31210191082801</v>
      </c>
      <c r="Q169">
        <f t="shared" si="23"/>
        <v>200</v>
      </c>
      <c r="R169">
        <f t="shared" si="24"/>
        <v>367</v>
      </c>
      <c r="S169">
        <f t="shared" si="25"/>
        <v>467</v>
      </c>
      <c r="T169">
        <v>167</v>
      </c>
      <c r="U169">
        <f t="shared" si="26"/>
        <v>6.9883524999999988E-2</v>
      </c>
      <c r="V169">
        <f t="shared" si="27"/>
        <v>842.47324387257243</v>
      </c>
      <c r="W169">
        <f t="shared" si="28"/>
        <v>953.36181258468901</v>
      </c>
      <c r="X169">
        <f t="shared" si="29"/>
        <v>1.1316226592578755</v>
      </c>
      <c r="AB169">
        <f t="shared" si="30"/>
        <v>2502.6074571976787</v>
      </c>
      <c r="AC169">
        <v>1.68</v>
      </c>
    </row>
    <row r="170" spans="14:29" x14ac:dyDescent="0.25">
      <c r="N170">
        <f t="shared" si="22"/>
        <v>383.64331210191085</v>
      </c>
      <c r="Q170">
        <f t="shared" si="23"/>
        <v>200</v>
      </c>
      <c r="R170">
        <f t="shared" si="24"/>
        <v>368</v>
      </c>
      <c r="S170">
        <f t="shared" si="25"/>
        <v>468</v>
      </c>
      <c r="T170">
        <v>168</v>
      </c>
      <c r="U170">
        <f t="shared" si="26"/>
        <v>7.0418399999999992E-2</v>
      </c>
      <c r="V170">
        <f t="shared" si="27"/>
        <v>836.07409427081564</v>
      </c>
      <c r="W170">
        <f t="shared" si="28"/>
        <v>943.96026996632736</v>
      </c>
      <c r="X170">
        <f t="shared" si="29"/>
        <v>1.1290390127320056</v>
      </c>
      <c r="AB170">
        <f t="shared" si="30"/>
        <v>2495.1923076923081</v>
      </c>
      <c r="AC170">
        <v>1.69</v>
      </c>
    </row>
    <row r="171" spans="14:29" x14ac:dyDescent="0.25">
      <c r="N171">
        <f t="shared" si="22"/>
        <v>379.9745222929937</v>
      </c>
      <c r="Q171">
        <f t="shared" si="23"/>
        <v>200</v>
      </c>
      <c r="R171">
        <f t="shared" si="24"/>
        <v>369</v>
      </c>
      <c r="S171">
        <f t="shared" si="25"/>
        <v>469</v>
      </c>
      <c r="T171">
        <v>169</v>
      </c>
      <c r="U171">
        <f t="shared" si="26"/>
        <v>7.0954724999999996E-2</v>
      </c>
      <c r="V171">
        <f t="shared" si="27"/>
        <v>829.75446666871028</v>
      </c>
      <c r="W171">
        <f t="shared" si="28"/>
        <v>934.57487937036001</v>
      </c>
      <c r="X171">
        <f t="shared" si="29"/>
        <v>1.1263270243334533</v>
      </c>
      <c r="AB171">
        <f t="shared" si="30"/>
        <v>2487.8426825736583</v>
      </c>
      <c r="AC171">
        <v>1.7</v>
      </c>
    </row>
    <row r="172" spans="14:29" x14ac:dyDescent="0.25">
      <c r="N172">
        <f t="shared" si="22"/>
        <v>376.30573248407643</v>
      </c>
      <c r="Q172">
        <f t="shared" si="23"/>
        <v>200</v>
      </c>
      <c r="R172">
        <f t="shared" si="24"/>
        <v>370</v>
      </c>
      <c r="S172">
        <f t="shared" si="25"/>
        <v>470</v>
      </c>
      <c r="T172">
        <v>170</v>
      </c>
      <c r="U172">
        <f t="shared" si="26"/>
        <v>7.14925E-2</v>
      </c>
      <c r="V172">
        <f t="shared" si="27"/>
        <v>823.51295590446546</v>
      </c>
      <c r="W172">
        <f t="shared" si="28"/>
        <v>925.20564079678695</v>
      </c>
      <c r="X172">
        <f t="shared" si="29"/>
        <v>1.1234864420325146</v>
      </c>
      <c r="AB172">
        <f t="shared" si="30"/>
        <v>2480.5576224754491</v>
      </c>
      <c r="AC172">
        <v>1.71</v>
      </c>
    </row>
    <row r="173" spans="14:29" x14ac:dyDescent="0.25">
      <c r="N173">
        <f t="shared" si="22"/>
        <v>372.63694267515928</v>
      </c>
      <c r="Q173">
        <f t="shared" si="23"/>
        <v>200</v>
      </c>
      <c r="R173">
        <f t="shared" si="24"/>
        <v>371</v>
      </c>
      <c r="S173">
        <f t="shared" si="25"/>
        <v>471</v>
      </c>
      <c r="T173">
        <v>171</v>
      </c>
      <c r="U173">
        <f t="shared" si="26"/>
        <v>7.2031724999999991E-2</v>
      </c>
      <c r="V173">
        <f t="shared" si="27"/>
        <v>817.34818928742868</v>
      </c>
      <c r="W173">
        <f t="shared" si="28"/>
        <v>915.85255424560842</v>
      </c>
      <c r="X173">
        <f t="shared" si="29"/>
        <v>1.1205170161862801</v>
      </c>
      <c r="AB173">
        <f t="shared" si="30"/>
        <v>2473.3361875819323</v>
      </c>
      <c r="AC173">
        <v>1.72</v>
      </c>
    </row>
    <row r="174" spans="14:29" x14ac:dyDescent="0.25">
      <c r="N174">
        <f t="shared" si="22"/>
        <v>368.96815286624212</v>
      </c>
      <c r="Q174">
        <f t="shared" si="23"/>
        <v>200</v>
      </c>
      <c r="R174">
        <f t="shared" si="24"/>
        <v>372</v>
      </c>
      <c r="S174">
        <f t="shared" si="25"/>
        <v>472</v>
      </c>
      <c r="T174">
        <v>172</v>
      </c>
      <c r="U174">
        <f t="shared" si="26"/>
        <v>7.2572399999999995E-2</v>
      </c>
      <c r="V174">
        <f t="shared" si="27"/>
        <v>811.25882566926271</v>
      </c>
      <c r="W174">
        <f t="shared" si="28"/>
        <v>906.5156197168244</v>
      </c>
      <c r="X174">
        <f t="shared" si="29"/>
        <v>1.1174184995386371</v>
      </c>
      <c r="AB174">
        <f t="shared" si="30"/>
        <v>2466.1774571186079</v>
      </c>
      <c r="AC174">
        <v>1.73</v>
      </c>
    </row>
    <row r="175" spans="14:29" x14ac:dyDescent="0.25">
      <c r="N175">
        <f t="shared" si="22"/>
        <v>365.29936305732485</v>
      </c>
      <c r="Q175">
        <f t="shared" si="23"/>
        <v>200</v>
      </c>
      <c r="R175">
        <f t="shared" si="24"/>
        <v>373</v>
      </c>
      <c r="S175">
        <f t="shared" si="25"/>
        <v>473</v>
      </c>
      <c r="T175">
        <v>173</v>
      </c>
      <c r="U175">
        <f t="shared" si="26"/>
        <v>7.3114524999999986E-2</v>
      </c>
      <c r="V175">
        <f t="shared" si="27"/>
        <v>805.24355454678823</v>
      </c>
      <c r="W175">
        <f t="shared" si="28"/>
        <v>897.19483721043446</v>
      </c>
      <c r="X175">
        <f t="shared" si="29"/>
        <v>1.1141906472202672</v>
      </c>
      <c r="AB175">
        <f t="shared" si="30"/>
        <v>2459.0805288590682</v>
      </c>
      <c r="AC175">
        <v>1.74</v>
      </c>
    </row>
    <row r="176" spans="14:29" x14ac:dyDescent="0.25">
      <c r="N176">
        <f t="shared" si="22"/>
        <v>361.6305732484077</v>
      </c>
      <c r="Q176">
        <f t="shared" si="23"/>
        <v>200</v>
      </c>
      <c r="R176">
        <f t="shared" si="24"/>
        <v>374</v>
      </c>
      <c r="S176">
        <f t="shared" si="25"/>
        <v>474</v>
      </c>
      <c r="T176">
        <v>174</v>
      </c>
      <c r="U176">
        <f t="shared" si="26"/>
        <v>7.365809999999999E-2</v>
      </c>
      <c r="V176">
        <f t="shared" si="27"/>
        <v>799.30109519523319</v>
      </c>
      <c r="W176">
        <f t="shared" si="28"/>
        <v>887.89020672643937</v>
      </c>
      <c r="X176">
        <f t="shared" si="29"/>
        <v>1.1108332167486494</v>
      </c>
      <c r="AB176">
        <f t="shared" si="30"/>
        <v>2452.0445186473617</v>
      </c>
      <c r="AC176">
        <v>1.75</v>
      </c>
    </row>
    <row r="177" spans="14:29" x14ac:dyDescent="0.25">
      <c r="N177">
        <f t="shared" si="22"/>
        <v>357.96178343949055</v>
      </c>
      <c r="Q177">
        <f t="shared" si="23"/>
        <v>200</v>
      </c>
      <c r="R177">
        <f t="shared" si="24"/>
        <v>375</v>
      </c>
      <c r="S177">
        <f t="shared" si="25"/>
        <v>475</v>
      </c>
      <c r="T177">
        <v>175</v>
      </c>
      <c r="U177">
        <f t="shared" si="26"/>
        <v>7.4203124999999995E-2</v>
      </c>
      <c r="V177">
        <f t="shared" si="27"/>
        <v>793.43019583070122</v>
      </c>
      <c r="W177">
        <f t="shared" si="28"/>
        <v>878.60172826483858</v>
      </c>
      <c r="X177">
        <f t="shared" si="29"/>
        <v>1.1073459680280568</v>
      </c>
      <c r="AB177">
        <f t="shared" si="30"/>
        <v>2445.0685599353023</v>
      </c>
      <c r="AC177">
        <v>1.76</v>
      </c>
    </row>
    <row r="178" spans="14:29" x14ac:dyDescent="0.25">
      <c r="N178">
        <f t="shared" si="22"/>
        <v>354.29299363057328</v>
      </c>
      <c r="Q178">
        <f t="shared" si="23"/>
        <v>200</v>
      </c>
      <c r="R178">
        <f t="shared" si="24"/>
        <v>376</v>
      </c>
      <c r="S178">
        <f t="shared" si="25"/>
        <v>476</v>
      </c>
      <c r="T178">
        <v>176</v>
      </c>
      <c r="U178">
        <f t="shared" si="26"/>
        <v>7.4749599999999999E-2</v>
      </c>
      <c r="V178">
        <f t="shared" si="27"/>
        <v>787.62963280071062</v>
      </c>
      <c r="W178">
        <f t="shared" si="28"/>
        <v>869.32940182563198</v>
      </c>
      <c r="X178">
        <f t="shared" si="29"/>
        <v>1.1037286633495587</v>
      </c>
      <c r="AB178">
        <f t="shared" si="30"/>
        <v>2438.1518033341763</v>
      </c>
      <c r="AC178">
        <v>1.77</v>
      </c>
    </row>
    <row r="179" spans="14:29" x14ac:dyDescent="0.25">
      <c r="N179">
        <f t="shared" si="22"/>
        <v>350.62420382165612</v>
      </c>
      <c r="Q179">
        <f t="shared" si="23"/>
        <v>200</v>
      </c>
      <c r="R179">
        <f t="shared" si="24"/>
        <v>377</v>
      </c>
      <c r="S179">
        <f t="shared" si="25"/>
        <v>477</v>
      </c>
      <c r="T179">
        <v>177</v>
      </c>
      <c r="U179">
        <f t="shared" si="26"/>
        <v>7.5297525000000004E-2</v>
      </c>
      <c r="V179">
        <f t="shared" si="27"/>
        <v>781.89820980171658</v>
      </c>
      <c r="W179">
        <f t="shared" si="28"/>
        <v>860.07322740882012</v>
      </c>
      <c r="X179">
        <f t="shared" si="29"/>
        <v>1.0999810673910202</v>
      </c>
      <c r="AB179">
        <f t="shared" si="30"/>
        <v>2431.2934161803259</v>
      </c>
      <c r="AC179">
        <v>1.78</v>
      </c>
    </row>
    <row r="180" spans="14:29" x14ac:dyDescent="0.25">
      <c r="N180">
        <f t="shared" si="22"/>
        <v>346.95541401273897</v>
      </c>
      <c r="Q180">
        <f t="shared" si="23"/>
        <v>200</v>
      </c>
      <c r="R180">
        <f t="shared" si="24"/>
        <v>378</v>
      </c>
      <c r="S180">
        <f t="shared" si="25"/>
        <v>478</v>
      </c>
      <c r="T180">
        <v>178</v>
      </c>
      <c r="U180">
        <f t="shared" si="26"/>
        <v>7.5846899999999981E-2</v>
      </c>
      <c r="V180">
        <f t="shared" si="27"/>
        <v>776.23475712257209</v>
      </c>
      <c r="W180">
        <f t="shared" si="28"/>
        <v>850.83320501440244</v>
      </c>
      <c r="X180">
        <f t="shared" si="29"/>
        <v>1.0961029472171018</v>
      </c>
      <c r="AB180">
        <f t="shared" si="30"/>
        <v>2424.4925821140923</v>
      </c>
      <c r="AC180">
        <v>1.79</v>
      </c>
    </row>
    <row r="181" spans="14:29" x14ac:dyDescent="0.25">
      <c r="N181">
        <f t="shared" si="22"/>
        <v>343.28662420382182</v>
      </c>
      <c r="Q181">
        <f t="shared" si="23"/>
        <v>200</v>
      </c>
      <c r="R181">
        <f t="shared" si="24"/>
        <v>379</v>
      </c>
      <c r="S181">
        <f t="shared" si="25"/>
        <v>479</v>
      </c>
      <c r="T181">
        <v>179</v>
      </c>
      <c r="U181">
        <f t="shared" si="26"/>
        <v>7.6397724999999986E-2</v>
      </c>
      <c r="V181">
        <f t="shared" si="27"/>
        <v>770.6381309129298</v>
      </c>
      <c r="W181">
        <f t="shared" si="28"/>
        <v>841.60933464237939</v>
      </c>
      <c r="X181">
        <f t="shared" si="29"/>
        <v>1.0920940722792605</v>
      </c>
      <c r="AB181">
        <f t="shared" si="30"/>
        <v>2417.7485006716479</v>
      </c>
      <c r="AC181">
        <v>1.8</v>
      </c>
    </row>
    <row r="182" spans="14:29" x14ac:dyDescent="0.25">
      <c r="N182">
        <f t="shared" si="22"/>
        <v>339.61783439490443</v>
      </c>
      <c r="Q182">
        <f t="shared" si="23"/>
        <v>200</v>
      </c>
      <c r="R182">
        <f t="shared" si="24"/>
        <v>380</v>
      </c>
      <c r="S182">
        <f t="shared" si="25"/>
        <v>480</v>
      </c>
      <c r="T182">
        <v>180</v>
      </c>
      <c r="U182">
        <f t="shared" si="26"/>
        <v>7.6949999999999991E-2</v>
      </c>
      <c r="V182">
        <f t="shared" si="27"/>
        <v>765.10721247563367</v>
      </c>
      <c r="W182">
        <f t="shared" si="28"/>
        <v>832.40161629275008</v>
      </c>
      <c r="X182">
        <f t="shared" si="29"/>
        <v>1.087954214415747</v>
      </c>
      <c r="AB182">
        <f t="shared" si="30"/>
        <v>2411.0603868892458</v>
      </c>
      <c r="AC182">
        <v>1.81</v>
      </c>
    </row>
    <row r="183" spans="14:29" x14ac:dyDescent="0.25">
      <c r="N183">
        <f t="shared" si="22"/>
        <v>335.94904458598728</v>
      </c>
      <c r="Q183">
        <f t="shared" si="23"/>
        <v>200</v>
      </c>
      <c r="R183">
        <f t="shared" si="24"/>
        <v>381</v>
      </c>
      <c r="S183">
        <f t="shared" si="25"/>
        <v>481</v>
      </c>
      <c r="T183">
        <v>181</v>
      </c>
      <c r="U183">
        <f t="shared" si="26"/>
        <v>7.7503724999999996E-2</v>
      </c>
      <c r="V183">
        <f t="shared" si="27"/>
        <v>759.64090758218401</v>
      </c>
      <c r="W183">
        <f t="shared" si="28"/>
        <v>823.21004996551596</v>
      </c>
      <c r="X183">
        <f t="shared" si="29"/>
        <v>1.0836831478516111</v>
      </c>
      <c r="AB183">
        <f t="shared" si="30"/>
        <v>2404.4274709194469</v>
      </c>
      <c r="AC183">
        <v>1.82</v>
      </c>
    </row>
    <row r="184" spans="14:29" x14ac:dyDescent="0.25">
      <c r="N184">
        <f t="shared" si="22"/>
        <v>332.28025477707001</v>
      </c>
      <c r="Q184">
        <f t="shared" si="23"/>
        <v>200</v>
      </c>
      <c r="R184">
        <f t="shared" si="24"/>
        <v>382</v>
      </c>
      <c r="S184">
        <f t="shared" si="25"/>
        <v>482</v>
      </c>
      <c r="T184">
        <v>182</v>
      </c>
      <c r="U184">
        <f t="shared" si="26"/>
        <v>7.8058900000000001E-2</v>
      </c>
      <c r="V184">
        <f t="shared" si="27"/>
        <v>754.23814581040722</v>
      </c>
      <c r="W184">
        <f t="shared" si="28"/>
        <v>814.03463566067569</v>
      </c>
      <c r="X184">
        <f t="shared" si="29"/>
        <v>1.0792806491986942</v>
      </c>
      <c r="AB184">
        <f t="shared" si="30"/>
        <v>2397.8489976588953</v>
      </c>
      <c r="AC184">
        <v>1.83</v>
      </c>
    </row>
    <row r="185" spans="14:29" x14ac:dyDescent="0.25">
      <c r="N185">
        <f t="shared" si="22"/>
        <v>328.61146496815286</v>
      </c>
      <c r="Q185">
        <f t="shared" si="23"/>
        <v>200</v>
      </c>
      <c r="R185">
        <f t="shared" si="24"/>
        <v>383</v>
      </c>
      <c r="S185">
        <f t="shared" si="25"/>
        <v>483</v>
      </c>
      <c r="T185">
        <v>183</v>
      </c>
      <c r="U185">
        <f t="shared" si="26"/>
        <v>7.8615524999999992E-2</v>
      </c>
      <c r="V185">
        <f t="shared" si="27"/>
        <v>748.89787990349248</v>
      </c>
      <c r="W185">
        <f t="shared" si="28"/>
        <v>804.87537337823039</v>
      </c>
      <c r="X185">
        <f t="shared" si="29"/>
        <v>1.0747464974556364</v>
      </c>
      <c r="AB185">
        <f t="shared" si="30"/>
        <v>2391.324226387238</v>
      </c>
      <c r="AC185">
        <v>1.84</v>
      </c>
    </row>
    <row r="186" spans="14:29" x14ac:dyDescent="0.25">
      <c r="N186">
        <f t="shared" si="22"/>
        <v>324.9426751592357</v>
      </c>
      <c r="Q186">
        <f t="shared" si="23"/>
        <v>200</v>
      </c>
      <c r="R186">
        <f t="shared" si="24"/>
        <v>384</v>
      </c>
      <c r="S186">
        <f t="shared" si="25"/>
        <v>484</v>
      </c>
      <c r="T186">
        <v>184</v>
      </c>
      <c r="U186">
        <f t="shared" si="26"/>
        <v>7.9173599999999997E-2</v>
      </c>
      <c r="V186">
        <f t="shared" si="27"/>
        <v>743.61908514959532</v>
      </c>
      <c r="W186">
        <f t="shared" si="28"/>
        <v>795.73226311817939</v>
      </c>
      <c r="X186">
        <f t="shared" si="29"/>
        <v>1.0700804740078724</v>
      </c>
      <c r="AB186">
        <f t="shared" si="30"/>
        <v>2384.852430416789</v>
      </c>
      <c r="AC186">
        <v>1.85</v>
      </c>
    </row>
    <row r="187" spans="14:29" x14ac:dyDescent="0.25">
      <c r="N187">
        <f t="shared" si="22"/>
        <v>321.27388535031844</v>
      </c>
      <c r="Q187">
        <f t="shared" si="23"/>
        <v>200</v>
      </c>
      <c r="R187">
        <f t="shared" si="24"/>
        <v>385</v>
      </c>
      <c r="S187">
        <f t="shared" si="25"/>
        <v>485</v>
      </c>
      <c r="T187">
        <v>185</v>
      </c>
      <c r="U187">
        <f t="shared" si="26"/>
        <v>7.9733124999999988E-2</v>
      </c>
      <c r="V187">
        <f t="shared" si="27"/>
        <v>738.40075878124696</v>
      </c>
      <c r="W187">
        <f t="shared" si="28"/>
        <v>786.60530488052245</v>
      </c>
      <c r="X187">
        <f t="shared" si="29"/>
        <v>1.0652823626276313</v>
      </c>
      <c r="AB187">
        <f t="shared" si="30"/>
        <v>2378.4328967525739</v>
      </c>
      <c r="AC187">
        <v>1.86</v>
      </c>
    </row>
    <row r="188" spans="14:29" x14ac:dyDescent="0.25">
      <c r="N188">
        <f t="shared" si="22"/>
        <v>317.60509554140128</v>
      </c>
      <c r="Q188">
        <f t="shared" si="23"/>
        <v>200</v>
      </c>
      <c r="R188">
        <f t="shared" si="24"/>
        <v>386</v>
      </c>
      <c r="S188">
        <f t="shared" si="25"/>
        <v>486</v>
      </c>
      <c r="T188">
        <v>186</v>
      </c>
      <c r="U188">
        <f t="shared" si="26"/>
        <v>8.0294099999999993E-2</v>
      </c>
      <c r="V188">
        <f t="shared" si="27"/>
        <v>733.24191939382854</v>
      </c>
      <c r="W188">
        <f t="shared" si="28"/>
        <v>777.49449866526038</v>
      </c>
      <c r="X188">
        <f t="shared" si="29"/>
        <v>1.0603519494739411</v>
      </c>
      <c r="AB188">
        <f t="shared" si="30"/>
        <v>2372.06492576238</v>
      </c>
      <c r="AC188">
        <v>1.87</v>
      </c>
    </row>
    <row r="189" spans="14:29" x14ac:dyDescent="0.25">
      <c r="N189">
        <f t="shared" si="22"/>
        <v>313.93630573248413</v>
      </c>
      <c r="Q189">
        <f t="shared" si="23"/>
        <v>200</v>
      </c>
      <c r="R189">
        <f t="shared" si="24"/>
        <v>387</v>
      </c>
      <c r="S189">
        <f t="shared" si="25"/>
        <v>487</v>
      </c>
      <c r="T189">
        <v>187</v>
      </c>
      <c r="U189">
        <f t="shared" si="26"/>
        <v>8.0856524999999985E-2</v>
      </c>
      <c r="V189">
        <f t="shared" si="27"/>
        <v>728.1416063824164</v>
      </c>
      <c r="W189">
        <f t="shared" si="28"/>
        <v>768.39984447239249</v>
      </c>
      <c r="X189">
        <f t="shared" si="29"/>
        <v>1.0552890230926217</v>
      </c>
      <c r="AB189">
        <f t="shared" si="30"/>
        <v>2365.7478308564773</v>
      </c>
      <c r="AC189">
        <v>1.88</v>
      </c>
    </row>
    <row r="190" spans="14:29" x14ac:dyDescent="0.25">
      <c r="N190">
        <f t="shared" si="22"/>
        <v>310.26751592356698</v>
      </c>
      <c r="Q190">
        <f t="shared" si="23"/>
        <v>200</v>
      </c>
      <c r="R190">
        <f t="shared" si="24"/>
        <v>388</v>
      </c>
      <c r="S190">
        <f t="shared" si="25"/>
        <v>488</v>
      </c>
      <c r="T190">
        <v>188</v>
      </c>
      <c r="U190">
        <f t="shared" si="26"/>
        <v>8.142039999999999E-2</v>
      </c>
      <c r="V190">
        <f t="shared" si="27"/>
        <v>723.09887939631847</v>
      </c>
      <c r="W190">
        <f t="shared" si="28"/>
        <v>759.32134230191923</v>
      </c>
      <c r="X190">
        <f t="shared" si="29"/>
        <v>1.0500933744162917</v>
      </c>
      <c r="AB190">
        <f t="shared" si="30"/>
        <v>2359.4809381766677</v>
      </c>
      <c r="AC190">
        <v>1.89</v>
      </c>
    </row>
    <row r="191" spans="14:29" x14ac:dyDescent="0.25">
      <c r="N191">
        <f t="shared" si="22"/>
        <v>306.59872611464971</v>
      </c>
      <c r="Q191">
        <f t="shared" si="23"/>
        <v>200</v>
      </c>
      <c r="R191">
        <f t="shared" si="24"/>
        <v>389</v>
      </c>
      <c r="S191">
        <f t="shared" si="25"/>
        <v>489</v>
      </c>
      <c r="T191">
        <v>189</v>
      </c>
      <c r="U191">
        <f t="shared" si="26"/>
        <v>8.1985724999999995E-2</v>
      </c>
      <c r="V191">
        <f t="shared" si="27"/>
        <v>718.11281781066157</v>
      </c>
      <c r="W191">
        <f t="shared" si="28"/>
        <v>750.25899215383993</v>
      </c>
      <c r="X191">
        <f t="shared" si="29"/>
        <v>1.0447647967643632</v>
      </c>
      <c r="AB191">
        <f t="shared" si="30"/>
        <v>2353.2635862943507</v>
      </c>
      <c r="AC191">
        <v>1.9</v>
      </c>
    </row>
    <row r="192" spans="14:29" x14ac:dyDescent="0.25">
      <c r="N192">
        <f t="shared" si="22"/>
        <v>302.92993630573255</v>
      </c>
      <c r="Q192">
        <f t="shared" si="23"/>
        <v>200</v>
      </c>
      <c r="R192">
        <f t="shared" si="24"/>
        <v>390</v>
      </c>
      <c r="S192">
        <f t="shared" si="25"/>
        <v>490</v>
      </c>
      <c r="T192">
        <v>190</v>
      </c>
      <c r="U192">
        <f t="shared" si="26"/>
        <v>8.2552500000000001E-2</v>
      </c>
      <c r="V192">
        <f t="shared" si="27"/>
        <v>713.18252021440901</v>
      </c>
      <c r="W192">
        <f t="shared" si="28"/>
        <v>741.21279402815549</v>
      </c>
      <c r="X192">
        <f t="shared" si="29"/>
        <v>1.0393030858430454</v>
      </c>
      <c r="AB192">
        <f t="shared" si="30"/>
        <v>2347.095125917293</v>
      </c>
      <c r="AC192">
        <v>1.91</v>
      </c>
    </row>
    <row r="193" spans="14:29" x14ac:dyDescent="0.25">
      <c r="N193">
        <f t="shared" si="22"/>
        <v>299.2611464968154</v>
      </c>
      <c r="Q193">
        <f t="shared" si="23"/>
        <v>200</v>
      </c>
      <c r="R193">
        <f t="shared" si="24"/>
        <v>391</v>
      </c>
      <c r="S193">
        <f t="shared" si="25"/>
        <v>491</v>
      </c>
      <c r="T193">
        <v>191</v>
      </c>
      <c r="U193">
        <f t="shared" si="26"/>
        <v>8.3120724999999993E-2</v>
      </c>
      <c r="V193">
        <f t="shared" si="27"/>
        <v>708.30710391421644</v>
      </c>
      <c r="W193">
        <f t="shared" si="28"/>
        <v>732.18274792486545</v>
      </c>
      <c r="X193">
        <f t="shared" si="29"/>
        <v>1.0337080397453426</v>
      </c>
      <c r="AB193">
        <f t="shared" si="30"/>
        <v>2340.974919604811</v>
      </c>
      <c r="AC193">
        <v>1.92</v>
      </c>
    </row>
    <row r="194" spans="14:29" x14ac:dyDescent="0.25">
      <c r="N194">
        <f t="shared" si="22"/>
        <v>295.59235668789813</v>
      </c>
      <c r="Q194">
        <f t="shared" si="23"/>
        <v>200</v>
      </c>
      <c r="R194">
        <f t="shared" si="24"/>
        <v>392</v>
      </c>
      <c r="S194">
        <f t="shared" si="25"/>
        <v>492</v>
      </c>
      <c r="T194">
        <v>192</v>
      </c>
      <c r="U194">
        <f t="shared" si="26"/>
        <v>8.3690399999999984E-2</v>
      </c>
      <c r="V194">
        <f t="shared" si="27"/>
        <v>703.48570445355756</v>
      </c>
      <c r="W194">
        <f t="shared" si="28"/>
        <v>723.16885384396949</v>
      </c>
      <c r="X194">
        <f t="shared" si="29"/>
        <v>1.0279794589510545</v>
      </c>
      <c r="AB194">
        <f t="shared" si="30"/>
        <v>2334.902341491078</v>
      </c>
      <c r="AC194">
        <v>1.93</v>
      </c>
    </row>
    <row r="195" spans="14:29" x14ac:dyDescent="0.25">
      <c r="N195">
        <f t="shared" ref="N195:N258" si="32">$M$2-T195*0.00144*$L$2</f>
        <v>291.92356687898098</v>
      </c>
      <c r="Q195">
        <f t="shared" ref="Q195:Q258" si="33">$O$2</f>
        <v>200</v>
      </c>
      <c r="R195">
        <f t="shared" ref="R195:R258" si="34">Q195+T195</f>
        <v>393</v>
      </c>
      <c r="S195">
        <f t="shared" ref="S195:S258" si="35">R195+$P$2</f>
        <v>493</v>
      </c>
      <c r="T195">
        <v>193</v>
      </c>
      <c r="U195">
        <f t="shared" ref="U195:U258" si="36">(0.00002/(2*$M$2)*(Q195^2-R195^2+S195^2)+0.00145/(2*$M$2)*(R195^2-Q195^2))</f>
        <v>8.426152499999999E-2</v>
      </c>
      <c r="V195">
        <f t="shared" ref="V195:V258" si="37">(0.19625*($O$2+$P$2)/U195)</f>
        <v>698.717475146575</v>
      </c>
      <c r="W195">
        <f t="shared" ref="W195:W258" si="38">0.0006*N195^2+2.1*N195+50</f>
        <v>714.17111178546827</v>
      </c>
      <c r="X195">
        <f t="shared" ref="X195:X258" si="39">W195/V195</f>
        <v>1.0221171463267775</v>
      </c>
      <c r="AB195">
        <f t="shared" ref="AB195:AB258" si="40">SQRT(1000/(2*0.00128))/SQRT(AC195)*5.19</f>
        <v>2328.8767770162885</v>
      </c>
      <c r="AC195">
        <v>1.94</v>
      </c>
    </row>
    <row r="196" spans="14:29" x14ac:dyDescent="0.25">
      <c r="N196">
        <f t="shared" si="32"/>
        <v>288.25477707006382</v>
      </c>
      <c r="Q196">
        <f t="shared" si="33"/>
        <v>200</v>
      </c>
      <c r="R196">
        <f t="shared" si="34"/>
        <v>394</v>
      </c>
      <c r="S196">
        <f t="shared" si="35"/>
        <v>494</v>
      </c>
      <c r="T196">
        <v>194</v>
      </c>
      <c r="U196">
        <f t="shared" si="36"/>
        <v>8.4834099999999996E-2</v>
      </c>
      <c r="V196">
        <f t="shared" si="37"/>
        <v>694.00158662613273</v>
      </c>
      <c r="W196">
        <f t="shared" si="38"/>
        <v>705.18952174936135</v>
      </c>
      <c r="X196">
        <f t="shared" si="39"/>
        <v>1.0161209071259021</v>
      </c>
      <c r="AB196">
        <f t="shared" si="40"/>
        <v>2322.8976226654108</v>
      </c>
      <c r="AC196">
        <v>1.95</v>
      </c>
    </row>
    <row r="197" spans="14:29" x14ac:dyDescent="0.25">
      <c r="N197">
        <f t="shared" si="32"/>
        <v>284.58598726114656</v>
      </c>
      <c r="Q197">
        <f t="shared" si="33"/>
        <v>200</v>
      </c>
      <c r="R197">
        <f t="shared" si="34"/>
        <v>395</v>
      </c>
      <c r="S197">
        <f t="shared" si="35"/>
        <v>495</v>
      </c>
      <c r="T197">
        <v>195</v>
      </c>
      <c r="U197">
        <f t="shared" si="36"/>
        <v>8.5408124999999988E-2</v>
      </c>
      <c r="V197">
        <f t="shared" si="37"/>
        <v>689.33722640556743</v>
      </c>
      <c r="W197">
        <f t="shared" si="38"/>
        <v>696.22408373564872</v>
      </c>
      <c r="X197">
        <f t="shared" si="39"/>
        <v>1.0099905489886156</v>
      </c>
      <c r="AB197">
        <f t="shared" si="40"/>
        <v>2316.9642857142858</v>
      </c>
      <c r="AC197">
        <v>1.96</v>
      </c>
    </row>
    <row r="198" spans="14:29" x14ac:dyDescent="0.25">
      <c r="N198">
        <f t="shared" si="32"/>
        <v>280.9171974522294</v>
      </c>
      <c r="Q198">
        <f t="shared" si="33"/>
        <v>200</v>
      </c>
      <c r="R198">
        <f t="shared" si="34"/>
        <v>396</v>
      </c>
      <c r="S198">
        <f t="shared" si="35"/>
        <v>496</v>
      </c>
      <c r="T198">
        <v>196</v>
      </c>
      <c r="U198">
        <f t="shared" si="36"/>
        <v>8.5983599999999993E-2</v>
      </c>
      <c r="V198">
        <f t="shared" si="37"/>
        <v>684.72359845365861</v>
      </c>
      <c r="W198">
        <f t="shared" si="38"/>
        <v>687.27479774433061</v>
      </c>
      <c r="X198">
        <f t="shared" si="39"/>
        <v>1.003725881941901</v>
      </c>
      <c r="AB198">
        <f t="shared" si="40"/>
        <v>2311.0761839828197</v>
      </c>
      <c r="AC198">
        <v>1.97</v>
      </c>
    </row>
    <row r="199" spans="14:29" x14ac:dyDescent="0.25">
      <c r="N199">
        <f t="shared" si="32"/>
        <v>277.24840764331213</v>
      </c>
      <c r="Q199">
        <f t="shared" si="33"/>
        <v>200</v>
      </c>
      <c r="R199">
        <f t="shared" si="34"/>
        <v>397</v>
      </c>
      <c r="S199">
        <f t="shared" si="35"/>
        <v>497</v>
      </c>
      <c r="T199">
        <v>197</v>
      </c>
      <c r="U199">
        <f t="shared" si="36"/>
        <v>8.6560524999999999E-2</v>
      </c>
      <c r="V199">
        <f t="shared" si="37"/>
        <v>680.15992278235376</v>
      </c>
      <c r="W199">
        <f t="shared" si="38"/>
        <v>678.3416637754068</v>
      </c>
      <c r="X199">
        <f t="shared" si="39"/>
        <v>0.99732671839953613</v>
      </c>
      <c r="AB199">
        <f t="shared" si="40"/>
        <v>2305.2327455950381</v>
      </c>
      <c r="AC199">
        <v>1.98</v>
      </c>
    </row>
    <row r="200" spans="14:29" x14ac:dyDescent="0.25">
      <c r="N200">
        <f t="shared" si="32"/>
        <v>273.57961783439487</v>
      </c>
      <c r="Q200">
        <f t="shared" si="33"/>
        <v>200</v>
      </c>
      <c r="R200">
        <f t="shared" si="34"/>
        <v>398</v>
      </c>
      <c r="S200">
        <f t="shared" si="35"/>
        <v>498</v>
      </c>
      <c r="T200">
        <v>198</v>
      </c>
      <c r="U200">
        <f t="shared" si="36"/>
        <v>8.7138900000000005E-2</v>
      </c>
      <c r="V200">
        <f t="shared" si="37"/>
        <v>675.64543504680455</v>
      </c>
      <c r="W200">
        <f t="shared" si="38"/>
        <v>669.42468182887728</v>
      </c>
      <c r="X200">
        <f t="shared" si="39"/>
        <v>0.9907928731620953</v>
      </c>
      <c r="AB200">
        <f t="shared" si="40"/>
        <v>2299.4334087457896</v>
      </c>
      <c r="AC200">
        <v>1.99</v>
      </c>
    </row>
    <row r="201" spans="14:29" x14ac:dyDescent="0.25">
      <c r="N201">
        <f t="shared" si="32"/>
        <v>269.91082802547771</v>
      </c>
      <c r="Q201">
        <f t="shared" si="33"/>
        <v>200</v>
      </c>
      <c r="R201">
        <f t="shared" si="34"/>
        <v>399</v>
      </c>
      <c r="S201">
        <f t="shared" si="35"/>
        <v>499</v>
      </c>
      <c r="T201">
        <v>199</v>
      </c>
      <c r="U201">
        <f t="shared" si="36"/>
        <v>8.7718724999999984E-2</v>
      </c>
      <c r="V201">
        <f t="shared" si="37"/>
        <v>671.17938615728872</v>
      </c>
      <c r="W201">
        <f t="shared" si="38"/>
        <v>660.52385190474263</v>
      </c>
      <c r="X201">
        <f t="shared" si="39"/>
        <v>0.98412416341694831</v>
      </c>
      <c r="AB201">
        <f t="shared" si="40"/>
        <v>2293.6776214738638</v>
      </c>
      <c r="AC201">
        <v>2</v>
      </c>
    </row>
    <row r="202" spans="14:29" x14ac:dyDescent="0.25">
      <c r="N202">
        <f t="shared" si="32"/>
        <v>266.24203821656056</v>
      </c>
      <c r="Q202">
        <f t="shared" si="33"/>
        <v>200</v>
      </c>
      <c r="R202">
        <f t="shared" si="34"/>
        <v>400</v>
      </c>
      <c r="S202">
        <f t="shared" si="35"/>
        <v>500</v>
      </c>
      <c r="T202">
        <v>200</v>
      </c>
      <c r="U202">
        <f t="shared" si="36"/>
        <v>8.829999999999999E-2</v>
      </c>
      <c r="V202">
        <f t="shared" si="37"/>
        <v>666.7610419026048</v>
      </c>
      <c r="W202">
        <f t="shared" si="38"/>
        <v>651.63917400300238</v>
      </c>
      <c r="X202">
        <f t="shared" si="39"/>
        <v>0.97732040873826087</v>
      </c>
      <c r="AB202">
        <f t="shared" si="40"/>
        <v>2287.9648414413282</v>
      </c>
      <c r="AC202">
        <v>2.0099999999999998</v>
      </c>
    </row>
    <row r="203" spans="14:29" x14ac:dyDescent="0.25">
      <c r="N203">
        <f t="shared" si="32"/>
        <v>262.57324840764329</v>
      </c>
      <c r="Q203">
        <f t="shared" si="33"/>
        <v>200</v>
      </c>
      <c r="R203">
        <f t="shared" si="34"/>
        <v>401</v>
      </c>
      <c r="S203">
        <f t="shared" si="35"/>
        <v>501</v>
      </c>
      <c r="T203">
        <v>201</v>
      </c>
      <c r="U203">
        <f t="shared" si="36"/>
        <v>8.8882724999999996E-2</v>
      </c>
      <c r="V203">
        <f t="shared" si="37"/>
        <v>662.38968258455179</v>
      </c>
      <c r="W203">
        <f t="shared" si="38"/>
        <v>642.77064812365609</v>
      </c>
      <c r="X203">
        <f t="shared" si="39"/>
        <v>0.97038143108699249</v>
      </c>
      <c r="AB203">
        <f t="shared" si="40"/>
        <v>2282.2945357188846</v>
      </c>
      <c r="AC203">
        <v>2.02</v>
      </c>
    </row>
    <row r="204" spans="14:29" x14ac:dyDescent="0.25">
      <c r="N204">
        <f t="shared" si="32"/>
        <v>258.90445859872614</v>
      </c>
      <c r="Q204">
        <f t="shared" si="33"/>
        <v>200</v>
      </c>
      <c r="R204">
        <f t="shared" si="34"/>
        <v>402</v>
      </c>
      <c r="S204">
        <f t="shared" si="35"/>
        <v>502</v>
      </c>
      <c r="T204">
        <v>202</v>
      </c>
      <c r="U204">
        <f t="shared" si="36"/>
        <v>8.9466899999999988E-2</v>
      </c>
      <c r="V204">
        <f t="shared" si="37"/>
        <v>658.06460266310785</v>
      </c>
      <c r="W204">
        <f t="shared" si="38"/>
        <v>633.91827426670466</v>
      </c>
      <c r="X204">
        <f t="shared" si="39"/>
        <v>0.96330705481090162</v>
      </c>
      <c r="AB204">
        <f t="shared" si="40"/>
        <v>2276.6661805770414</v>
      </c>
      <c r="AC204">
        <v>2.0299999999999998</v>
      </c>
    </row>
    <row r="205" spans="14:29" x14ac:dyDescent="0.25">
      <c r="N205">
        <f t="shared" si="32"/>
        <v>255.23566878980898</v>
      </c>
      <c r="Q205">
        <f t="shared" si="33"/>
        <v>200</v>
      </c>
      <c r="R205">
        <f t="shared" si="34"/>
        <v>403</v>
      </c>
      <c r="S205">
        <f t="shared" si="35"/>
        <v>503</v>
      </c>
      <c r="T205">
        <v>203</v>
      </c>
      <c r="U205">
        <f t="shared" si="36"/>
        <v>9.0052524999999994E-2</v>
      </c>
      <c r="V205">
        <f t="shared" si="37"/>
        <v>653.78511041195134</v>
      </c>
      <c r="W205">
        <f t="shared" si="38"/>
        <v>625.08205243214752</v>
      </c>
      <c r="X205">
        <f t="shared" si="39"/>
        <v>0.95609710664453962</v>
      </c>
      <c r="AB205">
        <f t="shared" si="40"/>
        <v>2271.0792612829287</v>
      </c>
      <c r="AC205">
        <v>2.04</v>
      </c>
    </row>
    <row r="206" spans="14:29" x14ac:dyDescent="0.25">
      <c r="N206">
        <f t="shared" si="32"/>
        <v>251.56687898089172</v>
      </c>
      <c r="Q206">
        <f t="shared" si="33"/>
        <v>200</v>
      </c>
      <c r="R206">
        <f t="shared" si="34"/>
        <v>404</v>
      </c>
      <c r="S206">
        <f t="shared" si="35"/>
        <v>504</v>
      </c>
      <c r="T206">
        <v>204</v>
      </c>
      <c r="U206">
        <f t="shared" si="36"/>
        <v>9.0639600000000001E-2</v>
      </c>
      <c r="V206">
        <f t="shared" si="37"/>
        <v>649.55052758396994</v>
      </c>
      <c r="W206">
        <f t="shared" si="38"/>
        <v>616.26198261998456</v>
      </c>
      <c r="X206">
        <f t="shared" si="39"/>
        <v>0.94875141570925436</v>
      </c>
      <c r="AB206">
        <f t="shared" si="40"/>
        <v>2265.5332719025696</v>
      </c>
      <c r="AC206">
        <v>2.0499999999999998</v>
      </c>
    </row>
    <row r="207" spans="14:29" x14ac:dyDescent="0.25">
      <c r="N207">
        <f t="shared" si="32"/>
        <v>247.89808917197456</v>
      </c>
      <c r="Q207">
        <f t="shared" si="33"/>
        <v>200</v>
      </c>
      <c r="R207">
        <f t="shared" si="34"/>
        <v>405</v>
      </c>
      <c r="S207">
        <f t="shared" si="35"/>
        <v>505</v>
      </c>
      <c r="T207">
        <v>205</v>
      </c>
      <c r="U207">
        <f t="shared" si="36"/>
        <v>9.1228124999999993E-2</v>
      </c>
      <c r="V207">
        <f t="shared" si="37"/>
        <v>645.36018908642484</v>
      </c>
      <c r="W207">
        <f t="shared" si="38"/>
        <v>607.45806483021624</v>
      </c>
      <c r="X207">
        <f t="shared" si="39"/>
        <v>0.94126981351319017</v>
      </c>
      <c r="AB207">
        <f t="shared" si="40"/>
        <v>2260.0277151084351</v>
      </c>
      <c r="AC207">
        <v>2.06</v>
      </c>
    </row>
    <row r="208" spans="14:29" x14ac:dyDescent="0.25">
      <c r="N208">
        <f t="shared" si="32"/>
        <v>244.22929936305741</v>
      </c>
      <c r="Q208">
        <f t="shared" si="33"/>
        <v>200</v>
      </c>
      <c r="R208">
        <f t="shared" si="34"/>
        <v>406</v>
      </c>
      <c r="S208">
        <f t="shared" si="35"/>
        <v>506</v>
      </c>
      <c r="T208">
        <v>206</v>
      </c>
      <c r="U208">
        <f t="shared" si="36"/>
        <v>9.1818099999999986E-2</v>
      </c>
      <c r="V208">
        <f t="shared" si="37"/>
        <v>641.21344266544406</v>
      </c>
      <c r="W208">
        <f t="shared" si="38"/>
        <v>598.67029906284256</v>
      </c>
      <c r="X208">
        <f t="shared" si="39"/>
        <v>0.93365213395128621</v>
      </c>
      <c r="AB208">
        <f t="shared" si="40"/>
        <v>2254.5621019921214</v>
      </c>
      <c r="AC208">
        <v>2.0699999999999998</v>
      </c>
    </row>
    <row r="209" spans="14:29" x14ac:dyDescent="0.25">
      <c r="N209">
        <f t="shared" si="32"/>
        <v>240.56050955414014</v>
      </c>
      <c r="Q209">
        <f t="shared" si="33"/>
        <v>200</v>
      </c>
      <c r="R209">
        <f t="shared" si="34"/>
        <v>407</v>
      </c>
      <c r="S209">
        <f t="shared" si="35"/>
        <v>507</v>
      </c>
      <c r="T209">
        <v>207</v>
      </c>
      <c r="U209">
        <f t="shared" si="36"/>
        <v>9.2409524999999992E-2</v>
      </c>
      <c r="V209">
        <f t="shared" si="37"/>
        <v>637.1096485995356</v>
      </c>
      <c r="W209">
        <f t="shared" si="38"/>
        <v>589.89868531786283</v>
      </c>
      <c r="X209">
        <f t="shared" si="39"/>
        <v>0.92589821330527688</v>
      </c>
      <c r="AB209">
        <f t="shared" si="40"/>
        <v>2249.1359518819836</v>
      </c>
      <c r="AC209">
        <v>2.08</v>
      </c>
    </row>
    <row r="210" spans="14:29" x14ac:dyDescent="0.25">
      <c r="N210">
        <f t="shared" si="32"/>
        <v>236.89171974522299</v>
      </c>
      <c r="Q210">
        <f t="shared" si="33"/>
        <v>200</v>
      </c>
      <c r="R210">
        <f t="shared" si="34"/>
        <v>408</v>
      </c>
      <c r="S210">
        <f t="shared" si="35"/>
        <v>508</v>
      </c>
      <c r="T210">
        <v>208</v>
      </c>
      <c r="U210">
        <f t="shared" si="36"/>
        <v>9.3002399999999985E-2</v>
      </c>
      <c r="V210">
        <f t="shared" si="37"/>
        <v>633.04817940182204</v>
      </c>
      <c r="W210">
        <f t="shared" si="38"/>
        <v>581.14322359527785</v>
      </c>
      <c r="X210">
        <f t="shared" si="39"/>
        <v>0.91800789024369356</v>
      </c>
      <c r="AB210">
        <f t="shared" si="40"/>
        <v>2243.7487921655797</v>
      </c>
      <c r="AC210">
        <v>2.09</v>
      </c>
    </row>
    <row r="211" spans="14:29" x14ac:dyDescent="0.25">
      <c r="N211">
        <f t="shared" si="32"/>
        <v>233.22292993630583</v>
      </c>
      <c r="Q211">
        <f t="shared" si="33"/>
        <v>200</v>
      </c>
      <c r="R211">
        <f t="shared" si="34"/>
        <v>409</v>
      </c>
      <c r="S211">
        <f t="shared" si="35"/>
        <v>509</v>
      </c>
      <c r="T211">
        <v>209</v>
      </c>
      <c r="U211">
        <f t="shared" si="36"/>
        <v>9.3596724999999992E-2</v>
      </c>
      <c r="V211">
        <f t="shared" si="37"/>
        <v>629.02841953070481</v>
      </c>
      <c r="W211">
        <f t="shared" si="38"/>
        <v>572.40391389508727</v>
      </c>
      <c r="X211">
        <f t="shared" si="39"/>
        <v>0.90998100582186248</v>
      </c>
      <c r="AB211">
        <f t="shared" si="40"/>
        <v>2238.4001581167618</v>
      </c>
      <c r="AC211">
        <v>2.1</v>
      </c>
    </row>
    <row r="212" spans="14:29" x14ac:dyDescent="0.25">
      <c r="N212">
        <f t="shared" si="32"/>
        <v>229.55414012738868</v>
      </c>
      <c r="Q212">
        <f t="shared" si="33"/>
        <v>200</v>
      </c>
      <c r="R212">
        <f t="shared" si="34"/>
        <v>410</v>
      </c>
      <c r="S212">
        <f t="shared" si="35"/>
        <v>510</v>
      </c>
      <c r="T212">
        <v>210</v>
      </c>
      <c r="U212">
        <f t="shared" si="36"/>
        <v>9.4192499999999998E-2</v>
      </c>
      <c r="V212">
        <f t="shared" si="37"/>
        <v>625.04976510868698</v>
      </c>
      <c r="W212">
        <f t="shared" si="38"/>
        <v>563.6807562172911</v>
      </c>
      <c r="X212">
        <f t="shared" si="39"/>
        <v>0.90181740348190564</v>
      </c>
      <c r="AB212">
        <f t="shared" si="40"/>
        <v>2233.0895927272868</v>
      </c>
      <c r="AC212">
        <v>2.11</v>
      </c>
    </row>
    <row r="213" spans="14:29" x14ac:dyDescent="0.25">
      <c r="N213">
        <f t="shared" si="32"/>
        <v>225.88535031847141</v>
      </c>
      <c r="Q213">
        <f t="shared" si="33"/>
        <v>200</v>
      </c>
      <c r="R213">
        <f t="shared" si="34"/>
        <v>411</v>
      </c>
      <c r="S213">
        <f t="shared" si="35"/>
        <v>511</v>
      </c>
      <c r="T213">
        <v>211</v>
      </c>
      <c r="U213">
        <f t="shared" si="36"/>
        <v>9.4789724999999991E-2</v>
      </c>
      <c r="V213">
        <f t="shared" si="37"/>
        <v>621.11162364908228</v>
      </c>
      <c r="W213">
        <f t="shared" si="38"/>
        <v>554.97375056188912</v>
      </c>
      <c r="X213">
        <f t="shared" si="39"/>
        <v>0.89351692905273983</v>
      </c>
      <c r="AB213">
        <f t="shared" si="40"/>
        <v>2227.8166465428003</v>
      </c>
      <c r="AC213">
        <v>2.12</v>
      </c>
    </row>
    <row r="214" spans="14:29" x14ac:dyDescent="0.25">
      <c r="N214">
        <f t="shared" si="32"/>
        <v>222.21656050955426</v>
      </c>
      <c r="Q214">
        <f t="shared" si="33"/>
        <v>200</v>
      </c>
      <c r="R214">
        <f t="shared" si="34"/>
        <v>412</v>
      </c>
      <c r="S214">
        <f t="shared" si="35"/>
        <v>512</v>
      </c>
      <c r="T214">
        <v>212</v>
      </c>
      <c r="U214">
        <f t="shared" si="36"/>
        <v>9.5388399999999998E-2</v>
      </c>
      <c r="V214">
        <f t="shared" si="37"/>
        <v>617.21341379035607</v>
      </c>
      <c r="W214">
        <f t="shared" si="38"/>
        <v>546.28289692888188</v>
      </c>
      <c r="X214">
        <f t="shared" si="39"/>
        <v>0.88507943075007989</v>
      </c>
      <c r="AB214">
        <f t="shared" si="40"/>
        <v>2222.5808775030559</v>
      </c>
      <c r="AC214">
        <v>2.13</v>
      </c>
    </row>
    <row r="215" spans="14:29" x14ac:dyDescent="0.25">
      <c r="N215">
        <f t="shared" si="32"/>
        <v>218.5477707006371</v>
      </c>
      <c r="Q215">
        <f t="shared" si="33"/>
        <v>200</v>
      </c>
      <c r="R215">
        <f t="shared" si="34"/>
        <v>413</v>
      </c>
      <c r="S215">
        <f t="shared" si="35"/>
        <v>513</v>
      </c>
      <c r="T215">
        <v>213</v>
      </c>
      <c r="U215">
        <f t="shared" si="36"/>
        <v>9.5988524999999991E-2</v>
      </c>
      <c r="V215">
        <f t="shared" si="37"/>
        <v>613.35456503785224</v>
      </c>
      <c r="W215">
        <f t="shared" si="38"/>
        <v>537.60819531826883</v>
      </c>
      <c r="X215">
        <f t="shared" si="39"/>
        <v>0.87650475917643356</v>
      </c>
      <c r="AB215">
        <f t="shared" si="40"/>
        <v>2217.3818507862516</v>
      </c>
      <c r="AC215">
        <v>2.14</v>
      </c>
    </row>
    <row r="216" spans="14:29" x14ac:dyDescent="0.25">
      <c r="N216">
        <f t="shared" si="32"/>
        <v>214.87898089171972</v>
      </c>
      <c r="Q216">
        <f t="shared" si="33"/>
        <v>200</v>
      </c>
      <c r="R216">
        <f t="shared" si="34"/>
        <v>414</v>
      </c>
      <c r="S216">
        <f t="shared" si="35"/>
        <v>514</v>
      </c>
      <c r="T216">
        <v>214</v>
      </c>
      <c r="U216">
        <f t="shared" si="36"/>
        <v>9.6590099999999984E-2</v>
      </c>
      <c r="V216">
        <f t="shared" si="37"/>
        <v>609.53451751266448</v>
      </c>
      <c r="W216">
        <f t="shared" si="38"/>
        <v>528.94964573004995</v>
      </c>
      <c r="X216">
        <f t="shared" si="39"/>
        <v>0.86779276732110555</v>
      </c>
      <c r="AB216">
        <f t="shared" si="40"/>
        <v>2212.2191386573486</v>
      </c>
      <c r="AC216">
        <v>2.15</v>
      </c>
    </row>
    <row r="217" spans="14:29" x14ac:dyDescent="0.25">
      <c r="N217">
        <f t="shared" si="32"/>
        <v>211.21019108280257</v>
      </c>
      <c r="Q217">
        <f t="shared" si="33"/>
        <v>200</v>
      </c>
      <c r="R217">
        <f t="shared" si="34"/>
        <v>415</v>
      </c>
      <c r="S217">
        <f t="shared" si="35"/>
        <v>515</v>
      </c>
      <c r="T217">
        <v>215</v>
      </c>
      <c r="U217">
        <f t="shared" si="36"/>
        <v>9.7193124999999991E-2</v>
      </c>
      <c r="V217">
        <f t="shared" si="37"/>
        <v>605.75272170742539</v>
      </c>
      <c r="W217">
        <f t="shared" si="38"/>
        <v>520.30724816422571</v>
      </c>
      <c r="X217">
        <f t="shared" si="39"/>
        <v>0.85894331056019702</v>
      </c>
      <c r="AB217">
        <f t="shared" si="40"/>
        <v>2207.0923203202592</v>
      </c>
      <c r="AC217">
        <v>2.16</v>
      </c>
    </row>
    <row r="218" spans="14:29" x14ac:dyDescent="0.25">
      <c r="N218">
        <f t="shared" si="32"/>
        <v>207.5414012738853</v>
      </c>
      <c r="Q218">
        <f t="shared" si="33"/>
        <v>200</v>
      </c>
      <c r="R218">
        <f t="shared" si="34"/>
        <v>416</v>
      </c>
      <c r="S218">
        <f t="shared" si="35"/>
        <v>516</v>
      </c>
      <c r="T218">
        <v>216</v>
      </c>
      <c r="U218">
        <f t="shared" si="36"/>
        <v>9.7797599999999998E-2</v>
      </c>
      <c r="V218">
        <f t="shared" si="37"/>
        <v>602.00863824879139</v>
      </c>
      <c r="W218">
        <f t="shared" si="38"/>
        <v>511.68100262079588</v>
      </c>
      <c r="X218">
        <f t="shared" si="39"/>
        <v>0.84995624665660374</v>
      </c>
      <c r="AB218">
        <f t="shared" si="40"/>
        <v>2202.0009817737864</v>
      </c>
      <c r="AC218">
        <v>2.17</v>
      </c>
    </row>
    <row r="219" spans="14:29" x14ac:dyDescent="0.25">
      <c r="N219">
        <f t="shared" si="32"/>
        <v>203.87261146496814</v>
      </c>
      <c r="Q219">
        <f t="shared" si="33"/>
        <v>200</v>
      </c>
      <c r="R219">
        <f t="shared" si="34"/>
        <v>417</v>
      </c>
      <c r="S219">
        <f t="shared" si="35"/>
        <v>517</v>
      </c>
      <c r="T219">
        <v>217</v>
      </c>
      <c r="U219">
        <f t="shared" si="36"/>
        <v>9.8403524999999992E-2</v>
      </c>
      <c r="V219">
        <f t="shared" si="37"/>
        <v>598.30173766640985</v>
      </c>
      <c r="W219">
        <f t="shared" si="38"/>
        <v>503.07090909976063</v>
      </c>
      <c r="X219">
        <f t="shared" si="39"/>
        <v>0.84083143576001729</v>
      </c>
      <c r="AB219">
        <f t="shared" si="40"/>
        <v>2196.9447156711972</v>
      </c>
      <c r="AC219">
        <v>2.1800000000000002</v>
      </c>
    </row>
    <row r="220" spans="14:29" x14ac:dyDescent="0.25">
      <c r="N220">
        <f t="shared" si="32"/>
        <v>200.20382165605099</v>
      </c>
      <c r="Q220">
        <f t="shared" si="33"/>
        <v>200</v>
      </c>
      <c r="R220">
        <f t="shared" si="34"/>
        <v>418</v>
      </c>
      <c r="S220">
        <f t="shared" si="35"/>
        <v>518</v>
      </c>
      <c r="T220">
        <v>218</v>
      </c>
      <c r="U220">
        <f t="shared" si="36"/>
        <v>9.9010899999999999E-2</v>
      </c>
      <c r="V220">
        <f t="shared" si="37"/>
        <v>594.63150016816326</v>
      </c>
      <c r="W220">
        <f t="shared" si="38"/>
        <v>494.47696760111978</v>
      </c>
      <c r="X220">
        <f t="shared" si="39"/>
        <v>0.83156874040692508</v>
      </c>
      <c r="AB220">
        <f t="shared" si="40"/>
        <v>2191.923121183333</v>
      </c>
      <c r="AC220">
        <v>2.19</v>
      </c>
    </row>
    <row r="221" spans="14:29" x14ac:dyDescent="0.25">
      <c r="N221">
        <f t="shared" si="32"/>
        <v>196.53503184713384</v>
      </c>
      <c r="Q221">
        <f t="shared" si="33"/>
        <v>200</v>
      </c>
      <c r="R221">
        <f t="shared" si="34"/>
        <v>419</v>
      </c>
      <c r="S221">
        <f t="shared" si="35"/>
        <v>519</v>
      </c>
      <c r="T221">
        <v>219</v>
      </c>
      <c r="U221">
        <f t="shared" si="36"/>
        <v>9.9619724999999992E-2</v>
      </c>
      <c r="V221">
        <f t="shared" si="37"/>
        <v>590.99741542149411</v>
      </c>
      <c r="W221">
        <f t="shared" si="38"/>
        <v>485.89917812487346</v>
      </c>
      <c r="X221">
        <f t="shared" si="39"/>
        <v>0.82216802552060986</v>
      </c>
      <c r="AB221">
        <f t="shared" si="40"/>
        <v>2186.9358038651417</v>
      </c>
      <c r="AC221">
        <v>2.2000000000000002</v>
      </c>
    </row>
    <row r="222" spans="14:29" x14ac:dyDescent="0.25">
      <c r="N222">
        <f t="shared" si="32"/>
        <v>192.86624203821657</v>
      </c>
      <c r="Q222">
        <f t="shared" si="33"/>
        <v>200</v>
      </c>
      <c r="R222">
        <f t="shared" si="34"/>
        <v>420</v>
      </c>
      <c r="S222">
        <f t="shared" si="35"/>
        <v>520</v>
      </c>
      <c r="T222">
        <v>220</v>
      </c>
      <c r="U222">
        <f t="shared" si="36"/>
        <v>0.10022999999999999</v>
      </c>
      <c r="V222">
        <f t="shared" si="37"/>
        <v>587.39898234061661</v>
      </c>
      <c r="W222">
        <f t="shared" si="38"/>
        <v>477.3375406710212</v>
      </c>
      <c r="X222">
        <f t="shared" si="39"/>
        <v>0.81262915841114991</v>
      </c>
      <c r="AB222">
        <f t="shared" si="40"/>
        <v>2181.9823755255388</v>
      </c>
      <c r="AC222">
        <v>2.21</v>
      </c>
    </row>
    <row r="223" spans="14:29" x14ac:dyDescent="0.25">
      <c r="N223">
        <f t="shared" si="32"/>
        <v>189.19745222929942</v>
      </c>
      <c r="Q223">
        <f t="shared" si="33"/>
        <v>200</v>
      </c>
      <c r="R223">
        <f t="shared" si="34"/>
        <v>421</v>
      </c>
      <c r="S223">
        <f t="shared" si="35"/>
        <v>521</v>
      </c>
      <c r="T223">
        <v>221</v>
      </c>
      <c r="U223">
        <f t="shared" si="36"/>
        <v>0.10084172499999999</v>
      </c>
      <c r="V223">
        <f t="shared" si="37"/>
        <v>583.83570887943461</v>
      </c>
      <c r="W223">
        <f t="shared" si="38"/>
        <v>468.79205523956364</v>
      </c>
      <c r="X223">
        <f t="shared" si="39"/>
        <v>0.8029520087754205</v>
      </c>
      <c r="AB223">
        <f t="shared" si="40"/>
        <v>2177.0624541004913</v>
      </c>
      <c r="AC223">
        <v>2.2200000000000002</v>
      </c>
    </row>
    <row r="224" spans="14:29" x14ac:dyDescent="0.25">
      <c r="N224">
        <f t="shared" si="32"/>
        <v>185.52866242038226</v>
      </c>
      <c r="Q224">
        <f t="shared" si="33"/>
        <v>200</v>
      </c>
      <c r="R224">
        <f t="shared" si="34"/>
        <v>422</v>
      </c>
      <c r="S224">
        <f t="shared" si="35"/>
        <v>522</v>
      </c>
      <c r="T224">
        <v>222</v>
      </c>
      <c r="U224">
        <f t="shared" si="36"/>
        <v>0.10145489999999999</v>
      </c>
      <c r="V224">
        <f t="shared" si="37"/>
        <v>580.30711182998562</v>
      </c>
      <c r="W224">
        <f t="shared" si="38"/>
        <v>460.26272183050048</v>
      </c>
      <c r="X224">
        <f t="shared" si="39"/>
        <v>0.7931364486970911</v>
      </c>
      <c r="AB224">
        <f t="shared" si="40"/>
        <v>2172.1756635292413</v>
      </c>
      <c r="AC224">
        <v>2.23</v>
      </c>
    </row>
    <row r="225" spans="14:29" x14ac:dyDescent="0.25">
      <c r="N225">
        <f t="shared" si="32"/>
        <v>181.85987261146499</v>
      </c>
      <c r="Q225">
        <f t="shared" si="33"/>
        <v>200</v>
      </c>
      <c r="R225">
        <f t="shared" si="34"/>
        <v>423</v>
      </c>
      <c r="S225">
        <f t="shared" si="35"/>
        <v>523</v>
      </c>
      <c r="T225">
        <v>223</v>
      </c>
      <c r="U225">
        <f t="shared" si="36"/>
        <v>0.10206952499999999</v>
      </c>
      <c r="V225">
        <f t="shared" si="37"/>
        <v>576.81271662624079</v>
      </c>
      <c r="W225">
        <f t="shared" si="38"/>
        <v>451.74954044383145</v>
      </c>
      <c r="X225">
        <f t="shared" si="39"/>
        <v>0.78318235264662706</v>
      </c>
      <c r="AB225">
        <f t="shared" si="40"/>
        <v>2167.3216336335668</v>
      </c>
      <c r="AC225">
        <v>2.2400000000000002</v>
      </c>
    </row>
    <row r="226" spans="14:29" x14ac:dyDescent="0.25">
      <c r="N226">
        <f t="shared" si="32"/>
        <v>178.19108280254784</v>
      </c>
      <c r="Q226">
        <f t="shared" si="33"/>
        <v>200</v>
      </c>
      <c r="R226">
        <f t="shared" si="34"/>
        <v>424</v>
      </c>
      <c r="S226">
        <f t="shared" si="35"/>
        <v>524</v>
      </c>
      <c r="T226">
        <v>224</v>
      </c>
      <c r="U226">
        <f t="shared" si="36"/>
        <v>0.10268559999999999</v>
      </c>
      <c r="V226">
        <f t="shared" si="37"/>
        <v>573.35205715309655</v>
      </c>
      <c r="W226">
        <f t="shared" si="38"/>
        <v>443.25251107955717</v>
      </c>
      <c r="X226">
        <f t="shared" si="39"/>
        <v>0.77308959748129036</v>
      </c>
      <c r="AB226">
        <f t="shared" si="40"/>
        <v>2162.5000000000005</v>
      </c>
      <c r="AC226">
        <v>2.25</v>
      </c>
    </row>
    <row r="227" spans="14:29" x14ac:dyDescent="0.25">
      <c r="N227">
        <f t="shared" si="32"/>
        <v>174.52229299363069</v>
      </c>
      <c r="Q227">
        <f t="shared" si="33"/>
        <v>200</v>
      </c>
      <c r="R227">
        <f t="shared" si="34"/>
        <v>425</v>
      </c>
      <c r="S227">
        <f t="shared" si="35"/>
        <v>525</v>
      </c>
      <c r="T227">
        <v>225</v>
      </c>
      <c r="U227">
        <f t="shared" si="36"/>
        <v>0.103303125</v>
      </c>
      <c r="V227">
        <f t="shared" si="37"/>
        <v>569.92467556039571</v>
      </c>
      <c r="W227">
        <f t="shared" si="38"/>
        <v>434.77163373767723</v>
      </c>
      <c r="X227">
        <f t="shared" si="39"/>
        <v>0.76285806244513776</v>
      </c>
      <c r="AB227">
        <f t="shared" si="40"/>
        <v>2157.7104038649172</v>
      </c>
      <c r="AC227">
        <v>2.2599999999999998</v>
      </c>
    </row>
    <row r="228" spans="14:29" x14ac:dyDescent="0.25">
      <c r="N228">
        <f t="shared" si="32"/>
        <v>170.85350318471342</v>
      </c>
      <c r="Q228">
        <f t="shared" si="33"/>
        <v>200</v>
      </c>
      <c r="R228">
        <f t="shared" si="34"/>
        <v>426</v>
      </c>
      <c r="S228">
        <f t="shared" si="35"/>
        <v>526</v>
      </c>
      <c r="T228">
        <v>226</v>
      </c>
      <c r="U228">
        <f t="shared" si="36"/>
        <v>0.1039221</v>
      </c>
      <c r="V228">
        <f t="shared" si="37"/>
        <v>566.53012208182861</v>
      </c>
      <c r="W228">
        <f t="shared" si="38"/>
        <v>426.30690841819148</v>
      </c>
      <c r="X228">
        <f t="shared" si="39"/>
        <v>0.75248762916902145</v>
      </c>
      <c r="AB228">
        <f t="shared" si="40"/>
        <v>2152.9524920024091</v>
      </c>
      <c r="AC228">
        <v>2.27</v>
      </c>
    </row>
    <row r="229" spans="14:29" x14ac:dyDescent="0.25">
      <c r="N229">
        <f t="shared" si="32"/>
        <v>167.18471337579626</v>
      </c>
      <c r="Q229">
        <f t="shared" si="33"/>
        <v>200</v>
      </c>
      <c r="R229">
        <f t="shared" si="34"/>
        <v>427</v>
      </c>
      <c r="S229">
        <f t="shared" si="35"/>
        <v>527</v>
      </c>
      <c r="T229">
        <v>227</v>
      </c>
      <c r="U229">
        <f t="shared" si="36"/>
        <v>0.10454252499999998</v>
      </c>
      <c r="V229">
        <f t="shared" si="37"/>
        <v>563.16795485856119</v>
      </c>
      <c r="W229">
        <f t="shared" si="38"/>
        <v>417.85833512110042</v>
      </c>
      <c r="X229">
        <f t="shared" si="39"/>
        <v>0.74197818167059049</v>
      </c>
      <c r="AB229">
        <f t="shared" si="40"/>
        <v>2148.2259166148683</v>
      </c>
      <c r="AC229">
        <v>2.2799999999999998</v>
      </c>
    </row>
    <row r="230" spans="14:29" x14ac:dyDescent="0.25">
      <c r="N230">
        <f t="shared" si="32"/>
        <v>163.51592356687911</v>
      </c>
      <c r="Q230">
        <f t="shared" si="33"/>
        <v>200</v>
      </c>
      <c r="R230">
        <f t="shared" si="34"/>
        <v>428</v>
      </c>
      <c r="S230">
        <f t="shared" si="35"/>
        <v>528</v>
      </c>
      <c r="T230">
        <v>228</v>
      </c>
      <c r="U230">
        <f t="shared" si="36"/>
        <v>0.10516439999999999</v>
      </c>
      <c r="V230">
        <f t="shared" si="37"/>
        <v>559.83773976744988</v>
      </c>
      <c r="W230">
        <f t="shared" si="38"/>
        <v>409.42591384640383</v>
      </c>
      <c r="X230">
        <f t="shared" si="39"/>
        <v>0.73132960635428867</v>
      </c>
      <c r="AB230">
        <f t="shared" si="40"/>
        <v>2143.5303352261976</v>
      </c>
      <c r="AC230">
        <v>2.29</v>
      </c>
    </row>
    <row r="231" spans="14:29" x14ac:dyDescent="0.25">
      <c r="N231">
        <f t="shared" si="32"/>
        <v>159.84713375796184</v>
      </c>
      <c r="Q231">
        <f t="shared" si="33"/>
        <v>200</v>
      </c>
      <c r="R231">
        <f t="shared" si="34"/>
        <v>429</v>
      </c>
      <c r="S231">
        <f t="shared" si="35"/>
        <v>529</v>
      </c>
      <c r="T231">
        <v>229</v>
      </c>
      <c r="U231">
        <f t="shared" si="36"/>
        <v>0.10578772499999999</v>
      </c>
      <c r="V231">
        <f t="shared" si="37"/>
        <v>556.53905025370386</v>
      </c>
      <c r="W231">
        <f t="shared" si="38"/>
        <v>401.00964459410136</v>
      </c>
      <c r="X231">
        <f t="shared" si="39"/>
        <v>0.72054179201135504</v>
      </c>
      <c r="AB231">
        <f t="shared" si="40"/>
        <v>2138.8654105775845</v>
      </c>
      <c r="AC231">
        <v>2.2999999999999998</v>
      </c>
    </row>
    <row r="232" spans="14:29" x14ac:dyDescent="0.25">
      <c r="N232">
        <f t="shared" si="32"/>
        <v>156.17834394904469</v>
      </c>
      <c r="Q232">
        <f t="shared" si="33"/>
        <v>200</v>
      </c>
      <c r="R232">
        <f t="shared" si="34"/>
        <v>430</v>
      </c>
      <c r="S232">
        <f t="shared" si="35"/>
        <v>530</v>
      </c>
      <c r="T232">
        <v>230</v>
      </c>
      <c r="U232">
        <f t="shared" si="36"/>
        <v>0.10641249999999999</v>
      </c>
      <c r="V232">
        <f t="shared" si="37"/>
        <v>553.27146716786092</v>
      </c>
      <c r="W232">
        <f t="shared" si="38"/>
        <v>392.60952736419353</v>
      </c>
      <c r="X232">
        <f t="shared" si="39"/>
        <v>0.70961462981982582</v>
      </c>
      <c r="AB232">
        <f t="shared" si="40"/>
        <v>2134.2308105257507</v>
      </c>
      <c r="AC232">
        <v>2.31</v>
      </c>
    </row>
    <row r="233" spans="14:29" x14ac:dyDescent="0.25">
      <c r="N233">
        <f t="shared" si="32"/>
        <v>152.50955414012742</v>
      </c>
      <c r="Q233">
        <f t="shared" si="33"/>
        <v>200</v>
      </c>
      <c r="R233">
        <f t="shared" si="34"/>
        <v>431</v>
      </c>
      <c r="S233">
        <f t="shared" si="35"/>
        <v>531</v>
      </c>
      <c r="T233">
        <v>231</v>
      </c>
      <c r="U233">
        <f t="shared" si="36"/>
        <v>0.10703872499999999</v>
      </c>
      <c r="V233">
        <f t="shared" si="37"/>
        <v>550.03457860694812</v>
      </c>
      <c r="W233">
        <f t="shared" si="38"/>
        <v>384.22556215667987</v>
      </c>
      <c r="X233">
        <f t="shared" si="39"/>
        <v>0.69854801334453098</v>
      </c>
      <c r="AB233">
        <f t="shared" si="40"/>
        <v>2129.6262079436256</v>
      </c>
      <c r="AC233">
        <v>2.3199999999999998</v>
      </c>
    </row>
    <row r="234" spans="14:29" x14ac:dyDescent="0.25">
      <c r="N234">
        <f t="shared" si="32"/>
        <v>148.84076433121015</v>
      </c>
      <c r="Q234">
        <f t="shared" si="33"/>
        <v>200</v>
      </c>
      <c r="R234">
        <f t="shared" si="34"/>
        <v>432</v>
      </c>
      <c r="S234">
        <f t="shared" si="35"/>
        <v>532</v>
      </c>
      <c r="T234">
        <v>232</v>
      </c>
      <c r="U234">
        <f t="shared" si="36"/>
        <v>0.1076664</v>
      </c>
      <c r="V234">
        <f t="shared" si="37"/>
        <v>546.8279797597022</v>
      </c>
      <c r="W234">
        <f t="shared" si="38"/>
        <v>375.85774897156062</v>
      </c>
      <c r="X234">
        <f t="shared" si="39"/>
        <v>0.68734183853709785</v>
      </c>
      <c r="AB234">
        <f t="shared" si="40"/>
        <v>2125.0512806233573</v>
      </c>
      <c r="AC234">
        <v>2.33</v>
      </c>
    </row>
    <row r="235" spans="14:29" x14ac:dyDescent="0.25">
      <c r="N235">
        <f t="shared" si="32"/>
        <v>145.171974522293</v>
      </c>
      <c r="Q235">
        <f t="shared" si="33"/>
        <v>200</v>
      </c>
      <c r="R235">
        <f t="shared" si="34"/>
        <v>433</v>
      </c>
      <c r="S235">
        <f t="shared" si="35"/>
        <v>533</v>
      </c>
      <c r="T235">
        <v>233</v>
      </c>
      <c r="U235">
        <f t="shared" si="36"/>
        <v>0.108295525</v>
      </c>
      <c r="V235">
        <f t="shared" si="37"/>
        <v>543.65127275573025</v>
      </c>
      <c r="W235">
        <f t="shared" si="38"/>
        <v>367.50608780883607</v>
      </c>
      <c r="X235">
        <f t="shared" si="39"/>
        <v>0.67599600373594904</v>
      </c>
      <c r="AB235">
        <f t="shared" si="40"/>
        <v>2120.505711181615</v>
      </c>
      <c r="AC235">
        <v>2.34</v>
      </c>
    </row>
    <row r="236" spans="14:29" x14ac:dyDescent="0.25">
      <c r="N236">
        <f t="shared" si="32"/>
        <v>141.50318471337584</v>
      </c>
      <c r="Q236">
        <f t="shared" si="33"/>
        <v>200</v>
      </c>
      <c r="R236">
        <f t="shared" si="34"/>
        <v>434</v>
      </c>
      <c r="S236">
        <f t="shared" si="35"/>
        <v>534</v>
      </c>
      <c r="T236">
        <v>234</v>
      </c>
      <c r="U236">
        <f t="shared" si="36"/>
        <v>0.10892609999999998</v>
      </c>
      <c r="V236">
        <f t="shared" si="37"/>
        <v>540.50406651849289</v>
      </c>
      <c r="W236">
        <f t="shared" si="38"/>
        <v>359.17057866850593</v>
      </c>
      <c r="X236">
        <f t="shared" si="39"/>
        <v>0.66451040966630215</v>
      </c>
      <c r="AB236">
        <f t="shared" si="40"/>
        <v>2115.9891869671033</v>
      </c>
      <c r="AC236">
        <v>2.35</v>
      </c>
    </row>
    <row r="237" spans="14:29" x14ac:dyDescent="0.25">
      <c r="N237">
        <f t="shared" si="32"/>
        <v>137.83439490445858</v>
      </c>
      <c r="Q237">
        <f t="shared" si="33"/>
        <v>200</v>
      </c>
      <c r="R237">
        <f t="shared" si="34"/>
        <v>435</v>
      </c>
      <c r="S237">
        <f t="shared" si="35"/>
        <v>535</v>
      </c>
      <c r="T237">
        <v>235</v>
      </c>
      <c r="U237">
        <f t="shared" si="36"/>
        <v>0.10955812499999999</v>
      </c>
      <c r="V237">
        <f t="shared" si="37"/>
        <v>537.38597662199868</v>
      </c>
      <c r="W237">
        <f t="shared" si="38"/>
        <v>350.85122155056996</v>
      </c>
      <c r="X237">
        <f t="shared" si="39"/>
        <v>0.65288495944017044</v>
      </c>
      <c r="AB237">
        <f t="shared" si="40"/>
        <v>2111.5013999702369</v>
      </c>
      <c r="AC237">
        <v>2.36</v>
      </c>
    </row>
    <row r="238" spans="14:29" x14ac:dyDescent="0.25">
      <c r="N238">
        <f t="shared" si="32"/>
        <v>134.16560509554142</v>
      </c>
      <c r="Q238">
        <f t="shared" si="33"/>
        <v>200</v>
      </c>
      <c r="R238">
        <f t="shared" si="34"/>
        <v>436</v>
      </c>
      <c r="S238">
        <f t="shared" si="35"/>
        <v>536</v>
      </c>
      <c r="T238">
        <v>236</v>
      </c>
      <c r="U238">
        <f t="shared" si="36"/>
        <v>0.11019159999999999</v>
      </c>
      <c r="V238">
        <f t="shared" si="37"/>
        <v>534.29662515110056</v>
      </c>
      <c r="W238">
        <f t="shared" si="38"/>
        <v>342.54801645502863</v>
      </c>
      <c r="X238">
        <f t="shared" si="39"/>
        <v>0.64111955855636393</v>
      </c>
      <c r="AB238">
        <f t="shared" si="40"/>
        <v>2107.0420467349154</v>
      </c>
      <c r="AC238">
        <v>2.37</v>
      </c>
    </row>
    <row r="239" spans="14:29" x14ac:dyDescent="0.25">
      <c r="N239">
        <f t="shared" si="32"/>
        <v>130.49681528662427</v>
      </c>
      <c r="Q239">
        <f t="shared" si="33"/>
        <v>200</v>
      </c>
      <c r="R239">
        <f t="shared" si="34"/>
        <v>437</v>
      </c>
      <c r="S239">
        <f t="shared" si="35"/>
        <v>537</v>
      </c>
      <c r="T239">
        <v>237</v>
      </c>
      <c r="U239">
        <f t="shared" si="36"/>
        <v>0.110826525</v>
      </c>
      <c r="V239">
        <f t="shared" si="37"/>
        <v>531.23564056528892</v>
      </c>
      <c r="W239">
        <f t="shared" si="38"/>
        <v>334.26096338188182</v>
      </c>
      <c r="X239">
        <f t="shared" si="39"/>
        <v>0.62921411490048762</v>
      </c>
      <c r="AB239">
        <f t="shared" si="40"/>
        <v>2102.6108282723335</v>
      </c>
      <c r="AC239">
        <v>2.38</v>
      </c>
    </row>
    <row r="240" spans="14:29" x14ac:dyDescent="0.25">
      <c r="N240">
        <f t="shared" si="32"/>
        <v>126.828025477707</v>
      </c>
      <c r="Q240">
        <f t="shared" si="33"/>
        <v>200</v>
      </c>
      <c r="R240">
        <f t="shared" si="34"/>
        <v>438</v>
      </c>
      <c r="S240">
        <f t="shared" si="35"/>
        <v>538</v>
      </c>
      <c r="T240">
        <v>238</v>
      </c>
      <c r="U240">
        <f t="shared" si="36"/>
        <v>0.11146289999999999</v>
      </c>
      <c r="V240">
        <f t="shared" si="37"/>
        <v>528.20265756588071</v>
      </c>
      <c r="W240">
        <f t="shared" si="38"/>
        <v>325.99006233112908</v>
      </c>
      <c r="X240">
        <f t="shared" si="39"/>
        <v>0.61716853874494104</v>
      </c>
      <c r="AB240">
        <f t="shared" si="40"/>
        <v>2098.2074499767832</v>
      </c>
      <c r="AC240">
        <v>2.39</v>
      </c>
    </row>
    <row r="241" spans="14:29" x14ac:dyDescent="0.25">
      <c r="N241">
        <f t="shared" si="32"/>
        <v>123.15923566878985</v>
      </c>
      <c r="Q241">
        <f t="shared" si="33"/>
        <v>200</v>
      </c>
      <c r="R241">
        <f t="shared" si="34"/>
        <v>439</v>
      </c>
      <c r="S241">
        <f t="shared" si="35"/>
        <v>539</v>
      </c>
      <c r="T241">
        <v>239</v>
      </c>
      <c r="U241">
        <f t="shared" si="36"/>
        <v>0.112100725</v>
      </c>
      <c r="V241">
        <f t="shared" si="37"/>
        <v>525.1973169665049</v>
      </c>
      <c r="W241">
        <f t="shared" si="38"/>
        <v>317.73531330277103</v>
      </c>
      <c r="X241">
        <f t="shared" si="39"/>
        <v>0.60498274274892194</v>
      </c>
      <c r="AB241">
        <f t="shared" si="40"/>
        <v>2093.8316215433847</v>
      </c>
      <c r="AC241">
        <v>2.4</v>
      </c>
    </row>
    <row r="242" spans="14:29" x14ac:dyDescent="0.25">
      <c r="N242">
        <f t="shared" si="32"/>
        <v>119.49044585987269</v>
      </c>
      <c r="Q242">
        <f t="shared" si="33"/>
        <v>200</v>
      </c>
      <c r="R242">
        <f t="shared" si="34"/>
        <v>440</v>
      </c>
      <c r="S242">
        <f t="shared" si="35"/>
        <v>540</v>
      </c>
      <c r="T242">
        <v>240</v>
      </c>
      <c r="U242">
        <f t="shared" si="36"/>
        <v>0.11273999999999999</v>
      </c>
      <c r="V242">
        <f t="shared" si="37"/>
        <v>522.21926556679091</v>
      </c>
      <c r="W242">
        <f t="shared" si="38"/>
        <v>309.49671629680739</v>
      </c>
      <c r="X242">
        <f t="shared" si="39"/>
        <v>0.59265664195842138</v>
      </c>
      <c r="AB242">
        <f t="shared" si="40"/>
        <v>2089.4830568876951</v>
      </c>
      <c r="AC242">
        <v>2.41</v>
      </c>
    </row>
    <row r="243" spans="14:29" x14ac:dyDescent="0.25">
      <c r="N243">
        <f t="shared" si="32"/>
        <v>115.82165605095554</v>
      </c>
      <c r="Q243">
        <f t="shared" si="33"/>
        <v>200</v>
      </c>
      <c r="R243">
        <f t="shared" si="34"/>
        <v>441</v>
      </c>
      <c r="S243">
        <f t="shared" si="35"/>
        <v>541</v>
      </c>
      <c r="T243">
        <v>241</v>
      </c>
      <c r="U243">
        <f t="shared" si="36"/>
        <v>0.11338072499999999</v>
      </c>
      <c r="V243">
        <f t="shared" si="37"/>
        <v>519.26815602916633</v>
      </c>
      <c r="W243">
        <f t="shared" si="38"/>
        <v>301.27427131323816</v>
      </c>
      <c r="X243">
        <f t="shared" si="39"/>
        <v>0.58019015380622752</v>
      </c>
      <c r="AB243">
        <f t="shared" si="40"/>
        <v>2085.1614740671489</v>
      </c>
      <c r="AC243">
        <v>2.42</v>
      </c>
    </row>
    <row r="244" spans="14:29" x14ac:dyDescent="0.25">
      <c r="N244">
        <f t="shared" si="32"/>
        <v>112.15286624203827</v>
      </c>
      <c r="Q244">
        <f t="shared" si="33"/>
        <v>200</v>
      </c>
      <c r="R244">
        <f t="shared" si="34"/>
        <v>442</v>
      </c>
      <c r="S244">
        <f t="shared" si="35"/>
        <v>542</v>
      </c>
      <c r="T244">
        <v>242</v>
      </c>
      <c r="U244">
        <f t="shared" si="36"/>
        <v>0.11402289999999998</v>
      </c>
      <c r="V244">
        <f t="shared" si="37"/>
        <v>516.34364675867755</v>
      </c>
      <c r="W244">
        <f t="shared" si="38"/>
        <v>293.06797835206305</v>
      </c>
      <c r="X244">
        <f t="shared" si="39"/>
        <v>0.56758319811192259</v>
      </c>
      <c r="AB244">
        <f t="shared" si="40"/>
        <v>2080.8665952042766</v>
      </c>
      <c r="AC244">
        <v>2.4300000000000002</v>
      </c>
    </row>
    <row r="245" spans="14:29" x14ac:dyDescent="0.25">
      <c r="N245">
        <f t="shared" si="32"/>
        <v>108.48407643312112</v>
      </c>
      <c r="Q245">
        <f t="shared" si="33"/>
        <v>200</v>
      </c>
      <c r="R245">
        <f t="shared" si="34"/>
        <v>443</v>
      </c>
      <c r="S245">
        <f t="shared" si="35"/>
        <v>543</v>
      </c>
      <c r="T245">
        <v>243</v>
      </c>
      <c r="U245">
        <f t="shared" si="36"/>
        <v>0.11466652499999999</v>
      </c>
      <c r="V245">
        <f t="shared" si="37"/>
        <v>513.44540178574357</v>
      </c>
      <c r="W245">
        <f t="shared" si="38"/>
        <v>284.87783741328269</v>
      </c>
      <c r="X245">
        <f t="shared" si="39"/>
        <v>0.55483569708188718</v>
      </c>
      <c r="AB245">
        <f t="shared" si="40"/>
        <v>2076.5981464116567</v>
      </c>
      <c r="AC245">
        <v>2.44</v>
      </c>
    </row>
    <row r="246" spans="14:29" x14ac:dyDescent="0.25">
      <c r="N246">
        <f t="shared" si="32"/>
        <v>104.81528662420396</v>
      </c>
      <c r="Q246">
        <f t="shared" si="33"/>
        <v>200</v>
      </c>
      <c r="R246">
        <f t="shared" si="34"/>
        <v>444</v>
      </c>
      <c r="S246">
        <f t="shared" si="35"/>
        <v>544</v>
      </c>
      <c r="T246">
        <v>244</v>
      </c>
      <c r="U246">
        <f t="shared" si="36"/>
        <v>0.11531159999999999</v>
      </c>
      <c r="V246">
        <f t="shared" si="37"/>
        <v>510.57309065176452</v>
      </c>
      <c r="W246">
        <f t="shared" si="38"/>
        <v>276.70384849689674</v>
      </c>
      <c r="X246">
        <f t="shared" si="39"/>
        <v>0.54194757530929516</v>
      </c>
      <c r="AB246">
        <f t="shared" si="40"/>
        <v>2072.3558577185554</v>
      </c>
      <c r="AC246">
        <v>2.4500000000000002</v>
      </c>
    </row>
    <row r="247" spans="14:29" x14ac:dyDescent="0.25">
      <c r="N247">
        <f t="shared" si="32"/>
        <v>101.1464968152867</v>
      </c>
      <c r="Q247">
        <f t="shared" si="33"/>
        <v>200</v>
      </c>
      <c r="R247">
        <f t="shared" si="34"/>
        <v>445</v>
      </c>
      <c r="S247">
        <f t="shared" si="35"/>
        <v>545</v>
      </c>
      <c r="T247">
        <v>245</v>
      </c>
      <c r="U247">
        <f t="shared" si="36"/>
        <v>0.115958125</v>
      </c>
      <c r="V247">
        <f t="shared" si="37"/>
        <v>507.72638829749968</v>
      </c>
      <c r="W247">
        <f t="shared" si="38"/>
        <v>268.54601160290497</v>
      </c>
      <c r="X247">
        <f t="shared" si="39"/>
        <v>0.5289187597741164</v>
      </c>
      <c r="AB247">
        <f t="shared" si="40"/>
        <v>2068.1394629992037</v>
      </c>
      <c r="AC247">
        <v>2.46</v>
      </c>
    </row>
    <row r="248" spans="14:29" x14ac:dyDescent="0.25">
      <c r="N248">
        <f t="shared" si="32"/>
        <v>97.477707006369542</v>
      </c>
      <c r="Q248">
        <f t="shared" si="33"/>
        <v>200</v>
      </c>
      <c r="R248">
        <f t="shared" si="34"/>
        <v>446</v>
      </c>
      <c r="S248">
        <f t="shared" si="35"/>
        <v>546</v>
      </c>
      <c r="T248">
        <v>246</v>
      </c>
      <c r="U248">
        <f t="shared" si="36"/>
        <v>0.11660609999999999</v>
      </c>
      <c r="V248">
        <f t="shared" si="37"/>
        <v>504.90497495414053</v>
      </c>
      <c r="W248">
        <f t="shared" si="38"/>
        <v>260.40432673130783</v>
      </c>
      <c r="X248">
        <f t="shared" si="39"/>
        <v>0.51574917984311763</v>
      </c>
      <c r="AB248">
        <f t="shared" si="40"/>
        <v>2063.948699902679</v>
      </c>
      <c r="AC248">
        <v>2.4700000000000002</v>
      </c>
    </row>
    <row r="249" spans="14:29" x14ac:dyDescent="0.25">
      <c r="N249">
        <f t="shared" si="32"/>
        <v>93.808917197452388</v>
      </c>
      <c r="Q249">
        <f t="shared" si="33"/>
        <v>200</v>
      </c>
      <c r="R249">
        <f t="shared" si="34"/>
        <v>447</v>
      </c>
      <c r="S249">
        <f t="shared" si="35"/>
        <v>547</v>
      </c>
      <c r="T249">
        <v>247</v>
      </c>
      <c r="U249">
        <f t="shared" si="36"/>
        <v>0.117255525</v>
      </c>
      <c r="V249">
        <f t="shared" si="37"/>
        <v>502.10853603700127</v>
      </c>
      <c r="W249">
        <f t="shared" si="38"/>
        <v>252.27879388210511</v>
      </c>
      <c r="X249">
        <f t="shared" si="39"/>
        <v>0.50243876726986025</v>
      </c>
      <c r="AB249">
        <f t="shared" si="40"/>
        <v>2059.78330978434</v>
      </c>
      <c r="AC249">
        <v>2.48</v>
      </c>
    </row>
    <row r="250" spans="14:29" x14ac:dyDescent="0.25">
      <c r="N250">
        <f t="shared" si="32"/>
        <v>90.140127388535007</v>
      </c>
      <c r="Q250">
        <f t="shared" si="33"/>
        <v>200</v>
      </c>
      <c r="R250">
        <f t="shared" si="34"/>
        <v>448</v>
      </c>
      <c r="S250">
        <f t="shared" si="35"/>
        <v>548</v>
      </c>
      <c r="T250">
        <v>248</v>
      </c>
      <c r="U250">
        <f t="shared" si="36"/>
        <v>0.11790639999999998</v>
      </c>
      <c r="V250">
        <f t="shared" si="37"/>
        <v>499.33676204175526</v>
      </c>
      <c r="W250">
        <f t="shared" si="38"/>
        <v>244.1694130552963</v>
      </c>
      <c r="X250">
        <f t="shared" si="39"/>
        <v>0.48898745619470035</v>
      </c>
      <c r="AB250">
        <f t="shared" si="40"/>
        <v>2055.6430376387752</v>
      </c>
      <c r="AC250">
        <v>2.4900000000000002</v>
      </c>
    </row>
    <row r="251" spans="14:29" x14ac:dyDescent="0.25">
      <c r="N251">
        <f t="shared" si="32"/>
        <v>86.471337579617852</v>
      </c>
      <c r="Q251">
        <f t="shared" si="33"/>
        <v>200</v>
      </c>
      <c r="R251">
        <f t="shared" si="34"/>
        <v>449</v>
      </c>
      <c r="S251">
        <f t="shared" si="35"/>
        <v>549</v>
      </c>
      <c r="T251">
        <v>249</v>
      </c>
      <c r="U251">
        <f t="shared" si="36"/>
        <v>0.11855872499999999</v>
      </c>
      <c r="V251">
        <f t="shared" si="37"/>
        <v>496.58934844314501</v>
      </c>
      <c r="W251">
        <f t="shared" si="38"/>
        <v>236.07618425088245</v>
      </c>
      <c r="X251">
        <f t="shared" si="39"/>
        <v>0.47539518314479318</v>
      </c>
      <c r="AB251">
        <f t="shared" si="40"/>
        <v>2051.5276320342359</v>
      </c>
      <c r="AC251">
        <v>2.5</v>
      </c>
    </row>
    <row r="252" spans="14:29" x14ac:dyDescent="0.25">
      <c r="N252">
        <f t="shared" si="32"/>
        <v>82.802547770700585</v>
      </c>
      <c r="Q252">
        <f t="shared" si="33"/>
        <v>200</v>
      </c>
      <c r="R252">
        <f t="shared" si="34"/>
        <v>450</v>
      </c>
      <c r="S252">
        <f t="shared" si="35"/>
        <v>550</v>
      </c>
      <c r="T252">
        <v>250</v>
      </c>
      <c r="U252">
        <f t="shared" si="36"/>
        <v>0.11921249999999999</v>
      </c>
      <c r="V252">
        <f t="shared" si="37"/>
        <v>493.86599559609948</v>
      </c>
      <c r="W252">
        <f t="shared" si="38"/>
        <v>227.99910746886272</v>
      </c>
      <c r="X252">
        <f t="shared" si="39"/>
        <v>0.46166188703408567</v>
      </c>
      <c r="AB252">
        <f t="shared" si="40"/>
        <v>2047.4368450484992</v>
      </c>
      <c r="AC252">
        <v>2.5099999999999998</v>
      </c>
    </row>
    <row r="253" spans="14:29" x14ac:dyDescent="0.25">
      <c r="N253">
        <f t="shared" si="32"/>
        <v>79.133757961783431</v>
      </c>
      <c r="Q253">
        <f t="shared" si="33"/>
        <v>200</v>
      </c>
      <c r="R253">
        <f t="shared" si="34"/>
        <v>451</v>
      </c>
      <c r="S253">
        <f t="shared" si="35"/>
        <v>551</v>
      </c>
      <c r="T253">
        <v>251</v>
      </c>
      <c r="U253">
        <f t="shared" si="36"/>
        <v>0.11986772499999999</v>
      </c>
      <c r="V253">
        <f t="shared" si="37"/>
        <v>491.16640863918957</v>
      </c>
      <c r="W253">
        <f t="shared" si="38"/>
        <v>219.93818270923768</v>
      </c>
      <c r="X253">
        <f t="shared" si="39"/>
        <v>0.44778750916332327</v>
      </c>
      <c r="AB253">
        <f t="shared" si="40"/>
        <v>2043.3704322061349</v>
      </c>
      <c r="AC253">
        <v>2.52</v>
      </c>
    </row>
    <row r="254" spans="14:29" x14ac:dyDescent="0.25">
      <c r="N254">
        <f t="shared" si="32"/>
        <v>75.464968152866277</v>
      </c>
      <c r="Q254">
        <f t="shared" si="33"/>
        <v>200</v>
      </c>
      <c r="R254">
        <f t="shared" si="34"/>
        <v>452</v>
      </c>
      <c r="S254">
        <f t="shared" si="35"/>
        <v>552</v>
      </c>
      <c r="T254">
        <v>252</v>
      </c>
      <c r="U254">
        <f t="shared" si="36"/>
        <v>0.12052439999999999</v>
      </c>
      <c r="V254">
        <f t="shared" si="37"/>
        <v>488.49029740036048</v>
      </c>
      <c r="W254">
        <f t="shared" si="38"/>
        <v>211.89340997200708</v>
      </c>
      <c r="X254">
        <f t="shared" si="39"/>
        <v>0.43377199322004528</v>
      </c>
      <c r="AB254">
        <f t="shared" si="40"/>
        <v>2039.3281524171405</v>
      </c>
      <c r="AC254">
        <v>2.5299999999999998</v>
      </c>
    </row>
    <row r="255" spans="14:29" x14ac:dyDescent="0.25">
      <c r="N255">
        <f t="shared" si="32"/>
        <v>71.796178343949123</v>
      </c>
      <c r="Q255">
        <f t="shared" si="33"/>
        <v>200</v>
      </c>
      <c r="R255">
        <f t="shared" si="34"/>
        <v>453</v>
      </c>
      <c r="S255">
        <f t="shared" si="35"/>
        <v>553</v>
      </c>
      <c r="T255">
        <v>253</v>
      </c>
      <c r="U255">
        <f t="shared" si="36"/>
        <v>0.121182525</v>
      </c>
      <c r="V255">
        <f t="shared" si="37"/>
        <v>485.83737630487565</v>
      </c>
      <c r="W255">
        <f t="shared" si="38"/>
        <v>203.86478925717086</v>
      </c>
      <c r="X255">
        <f t="shared" si="39"/>
        <v>0.41961528527858749</v>
      </c>
      <c r="AB255">
        <f t="shared" si="40"/>
        <v>2035.309767916902</v>
      </c>
      <c r="AC255">
        <v>2.54</v>
      </c>
    </row>
    <row r="256" spans="14:29" x14ac:dyDescent="0.25">
      <c r="N256">
        <f t="shared" si="32"/>
        <v>68.127388535031855</v>
      </c>
      <c r="Q256">
        <f t="shared" si="33"/>
        <v>200</v>
      </c>
      <c r="R256">
        <f t="shared" si="34"/>
        <v>454</v>
      </c>
      <c r="S256">
        <f t="shared" si="35"/>
        <v>554</v>
      </c>
      <c r="T256">
        <v>254</v>
      </c>
      <c r="U256">
        <f t="shared" si="36"/>
        <v>0.12184209999999999</v>
      </c>
      <c r="V256">
        <f t="shared" si="37"/>
        <v>483.20736428541534</v>
      </c>
      <c r="W256">
        <f t="shared" si="38"/>
        <v>195.85232056472881</v>
      </c>
      <c r="X256">
        <f t="shared" si="39"/>
        <v>0.40531733380008056</v>
      </c>
      <c r="AB256">
        <f t="shared" si="40"/>
        <v>2031.3150442074539</v>
      </c>
      <c r="AC256">
        <v>2.5499999999999998</v>
      </c>
    </row>
    <row r="257" spans="14:29" x14ac:dyDescent="0.25">
      <c r="N257">
        <f t="shared" si="32"/>
        <v>64.458598726114701</v>
      </c>
      <c r="Q257">
        <f t="shared" si="33"/>
        <v>200</v>
      </c>
      <c r="R257">
        <f t="shared" si="34"/>
        <v>455</v>
      </c>
      <c r="S257">
        <f t="shared" si="35"/>
        <v>555</v>
      </c>
      <c r="T257">
        <v>255</v>
      </c>
      <c r="U257">
        <f t="shared" si="36"/>
        <v>0.12250312499999999</v>
      </c>
      <c r="V257">
        <f t="shared" si="37"/>
        <v>480.59998469426802</v>
      </c>
      <c r="W257">
        <f t="shared" si="38"/>
        <v>187.85600389468144</v>
      </c>
      <c r="X257">
        <f t="shared" si="39"/>
        <v>0.39087808963245257</v>
      </c>
      <c r="AB257">
        <f t="shared" si="40"/>
        <v>2027.3437500000002</v>
      </c>
      <c r="AC257">
        <v>2.56</v>
      </c>
    </row>
    <row r="258" spans="14:29" x14ac:dyDescent="0.25">
      <c r="N258">
        <f t="shared" si="32"/>
        <v>60.789808917197547</v>
      </c>
      <c r="Q258">
        <f t="shared" si="33"/>
        <v>200</v>
      </c>
      <c r="R258">
        <f t="shared" si="34"/>
        <v>456</v>
      </c>
      <c r="S258">
        <f t="shared" si="35"/>
        <v>556</v>
      </c>
      <c r="T258">
        <v>256</v>
      </c>
      <c r="U258">
        <f t="shared" si="36"/>
        <v>0.12316559999999999</v>
      </c>
      <c r="V258">
        <f t="shared" si="37"/>
        <v>478.01496521756081</v>
      </c>
      <c r="W258">
        <f t="shared" si="38"/>
        <v>179.87583924702849</v>
      </c>
      <c r="X258">
        <f t="shared" si="39"/>
        <v>0.37629750601042566</v>
      </c>
      <c r="AB258">
        <f t="shared" si="40"/>
        <v>2023.3956571586689</v>
      </c>
      <c r="AC258">
        <v>2.57</v>
      </c>
    </row>
    <row r="259" spans="14:29" x14ac:dyDescent="0.25">
      <c r="N259">
        <f t="shared" ref="N259:N322" si="41">$M$2-T259*0.00144*$L$2</f>
        <v>57.121019108280279</v>
      </c>
      <c r="Q259">
        <f t="shared" ref="Q259:Q322" si="42">$O$2</f>
        <v>200</v>
      </c>
      <c r="R259">
        <f t="shared" ref="R259:R322" si="43">Q259+T259</f>
        <v>457</v>
      </c>
      <c r="S259">
        <f t="shared" ref="S259:S322" si="44">R259+$P$2</f>
        <v>557</v>
      </c>
      <c r="T259">
        <v>257</v>
      </c>
      <c r="U259">
        <f t="shared" ref="U259:U322" si="45">(0.00002/(2*$M$2)*(Q259^2-R259^2+S259^2)+0.00145/(2*$M$2)*(R259^2-Q259^2))</f>
        <v>0.12382952499999998</v>
      </c>
      <c r="V259">
        <f t="shared" ref="V259:V322" si="46">(0.19625*($O$2+$P$2)/U259)</f>
        <v>475.45203779147187</v>
      </c>
      <c r="W259">
        <f t="shared" ref="W259:W322" si="47">0.0006*N259^2+2.1*N259+50</f>
        <v>171.91182662176971</v>
      </c>
      <c r="X259">
        <f t="shared" ref="X259:X322" si="48">W259/V259</f>
        <v>0.36157553855551749</v>
      </c>
      <c r="AB259">
        <f t="shared" ref="AB259:AB273" si="49">SQRT(1000/(2*0.00128))/SQRT(AC259)*5.19</f>
        <v>2019.4705406454643</v>
      </c>
      <c r="AC259">
        <v>2.58</v>
      </c>
    </row>
    <row r="260" spans="14:29" x14ac:dyDescent="0.25">
      <c r="N260">
        <f t="shared" si="41"/>
        <v>53.452229299363125</v>
      </c>
      <c r="Q260">
        <f t="shared" si="42"/>
        <v>200</v>
      </c>
      <c r="R260">
        <f t="shared" si="43"/>
        <v>458</v>
      </c>
      <c r="S260">
        <f t="shared" si="44"/>
        <v>558</v>
      </c>
      <c r="T260">
        <v>258</v>
      </c>
      <c r="U260">
        <f t="shared" si="45"/>
        <v>0.12449489999999999</v>
      </c>
      <c r="V260">
        <f t="shared" si="46"/>
        <v>472.91093852037318</v>
      </c>
      <c r="W260">
        <f t="shared" si="47"/>
        <v>163.96396601890558</v>
      </c>
      <c r="X260">
        <f t="shared" si="48"/>
        <v>0.34671214527604327</v>
      </c>
      <c r="AB260">
        <f t="shared" si="49"/>
        <v>2015.5681784663927</v>
      </c>
      <c r="AC260">
        <v>2.59</v>
      </c>
    </row>
    <row r="261" spans="14:29" x14ac:dyDescent="0.25">
      <c r="N261">
        <f t="shared" si="41"/>
        <v>49.783439490445971</v>
      </c>
      <c r="Q261">
        <f t="shared" si="42"/>
        <v>200</v>
      </c>
      <c r="R261">
        <f t="shared" si="43"/>
        <v>459</v>
      </c>
      <c r="S261">
        <f t="shared" si="44"/>
        <v>559</v>
      </c>
      <c r="T261">
        <v>259</v>
      </c>
      <c r="U261">
        <f t="shared" si="45"/>
        <v>0.12516172499999997</v>
      </c>
      <c r="V261">
        <f t="shared" si="46"/>
        <v>470.39140759685131</v>
      </c>
      <c r="W261">
        <f t="shared" si="47"/>
        <v>156.03225743843586</v>
      </c>
      <c r="X261">
        <f t="shared" si="48"/>
        <v>0.33170728656711185</v>
      </c>
      <c r="AB261">
        <f t="shared" si="49"/>
        <v>2011.6883516187247</v>
      </c>
      <c r="AC261">
        <v>2.6</v>
      </c>
    </row>
    <row r="262" spans="14:29" x14ac:dyDescent="0.25">
      <c r="N262">
        <f t="shared" si="41"/>
        <v>46.114649681528704</v>
      </c>
      <c r="Q262">
        <f t="shared" si="42"/>
        <v>200</v>
      </c>
      <c r="R262">
        <f t="shared" si="43"/>
        <v>460</v>
      </c>
      <c r="S262">
        <f t="shared" si="44"/>
        <v>560</v>
      </c>
      <c r="T262">
        <v>260</v>
      </c>
      <c r="U262">
        <f t="shared" si="45"/>
        <v>0.12583</v>
      </c>
      <c r="V262">
        <f t="shared" si="46"/>
        <v>467.89318922355562</v>
      </c>
      <c r="W262">
        <f t="shared" si="47"/>
        <v>148.11670088036036</v>
      </c>
      <c r="X262">
        <f t="shared" si="48"/>
        <v>0.31656092521062834</v>
      </c>
      <c r="AB262">
        <f t="shared" si="49"/>
        <v>2007.8308440393735</v>
      </c>
      <c r="AC262">
        <v>2.61</v>
      </c>
    </row>
    <row r="263" spans="14:29" x14ac:dyDescent="0.25">
      <c r="N263">
        <f t="shared" si="41"/>
        <v>42.44585987261155</v>
      </c>
      <c r="Q263">
        <f t="shared" si="42"/>
        <v>200</v>
      </c>
      <c r="R263">
        <f t="shared" si="43"/>
        <v>461</v>
      </c>
      <c r="S263">
        <f t="shared" si="44"/>
        <v>561</v>
      </c>
      <c r="T263">
        <v>261</v>
      </c>
      <c r="U263">
        <f t="shared" si="45"/>
        <v>0.12649972500000001</v>
      </c>
      <c r="V263">
        <f t="shared" si="46"/>
        <v>465.4160315368274</v>
      </c>
      <c r="W263">
        <f t="shared" si="47"/>
        <v>140.21729634467948</v>
      </c>
      <c r="X263">
        <f t="shared" si="48"/>
        <v>0.30127302637529446</v>
      </c>
      <c r="AB263">
        <f t="shared" si="49"/>
        <v>2003.9954425543553</v>
      </c>
      <c r="AC263">
        <v>2.62</v>
      </c>
    </row>
    <row r="264" spans="14:29" x14ac:dyDescent="0.25">
      <c r="N264">
        <f t="shared" si="41"/>
        <v>38.777070063694396</v>
      </c>
      <c r="Q264">
        <f t="shared" si="42"/>
        <v>200</v>
      </c>
      <c r="R264">
        <f t="shared" si="43"/>
        <v>462</v>
      </c>
      <c r="S264">
        <f t="shared" si="44"/>
        <v>562</v>
      </c>
      <c r="T264">
        <v>262</v>
      </c>
      <c r="U264">
        <f t="shared" si="45"/>
        <v>0.1271709</v>
      </c>
      <c r="V264">
        <f t="shared" si="46"/>
        <v>462.9596865320604</v>
      </c>
      <c r="W264">
        <f t="shared" si="47"/>
        <v>132.33404383139305</v>
      </c>
      <c r="X264">
        <f t="shared" si="48"/>
        <v>0.2858435576166064</v>
      </c>
      <c r="AB264">
        <f t="shared" si="49"/>
        <v>2000.1819368293104</v>
      </c>
      <c r="AC264">
        <v>2.63</v>
      </c>
    </row>
    <row r="265" spans="14:29" x14ac:dyDescent="0.25">
      <c r="N265">
        <f t="shared" si="41"/>
        <v>35.108280254777128</v>
      </c>
      <c r="Q265">
        <f t="shared" si="42"/>
        <v>200</v>
      </c>
      <c r="R265">
        <f t="shared" si="43"/>
        <v>463</v>
      </c>
      <c r="S265">
        <f t="shared" si="44"/>
        <v>563</v>
      </c>
      <c r="T265">
        <v>263</v>
      </c>
      <c r="U265">
        <f t="shared" si="45"/>
        <v>0.12784352500000001</v>
      </c>
      <c r="V265">
        <f t="shared" si="46"/>
        <v>460.52390999074839</v>
      </c>
      <c r="W265">
        <f t="shared" si="47"/>
        <v>124.46694334050076</v>
      </c>
      <c r="X265">
        <f t="shared" si="48"/>
        <v>0.27027248887685595</v>
      </c>
      <c r="AB265">
        <f t="shared" si="49"/>
        <v>1996.3901193210529</v>
      </c>
      <c r="AC265">
        <v>2.64</v>
      </c>
    </row>
    <row r="266" spans="14:29" x14ac:dyDescent="0.25">
      <c r="N266">
        <f t="shared" si="41"/>
        <v>31.439490445859974</v>
      </c>
      <c r="Q266">
        <f t="shared" si="42"/>
        <v>200</v>
      </c>
      <c r="R266">
        <f t="shared" si="43"/>
        <v>464</v>
      </c>
      <c r="S266">
        <f t="shared" si="44"/>
        <v>564</v>
      </c>
      <c r="T266">
        <v>264</v>
      </c>
      <c r="U266">
        <f t="shared" si="45"/>
        <v>0.12851760000000001</v>
      </c>
      <c r="V266">
        <f t="shared" si="46"/>
        <v>458.10846140917658</v>
      </c>
      <c r="W266">
        <f t="shared" si="47"/>
        <v>116.61599487200313</v>
      </c>
      <c r="X266">
        <f t="shared" si="48"/>
        <v>0.25455979248513205</v>
      </c>
      <c r="AB266">
        <f t="shared" si="49"/>
        <v>1992.6197852301293</v>
      </c>
      <c r="AC266">
        <v>2.65</v>
      </c>
    </row>
    <row r="267" spans="14:29" x14ac:dyDescent="0.25">
      <c r="N267">
        <f t="shared" si="41"/>
        <v>27.770700636942706</v>
      </c>
      <c r="Q267">
        <f t="shared" si="42"/>
        <v>200</v>
      </c>
      <c r="R267">
        <f t="shared" si="43"/>
        <v>465</v>
      </c>
      <c r="S267">
        <f t="shared" si="44"/>
        <v>565</v>
      </c>
      <c r="T267">
        <v>265</v>
      </c>
      <c r="U267">
        <f t="shared" si="45"/>
        <v>0.12919312499999996</v>
      </c>
      <c r="V267">
        <f t="shared" si="46"/>
        <v>455.71310392871152</v>
      </c>
      <c r="W267">
        <f t="shared" si="47"/>
        <v>108.7811984258997</v>
      </c>
      <c r="X267">
        <f t="shared" si="48"/>
        <v>0.23870544315731734</v>
      </c>
      <c r="AB267">
        <f t="shared" si="49"/>
        <v>1988.8707324543579</v>
      </c>
      <c r="AC267">
        <v>2.66</v>
      </c>
    </row>
    <row r="268" spans="14:29" x14ac:dyDescent="0.25">
      <c r="N268">
        <f t="shared" si="41"/>
        <v>24.101910828025439</v>
      </c>
      <c r="Q268">
        <f t="shared" si="42"/>
        <v>200</v>
      </c>
      <c r="R268">
        <f t="shared" si="43"/>
        <v>466</v>
      </c>
      <c r="S268">
        <f t="shared" si="44"/>
        <v>566</v>
      </c>
      <c r="T268">
        <v>266</v>
      </c>
      <c r="U268">
        <f t="shared" si="45"/>
        <v>0.12987009999999999</v>
      </c>
      <c r="V268">
        <f t="shared" si="46"/>
        <v>453.337604267649</v>
      </c>
      <c r="W268">
        <f t="shared" si="47"/>
        <v>100.96255400219067</v>
      </c>
      <c r="X268">
        <f t="shared" si="48"/>
        <v>0.22270941799609176</v>
      </c>
      <c r="AB268">
        <f t="shared" si="49"/>
        <v>1985.1427615433267</v>
      </c>
      <c r="AC268">
        <v>2.67</v>
      </c>
    </row>
    <row r="269" spans="14:29" x14ac:dyDescent="0.25">
      <c r="N269">
        <f t="shared" si="41"/>
        <v>20.433121019108285</v>
      </c>
      <c r="Q269">
        <f t="shared" si="42"/>
        <v>200</v>
      </c>
      <c r="R269">
        <f t="shared" si="43"/>
        <v>467</v>
      </c>
      <c r="S269">
        <f t="shared" si="44"/>
        <v>567</v>
      </c>
      <c r="T269">
        <v>267</v>
      </c>
      <c r="U269">
        <f t="shared" si="45"/>
        <v>0.13054852499999997</v>
      </c>
      <c r="V269">
        <f t="shared" si="46"/>
        <v>450.981732654582</v>
      </c>
      <c r="W269">
        <f t="shared" si="47"/>
        <v>93.160061600876304</v>
      </c>
      <c r="X269">
        <f t="shared" si="48"/>
        <v>0.20657169649093057</v>
      </c>
      <c r="AB269">
        <f t="shared" si="49"/>
        <v>1981.4356756538252</v>
      </c>
      <c r="AC269">
        <v>2.68</v>
      </c>
    </row>
    <row r="270" spans="14:29" x14ac:dyDescent="0.25">
      <c r="N270">
        <f t="shared" si="41"/>
        <v>16.764331210191131</v>
      </c>
      <c r="Q270">
        <f t="shared" si="42"/>
        <v>200</v>
      </c>
      <c r="R270">
        <f t="shared" si="43"/>
        <v>468</v>
      </c>
      <c r="S270">
        <f t="shared" si="44"/>
        <v>568</v>
      </c>
      <c r="T270">
        <v>268</v>
      </c>
      <c r="U270">
        <f t="shared" si="45"/>
        <v>0.1312284</v>
      </c>
      <c r="V270">
        <f t="shared" si="46"/>
        <v>448.64526276324335</v>
      </c>
      <c r="W270">
        <f t="shared" si="47"/>
        <v>85.373721221956373</v>
      </c>
      <c r="X270">
        <f t="shared" si="48"/>
        <v>0.19029226051810411</v>
      </c>
      <c r="AB270">
        <f t="shared" si="49"/>
        <v>1977.74928050619</v>
      </c>
      <c r="AC270">
        <v>2.69</v>
      </c>
    </row>
    <row r="271" spans="14:29" x14ac:dyDescent="0.25">
      <c r="N271">
        <f t="shared" si="41"/>
        <v>13.095541401273863</v>
      </c>
      <c r="Q271">
        <f t="shared" si="42"/>
        <v>200</v>
      </c>
      <c r="R271">
        <f t="shared" si="43"/>
        <v>469</v>
      </c>
      <c r="S271">
        <f t="shared" si="44"/>
        <v>569</v>
      </c>
      <c r="T271">
        <v>269</v>
      </c>
      <c r="U271">
        <f t="shared" si="45"/>
        <v>0.13190972499999998</v>
      </c>
      <c r="V271">
        <f t="shared" si="46"/>
        <v>446.32797164879247</v>
      </c>
      <c r="W271">
        <f t="shared" si="47"/>
        <v>77.603532865430594</v>
      </c>
      <c r="X271">
        <f t="shared" si="48"/>
        <v>0.17387109434067788</v>
      </c>
      <c r="AB271">
        <f t="shared" si="49"/>
        <v>1974.0833843415362</v>
      </c>
      <c r="AC271">
        <v>2.7</v>
      </c>
    </row>
    <row r="272" spans="14:29" x14ac:dyDescent="0.25">
      <c r="N272">
        <f t="shared" si="41"/>
        <v>9.4267515923567089</v>
      </c>
      <c r="Q272">
        <f t="shared" si="42"/>
        <v>200</v>
      </c>
      <c r="R272">
        <f t="shared" si="43"/>
        <v>470</v>
      </c>
      <c r="S272">
        <f t="shared" si="44"/>
        <v>570</v>
      </c>
      <c r="T272">
        <v>270</v>
      </c>
      <c r="U272">
        <f t="shared" si="45"/>
        <v>0.13259249999999997</v>
      </c>
      <c r="V272">
        <f t="shared" si="46"/>
        <v>444.02963968550267</v>
      </c>
      <c r="W272">
        <f t="shared" si="47"/>
        <v>69.849496531299494</v>
      </c>
      <c r="X272">
        <f t="shared" si="48"/>
        <v>0.15730818460851509</v>
      </c>
      <c r="AB272">
        <f t="shared" si="49"/>
        <v>1970.4377978798655</v>
      </c>
      <c r="AC272">
        <v>2.71</v>
      </c>
    </row>
    <row r="273" spans="14:29" x14ac:dyDescent="0.25">
      <c r="N273">
        <f t="shared" si="41"/>
        <v>5.7579617834395549</v>
      </c>
      <c r="Q273">
        <f t="shared" si="42"/>
        <v>200</v>
      </c>
      <c r="R273">
        <f t="shared" si="43"/>
        <v>471</v>
      </c>
      <c r="S273">
        <f t="shared" si="44"/>
        <v>571</v>
      </c>
      <c r="T273">
        <v>271</v>
      </c>
      <c r="U273">
        <f t="shared" si="45"/>
        <v>0.13327672499999998</v>
      </c>
      <c r="V273">
        <f t="shared" si="46"/>
        <v>441.75005050581791</v>
      </c>
      <c r="W273">
        <f t="shared" si="47"/>
        <v>62.111612219562794</v>
      </c>
      <c r="X273">
        <f t="shared" si="48"/>
        <v>0.14060352035827278</v>
      </c>
      <c r="AB273">
        <f t="shared" si="49"/>
        <v>1966.8123342790127</v>
      </c>
      <c r="AC273">
        <v>2.72</v>
      </c>
    </row>
    <row r="274" spans="14:29" x14ac:dyDescent="0.25">
      <c r="N274">
        <f t="shared" si="41"/>
        <v>2.0891719745222872</v>
      </c>
      <c r="Q274">
        <f t="shared" si="42"/>
        <v>200</v>
      </c>
      <c r="R274">
        <f t="shared" si="43"/>
        <v>472</v>
      </c>
      <c r="S274">
        <f t="shared" si="44"/>
        <v>572</v>
      </c>
      <c r="T274">
        <v>272</v>
      </c>
      <c r="U274">
        <f t="shared" si="45"/>
        <v>0.13396239999999998</v>
      </c>
      <c r="V274">
        <f t="shared" si="46"/>
        <v>439.48899094074164</v>
      </c>
      <c r="W274">
        <f t="shared" si="47"/>
        <v>54.389879930220282</v>
      </c>
      <c r="X274">
        <f t="shared" si="48"/>
        <v>0.12375709301340367</v>
      </c>
    </row>
    <row r="275" spans="14:29" x14ac:dyDescent="0.25">
      <c r="N275">
        <f t="shared" si="41"/>
        <v>-1.5796178343948668</v>
      </c>
      <c r="Q275">
        <f t="shared" si="42"/>
        <v>200</v>
      </c>
      <c r="R275">
        <f t="shared" si="43"/>
        <v>473</v>
      </c>
      <c r="S275">
        <f t="shared" si="44"/>
        <v>573</v>
      </c>
      <c r="T275">
        <v>273</v>
      </c>
      <c r="U275">
        <f t="shared" si="45"/>
        <v>0.13464952499999999</v>
      </c>
      <c r="V275">
        <f t="shared" si="46"/>
        <v>437.24625096152403</v>
      </c>
      <c r="W275">
        <f t="shared" si="47"/>
        <v>46.684299663272419</v>
      </c>
      <c r="X275">
        <f t="shared" si="48"/>
        <v>0.1067688963841578</v>
      </c>
    </row>
    <row r="276" spans="14:29" x14ac:dyDescent="0.25">
      <c r="N276">
        <f t="shared" si="41"/>
        <v>-5.2484076433120208</v>
      </c>
      <c r="Q276">
        <f t="shared" si="42"/>
        <v>200</v>
      </c>
      <c r="R276">
        <f t="shared" si="43"/>
        <v>474</v>
      </c>
      <c r="S276">
        <f t="shared" si="44"/>
        <v>574</v>
      </c>
      <c r="T276">
        <v>274</v>
      </c>
      <c r="U276">
        <f t="shared" si="45"/>
        <v>0.13533809999999999</v>
      </c>
      <c r="V276">
        <f t="shared" si="46"/>
        <v>435.02162362261629</v>
      </c>
      <c r="W276">
        <f t="shared" si="47"/>
        <v>38.994871418718979</v>
      </c>
      <c r="X276">
        <f t="shared" si="48"/>
        <v>8.9638926667579291E-2</v>
      </c>
    </row>
    <row r="277" spans="14:29" x14ac:dyDescent="0.25">
      <c r="N277">
        <f t="shared" si="41"/>
        <v>-8.9171974522291748</v>
      </c>
      <c r="Q277">
        <f t="shared" si="42"/>
        <v>200</v>
      </c>
      <c r="R277">
        <f t="shared" si="43"/>
        <v>475</v>
      </c>
      <c r="S277">
        <f t="shared" si="44"/>
        <v>575</v>
      </c>
      <c r="T277">
        <v>275</v>
      </c>
      <c r="U277">
        <f t="shared" si="45"/>
        <v>0.136028125</v>
      </c>
      <c r="V277">
        <f t="shared" si="46"/>
        <v>432.81490500585818</v>
      </c>
      <c r="W277">
        <f t="shared" si="47"/>
        <v>31.321595196559958</v>
      </c>
      <c r="X277">
        <f t="shared" si="48"/>
        <v>7.2367182447508407E-2</v>
      </c>
    </row>
    <row r="278" spans="14:29" x14ac:dyDescent="0.25">
      <c r="N278">
        <f t="shared" si="41"/>
        <v>-12.585987261146443</v>
      </c>
      <c r="Q278">
        <f t="shared" si="42"/>
        <v>200</v>
      </c>
      <c r="R278">
        <f t="shared" si="43"/>
        <v>476</v>
      </c>
      <c r="S278">
        <f t="shared" si="44"/>
        <v>576</v>
      </c>
      <c r="T278">
        <v>276</v>
      </c>
      <c r="U278">
        <f t="shared" si="45"/>
        <v>0.1367196</v>
      </c>
      <c r="V278">
        <f t="shared" si="46"/>
        <v>430.6258941658694</v>
      </c>
      <c r="W278">
        <f t="shared" si="47"/>
        <v>23.664470996795114</v>
      </c>
      <c r="X278">
        <f t="shared" si="48"/>
        <v>5.4953664694580538E-2</v>
      </c>
    </row>
    <row r="279" spans="14:29" x14ac:dyDescent="0.25">
      <c r="N279">
        <f t="shared" si="41"/>
        <v>-16.254777070063597</v>
      </c>
      <c r="Q279">
        <f t="shared" si="42"/>
        <v>200</v>
      </c>
      <c r="R279">
        <f t="shared" si="43"/>
        <v>477</v>
      </c>
      <c r="S279">
        <f t="shared" si="44"/>
        <v>577</v>
      </c>
      <c r="T279">
        <v>277</v>
      </c>
      <c r="U279">
        <f t="shared" si="45"/>
        <v>0.13741252500000001</v>
      </c>
      <c r="V279">
        <f t="shared" si="46"/>
        <v>428.4543930766136</v>
      </c>
      <c r="W279">
        <f t="shared" si="47"/>
        <v>16.023498819424923</v>
      </c>
      <c r="X279">
        <f t="shared" si="48"/>
        <v>3.7398376766228418E-2</v>
      </c>
    </row>
    <row r="280" spans="14:29" x14ac:dyDescent="0.25">
      <c r="N280">
        <f t="shared" si="41"/>
        <v>-19.923566878980751</v>
      </c>
      <c r="Q280">
        <f t="shared" si="42"/>
        <v>200</v>
      </c>
      <c r="R280">
        <f t="shared" si="43"/>
        <v>478</v>
      </c>
      <c r="S280">
        <f t="shared" si="44"/>
        <v>578</v>
      </c>
      <c r="T280">
        <v>278</v>
      </c>
      <c r="U280">
        <f t="shared" si="45"/>
        <v>0.1381069</v>
      </c>
      <c r="V280">
        <f t="shared" si="46"/>
        <v>426.30020657910649</v>
      </c>
      <c r="W280">
        <f t="shared" si="47"/>
        <v>8.3986786644491573</v>
      </c>
      <c r="X280">
        <f t="shared" si="48"/>
        <v>1.9701324406678784E-2</v>
      </c>
    </row>
    <row r="281" spans="14:29" x14ac:dyDescent="0.25">
      <c r="N281">
        <f t="shared" si="41"/>
        <v>-23.592356687898018</v>
      </c>
      <c r="Q281">
        <f t="shared" si="42"/>
        <v>200</v>
      </c>
      <c r="R281">
        <f t="shared" si="43"/>
        <v>479</v>
      </c>
      <c r="S281">
        <f t="shared" si="44"/>
        <v>579</v>
      </c>
      <c r="T281">
        <v>279</v>
      </c>
      <c r="U281">
        <f t="shared" si="45"/>
        <v>0.13880272499999999</v>
      </c>
      <c r="V281">
        <f t="shared" si="46"/>
        <v>424.16314233023888</v>
      </c>
      <c r="W281">
        <f t="shared" si="47"/>
        <v>0.79001053186756565</v>
      </c>
      <c r="X281">
        <f t="shared" si="48"/>
        <v>1.8625157469540116E-3</v>
      </c>
    </row>
    <row r="282" spans="14:29" x14ac:dyDescent="0.25">
      <c r="N282">
        <f t="shared" si="41"/>
        <v>-27.261146496815172</v>
      </c>
      <c r="Q282">
        <f t="shared" si="42"/>
        <v>200</v>
      </c>
      <c r="R282">
        <f t="shared" si="43"/>
        <v>480</v>
      </c>
      <c r="S282">
        <f t="shared" si="44"/>
        <v>580</v>
      </c>
      <c r="T282">
        <v>280</v>
      </c>
      <c r="U282">
        <f t="shared" si="45"/>
        <v>0.13949999999999999</v>
      </c>
      <c r="V282">
        <f t="shared" si="46"/>
        <v>422.04301075268819</v>
      </c>
      <c r="W282">
        <f t="shared" si="47"/>
        <v>-6.8025055783193764</v>
      </c>
      <c r="X282">
        <f t="shared" si="48"/>
        <v>-1.6118038695126166E-2</v>
      </c>
    </row>
    <row r="283" spans="14:29" x14ac:dyDescent="0.25">
      <c r="N283">
        <f t="shared" si="41"/>
        <v>-30.929936305732326</v>
      </c>
      <c r="Q283">
        <f t="shared" si="42"/>
        <v>200</v>
      </c>
      <c r="R283">
        <f t="shared" si="43"/>
        <v>481</v>
      </c>
      <c r="S283">
        <f t="shared" si="44"/>
        <v>581</v>
      </c>
      <c r="T283">
        <v>281</v>
      </c>
      <c r="U283">
        <f t="shared" si="45"/>
        <v>0.14019872499999997</v>
      </c>
      <c r="V283">
        <f t="shared" si="46"/>
        <v>419.93962498589065</v>
      </c>
      <c r="W283">
        <f t="shared" si="47"/>
        <v>-14.378869666111896</v>
      </c>
      <c r="X283">
        <f t="shared" si="48"/>
        <v>-3.4240326014947996E-2</v>
      </c>
    </row>
    <row r="284" spans="14:29" x14ac:dyDescent="0.25">
      <c r="N284">
        <f t="shared" si="41"/>
        <v>-34.598726114649708</v>
      </c>
      <c r="Q284">
        <f t="shared" si="42"/>
        <v>200</v>
      </c>
      <c r="R284">
        <f t="shared" si="43"/>
        <v>482</v>
      </c>
      <c r="S284">
        <f t="shared" si="44"/>
        <v>582</v>
      </c>
      <c r="T284">
        <v>282</v>
      </c>
      <c r="U284">
        <f t="shared" si="45"/>
        <v>0.14089889999999999</v>
      </c>
      <c r="V284">
        <f t="shared" si="46"/>
        <v>417.8528008380477</v>
      </c>
      <c r="W284">
        <f t="shared" si="47"/>
        <v>-21.93908173151047</v>
      </c>
      <c r="X284">
        <f t="shared" si="48"/>
        <v>-5.2504330921102682E-2</v>
      </c>
    </row>
    <row r="285" spans="14:29" x14ac:dyDescent="0.25">
      <c r="N285">
        <f t="shared" si="41"/>
        <v>-38.267515923566862</v>
      </c>
      <c r="Q285">
        <f t="shared" si="42"/>
        <v>200</v>
      </c>
      <c r="R285">
        <f t="shared" si="43"/>
        <v>483</v>
      </c>
      <c r="S285">
        <f t="shared" si="44"/>
        <v>583</v>
      </c>
      <c r="T285">
        <v>283</v>
      </c>
      <c r="U285">
        <f t="shared" si="45"/>
        <v>0.14160052499999998</v>
      </c>
      <c r="V285">
        <f t="shared" si="46"/>
        <v>415.78235673914349</v>
      </c>
      <c r="W285">
        <f t="shared" si="47"/>
        <v>-29.483141774514138</v>
      </c>
      <c r="X285">
        <f t="shared" si="48"/>
        <v>-7.0910035735382307E-2</v>
      </c>
    </row>
    <row r="286" spans="14:29" x14ac:dyDescent="0.25">
      <c r="N286">
        <f t="shared" si="41"/>
        <v>-41.936305732484016</v>
      </c>
      <c r="Q286">
        <f t="shared" si="42"/>
        <v>200</v>
      </c>
      <c r="R286">
        <f t="shared" si="43"/>
        <v>484</v>
      </c>
      <c r="S286">
        <f t="shared" si="44"/>
        <v>584</v>
      </c>
      <c r="T286">
        <v>284</v>
      </c>
      <c r="U286">
        <f t="shared" si="45"/>
        <v>0.14230359999999997</v>
      </c>
      <c r="V286">
        <f t="shared" si="46"/>
        <v>413.72811369494525</v>
      </c>
      <c r="W286">
        <f t="shared" si="47"/>
        <v>-37.011049795123412</v>
      </c>
      <c r="X286">
        <f t="shared" si="48"/>
        <v>-8.9457420392786799E-2</v>
      </c>
    </row>
    <row r="287" spans="14:29" x14ac:dyDescent="0.25">
      <c r="N287">
        <f t="shared" si="41"/>
        <v>-45.60509554140117</v>
      </c>
      <c r="Q287">
        <f t="shared" si="42"/>
        <v>200</v>
      </c>
      <c r="R287">
        <f t="shared" si="43"/>
        <v>485</v>
      </c>
      <c r="S287">
        <f t="shared" si="44"/>
        <v>585</v>
      </c>
      <c r="T287">
        <v>285</v>
      </c>
      <c r="U287">
        <f t="shared" si="45"/>
        <v>0.14300812499999999</v>
      </c>
      <c r="V287">
        <f t="shared" si="46"/>
        <v>411.68989524196621</v>
      </c>
      <c r="W287">
        <f t="shared" si="47"/>
        <v>-44.522805793338264</v>
      </c>
      <c r="X287">
        <f t="shared" si="48"/>
        <v>-0.10814646244151918</v>
      </c>
    </row>
    <row r="288" spans="14:29" x14ac:dyDescent="0.25">
      <c r="N288">
        <f t="shared" si="41"/>
        <v>-49.273885350318551</v>
      </c>
      <c r="Q288">
        <f t="shared" si="42"/>
        <v>200</v>
      </c>
      <c r="R288">
        <f t="shared" si="43"/>
        <v>486</v>
      </c>
      <c r="S288">
        <f t="shared" si="44"/>
        <v>586</v>
      </c>
      <c r="T288">
        <v>286</v>
      </c>
      <c r="U288">
        <f t="shared" si="45"/>
        <v>0.14371409999999998</v>
      </c>
      <c r="V288">
        <f t="shared" si="46"/>
        <v>409.66752740336545</v>
      </c>
      <c r="W288">
        <f t="shared" si="47"/>
        <v>-52.018409769159163</v>
      </c>
      <c r="X288">
        <f t="shared" si="48"/>
        <v>-0.12697713704298796</v>
      </c>
    </row>
    <row r="289" spans="14:24" x14ac:dyDescent="0.25">
      <c r="N289">
        <f t="shared" si="41"/>
        <v>-52.942675159235705</v>
      </c>
      <c r="Q289">
        <f t="shared" si="42"/>
        <v>200</v>
      </c>
      <c r="R289">
        <f t="shared" si="43"/>
        <v>487</v>
      </c>
      <c r="S289">
        <f t="shared" si="44"/>
        <v>587</v>
      </c>
      <c r="T289">
        <v>287</v>
      </c>
      <c r="U289">
        <f t="shared" si="45"/>
        <v>0.144421525</v>
      </c>
      <c r="V289">
        <f t="shared" si="46"/>
        <v>407.66083864576285</v>
      </c>
      <c r="W289">
        <f t="shared" si="47"/>
        <v>-59.497861722585171</v>
      </c>
      <c r="X289">
        <f t="shared" si="48"/>
        <v>-0.14594941697180258</v>
      </c>
    </row>
    <row r="290" spans="14:24" x14ac:dyDescent="0.25">
      <c r="N290">
        <f t="shared" si="41"/>
        <v>-56.611464968152859</v>
      </c>
      <c r="Q290">
        <f t="shared" si="42"/>
        <v>200</v>
      </c>
      <c r="R290">
        <f t="shared" si="43"/>
        <v>488</v>
      </c>
      <c r="S290">
        <f t="shared" si="44"/>
        <v>588</v>
      </c>
      <c r="T290">
        <v>288</v>
      </c>
      <c r="U290">
        <f t="shared" si="45"/>
        <v>0.14513039999999999</v>
      </c>
      <c r="V290">
        <f t="shared" si="46"/>
        <v>405.66965983694666</v>
      </c>
      <c r="W290">
        <f t="shared" si="47"/>
        <v>-66.96116165361677</v>
      </c>
      <c r="X290">
        <f t="shared" si="48"/>
        <v>-0.16506327261578024</v>
      </c>
    </row>
    <row r="291" spans="14:24" x14ac:dyDescent="0.25">
      <c r="N291">
        <f t="shared" si="41"/>
        <v>-60.280254777070013</v>
      </c>
      <c r="Q291">
        <f t="shared" si="42"/>
        <v>200</v>
      </c>
      <c r="R291">
        <f t="shared" si="43"/>
        <v>489</v>
      </c>
      <c r="S291">
        <f t="shared" si="44"/>
        <v>589</v>
      </c>
      <c r="T291">
        <v>289</v>
      </c>
      <c r="U291">
        <f t="shared" si="45"/>
        <v>0.145840725</v>
      </c>
      <c r="V291">
        <f t="shared" si="46"/>
        <v>403.69382420445316</v>
      </c>
      <c r="W291">
        <f t="shared" si="47"/>
        <v>-74.408309562253947</v>
      </c>
      <c r="X291">
        <f t="shared" si="48"/>
        <v>-0.18431867197594137</v>
      </c>
    </row>
    <row r="292" spans="14:24" x14ac:dyDescent="0.25">
      <c r="N292">
        <f t="shared" si="41"/>
        <v>-63.949044585987167</v>
      </c>
      <c r="Q292">
        <f t="shared" si="42"/>
        <v>200</v>
      </c>
      <c r="R292">
        <f t="shared" si="43"/>
        <v>490</v>
      </c>
      <c r="S292">
        <f t="shared" si="44"/>
        <v>590</v>
      </c>
      <c r="T292">
        <v>290</v>
      </c>
      <c r="U292">
        <f t="shared" si="45"/>
        <v>0.1465525</v>
      </c>
      <c r="V292">
        <f t="shared" si="46"/>
        <v>401.73316729499669</v>
      </c>
      <c r="W292">
        <f t="shared" si="47"/>
        <v>-81.839305448496702</v>
      </c>
      <c r="X292">
        <f t="shared" si="48"/>
        <v>-0.2037155806665106</v>
      </c>
    </row>
    <row r="293" spans="14:24" x14ac:dyDescent="0.25">
      <c r="N293">
        <f t="shared" si="41"/>
        <v>-67.617834394904321</v>
      </c>
      <c r="Q293">
        <f t="shared" si="42"/>
        <v>200</v>
      </c>
      <c r="R293">
        <f t="shared" si="43"/>
        <v>491</v>
      </c>
      <c r="S293">
        <f t="shared" si="44"/>
        <v>591</v>
      </c>
      <c r="T293">
        <v>291</v>
      </c>
      <c r="U293">
        <f t="shared" si="45"/>
        <v>0.14726572499999999</v>
      </c>
      <c r="V293">
        <f t="shared" si="46"/>
        <v>399.78752693472978</v>
      </c>
      <c r="W293">
        <f t="shared" si="47"/>
        <v>-89.254149312345049</v>
      </c>
      <c r="X293">
        <f t="shared" si="48"/>
        <v>-0.22325396191491709</v>
      </c>
    </row>
    <row r="294" spans="14:24" x14ac:dyDescent="0.25">
      <c r="N294">
        <f t="shared" si="41"/>
        <v>-71.286624203821475</v>
      </c>
      <c r="Q294">
        <f t="shared" si="42"/>
        <v>200</v>
      </c>
      <c r="R294">
        <f t="shared" si="43"/>
        <v>492</v>
      </c>
      <c r="S294">
        <f t="shared" si="44"/>
        <v>592</v>
      </c>
      <c r="T294">
        <v>292</v>
      </c>
      <c r="U294">
        <f t="shared" si="45"/>
        <v>0.14798040000000001</v>
      </c>
      <c r="V294">
        <f t="shared" si="46"/>
        <v>397.85674319031438</v>
      </c>
      <c r="W294">
        <f t="shared" si="47"/>
        <v>-96.65284115379896</v>
      </c>
      <c r="X294">
        <f t="shared" si="48"/>
        <v>-0.24293377656179418</v>
      </c>
    </row>
    <row r="295" spans="14:24" x14ac:dyDescent="0.25">
      <c r="N295">
        <f t="shared" si="41"/>
        <v>-74.955414012738856</v>
      </c>
      <c r="Q295">
        <f t="shared" si="42"/>
        <v>200</v>
      </c>
      <c r="R295">
        <f t="shared" si="43"/>
        <v>493</v>
      </c>
      <c r="S295">
        <f t="shared" si="44"/>
        <v>593</v>
      </c>
      <c r="T295">
        <v>293</v>
      </c>
      <c r="U295">
        <f t="shared" si="45"/>
        <v>0.14869652499999997</v>
      </c>
      <c r="V295">
        <f t="shared" si="46"/>
        <v>395.94065833078486</v>
      </c>
      <c r="W295">
        <f t="shared" si="47"/>
        <v>-104.03538097285895</v>
      </c>
      <c r="X295">
        <f t="shared" si="48"/>
        <v>-0.26275498306098077</v>
      </c>
    </row>
    <row r="296" spans="14:24" x14ac:dyDescent="0.25">
      <c r="N296">
        <f t="shared" si="41"/>
        <v>-78.62420382165601</v>
      </c>
      <c r="Q296">
        <f t="shared" si="42"/>
        <v>200</v>
      </c>
      <c r="R296">
        <f t="shared" si="43"/>
        <v>494</v>
      </c>
      <c r="S296">
        <f t="shared" si="44"/>
        <v>594</v>
      </c>
      <c r="T296">
        <v>294</v>
      </c>
      <c r="U296">
        <f t="shared" si="45"/>
        <v>0.14941409999999997</v>
      </c>
      <c r="V296">
        <f t="shared" si="46"/>
        <v>394.03911679018256</v>
      </c>
      <c r="W296">
        <f t="shared" si="47"/>
        <v>-111.40176876952404</v>
      </c>
      <c r="X296">
        <f t="shared" si="48"/>
        <v>-0.28271753747951656</v>
      </c>
    </row>
    <row r="297" spans="14:24" x14ac:dyDescent="0.25">
      <c r="N297">
        <f t="shared" si="41"/>
        <v>-82.292993630573164</v>
      </c>
      <c r="Q297">
        <f t="shared" si="42"/>
        <v>200</v>
      </c>
      <c r="R297">
        <f t="shared" si="43"/>
        <v>495</v>
      </c>
      <c r="S297">
        <f t="shared" si="44"/>
        <v>595</v>
      </c>
      <c r="T297">
        <v>295</v>
      </c>
      <c r="U297">
        <f t="shared" si="45"/>
        <v>0.15013312499999998</v>
      </c>
      <c r="V297">
        <f t="shared" si="46"/>
        <v>392.15196513094634</v>
      </c>
      <c r="W297">
        <f t="shared" si="47"/>
        <v>-118.75200454379473</v>
      </c>
      <c r="X297">
        <f t="shared" si="48"/>
        <v>-0.30282139349764925</v>
      </c>
    </row>
    <row r="298" spans="14:24" x14ac:dyDescent="0.25">
      <c r="N298">
        <f t="shared" si="41"/>
        <v>-85.961783439490318</v>
      </c>
      <c r="Q298">
        <f t="shared" si="42"/>
        <v>200</v>
      </c>
      <c r="R298">
        <f t="shared" si="43"/>
        <v>496</v>
      </c>
      <c r="S298">
        <f t="shared" si="44"/>
        <v>596</v>
      </c>
      <c r="T298">
        <v>296</v>
      </c>
      <c r="U298">
        <f t="shared" si="45"/>
        <v>0.15085359999999998</v>
      </c>
      <c r="V298">
        <f t="shared" si="46"/>
        <v>390.27905200803963</v>
      </c>
      <c r="W298">
        <f t="shared" si="47"/>
        <v>-126.08608829567098</v>
      </c>
      <c r="X298">
        <f t="shared" si="48"/>
        <v>-0.32306650240882939</v>
      </c>
    </row>
    <row r="299" spans="14:24" x14ac:dyDescent="0.25">
      <c r="N299">
        <f t="shared" si="41"/>
        <v>-89.630573248407472</v>
      </c>
      <c r="Q299">
        <f t="shared" si="42"/>
        <v>200</v>
      </c>
      <c r="R299">
        <f t="shared" si="43"/>
        <v>497</v>
      </c>
      <c r="S299">
        <f t="shared" si="44"/>
        <v>597</v>
      </c>
      <c r="T299">
        <v>297</v>
      </c>
      <c r="U299">
        <f t="shared" si="45"/>
        <v>0.15157552499999999</v>
      </c>
      <c r="V299">
        <f t="shared" si="46"/>
        <v>388.42022813379668</v>
      </c>
      <c r="W299">
        <f t="shared" si="47"/>
        <v>-133.40402002515282</v>
      </c>
      <c r="X299">
        <f t="shared" si="48"/>
        <v>-0.3434528131197121</v>
      </c>
    </row>
    <row r="300" spans="14:24" x14ac:dyDescent="0.25">
      <c r="N300">
        <f t="shared" si="41"/>
        <v>-93.299363057324626</v>
      </c>
      <c r="Q300">
        <f t="shared" si="42"/>
        <v>200</v>
      </c>
      <c r="R300">
        <f t="shared" si="43"/>
        <v>498</v>
      </c>
      <c r="S300">
        <f t="shared" si="44"/>
        <v>598</v>
      </c>
      <c r="T300">
        <v>298</v>
      </c>
      <c r="U300">
        <f t="shared" si="45"/>
        <v>0.15229889999999999</v>
      </c>
      <c r="V300">
        <f t="shared" si="46"/>
        <v>386.57534624347255</v>
      </c>
      <c r="W300">
        <f t="shared" si="47"/>
        <v>-140.70579973224025</v>
      </c>
      <c r="X300">
        <f t="shared" si="48"/>
        <v>-0.36398027215015683</v>
      </c>
    </row>
    <row r="301" spans="14:24" x14ac:dyDescent="0.25">
      <c r="N301">
        <f t="shared" si="41"/>
        <v>-96.968152866242008</v>
      </c>
      <c r="Q301">
        <f t="shared" si="42"/>
        <v>200</v>
      </c>
      <c r="R301">
        <f t="shared" si="43"/>
        <v>499</v>
      </c>
      <c r="S301">
        <f t="shared" si="44"/>
        <v>599</v>
      </c>
      <c r="T301">
        <v>299</v>
      </c>
      <c r="U301">
        <f t="shared" si="45"/>
        <v>0.153023725</v>
      </c>
      <c r="V301">
        <f t="shared" si="46"/>
        <v>384.74426106147922</v>
      </c>
      <c r="W301">
        <f t="shared" si="47"/>
        <v>-147.9914274169337</v>
      </c>
      <c r="X301">
        <f t="shared" si="48"/>
        <v>-0.38464882363322839</v>
      </c>
    </row>
    <row r="302" spans="14:24" x14ac:dyDescent="0.25">
      <c r="N302">
        <f t="shared" si="41"/>
        <v>-100.63694267515916</v>
      </c>
      <c r="Q302">
        <f t="shared" si="42"/>
        <v>200</v>
      </c>
      <c r="R302">
        <f t="shared" si="43"/>
        <v>500</v>
      </c>
      <c r="S302">
        <f t="shared" si="44"/>
        <v>600</v>
      </c>
      <c r="T302">
        <v>300</v>
      </c>
      <c r="U302">
        <f t="shared" si="45"/>
        <v>0.15375</v>
      </c>
      <c r="V302">
        <f t="shared" si="46"/>
        <v>382.92682926829269</v>
      </c>
      <c r="W302">
        <f t="shared" si="47"/>
        <v>-155.26090307923229</v>
      </c>
      <c r="X302">
        <f t="shared" si="48"/>
        <v>-0.40545840931519261</v>
      </c>
    </row>
    <row r="303" spans="14:24" x14ac:dyDescent="0.25">
      <c r="N303">
        <f t="shared" si="41"/>
        <v>-104.30573248407632</v>
      </c>
      <c r="Q303">
        <f t="shared" si="42"/>
        <v>200</v>
      </c>
      <c r="R303">
        <f t="shared" si="43"/>
        <v>501</v>
      </c>
      <c r="S303">
        <f t="shared" si="44"/>
        <v>601</v>
      </c>
      <c r="T303">
        <v>301</v>
      </c>
      <c r="U303">
        <f t="shared" si="45"/>
        <v>0.15447772499999998</v>
      </c>
      <c r="V303">
        <f t="shared" si="46"/>
        <v>381.12290946801556</v>
      </c>
      <c r="W303">
        <f t="shared" si="47"/>
        <v>-162.51422671913647</v>
      </c>
      <c r="X303">
        <f t="shared" si="48"/>
        <v>-0.42640896855552296</v>
      </c>
    </row>
    <row r="304" spans="14:24" x14ac:dyDescent="0.25">
      <c r="N304">
        <f t="shared" si="41"/>
        <v>-107.9745222929937</v>
      </c>
      <c r="Q304">
        <f t="shared" si="42"/>
        <v>200</v>
      </c>
      <c r="R304">
        <f t="shared" si="43"/>
        <v>502</v>
      </c>
      <c r="S304">
        <f t="shared" si="44"/>
        <v>602</v>
      </c>
      <c r="T304">
        <v>302</v>
      </c>
      <c r="U304">
        <f t="shared" si="45"/>
        <v>0.15520689999999998</v>
      </c>
      <c r="V304">
        <f t="shared" si="46"/>
        <v>379.33236215657945</v>
      </c>
      <c r="W304">
        <f t="shared" si="47"/>
        <v>-169.75139833664667</v>
      </c>
      <c r="X304">
        <f t="shared" si="48"/>
        <v>-0.44750043832689734</v>
      </c>
    </row>
    <row r="305" spans="14:24" x14ac:dyDescent="0.25">
      <c r="N305">
        <f t="shared" si="41"/>
        <v>-111.64331210191085</v>
      </c>
      <c r="Q305">
        <f t="shared" si="42"/>
        <v>200</v>
      </c>
      <c r="R305">
        <f t="shared" si="43"/>
        <v>503</v>
      </c>
      <c r="S305">
        <f t="shared" si="44"/>
        <v>603</v>
      </c>
      <c r="T305">
        <v>303</v>
      </c>
      <c r="U305">
        <f t="shared" si="45"/>
        <v>0.15593752499999999</v>
      </c>
      <c r="V305">
        <f t="shared" si="46"/>
        <v>377.55504969057318</v>
      </c>
      <c r="W305">
        <f t="shared" si="47"/>
        <v>-176.97241793176201</v>
      </c>
      <c r="X305">
        <f t="shared" si="48"/>
        <v>-0.4687327532151947</v>
      </c>
    </row>
    <row r="306" spans="14:24" x14ac:dyDescent="0.25">
      <c r="N306">
        <f t="shared" si="41"/>
        <v>-115.31210191082801</v>
      </c>
      <c r="Q306">
        <f t="shared" si="42"/>
        <v>200</v>
      </c>
      <c r="R306">
        <f t="shared" si="43"/>
        <v>504</v>
      </c>
      <c r="S306">
        <f t="shared" si="44"/>
        <v>604</v>
      </c>
      <c r="T306">
        <v>304</v>
      </c>
      <c r="U306">
        <f t="shared" si="45"/>
        <v>0.15666959999999999</v>
      </c>
      <c r="V306">
        <f t="shared" si="46"/>
        <v>375.79083625668289</v>
      </c>
      <c r="W306">
        <f t="shared" si="47"/>
        <v>-184.17728550448291</v>
      </c>
      <c r="X306">
        <f t="shared" si="48"/>
        <v>-0.4901058454195012</v>
      </c>
    </row>
    <row r="307" spans="14:24" x14ac:dyDescent="0.25">
      <c r="N307">
        <f t="shared" si="41"/>
        <v>-118.98089171974516</v>
      </c>
      <c r="Q307">
        <f t="shared" si="42"/>
        <v>200</v>
      </c>
      <c r="R307">
        <f t="shared" si="43"/>
        <v>505</v>
      </c>
      <c r="S307">
        <f t="shared" si="44"/>
        <v>605</v>
      </c>
      <c r="T307">
        <v>305</v>
      </c>
      <c r="U307">
        <f t="shared" si="45"/>
        <v>0.157403125</v>
      </c>
      <c r="V307">
        <f t="shared" si="46"/>
        <v>374.03958784172801</v>
      </c>
      <c r="W307">
        <f t="shared" si="47"/>
        <v>-191.36600105480943</v>
      </c>
      <c r="X307">
        <f t="shared" si="48"/>
        <v>-0.51161964475210708</v>
      </c>
    </row>
    <row r="308" spans="14:24" x14ac:dyDescent="0.25">
      <c r="N308">
        <f t="shared" si="41"/>
        <v>-122.64968152866231</v>
      </c>
      <c r="Q308">
        <f t="shared" si="42"/>
        <v>200</v>
      </c>
      <c r="R308">
        <f t="shared" si="43"/>
        <v>506</v>
      </c>
      <c r="S308">
        <f t="shared" si="44"/>
        <v>606</v>
      </c>
      <c r="T308">
        <v>306</v>
      </c>
      <c r="U308">
        <f t="shared" si="45"/>
        <v>0.1581381</v>
      </c>
      <c r="V308">
        <f t="shared" si="46"/>
        <v>372.30117220328304</v>
      </c>
      <c r="W308">
        <f t="shared" si="47"/>
        <v>-198.53856458274149</v>
      </c>
      <c r="X308">
        <f t="shared" si="48"/>
        <v>-0.53327407863850584</v>
      </c>
    </row>
    <row r="309" spans="14:24" x14ac:dyDescent="0.25">
      <c r="N309">
        <f t="shared" si="41"/>
        <v>-126.31847133757947</v>
      </c>
      <c r="Q309">
        <f t="shared" si="42"/>
        <v>200</v>
      </c>
      <c r="R309">
        <f t="shared" si="43"/>
        <v>507</v>
      </c>
      <c r="S309">
        <f t="shared" si="44"/>
        <v>607</v>
      </c>
      <c r="T309">
        <v>307</v>
      </c>
      <c r="U309">
        <f t="shared" si="45"/>
        <v>0.15887452499999996</v>
      </c>
      <c r="V309">
        <f t="shared" si="46"/>
        <v>370.57545884086841</v>
      </c>
      <c r="W309">
        <f t="shared" si="47"/>
        <v>-205.69497608827916</v>
      </c>
      <c r="X309">
        <f t="shared" si="48"/>
        <v>-0.5550690721173962</v>
      </c>
    </row>
    <row r="310" spans="14:24" x14ac:dyDescent="0.25">
      <c r="N310">
        <f t="shared" si="41"/>
        <v>-129.98726114649685</v>
      </c>
      <c r="Q310">
        <f t="shared" si="42"/>
        <v>200</v>
      </c>
      <c r="R310">
        <f t="shared" si="43"/>
        <v>508</v>
      </c>
      <c r="S310">
        <f t="shared" si="44"/>
        <v>608</v>
      </c>
      <c r="T310">
        <v>308</v>
      </c>
      <c r="U310">
        <f t="shared" si="45"/>
        <v>0.15961239999999999</v>
      </c>
      <c r="V310">
        <f t="shared" si="46"/>
        <v>368.86231896769925</v>
      </c>
      <c r="W310">
        <f t="shared" si="47"/>
        <v>-212.83523557142286</v>
      </c>
      <c r="X310">
        <f t="shared" si="48"/>
        <v>-0.57700454784068234</v>
      </c>
    </row>
    <row r="311" spans="14:24" x14ac:dyDescent="0.25">
      <c r="N311">
        <f t="shared" si="41"/>
        <v>-133.656050955414</v>
      </c>
      <c r="Q311">
        <f t="shared" si="42"/>
        <v>200</v>
      </c>
      <c r="R311">
        <f t="shared" si="43"/>
        <v>509</v>
      </c>
      <c r="S311">
        <f t="shared" si="44"/>
        <v>609</v>
      </c>
      <c r="T311">
        <v>309</v>
      </c>
      <c r="U311">
        <f t="shared" si="45"/>
        <v>0.16035172499999997</v>
      </c>
      <c r="V311">
        <f t="shared" si="46"/>
        <v>367.16162548298132</v>
      </c>
      <c r="W311">
        <f t="shared" si="47"/>
        <v>-219.95934303217166</v>
      </c>
      <c r="X311">
        <f t="shared" si="48"/>
        <v>-0.59908042607346834</v>
      </c>
    </row>
    <row r="312" spans="14:24" x14ac:dyDescent="0.25">
      <c r="N312">
        <f t="shared" si="41"/>
        <v>-137.32484076433116</v>
      </c>
      <c r="Q312">
        <f t="shared" si="42"/>
        <v>200</v>
      </c>
      <c r="R312">
        <f t="shared" si="43"/>
        <v>510</v>
      </c>
      <c r="S312">
        <f t="shared" si="44"/>
        <v>610</v>
      </c>
      <c r="T312">
        <v>310</v>
      </c>
      <c r="U312">
        <f t="shared" si="45"/>
        <v>0.16109249999999997</v>
      </c>
      <c r="V312">
        <f t="shared" si="46"/>
        <v>365.47325294473677</v>
      </c>
      <c r="W312">
        <f t="shared" si="47"/>
        <v>-227.06729847052611</v>
      </c>
      <c r="X312">
        <f t="shared" si="48"/>
        <v>-0.62129662469406743</v>
      </c>
    </row>
    <row r="313" spans="14:24" x14ac:dyDescent="0.25">
      <c r="N313">
        <f t="shared" si="41"/>
        <v>-140.99363057324831</v>
      </c>
      <c r="Q313">
        <f t="shared" si="42"/>
        <v>200</v>
      </c>
      <c r="R313">
        <f t="shared" si="43"/>
        <v>511</v>
      </c>
      <c r="S313">
        <f t="shared" si="44"/>
        <v>611</v>
      </c>
      <c r="T313">
        <v>311</v>
      </c>
      <c r="U313">
        <f t="shared" si="45"/>
        <v>0.16183472499999998</v>
      </c>
      <c r="V313">
        <f t="shared" si="46"/>
        <v>363.79707754315399</v>
      </c>
      <c r="W313">
        <f t="shared" si="47"/>
        <v>-234.1591018864861</v>
      </c>
      <c r="X313">
        <f t="shared" si="48"/>
        <v>-0.64365305919399507</v>
      </c>
    </row>
    <row r="314" spans="14:24" x14ac:dyDescent="0.25">
      <c r="N314">
        <f t="shared" si="41"/>
        <v>-144.66242038216546</v>
      </c>
      <c r="Q314">
        <f t="shared" si="42"/>
        <v>200</v>
      </c>
      <c r="R314">
        <f t="shared" si="43"/>
        <v>512</v>
      </c>
      <c r="S314">
        <f t="shared" si="44"/>
        <v>612</v>
      </c>
      <c r="T314">
        <v>312</v>
      </c>
      <c r="U314">
        <f t="shared" si="45"/>
        <v>0.16257839999999998</v>
      </c>
      <c r="V314">
        <f t="shared" si="46"/>
        <v>362.13297707444536</v>
      </c>
      <c r="W314">
        <f t="shared" si="47"/>
        <v>-241.23475328005162</v>
      </c>
      <c r="X314">
        <f t="shared" si="48"/>
        <v>-0.66614964267797094</v>
      </c>
    </row>
    <row r="315" spans="14:24" x14ac:dyDescent="0.25">
      <c r="N315">
        <f t="shared" si="41"/>
        <v>-148.33121019108262</v>
      </c>
      <c r="Q315">
        <f t="shared" si="42"/>
        <v>200</v>
      </c>
      <c r="R315">
        <f t="shared" si="43"/>
        <v>513</v>
      </c>
      <c r="S315">
        <f t="shared" si="44"/>
        <v>613</v>
      </c>
      <c r="T315">
        <v>313</v>
      </c>
      <c r="U315">
        <f t="shared" si="45"/>
        <v>0.163323525</v>
      </c>
      <c r="V315">
        <f t="shared" si="46"/>
        <v>360.48083091520346</v>
      </c>
      <c r="W315">
        <f t="shared" si="47"/>
        <v>-248.29425265122285</v>
      </c>
      <c r="X315">
        <f t="shared" si="48"/>
        <v>-0.68878628586392032</v>
      </c>
    </row>
    <row r="316" spans="14:24" x14ac:dyDescent="0.25">
      <c r="N316">
        <f t="shared" si="41"/>
        <v>-151.99999999999977</v>
      </c>
      <c r="Q316">
        <f t="shared" si="42"/>
        <v>200</v>
      </c>
      <c r="R316">
        <f t="shared" si="43"/>
        <v>514</v>
      </c>
      <c r="S316">
        <f t="shared" si="44"/>
        <v>614</v>
      </c>
      <c r="T316">
        <v>314</v>
      </c>
      <c r="U316">
        <f t="shared" si="45"/>
        <v>0.1640701</v>
      </c>
      <c r="V316">
        <f t="shared" si="46"/>
        <v>358.84051999724511</v>
      </c>
      <c r="W316">
        <f t="shared" si="47"/>
        <v>-255.33759999999955</v>
      </c>
      <c r="X316">
        <f t="shared" si="48"/>
        <v>-0.71156289708297105</v>
      </c>
    </row>
    <row r="317" spans="14:24" x14ac:dyDescent="0.25">
      <c r="N317">
        <f t="shared" si="41"/>
        <v>-155.66878980891715</v>
      </c>
      <c r="Q317">
        <f t="shared" si="42"/>
        <v>200</v>
      </c>
      <c r="R317">
        <f t="shared" si="43"/>
        <v>515</v>
      </c>
      <c r="S317">
        <f t="shared" si="44"/>
        <v>615</v>
      </c>
      <c r="T317">
        <v>315</v>
      </c>
      <c r="U317">
        <f t="shared" si="45"/>
        <v>0.16481812499999998</v>
      </c>
      <c r="V317">
        <f t="shared" si="46"/>
        <v>357.21192678293124</v>
      </c>
      <c r="W317">
        <f t="shared" si="47"/>
        <v>-262.36479532638231</v>
      </c>
      <c r="X317">
        <f t="shared" si="48"/>
        <v>-0.73447938227945797</v>
      </c>
    </row>
    <row r="318" spans="14:24" x14ac:dyDescent="0.25">
      <c r="N318">
        <f t="shared" si="41"/>
        <v>-159.33757961783431</v>
      </c>
      <c r="Q318">
        <f t="shared" si="42"/>
        <v>200</v>
      </c>
      <c r="R318">
        <f t="shared" si="43"/>
        <v>516</v>
      </c>
      <c r="S318">
        <f t="shared" si="44"/>
        <v>616</v>
      </c>
      <c r="T318">
        <v>316</v>
      </c>
      <c r="U318">
        <f t="shared" si="45"/>
        <v>0.16556759999999998</v>
      </c>
      <c r="V318">
        <f t="shared" si="46"/>
        <v>355.59493524095296</v>
      </c>
      <c r="W318">
        <f t="shared" si="47"/>
        <v>-269.37583863037025</v>
      </c>
      <c r="X318">
        <f t="shared" si="48"/>
        <v>-0.75753564501091608</v>
      </c>
    </row>
    <row r="319" spans="14:24" x14ac:dyDescent="0.25">
      <c r="N319">
        <f t="shared" si="41"/>
        <v>-163.00636942675169</v>
      </c>
      <c r="Q319">
        <f t="shared" si="42"/>
        <v>200</v>
      </c>
      <c r="R319">
        <f t="shared" si="43"/>
        <v>517</v>
      </c>
      <c r="S319">
        <f t="shared" si="44"/>
        <v>617</v>
      </c>
      <c r="T319">
        <v>317</v>
      </c>
      <c r="U319">
        <f t="shared" si="45"/>
        <v>0.16631852499999999</v>
      </c>
      <c r="V319">
        <f t="shared" si="46"/>
        <v>353.98943082257375</v>
      </c>
      <c r="W319">
        <f t="shared" si="47"/>
        <v>-276.37072991196413</v>
      </c>
      <c r="X319">
        <f t="shared" si="48"/>
        <v>-0.78073158644808915</v>
      </c>
    </row>
    <row r="320" spans="14:24" x14ac:dyDescent="0.25">
      <c r="N320">
        <f t="shared" si="41"/>
        <v>-166.67515923566884</v>
      </c>
      <c r="Q320">
        <f t="shared" si="42"/>
        <v>200</v>
      </c>
      <c r="R320">
        <f t="shared" si="43"/>
        <v>518</v>
      </c>
      <c r="S320">
        <f t="shared" si="44"/>
        <v>618</v>
      </c>
      <c r="T320">
        <v>318</v>
      </c>
      <c r="U320">
        <f t="shared" si="45"/>
        <v>0.16707089999999999</v>
      </c>
      <c r="V320">
        <f t="shared" si="46"/>
        <v>352.39530043831689</v>
      </c>
      <c r="W320">
        <f t="shared" si="47"/>
        <v>-283.34946917116326</v>
      </c>
      <c r="X320">
        <f t="shared" si="48"/>
        <v>-0.80406710537492143</v>
      </c>
    </row>
    <row r="321" spans="14:24" x14ac:dyDescent="0.25">
      <c r="N321">
        <f t="shared" si="41"/>
        <v>-170.343949044586</v>
      </c>
      <c r="Q321">
        <f t="shared" si="42"/>
        <v>200</v>
      </c>
      <c r="R321">
        <f t="shared" si="43"/>
        <v>519</v>
      </c>
      <c r="S321">
        <f t="shared" si="44"/>
        <v>619</v>
      </c>
      <c r="T321">
        <v>319</v>
      </c>
      <c r="U321">
        <f t="shared" si="45"/>
        <v>0.16782472500000001</v>
      </c>
      <c r="V321">
        <f t="shared" si="46"/>
        <v>350.81243243508965</v>
      </c>
      <c r="W321">
        <f t="shared" si="47"/>
        <v>-290.31205640796793</v>
      </c>
      <c r="X321">
        <f t="shared" si="48"/>
        <v>-0.82754209818856395</v>
      </c>
    </row>
    <row r="322" spans="14:24" x14ac:dyDescent="0.25">
      <c r="N322">
        <f t="shared" si="41"/>
        <v>-174.01273885350315</v>
      </c>
      <c r="Q322">
        <f t="shared" si="42"/>
        <v>200</v>
      </c>
      <c r="R322">
        <f t="shared" si="43"/>
        <v>520</v>
      </c>
      <c r="S322">
        <f t="shared" si="44"/>
        <v>620</v>
      </c>
      <c r="T322">
        <v>320</v>
      </c>
      <c r="U322">
        <f t="shared" si="45"/>
        <v>0.16858000000000001</v>
      </c>
      <c r="V322">
        <f t="shared" si="46"/>
        <v>349.24071657373355</v>
      </c>
      <c r="W322">
        <f t="shared" si="47"/>
        <v>-297.25849162237819</v>
      </c>
      <c r="X322">
        <f t="shared" si="48"/>
        <v>-0.85115645889937175</v>
      </c>
    </row>
    <row r="323" spans="14:24" x14ac:dyDescent="0.25">
      <c r="N323">
        <f t="shared" ref="N323:N386" si="50">$M$2-T323*0.00144*$L$2</f>
        <v>-177.68152866242031</v>
      </c>
      <c r="Q323">
        <f t="shared" ref="Q323:Q386" si="51">$O$2</f>
        <v>200</v>
      </c>
      <c r="R323">
        <f t="shared" ref="R323:R386" si="52">Q323+T323</f>
        <v>521</v>
      </c>
      <c r="S323">
        <f t="shared" ref="S323:S386" si="53">R323+$P$2</f>
        <v>621</v>
      </c>
      <c r="T323">
        <v>321</v>
      </c>
      <c r="U323">
        <f t="shared" ref="U323:U386" si="54">(0.00002/(2*$M$2)*(Q323^2-R323^2+S323^2)+0.00145/(2*$M$2)*(R323^2-Q323^2))</f>
        <v>0.16933672499999997</v>
      </c>
      <c r="V323">
        <f t="shared" ref="V323:V386" si="55">(0.19625*($O$2+$P$2)/U323)</f>
        <v>347.68004400699266</v>
      </c>
      <c r="W323">
        <f t="shared" ref="W323:W386" si="56">0.0006*N323^2+2.1*N323+50</f>
        <v>-304.18877481439392</v>
      </c>
      <c r="X323">
        <f t="shared" ref="X323:X386" si="57">W323/V323</f>
        <v>-0.87491007913090335</v>
      </c>
    </row>
    <row r="324" spans="14:24" x14ac:dyDescent="0.25">
      <c r="N324">
        <f t="shared" si="50"/>
        <v>-181.35031847133746</v>
      </c>
      <c r="Q324">
        <f t="shared" si="51"/>
        <v>200</v>
      </c>
      <c r="R324">
        <f t="shared" si="52"/>
        <v>522</v>
      </c>
      <c r="S324">
        <f t="shared" si="53"/>
        <v>622</v>
      </c>
      <c r="T324">
        <v>322</v>
      </c>
      <c r="U324">
        <f t="shared" si="54"/>
        <v>0.17009489999999997</v>
      </c>
      <c r="V324">
        <f t="shared" si="55"/>
        <v>346.13030725788963</v>
      </c>
      <c r="W324">
        <f t="shared" si="56"/>
        <v>-311.10290598401536</v>
      </c>
      <c r="X324">
        <f t="shared" si="57"/>
        <v>-0.89880284811992328</v>
      </c>
    </row>
    <row r="325" spans="14:24" x14ac:dyDescent="0.25">
      <c r="N325">
        <f t="shared" si="50"/>
        <v>-185.01910828025461</v>
      </c>
      <c r="Q325">
        <f t="shared" si="51"/>
        <v>200</v>
      </c>
      <c r="R325">
        <f t="shared" si="52"/>
        <v>523</v>
      </c>
      <c r="S325">
        <f t="shared" si="53"/>
        <v>623</v>
      </c>
      <c r="T325">
        <v>323</v>
      </c>
      <c r="U325">
        <f t="shared" si="54"/>
        <v>0.17085452499999998</v>
      </c>
      <c r="V325">
        <f t="shared" si="55"/>
        <v>344.59140019850224</v>
      </c>
      <c r="W325">
        <f t="shared" si="56"/>
        <v>-318.00088513124234</v>
      </c>
      <c r="X325">
        <f t="shared" si="57"/>
        <v>-0.92283465271639864</v>
      </c>
    </row>
    <row r="326" spans="14:24" x14ac:dyDescent="0.25">
      <c r="N326">
        <f t="shared" si="50"/>
        <v>-188.68789808917199</v>
      </c>
      <c r="Q326">
        <f t="shared" si="51"/>
        <v>200</v>
      </c>
      <c r="R326">
        <f t="shared" si="52"/>
        <v>524</v>
      </c>
      <c r="S326">
        <f t="shared" si="53"/>
        <v>624</v>
      </c>
      <c r="T326">
        <v>324</v>
      </c>
      <c r="U326">
        <f t="shared" si="54"/>
        <v>0.17161559999999998</v>
      </c>
      <c r="V326">
        <f t="shared" si="55"/>
        <v>343.06321802913027</v>
      </c>
      <c r="W326">
        <f t="shared" si="56"/>
        <v>-324.88271225607537</v>
      </c>
      <c r="X326">
        <f t="shared" si="57"/>
        <v>-0.94700537738350266</v>
      </c>
    </row>
    <row r="327" spans="14:24" x14ac:dyDescent="0.25">
      <c r="N327">
        <f t="shared" si="50"/>
        <v>-192.35668789808915</v>
      </c>
      <c r="Q327">
        <f t="shared" si="51"/>
        <v>200</v>
      </c>
      <c r="R327">
        <f t="shared" si="52"/>
        <v>525</v>
      </c>
      <c r="S327">
        <f t="shared" si="53"/>
        <v>625</v>
      </c>
      <c r="T327">
        <v>325</v>
      </c>
      <c r="U327">
        <f t="shared" si="54"/>
        <v>0.17237812499999999</v>
      </c>
      <c r="V327">
        <f t="shared" si="55"/>
        <v>341.54565725784522</v>
      </c>
      <c r="W327">
        <f t="shared" si="56"/>
        <v>-331.74838735851353</v>
      </c>
      <c r="X327">
        <f t="shared" si="57"/>
        <v>-0.97131490419760957</v>
      </c>
    </row>
    <row r="328" spans="14:24" x14ac:dyDescent="0.25">
      <c r="N328">
        <f t="shared" si="50"/>
        <v>-196.0254777070063</v>
      </c>
      <c r="Q328">
        <f t="shared" si="51"/>
        <v>200</v>
      </c>
      <c r="R328">
        <f t="shared" si="52"/>
        <v>526</v>
      </c>
      <c r="S328">
        <f t="shared" si="53"/>
        <v>626</v>
      </c>
      <c r="T328">
        <v>326</v>
      </c>
      <c r="U328">
        <f t="shared" si="54"/>
        <v>0.17314209999999999</v>
      </c>
      <c r="V328">
        <f t="shared" si="55"/>
        <v>340.03861568041509</v>
      </c>
      <c r="W328">
        <f t="shared" si="56"/>
        <v>-338.59791043855722</v>
      </c>
      <c r="X328">
        <f t="shared" si="57"/>
        <v>-0.99576311284830099</v>
      </c>
    </row>
    <row r="329" spans="14:24" x14ac:dyDescent="0.25">
      <c r="N329">
        <f t="shared" si="50"/>
        <v>-199.69426751592346</v>
      </c>
      <c r="Q329">
        <f t="shared" si="51"/>
        <v>200</v>
      </c>
      <c r="R329">
        <f t="shared" si="52"/>
        <v>527</v>
      </c>
      <c r="S329">
        <f t="shared" si="53"/>
        <v>627</v>
      </c>
      <c r="T329">
        <v>327</v>
      </c>
      <c r="U329">
        <f t="shared" si="54"/>
        <v>0.17390752499999998</v>
      </c>
      <c r="V329">
        <f t="shared" si="55"/>
        <v>338.54199236059515</v>
      </c>
      <c r="W329">
        <f t="shared" si="56"/>
        <v>-345.43128149620657</v>
      </c>
      <c r="X329">
        <f t="shared" si="57"/>
        <v>-1.0203498806383622</v>
      </c>
    </row>
    <row r="330" spans="14:24" x14ac:dyDescent="0.25">
      <c r="N330">
        <f t="shared" si="50"/>
        <v>-203.36305732484061</v>
      </c>
      <c r="Q330">
        <f t="shared" si="51"/>
        <v>200</v>
      </c>
      <c r="R330">
        <f t="shared" si="52"/>
        <v>528</v>
      </c>
      <c r="S330">
        <f t="shared" si="53"/>
        <v>628</v>
      </c>
      <c r="T330">
        <v>328</v>
      </c>
      <c r="U330">
        <f t="shared" si="54"/>
        <v>0.17467439999999998</v>
      </c>
      <c r="V330">
        <f t="shared" si="55"/>
        <v>337.05568761077757</v>
      </c>
      <c r="W330">
        <f t="shared" si="56"/>
        <v>-352.2485005314615</v>
      </c>
      <c r="X330">
        <f t="shared" si="57"/>
        <v>-1.0450750824837829</v>
      </c>
    </row>
    <row r="331" spans="14:24" x14ac:dyDescent="0.25">
      <c r="N331">
        <f t="shared" si="50"/>
        <v>-207.03184713375776</v>
      </c>
      <c r="Q331">
        <f t="shared" si="51"/>
        <v>200</v>
      </c>
      <c r="R331">
        <f t="shared" si="52"/>
        <v>529</v>
      </c>
      <c r="S331">
        <f t="shared" si="53"/>
        <v>629</v>
      </c>
      <c r="T331">
        <v>329</v>
      </c>
      <c r="U331">
        <f t="shared" si="54"/>
        <v>0.17544272499999999</v>
      </c>
      <c r="V331">
        <f t="shared" si="55"/>
        <v>335.57960297299303</v>
      </c>
      <c r="W331">
        <f t="shared" si="56"/>
        <v>-359.04956754432192</v>
      </c>
      <c r="X331">
        <f t="shared" si="57"/>
        <v>-1.0699385909137562</v>
      </c>
    </row>
    <row r="332" spans="14:24" x14ac:dyDescent="0.25">
      <c r="N332">
        <f t="shared" si="50"/>
        <v>-210.70063694267515</v>
      </c>
      <c r="Q332">
        <f t="shared" si="51"/>
        <v>200</v>
      </c>
      <c r="R332">
        <f t="shared" si="52"/>
        <v>530</v>
      </c>
      <c r="S332">
        <f t="shared" si="53"/>
        <v>630</v>
      </c>
      <c r="T332">
        <v>330</v>
      </c>
      <c r="U332">
        <f t="shared" si="54"/>
        <v>0.17621249999999999</v>
      </c>
      <c r="V332">
        <f t="shared" si="55"/>
        <v>334.11364120025536</v>
      </c>
      <c r="W332">
        <f t="shared" si="56"/>
        <v>-365.83448253478844</v>
      </c>
      <c r="X332">
        <f t="shared" si="57"/>
        <v>-1.0949402760706821</v>
      </c>
    </row>
    <row r="333" spans="14:24" x14ac:dyDescent="0.25">
      <c r="N333">
        <f t="shared" si="50"/>
        <v>-214.3694267515923</v>
      </c>
      <c r="Q333">
        <f t="shared" si="51"/>
        <v>200</v>
      </c>
      <c r="R333">
        <f t="shared" si="52"/>
        <v>531</v>
      </c>
      <c r="S333">
        <f t="shared" si="53"/>
        <v>631</v>
      </c>
      <c r="T333">
        <v>331</v>
      </c>
      <c r="U333">
        <f t="shared" si="54"/>
        <v>0.17698372499999998</v>
      </c>
      <c r="V333">
        <f t="shared" si="55"/>
        <v>332.65770623824312</v>
      </c>
      <c r="W333">
        <f t="shared" si="56"/>
        <v>-372.60324550286003</v>
      </c>
      <c r="X333">
        <f t="shared" si="57"/>
        <v>-1.1200800057101599</v>
      </c>
    </row>
    <row r="334" spans="14:24" x14ac:dyDescent="0.25">
      <c r="N334">
        <f t="shared" si="50"/>
        <v>-218.03821656050945</v>
      </c>
      <c r="Q334">
        <f t="shared" si="51"/>
        <v>200</v>
      </c>
      <c r="R334">
        <f t="shared" si="52"/>
        <v>532</v>
      </c>
      <c r="S334">
        <f t="shared" si="53"/>
        <v>632</v>
      </c>
      <c r="T334">
        <v>332</v>
      </c>
      <c r="U334">
        <f t="shared" si="54"/>
        <v>0.17775640000000001</v>
      </c>
      <c r="V334">
        <f t="shared" si="55"/>
        <v>331.21170320731068</v>
      </c>
      <c r="W334">
        <f t="shared" si="56"/>
        <v>-379.35585644853728</v>
      </c>
      <c r="X334">
        <f t="shared" si="57"/>
        <v>-1.1453576452009984</v>
      </c>
    </row>
    <row r="335" spans="14:24" x14ac:dyDescent="0.25">
      <c r="N335">
        <f t="shared" si="50"/>
        <v>-221.70700636942684</v>
      </c>
      <c r="Q335">
        <f t="shared" si="51"/>
        <v>200</v>
      </c>
      <c r="R335">
        <f t="shared" si="52"/>
        <v>533</v>
      </c>
      <c r="S335">
        <f t="shared" si="53"/>
        <v>633</v>
      </c>
      <c r="T335">
        <v>333</v>
      </c>
      <c r="U335">
        <f t="shared" si="54"/>
        <v>0.178530525</v>
      </c>
      <c r="V335">
        <f t="shared" si="55"/>
        <v>329.77553838482243</v>
      </c>
      <c r="W335">
        <f t="shared" si="56"/>
        <v>-386.09231537182052</v>
      </c>
      <c r="X335">
        <f t="shared" si="57"/>
        <v>-1.1707730575252091</v>
      </c>
    </row>
    <row r="336" spans="14:24" x14ac:dyDescent="0.25">
      <c r="N336">
        <f t="shared" si="50"/>
        <v>-225.37579617834399</v>
      </c>
      <c r="Q336">
        <f t="shared" si="51"/>
        <v>200</v>
      </c>
      <c r="R336">
        <f t="shared" si="52"/>
        <v>534</v>
      </c>
      <c r="S336">
        <f t="shared" si="53"/>
        <v>634</v>
      </c>
      <c r="T336">
        <v>334</v>
      </c>
      <c r="U336">
        <f t="shared" si="54"/>
        <v>0.17930609999999997</v>
      </c>
      <c r="V336">
        <f t="shared" si="55"/>
        <v>328.34911918780239</v>
      </c>
      <c r="W336">
        <f t="shared" si="56"/>
        <v>-392.81262227270895</v>
      </c>
      <c r="X336">
        <f t="shared" si="57"/>
        <v>-1.1963261032780053</v>
      </c>
    </row>
    <row r="337" spans="14:24" x14ac:dyDescent="0.25">
      <c r="N337">
        <f t="shared" si="50"/>
        <v>-229.04458598726114</v>
      </c>
      <c r="Q337">
        <f t="shared" si="51"/>
        <v>200</v>
      </c>
      <c r="R337">
        <f t="shared" si="52"/>
        <v>535</v>
      </c>
      <c r="S337">
        <f t="shared" si="53"/>
        <v>635</v>
      </c>
      <c r="T337">
        <v>335</v>
      </c>
      <c r="U337">
        <f t="shared" si="54"/>
        <v>0.18008312499999998</v>
      </c>
      <c r="V337">
        <f t="shared" si="55"/>
        <v>326.93235415589334</v>
      </c>
      <c r="W337">
        <f t="shared" si="56"/>
        <v>-399.51677715120292</v>
      </c>
      <c r="X337">
        <f t="shared" si="57"/>
        <v>-1.2220166406678081</v>
      </c>
    </row>
    <row r="338" spans="14:24" x14ac:dyDescent="0.25">
      <c r="N338">
        <f t="shared" si="50"/>
        <v>-232.7133757961783</v>
      </c>
      <c r="Q338">
        <f t="shared" si="51"/>
        <v>200</v>
      </c>
      <c r="R338">
        <f t="shared" si="52"/>
        <v>536</v>
      </c>
      <c r="S338">
        <f t="shared" si="53"/>
        <v>636</v>
      </c>
      <c r="T338">
        <v>336</v>
      </c>
      <c r="U338">
        <f t="shared" si="54"/>
        <v>0.18086159999999998</v>
      </c>
      <c r="V338">
        <f t="shared" si="55"/>
        <v>325.52515293461965</v>
      </c>
      <c r="W338">
        <f t="shared" si="56"/>
        <v>-406.20478000730247</v>
      </c>
      <c r="X338">
        <f t="shared" si="57"/>
        <v>-1.2478445255162416</v>
      </c>
    </row>
    <row r="339" spans="14:24" x14ac:dyDescent="0.25">
      <c r="N339">
        <f t="shared" si="50"/>
        <v>-236.38216560509545</v>
      </c>
      <c r="Q339">
        <f t="shared" si="51"/>
        <v>200</v>
      </c>
      <c r="R339">
        <f t="shared" si="52"/>
        <v>537</v>
      </c>
      <c r="S339">
        <f t="shared" si="53"/>
        <v>637</v>
      </c>
      <c r="T339">
        <v>337</v>
      </c>
      <c r="U339">
        <f t="shared" si="54"/>
        <v>0.18164152499999997</v>
      </c>
      <c r="V339">
        <f t="shared" si="55"/>
        <v>324.12742625894606</v>
      </c>
      <c r="W339">
        <f t="shared" si="56"/>
        <v>-412.87663084100762</v>
      </c>
      <c r="X339">
        <f t="shared" si="57"/>
        <v>-1.2738096112581341</v>
      </c>
    </row>
    <row r="340" spans="14:24" x14ac:dyDescent="0.25">
      <c r="N340">
        <f t="shared" si="50"/>
        <v>-240.05095541401261</v>
      </c>
      <c r="Q340">
        <f t="shared" si="51"/>
        <v>200</v>
      </c>
      <c r="R340">
        <f t="shared" si="52"/>
        <v>538</v>
      </c>
      <c r="S340">
        <f t="shared" si="53"/>
        <v>638</v>
      </c>
      <c r="T340">
        <v>338</v>
      </c>
      <c r="U340">
        <f t="shared" si="54"/>
        <v>0.18242289999999997</v>
      </c>
      <c r="V340">
        <f t="shared" si="55"/>
        <v>322.73908593712747</v>
      </c>
      <c r="W340">
        <f t="shared" si="56"/>
        <v>-419.53232965231831</v>
      </c>
      <c r="X340">
        <f t="shared" si="57"/>
        <v>-1.2999117489415182</v>
      </c>
    </row>
    <row r="341" spans="14:24" x14ac:dyDescent="0.25">
      <c r="N341">
        <f t="shared" si="50"/>
        <v>-243.71974522292999</v>
      </c>
      <c r="Q341">
        <f t="shared" si="51"/>
        <v>200</v>
      </c>
      <c r="R341">
        <f t="shared" si="52"/>
        <v>539</v>
      </c>
      <c r="S341">
        <f t="shared" si="53"/>
        <v>639</v>
      </c>
      <c r="T341">
        <v>339</v>
      </c>
      <c r="U341">
        <f t="shared" si="54"/>
        <v>0.18320572499999999</v>
      </c>
      <c r="V341">
        <f t="shared" si="55"/>
        <v>321.36004483484345</v>
      </c>
      <c r="W341">
        <f t="shared" si="56"/>
        <v>-426.1718764412351</v>
      </c>
      <c r="X341">
        <f t="shared" si="57"/>
        <v>-1.326150787227633</v>
      </c>
    </row>
    <row r="342" spans="14:24" x14ac:dyDescent="0.25">
      <c r="N342">
        <f t="shared" si="50"/>
        <v>-247.38853503184714</v>
      </c>
      <c r="Q342">
        <f t="shared" si="51"/>
        <v>200</v>
      </c>
      <c r="R342">
        <f t="shared" si="52"/>
        <v>540</v>
      </c>
      <c r="S342">
        <f t="shared" si="53"/>
        <v>640</v>
      </c>
      <c r="T342">
        <v>340</v>
      </c>
      <c r="U342">
        <f t="shared" si="54"/>
        <v>0.18398999999999999</v>
      </c>
      <c r="V342">
        <f t="shared" si="55"/>
        <v>319.99021685961196</v>
      </c>
      <c r="W342">
        <f t="shared" si="56"/>
        <v>-432.79527120775691</v>
      </c>
      <c r="X342">
        <f t="shared" si="57"/>
        <v>-1.3525265723909161</v>
      </c>
    </row>
    <row r="343" spans="14:24" x14ac:dyDescent="0.25">
      <c r="N343">
        <f t="shared" si="50"/>
        <v>-251.0573248407643</v>
      </c>
      <c r="Q343">
        <f t="shared" si="51"/>
        <v>200</v>
      </c>
      <c r="R343">
        <f t="shared" si="52"/>
        <v>541</v>
      </c>
      <c r="S343">
        <f t="shared" si="53"/>
        <v>641</v>
      </c>
      <c r="T343">
        <v>341</v>
      </c>
      <c r="U343">
        <f t="shared" si="54"/>
        <v>0.18477572499999997</v>
      </c>
      <c r="V343">
        <f t="shared" si="55"/>
        <v>318.62951694547542</v>
      </c>
      <c r="W343">
        <f t="shared" si="56"/>
        <v>-439.40251395188449</v>
      </c>
      <c r="X343">
        <f t="shared" si="57"/>
        <v>-1.379038948319016</v>
      </c>
    </row>
    <row r="344" spans="14:24" x14ac:dyDescent="0.25">
      <c r="N344">
        <f t="shared" si="50"/>
        <v>-254.72611464968145</v>
      </c>
      <c r="Q344">
        <f t="shared" si="51"/>
        <v>200</v>
      </c>
      <c r="R344">
        <f t="shared" si="52"/>
        <v>542</v>
      </c>
      <c r="S344">
        <f t="shared" si="53"/>
        <v>642</v>
      </c>
      <c r="T344">
        <v>342</v>
      </c>
      <c r="U344">
        <f t="shared" si="54"/>
        <v>0.18556289999999998</v>
      </c>
      <c r="V344">
        <f t="shared" si="55"/>
        <v>317.27786103795535</v>
      </c>
      <c r="W344">
        <f t="shared" si="56"/>
        <v>-445.99360467361748</v>
      </c>
      <c r="X344">
        <f t="shared" si="57"/>
        <v>-1.4056877565127814</v>
      </c>
    </row>
    <row r="345" spans="14:24" x14ac:dyDescent="0.25">
      <c r="N345">
        <f t="shared" si="50"/>
        <v>-258.3949044585986</v>
      </c>
      <c r="Q345">
        <f t="shared" si="51"/>
        <v>200</v>
      </c>
      <c r="R345">
        <f t="shared" si="52"/>
        <v>543</v>
      </c>
      <c r="S345">
        <f t="shared" si="53"/>
        <v>643</v>
      </c>
      <c r="T345">
        <v>343</v>
      </c>
      <c r="U345">
        <f t="shared" si="54"/>
        <v>0.18635152499999999</v>
      </c>
      <c r="V345">
        <f t="shared" si="55"/>
        <v>315.93516607926875</v>
      </c>
      <c r="W345">
        <f t="shared" si="56"/>
        <v>-452.56854337295607</v>
      </c>
      <c r="X345">
        <f t="shared" si="57"/>
        <v>-1.4324728360862675</v>
      </c>
    </row>
    <row r="346" spans="14:24" x14ac:dyDescent="0.25">
      <c r="N346">
        <f t="shared" si="50"/>
        <v>-262.06369426751576</v>
      </c>
      <c r="Q346">
        <f t="shared" si="51"/>
        <v>200</v>
      </c>
      <c r="R346">
        <f t="shared" si="52"/>
        <v>544</v>
      </c>
      <c r="S346">
        <f t="shared" si="53"/>
        <v>644</v>
      </c>
      <c r="T346">
        <v>344</v>
      </c>
      <c r="U346">
        <f t="shared" si="54"/>
        <v>0.18714159999999999</v>
      </c>
      <c r="V346">
        <f t="shared" si="55"/>
        <v>314.60134999380148</v>
      </c>
      <c r="W346">
        <f t="shared" si="56"/>
        <v>-459.12733004990037</v>
      </c>
      <c r="X346">
        <f t="shared" si="57"/>
        <v>-1.4593940237667336</v>
      </c>
    </row>
    <row r="347" spans="14:24" x14ac:dyDescent="0.25">
      <c r="N347">
        <f t="shared" si="50"/>
        <v>-265.73248407643291</v>
      </c>
      <c r="Q347">
        <f t="shared" si="51"/>
        <v>200</v>
      </c>
      <c r="R347">
        <f t="shared" si="52"/>
        <v>545</v>
      </c>
      <c r="S347">
        <f t="shared" si="53"/>
        <v>645</v>
      </c>
      <c r="T347">
        <v>345</v>
      </c>
      <c r="U347">
        <f t="shared" si="54"/>
        <v>0.18793312500000001</v>
      </c>
      <c r="V347">
        <f t="shared" si="55"/>
        <v>313.27633167383345</v>
      </c>
      <c r="W347">
        <f t="shared" si="56"/>
        <v>-465.66996470445008</v>
      </c>
      <c r="X347">
        <f t="shared" si="57"/>
        <v>-1.4864511538946412</v>
      </c>
    </row>
    <row r="348" spans="14:24" x14ac:dyDescent="0.25">
      <c r="N348">
        <f t="shared" si="50"/>
        <v>-269.40127388535029</v>
      </c>
      <c r="Q348">
        <f t="shared" si="51"/>
        <v>200</v>
      </c>
      <c r="R348">
        <f t="shared" si="52"/>
        <v>546</v>
      </c>
      <c r="S348">
        <f t="shared" si="53"/>
        <v>646</v>
      </c>
      <c r="T348">
        <v>346</v>
      </c>
      <c r="U348">
        <f t="shared" si="54"/>
        <v>0.18872610000000001</v>
      </c>
      <c r="V348">
        <f t="shared" si="55"/>
        <v>311.96003096551033</v>
      </c>
      <c r="W348">
        <f t="shared" si="56"/>
        <v>-472.19644733660596</v>
      </c>
      <c r="X348">
        <f t="shared" si="57"/>
        <v>-1.5136440584236608</v>
      </c>
    </row>
    <row r="349" spans="14:24" x14ac:dyDescent="0.25">
      <c r="N349">
        <f t="shared" si="50"/>
        <v>-273.07006369426745</v>
      </c>
      <c r="Q349">
        <f t="shared" si="51"/>
        <v>200</v>
      </c>
      <c r="R349">
        <f t="shared" si="52"/>
        <v>547</v>
      </c>
      <c r="S349">
        <f t="shared" si="53"/>
        <v>647</v>
      </c>
      <c r="T349">
        <v>347</v>
      </c>
      <c r="U349">
        <f t="shared" si="54"/>
        <v>0.189520525</v>
      </c>
      <c r="V349">
        <f t="shared" si="55"/>
        <v>310.65236865505727</v>
      </c>
      <c r="W349">
        <f t="shared" si="56"/>
        <v>-478.70677794636686</v>
      </c>
      <c r="X349">
        <f t="shared" si="57"/>
        <v>-1.5409725669206602</v>
      </c>
    </row>
    <row r="350" spans="14:24" x14ac:dyDescent="0.25">
      <c r="N350">
        <f t="shared" si="50"/>
        <v>-276.7388535031846</v>
      </c>
      <c r="Q350">
        <f t="shared" si="51"/>
        <v>200</v>
      </c>
      <c r="R350">
        <f t="shared" si="52"/>
        <v>548</v>
      </c>
      <c r="S350">
        <f t="shared" si="53"/>
        <v>648</v>
      </c>
      <c r="T350">
        <v>348</v>
      </c>
      <c r="U350">
        <f t="shared" si="54"/>
        <v>0.19031639999999997</v>
      </c>
      <c r="V350">
        <f t="shared" si="55"/>
        <v>309.35326645522935</v>
      </c>
      <c r="W350">
        <f t="shared" si="56"/>
        <v>-485.20095653373346</v>
      </c>
      <c r="X350">
        <f t="shared" si="57"/>
        <v>-1.5684365065657175</v>
      </c>
    </row>
    <row r="351" spans="14:24" x14ac:dyDescent="0.25">
      <c r="N351">
        <f t="shared" si="50"/>
        <v>-280.40764331210175</v>
      </c>
      <c r="Q351">
        <f t="shared" si="51"/>
        <v>200</v>
      </c>
      <c r="R351">
        <f t="shared" si="52"/>
        <v>549</v>
      </c>
      <c r="S351">
        <f t="shared" si="53"/>
        <v>649</v>
      </c>
      <c r="T351">
        <v>349</v>
      </c>
      <c r="U351">
        <f t="shared" si="54"/>
        <v>0.19111372499999998</v>
      </c>
      <c r="V351">
        <f t="shared" si="55"/>
        <v>308.06264699199392</v>
      </c>
      <c r="W351">
        <f t="shared" si="56"/>
        <v>-491.67898309870554</v>
      </c>
      <c r="X351">
        <f t="shared" si="57"/>
        <v>-1.596035702152113</v>
      </c>
    </row>
    <row r="352" spans="14:24" x14ac:dyDescent="0.25">
      <c r="N352">
        <f t="shared" si="50"/>
        <v>-284.07643312101891</v>
      </c>
      <c r="Q352">
        <f t="shared" si="51"/>
        <v>200</v>
      </c>
      <c r="R352">
        <f t="shared" si="52"/>
        <v>550</v>
      </c>
      <c r="S352">
        <f t="shared" si="53"/>
        <v>650</v>
      </c>
      <c r="T352">
        <v>350</v>
      </c>
      <c r="U352">
        <f t="shared" si="54"/>
        <v>0.19191249999999999</v>
      </c>
      <c r="V352">
        <f t="shared" si="55"/>
        <v>306.78043379144145</v>
      </c>
      <c r="W352">
        <f t="shared" si="56"/>
        <v>-498.14085764128322</v>
      </c>
      <c r="X352">
        <f t="shared" si="57"/>
        <v>-1.6237699760863313</v>
      </c>
    </row>
    <row r="353" spans="14:24" x14ac:dyDescent="0.25">
      <c r="N353">
        <f t="shared" si="50"/>
        <v>-287.74522292993606</v>
      </c>
      <c r="Q353">
        <f t="shared" si="51"/>
        <v>200</v>
      </c>
      <c r="R353">
        <f t="shared" si="52"/>
        <v>551</v>
      </c>
      <c r="S353">
        <f t="shared" si="53"/>
        <v>651</v>
      </c>
      <c r="T353">
        <v>351</v>
      </c>
      <c r="U353">
        <f t="shared" si="54"/>
        <v>0.19271272499999997</v>
      </c>
      <c r="V353">
        <f t="shared" si="55"/>
        <v>305.50655126691822</v>
      </c>
      <c r="W353">
        <f t="shared" si="56"/>
        <v>-504.5865801614666</v>
      </c>
      <c r="X353">
        <f t="shared" si="57"/>
        <v>-1.6516391483880619</v>
      </c>
    </row>
    <row r="354" spans="14:24" x14ac:dyDescent="0.25">
      <c r="N354">
        <f t="shared" si="50"/>
        <v>-291.41401273885344</v>
      </c>
      <c r="Q354">
        <f t="shared" si="51"/>
        <v>200</v>
      </c>
      <c r="R354">
        <f t="shared" si="52"/>
        <v>552</v>
      </c>
      <c r="S354">
        <f t="shared" si="53"/>
        <v>652</v>
      </c>
      <c r="T354">
        <v>352</v>
      </c>
      <c r="U354">
        <f t="shared" si="54"/>
        <v>0.19351439999999998</v>
      </c>
      <c r="V354">
        <f t="shared" si="55"/>
        <v>304.24092470637845</v>
      </c>
      <c r="W354">
        <f t="shared" si="56"/>
        <v>-511.0161506592558</v>
      </c>
      <c r="X354">
        <f t="shared" si="57"/>
        <v>-1.6796430366901993</v>
      </c>
    </row>
    <row r="355" spans="14:24" x14ac:dyDescent="0.25">
      <c r="N355">
        <f t="shared" si="50"/>
        <v>-295.0828025477706</v>
      </c>
      <c r="Q355">
        <f t="shared" si="51"/>
        <v>200</v>
      </c>
      <c r="R355">
        <f t="shared" si="52"/>
        <v>553</v>
      </c>
      <c r="S355">
        <f t="shared" si="53"/>
        <v>653</v>
      </c>
      <c r="T355">
        <v>353</v>
      </c>
      <c r="U355">
        <f t="shared" si="54"/>
        <v>0.19431752499999999</v>
      </c>
      <c r="V355">
        <f t="shared" si="55"/>
        <v>302.98348025995085</v>
      </c>
      <c r="W355">
        <f t="shared" si="56"/>
        <v>-517.42956913465036</v>
      </c>
      <c r="X355">
        <f t="shared" si="57"/>
        <v>-1.7077814562388389</v>
      </c>
    </row>
    <row r="356" spans="14:24" x14ac:dyDescent="0.25">
      <c r="N356">
        <f t="shared" si="50"/>
        <v>-298.75159235668775</v>
      </c>
      <c r="Q356">
        <f t="shared" si="51"/>
        <v>200</v>
      </c>
      <c r="R356">
        <f t="shared" si="52"/>
        <v>554</v>
      </c>
      <c r="S356">
        <f t="shared" si="53"/>
        <v>654</v>
      </c>
      <c r="T356">
        <v>354</v>
      </c>
      <c r="U356">
        <f t="shared" si="54"/>
        <v>0.19512209999999999</v>
      </c>
      <c r="V356">
        <f t="shared" si="55"/>
        <v>301.73414492771451</v>
      </c>
      <c r="W356">
        <f t="shared" si="56"/>
        <v>-523.82683558765041</v>
      </c>
      <c r="X356">
        <f t="shared" si="57"/>
        <v>-1.7360542198932836</v>
      </c>
    </row>
    <row r="357" spans="14:24" x14ac:dyDescent="0.25">
      <c r="N357">
        <f t="shared" si="50"/>
        <v>-302.42038216560491</v>
      </c>
      <c r="Q357">
        <f t="shared" si="51"/>
        <v>200</v>
      </c>
      <c r="R357">
        <f t="shared" si="52"/>
        <v>555</v>
      </c>
      <c r="S357">
        <f t="shared" si="53"/>
        <v>655</v>
      </c>
      <c r="T357">
        <v>355</v>
      </c>
      <c r="U357">
        <f t="shared" si="54"/>
        <v>0.19592812499999998</v>
      </c>
      <c r="V357">
        <f t="shared" si="55"/>
        <v>300.49284654768172</v>
      </c>
      <c r="W357">
        <f t="shared" si="56"/>
        <v>-530.20795001825604</v>
      </c>
      <c r="X357">
        <f t="shared" si="57"/>
        <v>-1.7644611381260402</v>
      </c>
    </row>
    <row r="358" spans="14:24" x14ac:dyDescent="0.25">
      <c r="N358">
        <f t="shared" si="50"/>
        <v>-306.08917197452206</v>
      </c>
      <c r="Q358">
        <f t="shared" si="51"/>
        <v>200</v>
      </c>
      <c r="R358">
        <f t="shared" si="52"/>
        <v>556</v>
      </c>
      <c r="S358">
        <f t="shared" si="53"/>
        <v>656</v>
      </c>
      <c r="T358">
        <v>356</v>
      </c>
      <c r="U358">
        <f t="shared" si="54"/>
        <v>0.19673559999999998</v>
      </c>
      <c r="V358">
        <f t="shared" si="55"/>
        <v>299.25951378398219</v>
      </c>
      <c r="W358">
        <f t="shared" si="56"/>
        <v>-536.57291242646727</v>
      </c>
      <c r="X358">
        <f t="shared" si="57"/>
        <v>-1.7930020190228193</v>
      </c>
    </row>
    <row r="359" spans="14:24" x14ac:dyDescent="0.25">
      <c r="N359">
        <f t="shared" si="50"/>
        <v>-309.75796178343921</v>
      </c>
      <c r="Q359">
        <f t="shared" si="51"/>
        <v>200</v>
      </c>
      <c r="R359">
        <f t="shared" si="52"/>
        <v>557</v>
      </c>
      <c r="S359">
        <f t="shared" si="53"/>
        <v>657</v>
      </c>
      <c r="T359">
        <v>357</v>
      </c>
      <c r="U359">
        <f t="shared" si="54"/>
        <v>0.197544525</v>
      </c>
      <c r="V359">
        <f t="shared" si="55"/>
        <v>298.0340761152454</v>
      </c>
      <c r="W359">
        <f t="shared" si="56"/>
        <v>-542.92172281228397</v>
      </c>
      <c r="X359">
        <f t="shared" si="57"/>
        <v>-1.821676668282536</v>
      </c>
    </row>
    <row r="360" spans="14:24" x14ac:dyDescent="0.25">
      <c r="N360">
        <f t="shared" si="50"/>
        <v>-313.42675159235637</v>
      </c>
      <c r="Q360">
        <f t="shared" si="51"/>
        <v>200</v>
      </c>
      <c r="R360">
        <f t="shared" si="52"/>
        <v>558</v>
      </c>
      <c r="S360">
        <f t="shared" si="53"/>
        <v>658</v>
      </c>
      <c r="T360">
        <v>358</v>
      </c>
      <c r="U360">
        <f t="shared" si="54"/>
        <v>0.1983549</v>
      </c>
      <c r="V360">
        <f t="shared" si="55"/>
        <v>296.81646382317757</v>
      </c>
      <c r="W360">
        <f t="shared" si="56"/>
        <v>-549.25438117570638</v>
      </c>
      <c r="X360">
        <f t="shared" si="57"/>
        <v>-1.8504848892173098</v>
      </c>
    </row>
    <row r="361" spans="14:24" x14ac:dyDescent="0.25">
      <c r="N361">
        <f t="shared" si="50"/>
        <v>-317.09554140127398</v>
      </c>
      <c r="Q361">
        <f t="shared" si="51"/>
        <v>200</v>
      </c>
      <c r="R361">
        <f t="shared" si="52"/>
        <v>559</v>
      </c>
      <c r="S361">
        <f t="shared" si="53"/>
        <v>659</v>
      </c>
      <c r="T361">
        <v>359</v>
      </c>
      <c r="U361">
        <f t="shared" si="54"/>
        <v>0.19916672499999999</v>
      </c>
      <c r="V361">
        <f t="shared" si="55"/>
        <v>295.60660798132824</v>
      </c>
      <c r="W361">
        <f t="shared" si="56"/>
        <v>-555.57088751673518</v>
      </c>
      <c r="X361">
        <f t="shared" si="57"/>
        <v>-1.8794264827524674</v>
      </c>
    </row>
    <row r="362" spans="14:24" x14ac:dyDescent="0.25">
      <c r="N362">
        <f t="shared" si="50"/>
        <v>-320.76433121019113</v>
      </c>
      <c r="Q362">
        <f t="shared" si="51"/>
        <v>200</v>
      </c>
      <c r="R362">
        <f t="shared" si="52"/>
        <v>560</v>
      </c>
      <c r="S362">
        <f t="shared" si="53"/>
        <v>660</v>
      </c>
      <c r="T362">
        <v>360</v>
      </c>
      <c r="U362">
        <f t="shared" si="54"/>
        <v>0.19997999999999999</v>
      </c>
      <c r="V362">
        <f t="shared" si="55"/>
        <v>294.40444044404444</v>
      </c>
      <c r="W362">
        <f t="shared" si="56"/>
        <v>-561.87124183536866</v>
      </c>
      <c r="X362">
        <f t="shared" si="57"/>
        <v>-1.908501247426531</v>
      </c>
    </row>
    <row r="363" spans="14:24" x14ac:dyDescent="0.25">
      <c r="N363">
        <f t="shared" si="50"/>
        <v>-324.43312101910828</v>
      </c>
      <c r="Q363">
        <f t="shared" si="51"/>
        <v>200</v>
      </c>
      <c r="R363">
        <f t="shared" si="52"/>
        <v>561</v>
      </c>
      <c r="S363">
        <f t="shared" si="53"/>
        <v>661</v>
      </c>
      <c r="T363">
        <v>361</v>
      </c>
      <c r="U363">
        <f t="shared" si="54"/>
        <v>0.20079472500000001</v>
      </c>
      <c r="V363">
        <f t="shared" si="55"/>
        <v>293.20989383560749</v>
      </c>
      <c r="W363">
        <f t="shared" si="56"/>
        <v>-568.15544413160774</v>
      </c>
      <c r="X363">
        <f t="shared" si="57"/>
        <v>-1.9377089793912363</v>
      </c>
    </row>
    <row r="364" spans="14:24" x14ac:dyDescent="0.25">
      <c r="N364">
        <f t="shared" si="50"/>
        <v>-328.10191082802544</v>
      </c>
      <c r="Q364">
        <f t="shared" si="51"/>
        <v>200</v>
      </c>
      <c r="R364">
        <f t="shared" si="52"/>
        <v>562</v>
      </c>
      <c r="S364">
        <f t="shared" si="53"/>
        <v>662</v>
      </c>
      <c r="T364">
        <v>362</v>
      </c>
      <c r="U364">
        <f t="shared" si="54"/>
        <v>0.20161089999999998</v>
      </c>
      <c r="V364">
        <f t="shared" si="55"/>
        <v>292.02290153954971</v>
      </c>
      <c r="W364">
        <f t="shared" si="56"/>
        <v>-574.42349440545252</v>
      </c>
      <c r="X364">
        <f t="shared" si="57"/>
        <v>-1.96704947241152</v>
      </c>
    </row>
    <row r="365" spans="14:24" x14ac:dyDescent="0.25">
      <c r="N365">
        <f t="shared" si="50"/>
        <v>-331.77070063694259</v>
      </c>
      <c r="Q365">
        <f t="shared" si="51"/>
        <v>200</v>
      </c>
      <c r="R365">
        <f t="shared" si="52"/>
        <v>563</v>
      </c>
      <c r="S365">
        <f t="shared" si="53"/>
        <v>663</v>
      </c>
      <c r="T365">
        <v>363</v>
      </c>
      <c r="U365">
        <f t="shared" si="54"/>
        <v>0.20242852499999997</v>
      </c>
      <c r="V365">
        <f t="shared" si="55"/>
        <v>290.84339768814698</v>
      </c>
      <c r="W365">
        <f t="shared" si="56"/>
        <v>-580.67539265690277</v>
      </c>
      <c r="X365">
        <f t="shared" si="57"/>
        <v>-1.9965225178655228</v>
      </c>
    </row>
    <row r="366" spans="14:24" x14ac:dyDescent="0.25">
      <c r="N366">
        <f t="shared" si="50"/>
        <v>-335.43949044585997</v>
      </c>
      <c r="Q366">
        <f t="shared" si="51"/>
        <v>200</v>
      </c>
      <c r="R366">
        <f t="shared" si="52"/>
        <v>564</v>
      </c>
      <c r="S366">
        <f t="shared" si="53"/>
        <v>664</v>
      </c>
      <c r="T366">
        <v>364</v>
      </c>
      <c r="U366">
        <f t="shared" si="54"/>
        <v>0.20324759999999997</v>
      </c>
      <c r="V366">
        <f t="shared" si="55"/>
        <v>289.6713171520845</v>
      </c>
      <c r="W366">
        <f t="shared" si="56"/>
        <v>-586.91113888595908</v>
      </c>
      <c r="X366">
        <f t="shared" si="57"/>
        <v>-2.0261279047445919</v>
      </c>
    </row>
    <row r="367" spans="14:24" x14ac:dyDescent="0.25">
      <c r="N367">
        <f t="shared" si="50"/>
        <v>-339.10828025477713</v>
      </c>
      <c r="Q367">
        <f t="shared" si="51"/>
        <v>200</v>
      </c>
      <c r="R367">
        <f t="shared" si="52"/>
        <v>565</v>
      </c>
      <c r="S367">
        <f t="shared" si="53"/>
        <v>665</v>
      </c>
      <c r="T367">
        <v>365</v>
      </c>
      <c r="U367">
        <f t="shared" si="54"/>
        <v>0.20406812499999999</v>
      </c>
      <c r="V367">
        <f t="shared" si="55"/>
        <v>288.50659553029169</v>
      </c>
      <c r="W367">
        <f t="shared" si="56"/>
        <v>-593.13073309262052</v>
      </c>
      <c r="X367">
        <f t="shared" si="57"/>
        <v>-2.0558654196532742</v>
      </c>
    </row>
    <row r="368" spans="14:24" x14ac:dyDescent="0.25">
      <c r="N368">
        <f t="shared" si="50"/>
        <v>-342.77707006369428</v>
      </c>
      <c r="Q368">
        <f t="shared" si="51"/>
        <v>200</v>
      </c>
      <c r="R368">
        <f t="shared" si="52"/>
        <v>566</v>
      </c>
      <c r="S368">
        <f t="shared" si="53"/>
        <v>666</v>
      </c>
      <c r="T368">
        <v>366</v>
      </c>
      <c r="U368">
        <f t="shared" si="54"/>
        <v>0.20489009999999999</v>
      </c>
      <c r="V368">
        <f t="shared" si="55"/>
        <v>287.3491691399438</v>
      </c>
      <c r="W368">
        <f t="shared" si="56"/>
        <v>-599.33417527688755</v>
      </c>
      <c r="X368">
        <f t="shared" si="57"/>
        <v>-2.0857348468093253</v>
      </c>
    </row>
    <row r="369" spans="14:24" x14ac:dyDescent="0.25">
      <c r="N369">
        <f t="shared" si="50"/>
        <v>-346.44585987261144</v>
      </c>
      <c r="Q369">
        <f t="shared" si="51"/>
        <v>200</v>
      </c>
      <c r="R369">
        <f t="shared" si="52"/>
        <v>567</v>
      </c>
      <c r="S369">
        <f t="shared" si="53"/>
        <v>667</v>
      </c>
      <c r="T369">
        <v>367</v>
      </c>
      <c r="U369">
        <f t="shared" si="54"/>
        <v>0.20571352499999998</v>
      </c>
      <c r="V369">
        <f t="shared" si="55"/>
        <v>286.19897500662637</v>
      </c>
      <c r="W369">
        <f t="shared" si="56"/>
        <v>-605.52146543876017</v>
      </c>
      <c r="X369">
        <f t="shared" si="57"/>
        <v>-2.1157359680437029</v>
      </c>
    </row>
    <row r="370" spans="14:24" x14ac:dyDescent="0.25">
      <c r="N370">
        <f t="shared" si="50"/>
        <v>-350.11464968152859</v>
      </c>
      <c r="Q370">
        <f t="shared" si="51"/>
        <v>200</v>
      </c>
      <c r="R370">
        <f t="shared" si="52"/>
        <v>568</v>
      </c>
      <c r="S370">
        <f t="shared" si="53"/>
        <v>668</v>
      </c>
      <c r="T370">
        <v>368</v>
      </c>
      <c r="U370">
        <f t="shared" si="54"/>
        <v>0.20653839999999998</v>
      </c>
      <c r="V370">
        <f t="shared" si="55"/>
        <v>285.0559508546595</v>
      </c>
      <c r="W370">
        <f t="shared" si="56"/>
        <v>-611.69260357823828</v>
      </c>
      <c r="X370">
        <f t="shared" si="57"/>
        <v>-2.1458685628005707</v>
      </c>
    </row>
    <row r="371" spans="14:24" x14ac:dyDescent="0.25">
      <c r="N371">
        <f t="shared" si="50"/>
        <v>-353.78343949044574</v>
      </c>
      <c r="Q371">
        <f t="shared" si="51"/>
        <v>200</v>
      </c>
      <c r="R371">
        <f t="shared" si="52"/>
        <v>569</v>
      </c>
      <c r="S371">
        <f t="shared" si="53"/>
        <v>669</v>
      </c>
      <c r="T371">
        <v>369</v>
      </c>
      <c r="U371">
        <f t="shared" si="54"/>
        <v>0.20736472499999997</v>
      </c>
      <c r="V371">
        <f t="shared" si="55"/>
        <v>283.9200350975799</v>
      </c>
      <c r="W371">
        <f t="shared" si="56"/>
        <v>-617.8475896953222</v>
      </c>
      <c r="X371">
        <f t="shared" si="57"/>
        <v>-2.1761324081372964</v>
      </c>
    </row>
    <row r="372" spans="14:24" x14ac:dyDescent="0.25">
      <c r="N372">
        <f t="shared" si="50"/>
        <v>-357.45222929936313</v>
      </c>
      <c r="Q372">
        <f t="shared" si="51"/>
        <v>200</v>
      </c>
      <c r="R372">
        <f t="shared" si="52"/>
        <v>570</v>
      </c>
      <c r="S372">
        <f t="shared" si="53"/>
        <v>670</v>
      </c>
      <c r="T372">
        <v>370</v>
      </c>
      <c r="U372">
        <f t="shared" si="54"/>
        <v>0.20819249999999997</v>
      </c>
      <c r="V372">
        <f t="shared" si="55"/>
        <v>282.79116682877628</v>
      </c>
      <c r="W372">
        <f t="shared" si="56"/>
        <v>-623.98642379001183</v>
      </c>
      <c r="X372">
        <f t="shared" si="57"/>
        <v>-2.2065272787244505</v>
      </c>
    </row>
    <row r="373" spans="14:24" x14ac:dyDescent="0.25">
      <c r="N373">
        <f t="shared" si="50"/>
        <v>-361.12101910828028</v>
      </c>
      <c r="Q373">
        <f t="shared" si="51"/>
        <v>200</v>
      </c>
      <c r="R373">
        <f t="shared" si="52"/>
        <v>571</v>
      </c>
      <c r="S373">
        <f t="shared" si="53"/>
        <v>671</v>
      </c>
      <c r="T373">
        <v>371</v>
      </c>
      <c r="U373">
        <f t="shared" si="54"/>
        <v>0.20902172499999999</v>
      </c>
      <c r="V373">
        <f t="shared" si="55"/>
        <v>281.6692858122762</v>
      </c>
      <c r="W373">
        <f t="shared" si="56"/>
        <v>-630.10910586230693</v>
      </c>
      <c r="X373">
        <f t="shared" si="57"/>
        <v>-2.2370529468458091</v>
      </c>
    </row>
    <row r="374" spans="14:24" x14ac:dyDescent="0.25">
      <c r="N374">
        <f t="shared" si="50"/>
        <v>-364.78980891719743</v>
      </c>
      <c r="Q374">
        <f t="shared" si="51"/>
        <v>200</v>
      </c>
      <c r="R374">
        <f t="shared" si="52"/>
        <v>572</v>
      </c>
      <c r="S374">
        <f t="shared" si="53"/>
        <v>672</v>
      </c>
      <c r="T374">
        <v>372</v>
      </c>
      <c r="U374">
        <f t="shared" si="54"/>
        <v>0.20985239999999999</v>
      </c>
      <c r="V374">
        <f t="shared" si="55"/>
        <v>280.55433247368148</v>
      </c>
      <c r="W374">
        <f t="shared" si="56"/>
        <v>-636.2156359122074</v>
      </c>
      <c r="X374">
        <f t="shared" si="57"/>
        <v>-2.2677091823983511</v>
      </c>
    </row>
    <row r="375" spans="14:24" x14ac:dyDescent="0.25">
      <c r="N375">
        <f t="shared" si="50"/>
        <v>-368.45859872611459</v>
      </c>
      <c r="Q375">
        <f t="shared" si="51"/>
        <v>200</v>
      </c>
      <c r="R375">
        <f t="shared" si="52"/>
        <v>573</v>
      </c>
      <c r="S375">
        <f t="shared" si="53"/>
        <v>673</v>
      </c>
      <c r="T375">
        <v>373</v>
      </c>
      <c r="U375">
        <f t="shared" si="54"/>
        <v>0.21068452499999998</v>
      </c>
      <c r="V375">
        <f t="shared" si="55"/>
        <v>279.44624789124879</v>
      </c>
      <c r="W375">
        <f t="shared" si="56"/>
        <v>-642.30601393971358</v>
      </c>
      <c r="X375">
        <f t="shared" si="57"/>
        <v>-2.2984957528922623</v>
      </c>
    </row>
    <row r="376" spans="14:24" x14ac:dyDescent="0.25">
      <c r="N376">
        <f t="shared" si="50"/>
        <v>-372.12738853503174</v>
      </c>
      <c r="Q376">
        <f t="shared" si="51"/>
        <v>200</v>
      </c>
      <c r="R376">
        <f t="shared" si="52"/>
        <v>574</v>
      </c>
      <c r="S376">
        <f t="shared" si="53"/>
        <v>674</v>
      </c>
      <c r="T376">
        <v>374</v>
      </c>
      <c r="U376">
        <f t="shared" si="54"/>
        <v>0.21151809999999999</v>
      </c>
      <c r="V376">
        <f t="shared" si="55"/>
        <v>278.34497378711325</v>
      </c>
      <c r="W376">
        <f t="shared" si="56"/>
        <v>-648.38023994482523</v>
      </c>
      <c r="X376">
        <f t="shared" si="57"/>
        <v>-2.3294124234509308</v>
      </c>
    </row>
    <row r="377" spans="14:24" x14ac:dyDescent="0.25">
      <c r="N377">
        <f t="shared" si="50"/>
        <v>-375.7961783439489</v>
      </c>
      <c r="Q377">
        <f t="shared" si="51"/>
        <v>200</v>
      </c>
      <c r="R377">
        <f t="shared" si="52"/>
        <v>575</v>
      </c>
      <c r="S377">
        <f t="shared" si="53"/>
        <v>675</v>
      </c>
      <c r="T377">
        <v>375</v>
      </c>
      <c r="U377">
        <f t="shared" si="54"/>
        <v>0.212353125</v>
      </c>
      <c r="V377">
        <f t="shared" si="55"/>
        <v>277.25045251865259</v>
      </c>
      <c r="W377">
        <f t="shared" si="56"/>
        <v>-654.43831392754248</v>
      </c>
      <c r="X377">
        <f t="shared" si="57"/>
        <v>-2.36045895681095</v>
      </c>
    </row>
    <row r="378" spans="14:24" x14ac:dyDescent="0.25">
      <c r="N378">
        <f t="shared" si="50"/>
        <v>-379.46496815286605</v>
      </c>
      <c r="Q378">
        <f t="shared" si="51"/>
        <v>200</v>
      </c>
      <c r="R378">
        <f t="shared" si="52"/>
        <v>576</v>
      </c>
      <c r="S378">
        <f t="shared" si="53"/>
        <v>676</v>
      </c>
      <c r="T378">
        <v>376</v>
      </c>
      <c r="U378">
        <f t="shared" si="54"/>
        <v>0.21318959999999998</v>
      </c>
      <c r="V378">
        <f t="shared" si="55"/>
        <v>276.16262706998845</v>
      </c>
      <c r="W378">
        <f t="shared" si="56"/>
        <v>-660.48023588786532</v>
      </c>
      <c r="X378">
        <f t="shared" si="57"/>
        <v>-2.391635113322117</v>
      </c>
    </row>
    <row r="379" spans="14:24" x14ac:dyDescent="0.25">
      <c r="N379">
        <f t="shared" si="50"/>
        <v>-383.13375796178343</v>
      </c>
      <c r="Q379">
        <f t="shared" si="51"/>
        <v>200</v>
      </c>
      <c r="R379">
        <f t="shared" si="52"/>
        <v>577</v>
      </c>
      <c r="S379">
        <f t="shared" si="53"/>
        <v>677</v>
      </c>
      <c r="T379">
        <v>377</v>
      </c>
      <c r="U379">
        <f t="shared" si="54"/>
        <v>0.21402752499999997</v>
      </c>
      <c r="V379">
        <f t="shared" si="55"/>
        <v>275.08144104362282</v>
      </c>
      <c r="W379">
        <f t="shared" si="56"/>
        <v>-666.50600582579409</v>
      </c>
      <c r="X379">
        <f t="shared" si="57"/>
        <v>-2.4229406509474356</v>
      </c>
    </row>
    <row r="380" spans="14:24" x14ac:dyDescent="0.25">
      <c r="N380">
        <f t="shared" si="50"/>
        <v>-386.80254777070058</v>
      </c>
      <c r="Q380">
        <f t="shared" si="51"/>
        <v>200</v>
      </c>
      <c r="R380">
        <f t="shared" si="52"/>
        <v>578</v>
      </c>
      <c r="S380">
        <f t="shared" si="53"/>
        <v>678</v>
      </c>
      <c r="T380">
        <v>378</v>
      </c>
      <c r="U380">
        <f t="shared" si="54"/>
        <v>0.21486689999999997</v>
      </c>
      <c r="V380">
        <f t="shared" si="55"/>
        <v>274.00683865220753</v>
      </c>
      <c r="W380">
        <f t="shared" si="56"/>
        <v>-672.51562374132823</v>
      </c>
      <c r="X380">
        <f t="shared" si="57"/>
        <v>-2.4543753252631095</v>
      </c>
    </row>
    <row r="381" spans="14:24" x14ac:dyDescent="0.25">
      <c r="N381">
        <f t="shared" si="50"/>
        <v>-390.47133757961774</v>
      </c>
      <c r="Q381">
        <f t="shared" si="51"/>
        <v>200</v>
      </c>
      <c r="R381">
        <f t="shared" si="52"/>
        <v>579</v>
      </c>
      <c r="S381">
        <f t="shared" si="53"/>
        <v>679</v>
      </c>
      <c r="T381">
        <v>379</v>
      </c>
      <c r="U381">
        <f t="shared" si="54"/>
        <v>0.21570772499999999</v>
      </c>
      <c r="V381">
        <f t="shared" si="55"/>
        <v>272.93876471044325</v>
      </c>
      <c r="W381">
        <f t="shared" si="56"/>
        <v>-678.50908963446773</v>
      </c>
      <c r="X381">
        <f t="shared" si="57"/>
        <v>-2.4859388894585499</v>
      </c>
    </row>
    <row r="382" spans="14:24" x14ac:dyDescent="0.25">
      <c r="N382">
        <f t="shared" si="50"/>
        <v>-394.14012738853489</v>
      </c>
      <c r="Q382">
        <f t="shared" si="51"/>
        <v>200</v>
      </c>
      <c r="R382">
        <f t="shared" si="52"/>
        <v>580</v>
      </c>
      <c r="S382">
        <f t="shared" si="53"/>
        <v>680</v>
      </c>
      <c r="T382">
        <v>380</v>
      </c>
      <c r="U382">
        <f t="shared" si="54"/>
        <v>0.21654999999999996</v>
      </c>
      <c r="V382">
        <f t="shared" si="55"/>
        <v>271.87716462710694</v>
      </c>
      <c r="W382">
        <f t="shared" si="56"/>
        <v>-684.48640350521305</v>
      </c>
      <c r="X382">
        <f t="shared" si="57"/>
        <v>-2.5176310943363713</v>
      </c>
    </row>
    <row r="383" spans="14:24" x14ac:dyDescent="0.25">
      <c r="N383">
        <f t="shared" si="50"/>
        <v>-397.80891719745205</v>
      </c>
      <c r="Q383">
        <f t="shared" si="51"/>
        <v>200</v>
      </c>
      <c r="R383">
        <f t="shared" si="52"/>
        <v>581</v>
      </c>
      <c r="S383">
        <f t="shared" si="53"/>
        <v>681</v>
      </c>
      <c r="T383">
        <v>381</v>
      </c>
      <c r="U383">
        <f t="shared" si="54"/>
        <v>0.21739372499999998</v>
      </c>
      <c r="V383">
        <f t="shared" si="55"/>
        <v>270.82198439720378</v>
      </c>
      <c r="W383">
        <f t="shared" si="56"/>
        <v>-690.44756535356373</v>
      </c>
      <c r="X383">
        <f t="shared" si="57"/>
        <v>-2.5494516883123932</v>
      </c>
    </row>
    <row r="384" spans="14:24" x14ac:dyDescent="0.25">
      <c r="N384">
        <f t="shared" si="50"/>
        <v>-401.4777070063692</v>
      </c>
      <c r="Q384">
        <f t="shared" si="51"/>
        <v>200</v>
      </c>
      <c r="R384">
        <f t="shared" si="52"/>
        <v>582</v>
      </c>
      <c r="S384">
        <f t="shared" si="53"/>
        <v>682</v>
      </c>
      <c r="T384">
        <v>382</v>
      </c>
      <c r="U384">
        <f t="shared" si="54"/>
        <v>0.21823889999999999</v>
      </c>
      <c r="V384">
        <f t="shared" si="55"/>
        <v>269.77317059424331</v>
      </c>
      <c r="W384">
        <f t="shared" si="56"/>
        <v>-696.39257517952024</v>
      </c>
      <c r="X384">
        <f t="shared" si="57"/>
        <v>-2.5814004174156397</v>
      </c>
    </row>
    <row r="385" spans="14:24" x14ac:dyDescent="0.25">
      <c r="N385">
        <f t="shared" si="50"/>
        <v>-405.14649681528658</v>
      </c>
      <c r="Q385">
        <f t="shared" si="51"/>
        <v>200</v>
      </c>
      <c r="R385">
        <f t="shared" si="52"/>
        <v>583</v>
      </c>
      <c r="S385">
        <f t="shared" si="53"/>
        <v>683</v>
      </c>
      <c r="T385">
        <v>383</v>
      </c>
      <c r="U385">
        <f t="shared" si="54"/>
        <v>0.21908552499999998</v>
      </c>
      <c r="V385">
        <f t="shared" si="55"/>
        <v>268.73067036263581</v>
      </c>
      <c r="W385">
        <f t="shared" si="56"/>
        <v>-702.32143298308245</v>
      </c>
      <c r="X385">
        <f t="shared" si="57"/>
        <v>-2.6134770252883381</v>
      </c>
    </row>
    <row r="386" spans="14:24" x14ac:dyDescent="0.25">
      <c r="N386">
        <f t="shared" si="50"/>
        <v>-408.81528662420374</v>
      </c>
      <c r="Q386">
        <f t="shared" si="51"/>
        <v>200</v>
      </c>
      <c r="R386">
        <f t="shared" si="52"/>
        <v>584</v>
      </c>
      <c r="S386">
        <f t="shared" si="53"/>
        <v>684</v>
      </c>
      <c r="T386">
        <v>384</v>
      </c>
      <c r="U386">
        <f t="shared" si="54"/>
        <v>0.21993359999999998</v>
      </c>
      <c r="V386">
        <f t="shared" si="55"/>
        <v>267.69443141020747</v>
      </c>
      <c r="W386">
        <f t="shared" si="56"/>
        <v>-708.23413876425002</v>
      </c>
      <c r="X386">
        <f t="shared" si="57"/>
        <v>-2.64568125318592</v>
      </c>
    </row>
    <row r="387" spans="14:24" x14ac:dyDescent="0.25">
      <c r="N387">
        <f t="shared" ref="N387:N420" si="58">$M$2-T387*0.00144*$L$2</f>
        <v>-412.48407643312089</v>
      </c>
      <c r="Q387">
        <f t="shared" ref="Q387:Q420" si="59">$O$2</f>
        <v>200</v>
      </c>
      <c r="R387">
        <f t="shared" ref="R387:R420" si="60">Q387+T387</f>
        <v>585</v>
      </c>
      <c r="S387">
        <f t="shared" ref="S387:S420" si="61">R387+$P$2</f>
        <v>685</v>
      </c>
      <c r="T387">
        <v>385</v>
      </c>
      <c r="U387">
        <f t="shared" ref="U387:U420" si="62">(0.00002/(2*$M$2)*(Q387^2-R387^2+S387^2)+0.00145/(2*$M$2)*(R387^2-Q387^2))</f>
        <v>0.220783125</v>
      </c>
      <c r="V387">
        <f t="shared" ref="V387:V420" si="63">(0.19625*($O$2+$P$2)/U387)</f>
        <v>266.6644020008323</v>
      </c>
      <c r="W387">
        <f t="shared" ref="W387:W420" si="64">0.0006*N387^2+2.1*N387+50</f>
        <v>-714.13069252302307</v>
      </c>
      <c r="X387">
        <f t="shared" ref="X387:X420" si="65">W387/V387</f>
        <v>-2.6780128399770216</v>
      </c>
    </row>
    <row r="388" spans="14:24" x14ac:dyDescent="0.25">
      <c r="N388">
        <f t="shared" si="58"/>
        <v>-416.15286624203804</v>
      </c>
      <c r="Q388">
        <f t="shared" si="59"/>
        <v>200</v>
      </c>
      <c r="R388">
        <f t="shared" si="60"/>
        <v>586</v>
      </c>
      <c r="S388">
        <f t="shared" si="61"/>
        <v>686</v>
      </c>
      <c r="T388">
        <v>386</v>
      </c>
      <c r="U388">
        <f t="shared" si="62"/>
        <v>0.2216341</v>
      </c>
      <c r="V388">
        <f t="shared" si="63"/>
        <v>265.64053094717826</v>
      </c>
      <c r="W388">
        <f t="shared" si="64"/>
        <v>-720.01109425940172</v>
      </c>
      <c r="X388">
        <f t="shared" si="65"/>
        <v>-2.7104715221434845</v>
      </c>
    </row>
    <row r="389" spans="14:24" x14ac:dyDescent="0.25">
      <c r="N389">
        <f t="shared" si="58"/>
        <v>-419.8216560509552</v>
      </c>
      <c r="Q389">
        <f t="shared" si="59"/>
        <v>200</v>
      </c>
      <c r="R389">
        <f t="shared" si="60"/>
        <v>587</v>
      </c>
      <c r="S389">
        <f t="shared" si="61"/>
        <v>687</v>
      </c>
      <c r="T389">
        <v>387</v>
      </c>
      <c r="U389">
        <f t="shared" si="62"/>
        <v>0.22248652499999999</v>
      </c>
      <c r="V389">
        <f t="shared" si="63"/>
        <v>264.6227676035661</v>
      </c>
      <c r="W389">
        <f t="shared" si="64"/>
        <v>-725.87534397338607</v>
      </c>
      <c r="X389">
        <f t="shared" si="65"/>
        <v>-2.7430570337803544</v>
      </c>
    </row>
    <row r="390" spans="14:24" x14ac:dyDescent="0.25">
      <c r="N390">
        <f t="shared" si="58"/>
        <v>-423.49044585987235</v>
      </c>
      <c r="Q390">
        <f t="shared" si="59"/>
        <v>200</v>
      </c>
      <c r="R390">
        <f t="shared" si="60"/>
        <v>588</v>
      </c>
      <c r="S390">
        <f t="shared" si="61"/>
        <v>688</v>
      </c>
      <c r="T390">
        <v>388</v>
      </c>
      <c r="U390">
        <f t="shared" si="62"/>
        <v>0.22334039999999999</v>
      </c>
      <c r="V390">
        <f t="shared" si="63"/>
        <v>263.61106185893823</v>
      </c>
      <c r="W390">
        <f t="shared" si="64"/>
        <v>-731.72344166497589</v>
      </c>
      <c r="X390">
        <f t="shared" si="65"/>
        <v>-2.7757691065958787</v>
      </c>
    </row>
    <row r="391" spans="14:24" x14ac:dyDescent="0.25">
      <c r="N391">
        <f t="shared" si="58"/>
        <v>-427.15923566878951</v>
      </c>
      <c r="Q391">
        <f t="shared" si="59"/>
        <v>200</v>
      </c>
      <c r="R391">
        <f t="shared" si="60"/>
        <v>589</v>
      </c>
      <c r="S391">
        <f t="shared" si="61"/>
        <v>689</v>
      </c>
      <c r="T391">
        <v>389</v>
      </c>
      <c r="U391">
        <f t="shared" si="62"/>
        <v>0.22419572499999998</v>
      </c>
      <c r="V391">
        <f t="shared" si="63"/>
        <v>262.60536412993605</v>
      </c>
      <c r="W391">
        <f t="shared" si="64"/>
        <v>-737.55538733417143</v>
      </c>
      <c r="X391">
        <f t="shared" si="65"/>
        <v>-2.8086074699115136</v>
      </c>
    </row>
    <row r="392" spans="14:24" x14ac:dyDescent="0.25">
      <c r="N392">
        <f t="shared" si="58"/>
        <v>-430.82802547770689</v>
      </c>
      <c r="Q392">
        <f t="shared" si="59"/>
        <v>200</v>
      </c>
      <c r="R392">
        <f t="shared" si="60"/>
        <v>590</v>
      </c>
      <c r="S392">
        <f t="shared" si="61"/>
        <v>690</v>
      </c>
      <c r="T392">
        <v>390</v>
      </c>
      <c r="U392">
        <f t="shared" si="62"/>
        <v>0.22505249999999996</v>
      </c>
      <c r="V392">
        <f t="shared" si="63"/>
        <v>261.60562535408411</v>
      </c>
      <c r="W392">
        <f t="shared" si="64"/>
        <v>-743.37118098097267</v>
      </c>
      <c r="X392">
        <f t="shared" si="65"/>
        <v>-2.8415718506619161</v>
      </c>
    </row>
    <row r="393" spans="14:24" x14ac:dyDescent="0.25">
      <c r="N393">
        <f t="shared" si="58"/>
        <v>-434.49681528662404</v>
      </c>
      <c r="Q393">
        <f t="shared" si="59"/>
        <v>200</v>
      </c>
      <c r="R393">
        <f t="shared" si="60"/>
        <v>591</v>
      </c>
      <c r="S393">
        <f t="shared" si="61"/>
        <v>691</v>
      </c>
      <c r="T393">
        <v>391</v>
      </c>
      <c r="U393">
        <f t="shared" si="62"/>
        <v>0.22591072499999998</v>
      </c>
      <c r="V393">
        <f t="shared" si="63"/>
        <v>260.61179698307819</v>
      </c>
      <c r="W393">
        <f t="shared" si="64"/>
        <v>-749.17082260537939</v>
      </c>
      <c r="X393">
        <f t="shared" si="65"/>
        <v>-2.8746619733949492</v>
      </c>
    </row>
    <row r="394" spans="14:24" x14ac:dyDescent="0.25">
      <c r="N394">
        <f t="shared" si="58"/>
        <v>-438.1656050955412</v>
      </c>
      <c r="Q394">
        <f t="shared" si="59"/>
        <v>200</v>
      </c>
      <c r="R394">
        <f t="shared" si="60"/>
        <v>592</v>
      </c>
      <c r="S394">
        <f t="shared" si="61"/>
        <v>692</v>
      </c>
      <c r="T394">
        <v>392</v>
      </c>
      <c r="U394">
        <f t="shared" si="62"/>
        <v>0.22677039999999998</v>
      </c>
      <c r="V394">
        <f t="shared" si="63"/>
        <v>259.62383097617681</v>
      </c>
      <c r="W394">
        <f t="shared" si="64"/>
        <v>-754.95431220739147</v>
      </c>
      <c r="X394">
        <f t="shared" si="65"/>
        <v>-2.907877560271678</v>
      </c>
    </row>
    <row r="395" spans="14:24" x14ac:dyDescent="0.25">
      <c r="N395">
        <f t="shared" si="58"/>
        <v>-441.83439490445858</v>
      </c>
      <c r="Q395">
        <f t="shared" si="59"/>
        <v>200</v>
      </c>
      <c r="R395">
        <f t="shared" si="60"/>
        <v>593</v>
      </c>
      <c r="S395">
        <f t="shared" si="61"/>
        <v>693</v>
      </c>
      <c r="T395">
        <v>393</v>
      </c>
      <c r="U395">
        <f t="shared" si="62"/>
        <v>0.22763152499999997</v>
      </c>
      <c r="V395">
        <f t="shared" si="63"/>
        <v>258.6416797936929</v>
      </c>
      <c r="W395">
        <f t="shared" si="64"/>
        <v>-760.72164978700971</v>
      </c>
      <c r="X395">
        <f t="shared" si="65"/>
        <v>-2.9412183310663771</v>
      </c>
    </row>
    <row r="396" spans="14:24" x14ac:dyDescent="0.25">
      <c r="N396">
        <f t="shared" si="58"/>
        <v>-445.50318471337573</v>
      </c>
      <c r="Q396">
        <f t="shared" si="59"/>
        <v>200</v>
      </c>
      <c r="R396">
        <f t="shared" si="60"/>
        <v>594</v>
      </c>
      <c r="S396">
        <f t="shared" si="61"/>
        <v>694</v>
      </c>
      <c r="T396">
        <v>394</v>
      </c>
      <c r="U396">
        <f t="shared" si="62"/>
        <v>0.22849409999999998</v>
      </c>
      <c r="V396">
        <f t="shared" si="63"/>
        <v>257.66529639058518</v>
      </c>
      <c r="W396">
        <f t="shared" si="64"/>
        <v>-766.47283534423298</v>
      </c>
      <c r="X396">
        <f t="shared" si="65"/>
        <v>-2.9746840031665167</v>
      </c>
    </row>
    <row r="397" spans="14:24" x14ac:dyDescent="0.25">
      <c r="N397">
        <f t="shared" si="58"/>
        <v>-449.17197452229311</v>
      </c>
      <c r="Q397">
        <f t="shared" si="59"/>
        <v>200</v>
      </c>
      <c r="R397">
        <f t="shared" si="60"/>
        <v>595</v>
      </c>
      <c r="S397">
        <f t="shared" si="61"/>
        <v>695</v>
      </c>
      <c r="T397">
        <v>395</v>
      </c>
      <c r="U397">
        <f t="shared" si="62"/>
        <v>0.22935812499999997</v>
      </c>
      <c r="V397">
        <f t="shared" si="63"/>
        <v>256.69463421014626</v>
      </c>
      <c r="W397">
        <f t="shared" si="64"/>
        <v>-772.20786887906229</v>
      </c>
      <c r="X397">
        <f t="shared" si="65"/>
        <v>-3.0082742915727825</v>
      </c>
    </row>
    <row r="398" spans="14:24" x14ac:dyDescent="0.25">
      <c r="N398">
        <f t="shared" si="58"/>
        <v>-452.84076433121027</v>
      </c>
      <c r="Q398">
        <f t="shared" si="59"/>
        <v>200</v>
      </c>
      <c r="R398">
        <f t="shared" si="60"/>
        <v>596</v>
      </c>
      <c r="S398">
        <f t="shared" si="61"/>
        <v>696</v>
      </c>
      <c r="T398">
        <v>396</v>
      </c>
      <c r="U398">
        <f t="shared" si="62"/>
        <v>0.23022359999999997</v>
      </c>
      <c r="V398">
        <f t="shared" si="63"/>
        <v>255.7296471777872</v>
      </c>
      <c r="W398">
        <f t="shared" si="64"/>
        <v>-777.92675039149674</v>
      </c>
      <c r="X398">
        <f t="shared" si="65"/>
        <v>-3.0419889088990533</v>
      </c>
    </row>
    <row r="399" spans="14:24" x14ac:dyDescent="0.25">
      <c r="N399">
        <f t="shared" si="58"/>
        <v>-456.50955414012742</v>
      </c>
      <c r="Q399">
        <f t="shared" si="59"/>
        <v>200</v>
      </c>
      <c r="R399">
        <f t="shared" si="60"/>
        <v>597</v>
      </c>
      <c r="S399">
        <f t="shared" si="61"/>
        <v>697</v>
      </c>
      <c r="T399">
        <v>397</v>
      </c>
      <c r="U399">
        <f t="shared" si="62"/>
        <v>0.23109052499999999</v>
      </c>
      <c r="V399">
        <f t="shared" si="63"/>
        <v>254.77028969491502</v>
      </c>
      <c r="W399">
        <f t="shared" si="64"/>
        <v>-783.62947988153678</v>
      </c>
      <c r="X399">
        <f t="shared" si="65"/>
        <v>-3.0758275653724207</v>
      </c>
    </row>
    <row r="400" spans="14:24" x14ac:dyDescent="0.25">
      <c r="N400">
        <f t="shared" si="58"/>
        <v>-460.17834394904457</v>
      </c>
      <c r="Q400">
        <f t="shared" si="59"/>
        <v>200</v>
      </c>
      <c r="R400">
        <f t="shared" si="60"/>
        <v>598</v>
      </c>
      <c r="S400">
        <f t="shared" si="61"/>
        <v>698</v>
      </c>
      <c r="T400">
        <v>398</v>
      </c>
      <c r="U400">
        <f t="shared" si="62"/>
        <v>0.2319589</v>
      </c>
      <c r="V400">
        <f t="shared" si="63"/>
        <v>253.8165166329035</v>
      </c>
      <c r="W400">
        <f t="shared" si="64"/>
        <v>-789.31605734918253</v>
      </c>
      <c r="X400">
        <f t="shared" si="65"/>
        <v>-3.1097899688331769</v>
      </c>
    </row>
    <row r="401" spans="14:24" x14ac:dyDescent="0.25">
      <c r="N401">
        <f t="shared" si="58"/>
        <v>-463.84713375796173</v>
      </c>
      <c r="Q401">
        <f t="shared" si="59"/>
        <v>200</v>
      </c>
      <c r="R401">
        <f t="shared" si="60"/>
        <v>599</v>
      </c>
      <c r="S401">
        <f t="shared" si="61"/>
        <v>699</v>
      </c>
      <c r="T401">
        <v>399</v>
      </c>
      <c r="U401">
        <f t="shared" si="62"/>
        <v>0.23282872499999999</v>
      </c>
      <c r="V401">
        <f t="shared" si="63"/>
        <v>252.8682833271539</v>
      </c>
      <c r="W401">
        <f t="shared" si="64"/>
        <v>-794.98648279443375</v>
      </c>
      <c r="X401">
        <f t="shared" si="65"/>
        <v>-3.1438758247348186</v>
      </c>
    </row>
    <row r="402" spans="14:24" x14ac:dyDescent="0.25">
      <c r="N402">
        <f t="shared" si="58"/>
        <v>-467.51592356687888</v>
      </c>
      <c r="Q402">
        <f t="shared" si="59"/>
        <v>200</v>
      </c>
      <c r="R402">
        <f t="shared" si="60"/>
        <v>600</v>
      </c>
      <c r="S402">
        <f t="shared" si="61"/>
        <v>700</v>
      </c>
      <c r="T402">
        <v>400</v>
      </c>
      <c r="U402">
        <f t="shared" si="62"/>
        <v>0.23369999999999999</v>
      </c>
      <c r="V402">
        <f t="shared" si="63"/>
        <v>251.92554557124521</v>
      </c>
      <c r="W402">
        <f t="shared" si="64"/>
        <v>-800.64075621729069</v>
      </c>
      <c r="X402">
        <f t="shared" si="65"/>
        <v>-3.1780848361440479</v>
      </c>
    </row>
    <row r="403" spans="14:24" x14ac:dyDescent="0.25">
      <c r="N403">
        <f t="shared" si="58"/>
        <v>-471.18471337579626</v>
      </c>
      <c r="Q403">
        <f t="shared" si="59"/>
        <v>200</v>
      </c>
      <c r="R403">
        <f t="shared" si="60"/>
        <v>601</v>
      </c>
      <c r="S403">
        <f t="shared" si="61"/>
        <v>701</v>
      </c>
      <c r="T403">
        <v>401</v>
      </c>
      <c r="U403">
        <f t="shared" si="62"/>
        <v>0.23457272499999998</v>
      </c>
      <c r="V403">
        <f t="shared" si="63"/>
        <v>250.98825961117177</v>
      </c>
      <c r="W403">
        <f t="shared" si="64"/>
        <v>-806.27887761775344</v>
      </c>
      <c r="X403">
        <f t="shared" si="65"/>
        <v>-3.2124167037407716</v>
      </c>
    </row>
    <row r="404" spans="14:24" x14ac:dyDescent="0.25">
      <c r="N404">
        <f t="shared" si="58"/>
        <v>-474.85350318471342</v>
      </c>
      <c r="Q404">
        <f t="shared" si="59"/>
        <v>200</v>
      </c>
      <c r="R404">
        <f t="shared" si="60"/>
        <v>602</v>
      </c>
      <c r="S404">
        <f t="shared" si="61"/>
        <v>702</v>
      </c>
      <c r="T404">
        <v>402</v>
      </c>
      <c r="U404">
        <f t="shared" si="62"/>
        <v>0.23544689999999999</v>
      </c>
      <c r="V404">
        <f t="shared" si="63"/>
        <v>250.05638213966716</v>
      </c>
      <c r="W404">
        <f t="shared" si="64"/>
        <v>-811.90084699582144</v>
      </c>
      <c r="X404">
        <f t="shared" si="65"/>
        <v>-3.2468711258180973</v>
      </c>
    </row>
    <row r="405" spans="14:24" x14ac:dyDescent="0.25">
      <c r="N405">
        <f t="shared" si="58"/>
        <v>-478.52229299363057</v>
      </c>
      <c r="Q405">
        <f t="shared" si="59"/>
        <v>200</v>
      </c>
      <c r="R405">
        <f t="shared" si="60"/>
        <v>603</v>
      </c>
      <c r="S405">
        <f t="shared" si="61"/>
        <v>703</v>
      </c>
      <c r="T405">
        <v>403</v>
      </c>
      <c r="U405">
        <f t="shared" si="62"/>
        <v>0.23632252500000001</v>
      </c>
      <c r="V405">
        <f t="shared" si="63"/>
        <v>249.12987029061236</v>
      </c>
      <c r="W405">
        <f t="shared" si="64"/>
        <v>-817.50666435149503</v>
      </c>
      <c r="X405">
        <f t="shared" si="65"/>
        <v>-3.2814477982823407</v>
      </c>
    </row>
    <row r="406" spans="14:24" x14ac:dyDescent="0.25">
      <c r="N406">
        <f t="shared" si="58"/>
        <v>-482.19108280254773</v>
      </c>
      <c r="Q406">
        <f t="shared" si="59"/>
        <v>200</v>
      </c>
      <c r="R406">
        <f t="shared" si="60"/>
        <v>604</v>
      </c>
      <c r="S406">
        <f t="shared" si="61"/>
        <v>704</v>
      </c>
      <c r="T406">
        <v>404</v>
      </c>
      <c r="U406">
        <f t="shared" si="62"/>
        <v>0.23719959999999995</v>
      </c>
      <c r="V406">
        <f t="shared" si="63"/>
        <v>248.20868163352725</v>
      </c>
      <c r="W406">
        <f t="shared" si="64"/>
        <v>-823.09632968477422</v>
      </c>
      <c r="X406">
        <f t="shared" si="65"/>
        <v>-3.3161464146530197</v>
      </c>
    </row>
    <row r="407" spans="14:24" x14ac:dyDescent="0.25">
      <c r="N407">
        <f t="shared" si="58"/>
        <v>-485.85987261146488</v>
      </c>
      <c r="Q407">
        <f t="shared" si="59"/>
        <v>200</v>
      </c>
      <c r="R407">
        <f t="shared" si="60"/>
        <v>605</v>
      </c>
      <c r="S407">
        <f t="shared" si="61"/>
        <v>705</v>
      </c>
      <c r="T407">
        <v>405</v>
      </c>
      <c r="U407">
        <f t="shared" si="62"/>
        <v>0.23807812499999997</v>
      </c>
      <c r="V407">
        <f t="shared" si="63"/>
        <v>247.29277416814335</v>
      </c>
      <c r="W407">
        <f t="shared" si="64"/>
        <v>-828.669842995659</v>
      </c>
      <c r="X407">
        <f t="shared" si="65"/>
        <v>-3.3509666660628596</v>
      </c>
    </row>
    <row r="408" spans="14:24" x14ac:dyDescent="0.25">
      <c r="N408">
        <f t="shared" si="58"/>
        <v>-489.52866242038203</v>
      </c>
      <c r="Q408">
        <f t="shared" si="59"/>
        <v>200</v>
      </c>
      <c r="R408">
        <f t="shared" si="60"/>
        <v>606</v>
      </c>
      <c r="S408">
        <f t="shared" si="61"/>
        <v>706</v>
      </c>
      <c r="T408">
        <v>406</v>
      </c>
      <c r="U408">
        <f t="shared" si="62"/>
        <v>0.23895809999999998</v>
      </c>
      <c r="V408">
        <f t="shared" si="63"/>
        <v>246.38210631905764</v>
      </c>
      <c r="W408">
        <f t="shared" si="64"/>
        <v>-834.22720428414925</v>
      </c>
      <c r="X408">
        <f t="shared" si="65"/>
        <v>-3.3859082412577859</v>
      </c>
    </row>
    <row r="409" spans="14:24" x14ac:dyDescent="0.25">
      <c r="N409">
        <f t="shared" si="58"/>
        <v>-493.19745222929919</v>
      </c>
      <c r="Q409">
        <f t="shared" si="59"/>
        <v>200</v>
      </c>
      <c r="R409">
        <f t="shared" si="60"/>
        <v>607</v>
      </c>
      <c r="S409">
        <f t="shared" si="61"/>
        <v>707</v>
      </c>
      <c r="T409">
        <v>407</v>
      </c>
      <c r="U409">
        <f t="shared" si="62"/>
        <v>0.23983952499999997</v>
      </c>
      <c r="V409">
        <f t="shared" si="63"/>
        <v>245.47663693046425</v>
      </c>
      <c r="W409">
        <f t="shared" si="64"/>
        <v>-839.76841355024521</v>
      </c>
      <c r="X409">
        <f t="shared" si="65"/>
        <v>-3.4209708265969319</v>
      </c>
    </row>
    <row r="410" spans="14:24" x14ac:dyDescent="0.25">
      <c r="N410">
        <f t="shared" si="58"/>
        <v>-496.86624203821657</v>
      </c>
      <c r="Q410">
        <f t="shared" si="59"/>
        <v>200</v>
      </c>
      <c r="R410">
        <f t="shared" si="60"/>
        <v>608</v>
      </c>
      <c r="S410">
        <f t="shared" si="61"/>
        <v>708</v>
      </c>
      <c r="T410">
        <v>408</v>
      </c>
      <c r="U410">
        <f t="shared" si="62"/>
        <v>0.24072239999999998</v>
      </c>
      <c r="V410">
        <f t="shared" si="63"/>
        <v>244.57632526096452</v>
      </c>
      <c r="W410">
        <f t="shared" si="64"/>
        <v>-845.29347079394722</v>
      </c>
      <c r="X410">
        <f t="shared" si="65"/>
        <v>-3.4561541060526344</v>
      </c>
    </row>
    <row r="411" spans="14:24" x14ac:dyDescent="0.25">
      <c r="N411">
        <f t="shared" si="58"/>
        <v>-500.53503184713372</v>
      </c>
      <c r="Q411">
        <f t="shared" si="59"/>
        <v>200</v>
      </c>
      <c r="R411">
        <f t="shared" si="60"/>
        <v>609</v>
      </c>
      <c r="S411">
        <f t="shared" si="61"/>
        <v>709</v>
      </c>
      <c r="T411">
        <v>409</v>
      </c>
      <c r="U411">
        <f t="shared" si="62"/>
        <v>0.24160672499999997</v>
      </c>
      <c r="V411">
        <f t="shared" si="63"/>
        <v>243.68113097845273</v>
      </c>
      <c r="W411">
        <f t="shared" si="64"/>
        <v>-850.80237601525425</v>
      </c>
      <c r="X411">
        <f t="shared" si="65"/>
        <v>-3.4914577612104307</v>
      </c>
    </row>
    <row r="412" spans="14:24" x14ac:dyDescent="0.25">
      <c r="N412">
        <f t="shared" si="58"/>
        <v>-504.20382165605088</v>
      </c>
      <c r="Q412">
        <f t="shared" si="59"/>
        <v>200</v>
      </c>
      <c r="R412">
        <f t="shared" si="60"/>
        <v>610</v>
      </c>
      <c r="S412">
        <f t="shared" si="61"/>
        <v>710</v>
      </c>
      <c r="T412">
        <v>410</v>
      </c>
      <c r="U412">
        <f t="shared" si="62"/>
        <v>0.24249249999999997</v>
      </c>
      <c r="V412">
        <f t="shared" si="63"/>
        <v>242.79101415507699</v>
      </c>
      <c r="W412">
        <f t="shared" si="64"/>
        <v>-856.29512921416688</v>
      </c>
      <c r="X412">
        <f t="shared" si="65"/>
        <v>-3.5268814712690673</v>
      </c>
    </row>
    <row r="413" spans="14:24" x14ac:dyDescent="0.25">
      <c r="N413">
        <f t="shared" si="58"/>
        <v>-507.87261146496803</v>
      </c>
      <c r="Q413">
        <f t="shared" si="59"/>
        <v>200</v>
      </c>
      <c r="R413">
        <f t="shared" si="60"/>
        <v>611</v>
      </c>
      <c r="S413">
        <f t="shared" si="61"/>
        <v>711</v>
      </c>
      <c r="T413">
        <v>411</v>
      </c>
      <c r="U413">
        <f t="shared" si="62"/>
        <v>0.24337972499999999</v>
      </c>
      <c r="V413">
        <f t="shared" si="63"/>
        <v>241.9059352622738</v>
      </c>
      <c r="W413">
        <f t="shared" si="64"/>
        <v>-861.77173039068498</v>
      </c>
      <c r="X413">
        <f t="shared" si="65"/>
        <v>-3.5624249130404935</v>
      </c>
    </row>
    <row r="414" spans="14:24" x14ac:dyDescent="0.25">
      <c r="N414">
        <f t="shared" si="58"/>
        <v>-511.54140127388519</v>
      </c>
      <c r="Q414">
        <f t="shared" si="59"/>
        <v>200</v>
      </c>
      <c r="R414">
        <f t="shared" si="60"/>
        <v>612</v>
      </c>
      <c r="S414">
        <f t="shared" si="61"/>
        <v>712</v>
      </c>
      <c r="T414">
        <v>412</v>
      </c>
      <c r="U414">
        <f t="shared" si="62"/>
        <v>0.2442684</v>
      </c>
      <c r="V414">
        <f t="shared" si="63"/>
        <v>241.02585516587493</v>
      </c>
      <c r="W414">
        <f t="shared" si="64"/>
        <v>-867.23217954480879</v>
      </c>
      <c r="X414">
        <f t="shared" si="65"/>
        <v>-3.5980877609498627</v>
      </c>
    </row>
    <row r="415" spans="14:24" x14ac:dyDescent="0.25">
      <c r="N415">
        <f t="shared" si="58"/>
        <v>-515.21019108280234</v>
      </c>
      <c r="Q415">
        <f t="shared" si="59"/>
        <v>200</v>
      </c>
      <c r="R415">
        <f t="shared" si="60"/>
        <v>613</v>
      </c>
      <c r="S415">
        <f t="shared" si="61"/>
        <v>713</v>
      </c>
      <c r="T415">
        <v>413</v>
      </c>
      <c r="U415">
        <f t="shared" si="62"/>
        <v>0.24515852499999999</v>
      </c>
      <c r="V415">
        <f t="shared" si="63"/>
        <v>240.15073512128532</v>
      </c>
      <c r="W415">
        <f t="shared" si="64"/>
        <v>-872.67647667653841</v>
      </c>
      <c r="X415">
        <f t="shared" si="65"/>
        <v>-3.6338696870355336</v>
      </c>
    </row>
    <row r="416" spans="14:24" x14ac:dyDescent="0.25">
      <c r="N416">
        <f t="shared" si="58"/>
        <v>-518.87898089171972</v>
      </c>
      <c r="Q416">
        <f t="shared" si="59"/>
        <v>200</v>
      </c>
      <c r="R416">
        <f t="shared" si="60"/>
        <v>614</v>
      </c>
      <c r="S416">
        <f t="shared" si="61"/>
        <v>714</v>
      </c>
      <c r="T416">
        <v>414</v>
      </c>
      <c r="U416">
        <f t="shared" si="62"/>
        <v>0.24605009999999999</v>
      </c>
      <c r="V416">
        <f t="shared" si="63"/>
        <v>239.28053676873125</v>
      </c>
      <c r="W416">
        <f t="shared" si="64"/>
        <v>-878.10462178587375</v>
      </c>
      <c r="X416">
        <f t="shared" si="65"/>
        <v>-3.6697703609490686</v>
      </c>
    </row>
    <row r="417" spans="14:24" x14ac:dyDescent="0.25">
      <c r="N417">
        <f t="shared" si="58"/>
        <v>-522.54777070063687</v>
      </c>
      <c r="Q417">
        <f t="shared" si="59"/>
        <v>200</v>
      </c>
      <c r="R417">
        <f t="shared" si="60"/>
        <v>615</v>
      </c>
      <c r="S417">
        <f t="shared" si="61"/>
        <v>715</v>
      </c>
      <c r="T417">
        <v>415</v>
      </c>
      <c r="U417">
        <f t="shared" si="62"/>
        <v>0.24694312499999999</v>
      </c>
      <c r="V417">
        <f t="shared" si="63"/>
        <v>238.4152221285772</v>
      </c>
      <c r="W417">
        <f t="shared" si="64"/>
        <v>-883.51661487281422</v>
      </c>
      <c r="X417">
        <f t="shared" si="65"/>
        <v>-3.7057894499552306</v>
      </c>
    </row>
    <row r="418" spans="14:24" x14ac:dyDescent="0.25">
      <c r="N418">
        <f t="shared" si="58"/>
        <v>-526.21656050955403</v>
      </c>
      <c r="Q418">
        <f t="shared" si="59"/>
        <v>200</v>
      </c>
      <c r="R418">
        <f t="shared" si="60"/>
        <v>616</v>
      </c>
      <c r="S418">
        <f t="shared" si="61"/>
        <v>716</v>
      </c>
      <c r="T418">
        <v>416</v>
      </c>
      <c r="U418">
        <f t="shared" si="62"/>
        <v>0.24783759999999999</v>
      </c>
      <c r="V418">
        <f t="shared" si="63"/>
        <v>237.5547535967101</v>
      </c>
      <c r="W418">
        <f t="shared" si="64"/>
        <v>-888.91245593736039</v>
      </c>
      <c r="X418">
        <f t="shared" si="65"/>
        <v>-3.741926618931994</v>
      </c>
    </row>
    <row r="419" spans="14:24" x14ac:dyDescent="0.25">
      <c r="N419">
        <f t="shared" si="58"/>
        <v>-529.88535031847118</v>
      </c>
      <c r="Q419">
        <f t="shared" si="59"/>
        <v>200</v>
      </c>
      <c r="R419">
        <f t="shared" si="60"/>
        <v>617</v>
      </c>
      <c r="S419">
        <f t="shared" si="61"/>
        <v>717</v>
      </c>
      <c r="T419">
        <v>417</v>
      </c>
      <c r="U419">
        <f t="shared" si="62"/>
        <v>0.24873352499999998</v>
      </c>
      <c r="V419">
        <f t="shared" si="63"/>
        <v>236.6990939399906</v>
      </c>
      <c r="W419">
        <f t="shared" si="64"/>
        <v>-894.29214497951227</v>
      </c>
      <c r="X419">
        <f t="shared" si="65"/>
        <v>-3.7781815303705333</v>
      </c>
    </row>
    <row r="420" spans="14:24" x14ac:dyDescent="0.25">
      <c r="N420">
        <f t="shared" si="58"/>
        <v>-533.55414012738834</v>
      </c>
      <c r="Q420">
        <f t="shared" si="59"/>
        <v>200</v>
      </c>
      <c r="R420">
        <f t="shared" si="60"/>
        <v>618</v>
      </c>
      <c r="S420">
        <f t="shared" si="61"/>
        <v>718</v>
      </c>
      <c r="T420">
        <v>418</v>
      </c>
      <c r="U420">
        <f t="shared" si="62"/>
        <v>0.24963089999999996</v>
      </c>
      <c r="V420">
        <f t="shared" si="63"/>
        <v>235.8482062917692</v>
      </c>
      <c r="W420">
        <f t="shared" si="64"/>
        <v>-899.65568199926952</v>
      </c>
      <c r="X420">
        <f t="shared" si="65"/>
        <v>-3.8145538443752258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2023-08-10T13:50:44Z</dcterms:created>
  <dcterms:modified xsi:type="dcterms:W3CDTF">2023-08-14T20:30:46Z</dcterms:modified>
</cp:coreProperties>
</file>