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aum\Google Drive\UNC Semester 9\COMP 633 Parallel\Programming Assignments\Pa2\"/>
    </mc:Choice>
  </mc:AlternateContent>
  <bookViews>
    <workbookView xWindow="0" yWindow="0" windowWidth="28800" windowHeight="11830"/>
  </bookViews>
  <sheets>
    <sheet name="v1data" sheetId="1" r:id="rId1"/>
  </sheets>
  <calcPr calcId="0"/>
</workbook>
</file>

<file path=xl/calcChain.xml><?xml version="1.0" encoding="utf-8"?>
<calcChain xmlns="http://schemas.openxmlformats.org/spreadsheetml/2006/main">
  <c r="R119" i="1" l="1"/>
  <c r="N109" i="1"/>
  <c r="N110" i="1"/>
  <c r="N111" i="1"/>
  <c r="N112" i="1"/>
  <c r="N113" i="1"/>
  <c r="N114" i="1"/>
  <c r="N115" i="1"/>
  <c r="R120" i="1"/>
  <c r="R121" i="1"/>
  <c r="R122" i="1"/>
  <c r="R123" i="1"/>
  <c r="R124" i="1"/>
  <c r="R125" i="1"/>
  <c r="R126" i="1"/>
  <c r="G97" i="1" l="1"/>
  <c r="C97" i="1"/>
  <c r="E97" i="1"/>
  <c r="F97" i="1"/>
  <c r="H97" i="1"/>
  <c r="I97" i="1"/>
  <c r="J97" i="1"/>
  <c r="K97" i="1"/>
  <c r="L97" i="1"/>
  <c r="M97" i="1"/>
  <c r="N97" i="1"/>
  <c r="E98" i="1"/>
  <c r="F98" i="1"/>
  <c r="G98" i="1"/>
  <c r="H98" i="1"/>
  <c r="I98" i="1"/>
  <c r="J98" i="1"/>
  <c r="K98" i="1"/>
  <c r="L98" i="1"/>
  <c r="M98" i="1"/>
  <c r="N98" i="1"/>
  <c r="E99" i="1"/>
  <c r="F99" i="1"/>
  <c r="G99" i="1"/>
  <c r="H99" i="1"/>
  <c r="I99" i="1"/>
  <c r="J99" i="1"/>
  <c r="K99" i="1"/>
  <c r="L99" i="1"/>
  <c r="M99" i="1"/>
  <c r="N99" i="1"/>
  <c r="E100" i="1"/>
  <c r="F100" i="1"/>
  <c r="G100" i="1"/>
  <c r="H100" i="1"/>
  <c r="I100" i="1"/>
  <c r="J100" i="1"/>
  <c r="K100" i="1"/>
  <c r="L100" i="1"/>
  <c r="M100" i="1"/>
  <c r="N100" i="1"/>
  <c r="E101" i="1"/>
  <c r="F101" i="1"/>
  <c r="G101" i="1"/>
  <c r="H101" i="1"/>
  <c r="I101" i="1"/>
  <c r="J101" i="1"/>
  <c r="K101" i="1"/>
  <c r="L101" i="1"/>
  <c r="M101" i="1"/>
  <c r="N101" i="1"/>
  <c r="E102" i="1"/>
  <c r="F102" i="1"/>
  <c r="G102" i="1"/>
  <c r="H102" i="1"/>
  <c r="I102" i="1"/>
  <c r="J102" i="1"/>
  <c r="K102" i="1"/>
  <c r="L102" i="1"/>
  <c r="M102" i="1"/>
  <c r="N102" i="1"/>
  <c r="E103" i="1"/>
  <c r="F103" i="1"/>
  <c r="G103" i="1"/>
  <c r="H103" i="1"/>
  <c r="I103" i="1"/>
  <c r="J103" i="1"/>
  <c r="K103" i="1"/>
  <c r="L103" i="1"/>
  <c r="M103" i="1"/>
  <c r="N103" i="1"/>
  <c r="E104" i="1"/>
  <c r="F104" i="1"/>
  <c r="G104" i="1"/>
  <c r="H104" i="1"/>
  <c r="I104" i="1"/>
  <c r="J104" i="1"/>
  <c r="K104" i="1"/>
  <c r="L104" i="1"/>
  <c r="M104" i="1"/>
  <c r="N104" i="1"/>
  <c r="E105" i="1"/>
  <c r="F105" i="1"/>
  <c r="G105" i="1"/>
  <c r="H105" i="1"/>
  <c r="I105" i="1"/>
  <c r="J105" i="1"/>
  <c r="K105" i="1"/>
  <c r="L105" i="1"/>
  <c r="M105" i="1"/>
  <c r="N105" i="1"/>
  <c r="D104" i="1"/>
  <c r="D105" i="1"/>
  <c r="C104" i="1"/>
  <c r="C105" i="1"/>
  <c r="D103" i="1"/>
  <c r="C103" i="1"/>
  <c r="C102" i="1"/>
  <c r="C100" i="1"/>
  <c r="C99" i="1"/>
  <c r="C98" i="1"/>
  <c r="C101" i="1"/>
  <c r="D102" i="1"/>
  <c r="D101" i="1"/>
  <c r="D100" i="1"/>
  <c r="D99" i="1"/>
  <c r="D98" i="1"/>
  <c r="D97" i="1"/>
  <c r="M109" i="1" l="1"/>
  <c r="Q121" i="1"/>
  <c r="Q125" i="1"/>
  <c r="Q124" i="1"/>
  <c r="Q122" i="1"/>
  <c r="Q126" i="1"/>
  <c r="Q119" i="1"/>
  <c r="Q120" i="1"/>
  <c r="Q123" i="1"/>
  <c r="K120" i="1"/>
  <c r="K122" i="1"/>
  <c r="K124" i="1"/>
  <c r="K126" i="1"/>
  <c r="K119" i="1"/>
  <c r="L121" i="1"/>
  <c r="L120" i="1"/>
  <c r="L122" i="1"/>
  <c r="L124" i="1"/>
  <c r="L126" i="1"/>
  <c r="L123" i="1"/>
  <c r="L119" i="1"/>
  <c r="K121" i="1"/>
  <c r="K123" i="1"/>
  <c r="K125" i="1"/>
  <c r="L125" i="1"/>
  <c r="M115" i="1"/>
  <c r="M111" i="1"/>
  <c r="M114" i="1"/>
  <c r="M110" i="1"/>
  <c r="K109" i="1"/>
  <c r="N121" i="1"/>
  <c r="N123" i="1"/>
  <c r="N125" i="1"/>
  <c r="O124" i="1"/>
  <c r="O121" i="1"/>
  <c r="O123" i="1"/>
  <c r="O125" i="1"/>
  <c r="N119" i="1"/>
  <c r="O122" i="1"/>
  <c r="N120" i="1"/>
  <c r="N122" i="1"/>
  <c r="N124" i="1"/>
  <c r="N126" i="1"/>
  <c r="O119" i="1"/>
  <c r="O120" i="1"/>
  <c r="O126" i="1"/>
  <c r="E115" i="1"/>
  <c r="M113" i="1"/>
  <c r="E111" i="1"/>
  <c r="M112" i="1"/>
  <c r="M108" i="1"/>
  <c r="H121" i="1"/>
  <c r="H123" i="1"/>
  <c r="H125" i="1"/>
  <c r="H119" i="1"/>
  <c r="I122" i="1"/>
  <c r="I119" i="1"/>
  <c r="I121" i="1"/>
  <c r="I123" i="1"/>
  <c r="I125" i="1"/>
  <c r="H124" i="1"/>
  <c r="I124" i="1"/>
  <c r="I126" i="1"/>
  <c r="H120" i="1"/>
  <c r="H122" i="1"/>
  <c r="H126" i="1"/>
  <c r="I120" i="1"/>
  <c r="E120" i="1"/>
  <c r="E122" i="1"/>
  <c r="E124" i="1"/>
  <c r="E126" i="1"/>
  <c r="E121" i="1"/>
  <c r="E125" i="1"/>
  <c r="F123" i="1"/>
  <c r="E119" i="1"/>
  <c r="F120" i="1"/>
  <c r="F122" i="1"/>
  <c r="F124" i="1"/>
  <c r="F126" i="1"/>
  <c r="E123" i="1"/>
  <c r="F119" i="1"/>
  <c r="F121" i="1"/>
  <c r="F125" i="1"/>
  <c r="E114" i="1"/>
  <c r="E110" i="1"/>
  <c r="E113" i="1"/>
  <c r="E109" i="1"/>
  <c r="E112" i="1"/>
  <c r="E108" i="1"/>
  <c r="C111" i="1"/>
  <c r="C108" i="1"/>
  <c r="C112" i="1"/>
  <c r="C115" i="1"/>
  <c r="C120" i="1"/>
  <c r="C122" i="1"/>
  <c r="C124" i="1"/>
  <c r="C126" i="1"/>
  <c r="B123" i="1"/>
  <c r="C119" i="1"/>
  <c r="C123" i="1"/>
  <c r="C125" i="1"/>
  <c r="B122" i="1"/>
  <c r="B126" i="1"/>
  <c r="B121" i="1"/>
  <c r="B125" i="1"/>
  <c r="C121" i="1"/>
  <c r="B120" i="1"/>
  <c r="B124" i="1"/>
  <c r="B119" i="1"/>
  <c r="C114" i="1"/>
  <c r="C110" i="1"/>
  <c r="C113" i="1"/>
  <c r="C109" i="1"/>
  <c r="I110" i="1"/>
  <c r="G108" i="1"/>
  <c r="G115" i="1"/>
  <c r="G109" i="1"/>
  <c r="G111" i="1"/>
  <c r="G113" i="1"/>
  <c r="G114" i="1"/>
  <c r="G112" i="1"/>
  <c r="G110" i="1"/>
  <c r="I112" i="1"/>
  <c r="I108" i="1"/>
  <c r="I115" i="1"/>
  <c r="I111" i="1"/>
  <c r="I113" i="1"/>
  <c r="I109" i="1"/>
  <c r="I114" i="1"/>
  <c r="K115" i="1"/>
  <c r="K113" i="1"/>
  <c r="K108" i="1"/>
  <c r="K114" i="1"/>
  <c r="K112" i="1"/>
  <c r="K111" i="1"/>
  <c r="K110" i="1"/>
  <c r="L113" i="1" l="1"/>
  <c r="L108" i="1"/>
  <c r="J112" i="1"/>
  <c r="J113" i="1"/>
  <c r="L111" i="1"/>
  <c r="L114" i="1"/>
  <c r="J110" i="1"/>
  <c r="J111" i="1"/>
  <c r="L109" i="1"/>
  <c r="L112" i="1"/>
  <c r="J108" i="1"/>
  <c r="J109" i="1"/>
  <c r="F108" i="1"/>
  <c r="L115" i="1"/>
  <c r="L110" i="1"/>
  <c r="J114" i="1"/>
  <c r="J115" i="1"/>
  <c r="H115" i="1"/>
  <c r="H114" i="1"/>
  <c r="H111" i="1"/>
  <c r="H113" i="1"/>
  <c r="H112" i="1"/>
  <c r="H108" i="1"/>
  <c r="H109" i="1"/>
  <c r="H110" i="1"/>
  <c r="F114" i="1"/>
  <c r="F111" i="1"/>
  <c r="F115" i="1"/>
  <c r="F113" i="1"/>
  <c r="F112" i="1"/>
  <c r="F110" i="1"/>
  <c r="F109" i="1"/>
  <c r="D110" i="1"/>
  <c r="D109" i="1"/>
  <c r="D115" i="1"/>
  <c r="D111" i="1"/>
  <c r="D112" i="1"/>
  <c r="D113" i="1"/>
  <c r="D108" i="1"/>
  <c r="D114" i="1"/>
  <c r="N108" i="1"/>
</calcChain>
</file>

<file path=xl/sharedStrings.xml><?xml version="1.0" encoding="utf-8"?>
<sst xmlns="http://schemas.openxmlformats.org/spreadsheetml/2006/main" count="46" uniqueCount="10">
  <si>
    <t>num_proc</t>
  </si>
  <si>
    <t>runtime</t>
  </si>
  <si>
    <t>avg runtime</t>
  </si>
  <si>
    <t>Error</t>
  </si>
  <si>
    <t>numproc</t>
  </si>
  <si>
    <t>speedup</t>
  </si>
  <si>
    <t>prob sizes (millions)</t>
  </si>
  <si>
    <t>max</t>
  </si>
  <si>
    <t>min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</si>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</sst>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60M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v1data!$J$108:$J$115</c:f>
                <c:numCache>
                  <c:formatCode>General</c:formatCode>
                  <c:ptCount val="8"/>
                  <c:pt idx="0">
                    <c:v>2.5626286681504906E-2</c:v>
                  </c:pt>
                  <c:pt idx="1">
                    <c:v>0.11291913905640438</c:v>
                  </c:pt>
                  <c:pt idx="2">
                    <c:v>0.40962045357237553</c:v>
                  </c:pt>
                  <c:pt idx="3">
                    <c:v>0.56167464547027546</c:v>
                  </c:pt>
                  <c:pt idx="4">
                    <c:v>0.58131305486515306</c:v>
                  </c:pt>
                  <c:pt idx="5">
                    <c:v>0.81990017759615696</c:v>
                  </c:pt>
                  <c:pt idx="6">
                    <c:v>0.6466091915577632</c:v>
                  </c:pt>
                  <c:pt idx="7">
                    <c:v>0.63105942638020807</c:v>
                  </c:pt>
                </c:numCache>
              </c:numRef>
            </c:plus>
            <c:minus>
              <c:numRef>
                <c:f>v1data!$J$108:$J$115</c:f>
                <c:numCache>
                  <c:formatCode>General</c:formatCode>
                  <c:ptCount val="8"/>
                  <c:pt idx="0">
                    <c:v>2.5626286681504906E-2</c:v>
                  </c:pt>
                  <c:pt idx="1">
                    <c:v>0.11291913905640438</c:v>
                  </c:pt>
                  <c:pt idx="2">
                    <c:v>0.40962045357237553</c:v>
                  </c:pt>
                  <c:pt idx="3">
                    <c:v>0.56167464547027546</c:v>
                  </c:pt>
                  <c:pt idx="4">
                    <c:v>0.58131305486515306</c:v>
                  </c:pt>
                  <c:pt idx="5">
                    <c:v>0.81990017759615696</c:v>
                  </c:pt>
                  <c:pt idx="6">
                    <c:v>0.6466091915577632</c:v>
                  </c:pt>
                  <c:pt idx="7">
                    <c:v>0.63105942638020807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v1data!$B$108:$B$115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v1data!$I$108:$I$115</c:f>
              <c:numCache>
                <c:formatCode>General</c:formatCode>
                <c:ptCount val="8"/>
                <c:pt idx="0">
                  <c:v>1.9340773659699522</c:v>
                </c:pt>
                <c:pt idx="1">
                  <c:v>3.5459992862968175</c:v>
                </c:pt>
                <c:pt idx="2">
                  <c:v>5.6191742023416946</c:v>
                </c:pt>
                <c:pt idx="3">
                  <c:v>6.2056986192112475</c:v>
                </c:pt>
                <c:pt idx="4">
                  <c:v>6.5537990056109692</c:v>
                </c:pt>
                <c:pt idx="5">
                  <c:v>6.7985843665304548</c:v>
                </c:pt>
                <c:pt idx="6">
                  <c:v>7.2627233044611224</c:v>
                </c:pt>
                <c:pt idx="7">
                  <c:v>6.851378628010516</c:v>
                </c:pt>
              </c:numCache>
            </c:numRef>
          </c:yVal>
          <c:smooth val="0"/>
        </c:ser>
        <c:ser>
          <c:idx val="1"/>
          <c:order val="1"/>
          <c:tx>
            <c:v>80M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v1data!$L$108:$L$115</c:f>
                <c:numCache>
                  <c:formatCode>General</c:formatCode>
                  <c:ptCount val="8"/>
                  <c:pt idx="0">
                    <c:v>3.2871094854078242E-2</c:v>
                  </c:pt>
                  <c:pt idx="1">
                    <c:v>0.12533135708880128</c:v>
                  </c:pt>
                  <c:pt idx="2">
                    <c:v>0.32735645199990593</c:v>
                  </c:pt>
                  <c:pt idx="3">
                    <c:v>0.46569028966423875</c:v>
                  </c:pt>
                  <c:pt idx="4">
                    <c:v>0.57858200955413075</c:v>
                  </c:pt>
                  <c:pt idx="5">
                    <c:v>0.84795364741228418</c:v>
                  </c:pt>
                  <c:pt idx="6">
                    <c:v>0.86554021890540689</c:v>
                  </c:pt>
                  <c:pt idx="7">
                    <c:v>0.5452057351135613</c:v>
                  </c:pt>
                </c:numCache>
              </c:numRef>
            </c:plus>
            <c:minus>
              <c:numRef>
                <c:f>v1data!$L$108:$L$115</c:f>
                <c:numCache>
                  <c:formatCode>General</c:formatCode>
                  <c:ptCount val="8"/>
                  <c:pt idx="0">
                    <c:v>3.2871094854078242E-2</c:v>
                  </c:pt>
                  <c:pt idx="1">
                    <c:v>0.12533135708880128</c:v>
                  </c:pt>
                  <c:pt idx="2">
                    <c:v>0.32735645199990593</c:v>
                  </c:pt>
                  <c:pt idx="3">
                    <c:v>0.46569028966423875</c:v>
                  </c:pt>
                  <c:pt idx="4">
                    <c:v>0.57858200955413075</c:v>
                  </c:pt>
                  <c:pt idx="5">
                    <c:v>0.84795364741228418</c:v>
                  </c:pt>
                  <c:pt idx="6">
                    <c:v>0.86554021890540689</c:v>
                  </c:pt>
                  <c:pt idx="7">
                    <c:v>0.5452057351135613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v1data!$B$108:$B$115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v1data!$K$108:$K$115</c:f>
              <c:numCache>
                <c:formatCode>General</c:formatCode>
                <c:ptCount val="8"/>
                <c:pt idx="0">
                  <c:v>1.9549287520125318</c:v>
                </c:pt>
                <c:pt idx="1">
                  <c:v>3.6099080527946596</c:v>
                </c:pt>
                <c:pt idx="2">
                  <c:v>5.7373477101222159</c:v>
                </c:pt>
                <c:pt idx="3">
                  <c:v>6.2329585941401708</c:v>
                </c:pt>
                <c:pt idx="4">
                  <c:v>6.3837012359205483</c:v>
                </c:pt>
                <c:pt idx="5">
                  <c:v>6.9444790756070791</c:v>
                </c:pt>
                <c:pt idx="6">
                  <c:v>7.1754868805018202</c:v>
                </c:pt>
                <c:pt idx="7">
                  <c:v>7.2004342754189103</c:v>
                </c:pt>
              </c:numCache>
            </c:numRef>
          </c:yVal>
          <c:smooth val="0"/>
        </c:ser>
        <c:ser>
          <c:idx val="2"/>
          <c:order val="2"/>
          <c:tx>
            <c:v>100M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v1data!$N$108:$N$115</c:f>
                <c:numCache>
                  <c:formatCode>General</c:formatCode>
                  <c:ptCount val="8"/>
                  <c:pt idx="0">
                    <c:v>2.7275084796107185E-2</c:v>
                  </c:pt>
                  <c:pt idx="1">
                    <c:v>7.394265624055274E-2</c:v>
                  </c:pt>
                  <c:pt idx="2">
                    <c:v>0.28359369987798022</c:v>
                  </c:pt>
                  <c:pt idx="3">
                    <c:v>0.2956934543796601</c:v>
                  </c:pt>
                  <c:pt idx="4">
                    <c:v>0.36807605548073141</c:v>
                  </c:pt>
                  <c:pt idx="5">
                    <c:v>0.6351817076352404</c:v>
                  </c:pt>
                  <c:pt idx="6">
                    <c:v>0.56675819176541165</c:v>
                  </c:pt>
                  <c:pt idx="7">
                    <c:v>0.63593425951304461</c:v>
                  </c:pt>
                </c:numCache>
              </c:numRef>
            </c:plus>
            <c:minus>
              <c:numRef>
                <c:f>v1data!$N$108:$N$115</c:f>
                <c:numCache>
                  <c:formatCode>General</c:formatCode>
                  <c:ptCount val="8"/>
                  <c:pt idx="0">
                    <c:v>2.7275084796107185E-2</c:v>
                  </c:pt>
                  <c:pt idx="1">
                    <c:v>7.394265624055274E-2</c:v>
                  </c:pt>
                  <c:pt idx="2">
                    <c:v>0.28359369987798022</c:v>
                  </c:pt>
                  <c:pt idx="3">
                    <c:v>0.2956934543796601</c:v>
                  </c:pt>
                  <c:pt idx="4">
                    <c:v>0.36807605548073141</c:v>
                  </c:pt>
                  <c:pt idx="5">
                    <c:v>0.6351817076352404</c:v>
                  </c:pt>
                  <c:pt idx="6">
                    <c:v>0.56675819176541165</c:v>
                  </c:pt>
                  <c:pt idx="7">
                    <c:v>0.63593425951304461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v1data!$B$108:$B$115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v1data!$M$108:$M$115</c:f>
              <c:numCache>
                <c:formatCode>General</c:formatCode>
                <c:ptCount val="8"/>
                <c:pt idx="0">
                  <c:v>1.9557672782231099</c:v>
                </c:pt>
                <c:pt idx="1">
                  <c:v>3.6325674199223896</c:v>
                </c:pt>
                <c:pt idx="2">
                  <c:v>5.8136203941352944</c:v>
                </c:pt>
                <c:pt idx="3">
                  <c:v>6.5393386548524237</c:v>
                </c:pt>
                <c:pt idx="4">
                  <c:v>6.8889102253985941</c:v>
                </c:pt>
                <c:pt idx="5">
                  <c:v>6.9569757713572713</c:v>
                </c:pt>
                <c:pt idx="6">
                  <c:v>7.227999990045066</c:v>
                </c:pt>
                <c:pt idx="7">
                  <c:v>7.3188155382928972</c:v>
                </c:pt>
              </c:numCache>
            </c:numRef>
          </c:yVal>
          <c:smooth val="0"/>
        </c:ser>
        <c:ser>
          <c:idx val="3"/>
          <c:order val="3"/>
          <c:tx>
            <c:v>40M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v1data!$H$108:$H$115</c:f>
                <c:numCache>
                  <c:formatCode>General</c:formatCode>
                  <c:ptCount val="8"/>
                  <c:pt idx="0">
                    <c:v>2.871495621974729E-2</c:v>
                  </c:pt>
                  <c:pt idx="1">
                    <c:v>0.11625603625658032</c:v>
                  </c:pt>
                  <c:pt idx="2">
                    <c:v>0.42665437395244687</c:v>
                  </c:pt>
                  <c:pt idx="3">
                    <c:v>0.32733316238531529</c:v>
                  </c:pt>
                  <c:pt idx="4">
                    <c:v>0.47277645127549839</c:v>
                  </c:pt>
                  <c:pt idx="5">
                    <c:v>0.60819234494305174</c:v>
                  </c:pt>
                  <c:pt idx="6">
                    <c:v>0.78439108914158062</c:v>
                  </c:pt>
                  <c:pt idx="7">
                    <c:v>0.73219294327472983</c:v>
                  </c:pt>
                </c:numCache>
              </c:numRef>
            </c:plus>
            <c:minus>
              <c:numRef>
                <c:f>v1data!$H$108:$H$115</c:f>
                <c:numCache>
                  <c:formatCode>General</c:formatCode>
                  <c:ptCount val="8"/>
                  <c:pt idx="0">
                    <c:v>2.871495621974729E-2</c:v>
                  </c:pt>
                  <c:pt idx="1">
                    <c:v>0.11625603625658032</c:v>
                  </c:pt>
                  <c:pt idx="2">
                    <c:v>0.42665437395244687</c:v>
                  </c:pt>
                  <c:pt idx="3">
                    <c:v>0.32733316238531529</c:v>
                  </c:pt>
                  <c:pt idx="4">
                    <c:v>0.47277645127549839</c:v>
                  </c:pt>
                  <c:pt idx="5">
                    <c:v>0.60819234494305174</c:v>
                  </c:pt>
                  <c:pt idx="6">
                    <c:v>0.78439108914158062</c:v>
                  </c:pt>
                  <c:pt idx="7">
                    <c:v>0.73219294327472983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v1data!$B$98:$B$105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v1data!$G$108:$G$115</c:f>
              <c:numCache>
                <c:formatCode>General</c:formatCode>
                <c:ptCount val="8"/>
                <c:pt idx="0">
                  <c:v>1.9293926270895334</c:v>
                </c:pt>
                <c:pt idx="1">
                  <c:v>3.5631327487522455</c:v>
                </c:pt>
                <c:pt idx="2">
                  <c:v>5.47769700721717</c:v>
                </c:pt>
                <c:pt idx="3">
                  <c:v>6.1324153126014922</c:v>
                </c:pt>
                <c:pt idx="4">
                  <c:v>6.6608492780411757</c:v>
                </c:pt>
                <c:pt idx="5">
                  <c:v>6.5990099745260258</c:v>
                </c:pt>
                <c:pt idx="6">
                  <c:v>6.9034762142242245</c:v>
                </c:pt>
                <c:pt idx="7">
                  <c:v>6.8782873967486511</c:v>
                </c:pt>
              </c:numCache>
            </c:numRef>
          </c:yVal>
          <c:smooth val="0"/>
        </c:ser>
        <c:ser>
          <c:idx val="4"/>
          <c:order val="4"/>
          <c:tx>
            <c:v>20M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v1data!$F$108:$F$115</c:f>
                <c:numCache>
                  <c:formatCode>General</c:formatCode>
                  <c:ptCount val="8"/>
                  <c:pt idx="0">
                    <c:v>2.9558733767145462E-2</c:v>
                  </c:pt>
                  <c:pt idx="1">
                    <c:v>0.11902951506070636</c:v>
                  </c:pt>
                  <c:pt idx="2">
                    <c:v>0.24952822841845457</c:v>
                  </c:pt>
                  <c:pt idx="3">
                    <c:v>0.38374785198588857</c:v>
                  </c:pt>
                  <c:pt idx="4">
                    <c:v>0.40420611639402981</c:v>
                  </c:pt>
                  <c:pt idx="5">
                    <c:v>0.56138829726021822</c:v>
                  </c:pt>
                  <c:pt idx="6">
                    <c:v>1.1448632059769395</c:v>
                  </c:pt>
                  <c:pt idx="7">
                    <c:v>0.6109170249804956</c:v>
                  </c:pt>
                </c:numCache>
              </c:numRef>
            </c:plus>
            <c:minus>
              <c:numRef>
                <c:f>v1data!$F$108:$F$115</c:f>
                <c:numCache>
                  <c:formatCode>General</c:formatCode>
                  <c:ptCount val="8"/>
                  <c:pt idx="0">
                    <c:v>2.9558733767145462E-2</c:v>
                  </c:pt>
                  <c:pt idx="1">
                    <c:v>0.11902951506070636</c:v>
                  </c:pt>
                  <c:pt idx="2">
                    <c:v>0.24952822841845457</c:v>
                  </c:pt>
                  <c:pt idx="3">
                    <c:v>0.38374785198588857</c:v>
                  </c:pt>
                  <c:pt idx="4">
                    <c:v>0.40420611639402981</c:v>
                  </c:pt>
                  <c:pt idx="5">
                    <c:v>0.56138829726021822</c:v>
                  </c:pt>
                  <c:pt idx="6">
                    <c:v>1.1448632059769395</c:v>
                  </c:pt>
                  <c:pt idx="7">
                    <c:v>0.6109170249804956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v1data!$B$98:$B$105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v1data!$E$108:$E$115</c:f>
              <c:numCache>
                <c:formatCode>General</c:formatCode>
                <c:ptCount val="8"/>
                <c:pt idx="0">
                  <c:v>1.9426933703054203</c:v>
                </c:pt>
                <c:pt idx="1">
                  <c:v>3.5476946699982173</c:v>
                </c:pt>
                <c:pt idx="2">
                  <c:v>5.3496458060425072</c:v>
                </c:pt>
                <c:pt idx="3">
                  <c:v>5.7674135961958015</c:v>
                </c:pt>
                <c:pt idx="4">
                  <c:v>6.2377019814669064</c:v>
                </c:pt>
                <c:pt idx="5">
                  <c:v>6.4108059325444415</c:v>
                </c:pt>
                <c:pt idx="6">
                  <c:v>6.6965825697812758</c:v>
                </c:pt>
                <c:pt idx="7">
                  <c:v>6.8054687286501441</c:v>
                </c:pt>
              </c:numCache>
            </c:numRef>
          </c:yVal>
          <c:smooth val="0"/>
        </c:ser>
        <c:ser>
          <c:idx val="5"/>
          <c:order val="5"/>
          <c:tx>
            <c:v>1M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v1data!$D$108:$D$115</c:f>
                <c:numCache>
                  <c:formatCode>General</c:formatCode>
                  <c:ptCount val="8"/>
                  <c:pt idx="0">
                    <c:v>7.0612376161926393E-2</c:v>
                  </c:pt>
                  <c:pt idx="1">
                    <c:v>0.14936496591345527</c:v>
                  </c:pt>
                  <c:pt idx="2">
                    <c:v>0.21191368967305912</c:v>
                  </c:pt>
                  <c:pt idx="3">
                    <c:v>0.37474410886691656</c:v>
                  </c:pt>
                  <c:pt idx="4">
                    <c:v>0.25889006096380163</c:v>
                  </c:pt>
                  <c:pt idx="5">
                    <c:v>0.22318830284010982</c:v>
                  </c:pt>
                  <c:pt idx="6">
                    <c:v>0.32570327541988497</c:v>
                  </c:pt>
                  <c:pt idx="7">
                    <c:v>0.23569347757892034</c:v>
                  </c:pt>
                </c:numCache>
              </c:numRef>
            </c:plus>
            <c:minus>
              <c:numRef>
                <c:f>v1data!$D$108:$D$115</c:f>
                <c:numCache>
                  <c:formatCode>General</c:formatCode>
                  <c:ptCount val="8"/>
                  <c:pt idx="0">
                    <c:v>7.0612376161926393E-2</c:v>
                  </c:pt>
                  <c:pt idx="1">
                    <c:v>0.14936496591345527</c:v>
                  </c:pt>
                  <c:pt idx="2">
                    <c:v>0.21191368967305912</c:v>
                  </c:pt>
                  <c:pt idx="3">
                    <c:v>0.37474410886691656</c:v>
                  </c:pt>
                  <c:pt idx="4">
                    <c:v>0.25889006096380163</c:v>
                  </c:pt>
                  <c:pt idx="5">
                    <c:v>0.22318830284010982</c:v>
                  </c:pt>
                  <c:pt idx="6">
                    <c:v>0.32570327541988497</c:v>
                  </c:pt>
                  <c:pt idx="7">
                    <c:v>0.23569347757892034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v1data!$B$98:$B$105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v1data!$C$108:$C$115</c:f>
              <c:numCache>
                <c:formatCode>General</c:formatCode>
                <c:ptCount val="8"/>
                <c:pt idx="0">
                  <c:v>1.8675235823382126</c:v>
                </c:pt>
                <c:pt idx="1">
                  <c:v>2.9644296020540599</c:v>
                </c:pt>
                <c:pt idx="2">
                  <c:v>3.4870260208675092</c:v>
                </c:pt>
                <c:pt idx="3">
                  <c:v>3.4523852751449717</c:v>
                </c:pt>
                <c:pt idx="4">
                  <c:v>3.6738356969524153</c:v>
                </c:pt>
                <c:pt idx="5">
                  <c:v>3.6359738847575076</c:v>
                </c:pt>
                <c:pt idx="6">
                  <c:v>3.5334762435144715</c:v>
                </c:pt>
                <c:pt idx="7">
                  <c:v>3.5283969412745737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06000"/>
        <c:axId val="556706392"/>
      </c:scatterChart>
      <c:valAx>
        <c:axId val="556706000"/>
        <c:scaling>
          <c:orientation val="minMax"/>
          <c:max val="1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06392"/>
        <c:crosses val="autoZero"/>
        <c:crossBetween val="midCat"/>
        <c:majorUnit val="2"/>
        <c:minorUnit val="2"/>
      </c:valAx>
      <c:valAx>
        <c:axId val="556706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0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p=1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(v1data!$D$97,v1data!$F$97,v1data!$H$97)</c:f>
                <c:numCache>
                  <c:formatCode>General</c:formatCode>
                  <c:ptCount val="3"/>
                  <c:pt idx="0">
                    <c:v>4.1096543461031426E-3</c:v>
                  </c:pt>
                  <c:pt idx="1">
                    <c:v>5.5588857017291493E-2</c:v>
                  </c:pt>
                  <c:pt idx="2">
                    <c:v>7.5848624132031542E-2</c:v>
                  </c:pt>
                </c:numCache>
              </c:numRef>
            </c:plus>
            <c:minus>
              <c:numRef>
                <c:f>(v1data!$D$97,v1data!$F$97,v1data!$H$97)</c:f>
                <c:numCache>
                  <c:formatCode>General</c:formatCode>
                  <c:ptCount val="3"/>
                  <c:pt idx="0">
                    <c:v>4.1096543461031426E-3</c:v>
                  </c:pt>
                  <c:pt idx="1">
                    <c:v>5.5588857017291493E-2</c:v>
                  </c:pt>
                  <c:pt idx="2">
                    <c:v>7.5848624132031542E-2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(v1data!$C$97,v1data!$E$97,v1data!$G$97,v1data!$I$97,v1data!$K$97,v1data!$M$97)</c:f>
              <c:numCache>
                <c:formatCode>General</c:formatCode>
                <c:ptCount val="6"/>
                <c:pt idx="0">
                  <c:v>0.31565779999999999</c:v>
                </c:pt>
                <c:pt idx="1">
                  <c:v>7.3962154</c:v>
                </c:pt>
                <c:pt idx="2">
                  <c:v>15.326639499999999</c:v>
                </c:pt>
                <c:pt idx="3">
                  <c:v>23.572318899999999</c:v>
                </c:pt>
                <c:pt idx="4">
                  <c:v>32.195704999999997</c:v>
                </c:pt>
                <c:pt idx="5">
                  <c:v>40.660044199999994</c:v>
                </c:pt>
              </c:numCache>
            </c:numRef>
          </c:yVal>
          <c:smooth val="0"/>
        </c:ser>
        <c:ser>
          <c:idx val="0"/>
          <c:order val="1"/>
          <c:tx>
            <c:v>p=2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(v1data!$D$98,v1data!$F$98,v1data!$H$98,v1data!$J$98,v1data!$L$98,v1data!$N$98)</c:f>
                <c:numCache>
                  <c:formatCode>General</c:formatCode>
                  <c:ptCount val="6"/>
                  <c:pt idx="0">
                    <c:v>4.0376880568518975E-3</c:v>
                  </c:pt>
                  <c:pt idx="1">
                    <c:v>2.8874123448936868E-2</c:v>
                  </c:pt>
                  <c:pt idx="2">
                    <c:v>7.7756814678771907E-2</c:v>
                  </c:pt>
                  <c:pt idx="3">
                    <c:v>9.67003693386604E-2</c:v>
                  </c:pt>
                  <c:pt idx="4">
                    <c:v>0.10597818018425567</c:v>
                  </c:pt>
                  <c:pt idx="5">
                    <c:v>0.13959270369487281</c:v>
                  </c:pt>
                </c:numCache>
              </c:numRef>
            </c:plus>
            <c:minus>
              <c:numRef>
                <c:f>(v1data!$D$98,v1data!$F$98,v1data!$H$98,v1data!$J$98,v1data!$L$98,v1data!$N$98)</c:f>
                <c:numCache>
                  <c:formatCode>General</c:formatCode>
                  <c:ptCount val="6"/>
                  <c:pt idx="0">
                    <c:v>4.0376880568518975E-3</c:v>
                  </c:pt>
                  <c:pt idx="1">
                    <c:v>2.8874123448936868E-2</c:v>
                  </c:pt>
                  <c:pt idx="2">
                    <c:v>7.7756814678771907E-2</c:v>
                  </c:pt>
                  <c:pt idx="3">
                    <c:v>9.67003693386604E-2</c:v>
                  </c:pt>
                  <c:pt idx="4">
                    <c:v>0.10597818018425567</c:v>
                  </c:pt>
                  <c:pt idx="5">
                    <c:v>0.13959270369487281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(v1data!$C$98,v1data!$E$98,v1data!$G$98,v1data!$I$98,v1data!$K$98,v1data!$M$98)</c:f>
              <c:numCache>
                <c:formatCode>General</c:formatCode>
                <c:ptCount val="6"/>
                <c:pt idx="0">
                  <c:v>0.16902480000000003</c:v>
                </c:pt>
                <c:pt idx="1">
                  <c:v>3.8071964999999999</c:v>
                </c:pt>
                <c:pt idx="2">
                  <c:v>7.9437639000000004</c:v>
                </c:pt>
                <c:pt idx="3">
                  <c:v>12.187888300000001</c:v>
                </c:pt>
                <c:pt idx="4">
                  <c:v>16.468991500000001</c:v>
                </c:pt>
                <c:pt idx="5">
                  <c:v>20.789817199999998</c:v>
                </c:pt>
              </c:numCache>
            </c:numRef>
          </c:yVal>
          <c:smooth val="0"/>
        </c:ser>
        <c:ser>
          <c:idx val="1"/>
          <c:order val="2"/>
          <c:tx>
            <c:v>p=4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(v1data!$C$99,v1data!$E$99,v1data!$G$99,v1data!$I$99,v1data!$K$99,v1data!$M$99)</c:f>
              <c:numCache>
                <c:formatCode>General</c:formatCode>
                <c:ptCount val="6"/>
                <c:pt idx="0">
                  <c:v>0.1064818</c:v>
                </c:pt>
                <c:pt idx="1">
                  <c:v>2.0847948000000001</c:v>
                </c:pt>
                <c:pt idx="2">
                  <c:v>4.3014506000000008</c:v>
                </c:pt>
                <c:pt idx="3">
                  <c:v>6.6475814</c:v>
                </c:pt>
                <c:pt idx="4">
                  <c:v>8.918705000000001</c:v>
                </c:pt>
                <c:pt idx="5">
                  <c:v>11.193197399999999</c:v>
                </c:pt>
              </c:numCache>
            </c:numRef>
          </c:yVal>
          <c:smooth val="0"/>
        </c:ser>
        <c:ser>
          <c:idx val="2"/>
          <c:order val="3"/>
          <c:tx>
            <c:v>p=8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(v1data!$C$100,v1data!$E$100,v1data!$G$100,v1data!$I$100,v1data!$K$100,v1data!$M$100)</c:f>
              <c:numCache>
                <c:formatCode>General</c:formatCode>
                <c:ptCount val="6"/>
                <c:pt idx="0">
                  <c:v>9.0523500000000007E-2</c:v>
                </c:pt>
                <c:pt idx="1">
                  <c:v>1.3825617000000001</c:v>
                </c:pt>
                <c:pt idx="2">
                  <c:v>2.7980079</c:v>
                </c:pt>
                <c:pt idx="3">
                  <c:v>4.1949791999999997</c:v>
                </c:pt>
                <c:pt idx="4">
                  <c:v>5.6116008000000006</c:v>
                </c:pt>
                <c:pt idx="5">
                  <c:v>6.9939283000000003</c:v>
                </c:pt>
              </c:numCache>
            </c:numRef>
          </c:yVal>
          <c:smooth val="0"/>
        </c:ser>
        <c:ser>
          <c:idx val="3"/>
          <c:order val="4"/>
          <c:tx>
            <c:v>p=10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(v1data!$C$101,v1data!$E$101,v1data!$G$101,v1data!$I$101,v1data!$K$101,v1data!$M$101)</c:f>
              <c:numCache>
                <c:formatCode>General</c:formatCode>
                <c:ptCount val="6"/>
                <c:pt idx="0">
                  <c:v>9.1431799999999994E-2</c:v>
                </c:pt>
                <c:pt idx="1">
                  <c:v>1.2824145999999998</c:v>
                </c:pt>
                <c:pt idx="2">
                  <c:v>2.4992826999999997</c:v>
                </c:pt>
                <c:pt idx="3">
                  <c:v>3.7984955999999999</c:v>
                </c:pt>
                <c:pt idx="4">
                  <c:v>5.1653969000000002</c:v>
                </c:pt>
                <c:pt idx="5">
                  <c:v>6.2177609</c:v>
                </c:pt>
              </c:numCache>
            </c:numRef>
          </c:yVal>
          <c:smooth val="0"/>
        </c:ser>
        <c:ser>
          <c:idx val="4"/>
          <c:order val="5"/>
          <c:tx>
            <c:v>p=12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(v1data!$C$102,v1data!$E$102,v1data!$G$102,v1data!$I$102,v1data!$K$102,v1data!$M$102)</c:f>
              <c:numCache>
                <c:formatCode>General</c:formatCode>
                <c:ptCount val="6"/>
                <c:pt idx="0">
                  <c:v>8.5920499999999997E-2</c:v>
                </c:pt>
                <c:pt idx="1">
                  <c:v>1.1857276000000001</c:v>
                </c:pt>
                <c:pt idx="2">
                  <c:v>2.3010037999999997</c:v>
                </c:pt>
                <c:pt idx="3">
                  <c:v>3.5967411999999994</c:v>
                </c:pt>
                <c:pt idx="4">
                  <c:v>5.0434229000000004</c:v>
                </c:pt>
                <c:pt idx="5">
                  <c:v>5.9022461999999996</c:v>
                </c:pt>
              </c:numCache>
            </c:numRef>
          </c:yVal>
          <c:smooth val="0"/>
        </c:ser>
        <c:ser>
          <c:idx val="6"/>
          <c:order val="6"/>
          <c:tx>
            <c:v>p=14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(v1data!$C$103,v1data!$E$103,v1data!$G$103,v1data!$I$103,v1data!$K$103,v1data!$M$103)</c:f>
              <c:numCache>
                <c:formatCode>General</c:formatCode>
                <c:ptCount val="6"/>
                <c:pt idx="0">
                  <c:v>8.6815200000000009E-2</c:v>
                </c:pt>
                <c:pt idx="1">
                  <c:v>1.1537107</c:v>
                </c:pt>
                <c:pt idx="2">
                  <c:v>2.3225664999999998</c:v>
                </c:pt>
                <c:pt idx="3">
                  <c:v>3.4672393000000001</c:v>
                </c:pt>
                <c:pt idx="4">
                  <c:v>4.6361584000000002</c:v>
                </c:pt>
                <c:pt idx="5">
                  <c:v>5.8444998999999997</c:v>
                </c:pt>
              </c:numCache>
            </c:numRef>
          </c:yVal>
          <c:smooth val="0"/>
        </c:ser>
        <c:ser>
          <c:idx val="7"/>
          <c:order val="7"/>
          <c:tx>
            <c:v>p=15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(v1data!$C$104,v1data!$E$104,v1data!$G$104,v1data!$I$104,v1data!$K$104,v1data!$M$104)</c:f>
              <c:numCache>
                <c:formatCode>General</c:formatCode>
                <c:ptCount val="6"/>
                <c:pt idx="0">
                  <c:v>8.9333499999999982E-2</c:v>
                </c:pt>
                <c:pt idx="1">
                  <c:v>1.1044760999999998</c:v>
                </c:pt>
                <c:pt idx="2">
                  <c:v>2.2201336</c:v>
                </c:pt>
                <c:pt idx="3">
                  <c:v>3.2456583999999999</c:v>
                </c:pt>
                <c:pt idx="4">
                  <c:v>4.4869017999999992</c:v>
                </c:pt>
                <c:pt idx="5">
                  <c:v>5.6253520000000004</c:v>
                </c:pt>
              </c:numCache>
            </c:numRef>
          </c:yVal>
          <c:smooth val="0"/>
        </c:ser>
        <c:ser>
          <c:idx val="8"/>
          <c:order val="8"/>
          <c:tx>
            <c:v>p=16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v1data!$P$108:$P$113</c:f>
              <c:numCache>
                <c:formatCode>General</c:formatCode>
                <c:ptCount val="6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(v1data!$C$105,v1data!$E$105,v1data!$G$105,v1data!$I$105,v1data!$K$105,v1data!$M$105)</c:f>
              <c:numCache>
                <c:formatCode>General</c:formatCode>
                <c:ptCount val="6"/>
                <c:pt idx="0">
                  <c:v>8.9462099999999989E-2</c:v>
                </c:pt>
                <c:pt idx="1">
                  <c:v>1.0868046999999998</c:v>
                </c:pt>
                <c:pt idx="2">
                  <c:v>2.2282639000000004</c:v>
                </c:pt>
                <c:pt idx="3">
                  <c:v>3.4405220000000005</c:v>
                </c:pt>
                <c:pt idx="4">
                  <c:v>4.4713560000000001</c:v>
                </c:pt>
                <c:pt idx="5">
                  <c:v>5.5555497999999996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878112"/>
        <c:axId val="562880072"/>
      </c:scatterChart>
      <c:valAx>
        <c:axId val="562878112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80072"/>
        <c:crosses val="autoZero"/>
        <c:crossBetween val="midCat"/>
        <c:majorUnit val="20"/>
        <c:minorUnit val="2"/>
      </c:valAx>
      <c:valAx>
        <c:axId val="562880072"/>
        <c:scaling>
          <c:orientation val="minMax"/>
          <c:max val="4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87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1238250</xdr:colOff>
      <xdr:row>129</xdr:row>
      <xdr:rowOff>85724</xdr:rowOff>
    </xdr:from>
    <xdr:to>
      <xdr:col>15</xdr:col>
      <xdr:colOff>1390650</xdr:colOff>
      <xdr:row>159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129</xdr:row>
      <xdr:rowOff>69850</xdr:rowOff>
    </xdr:from>
    <xdr:to>
      <xdr:col>8</xdr:col>
      <xdr:colOff>1054100</xdr:colOff>
      <xdr:row>159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tabSelected="1" topLeftCell="A134" zoomScale="85" zoomScaleNormal="85" workbookViewId="0">
      <selection activeCell="I148" sqref="I148"/>
    </sheetView>
  </sheetViews>
  <sheetFormatPr defaultRowHeight="14.5" x14ac:dyDescent="0.35"/>
  <cols>
    <col min="3" max="3" width="14.54296875" customWidth="1"/>
    <col min="4" max="4" width="14.6328125" customWidth="1"/>
    <col min="5" max="5" width="14.1796875" customWidth="1"/>
    <col min="6" max="6" width="14.6328125" customWidth="1"/>
    <col min="7" max="7" width="17" customWidth="1"/>
    <col min="8" max="8" width="14" customWidth="1"/>
    <col min="9" max="9" width="20.81640625" customWidth="1"/>
    <col min="10" max="10" width="21.26953125" customWidth="1"/>
    <col min="11" max="11" width="13.81640625" customWidth="1"/>
    <col min="12" max="12" width="17.6328125" customWidth="1"/>
    <col min="13" max="13" width="13.08984375" customWidth="1"/>
    <col min="14" max="15" width="14.36328125" customWidth="1"/>
    <col min="16" max="17" width="21.1796875" customWidth="1"/>
    <col min="18" max="18" width="12.26953125" customWidth="1"/>
  </cols>
  <sheetData>
    <row r="1" spans="1:13" x14ac:dyDescent="0.35">
      <c r="A1" t="s">
        <v>0</v>
      </c>
      <c r="B1">
        <v>1</v>
      </c>
      <c r="C1" t="s">
        <v>1</v>
      </c>
      <c r="D1">
        <v>20</v>
      </c>
      <c r="E1" t="s">
        <v>1</v>
      </c>
      <c r="F1">
        <v>40</v>
      </c>
      <c r="G1" t="s">
        <v>1</v>
      </c>
      <c r="H1">
        <v>60</v>
      </c>
      <c r="I1" t="s">
        <v>1</v>
      </c>
      <c r="J1">
        <v>80</v>
      </c>
      <c r="K1" t="s">
        <v>1</v>
      </c>
      <c r="L1">
        <v>100</v>
      </c>
      <c r="M1" t="s">
        <v>1</v>
      </c>
    </row>
    <row r="2" spans="1:13" x14ac:dyDescent="0.35">
      <c r="A2">
        <v>1</v>
      </c>
      <c r="C2">
        <v>0.31668099999999999</v>
      </c>
      <c r="E2">
        <v>7.3524820000000002</v>
      </c>
      <c r="G2">
        <v>15.235488</v>
      </c>
      <c r="I2">
        <v>23.497368999999999</v>
      </c>
      <c r="K2">
        <v>32.221041</v>
      </c>
      <c r="M2">
        <v>40.482035000000003</v>
      </c>
    </row>
    <row r="3" spans="1:13" x14ac:dyDescent="0.35">
      <c r="A3">
        <v>1</v>
      </c>
      <c r="C3">
        <v>0.32434400000000002</v>
      </c>
      <c r="E3">
        <v>7.3895030000000004</v>
      </c>
      <c r="G3">
        <v>15.242478</v>
      </c>
      <c r="I3">
        <v>23.675425000000001</v>
      </c>
      <c r="K3">
        <v>32.070118000000001</v>
      </c>
      <c r="M3">
        <v>40.719506000000003</v>
      </c>
    </row>
    <row r="4" spans="1:13" x14ac:dyDescent="0.35">
      <c r="A4">
        <v>1</v>
      </c>
      <c r="C4">
        <v>0.31157699999999999</v>
      </c>
      <c r="E4">
        <v>7.3588930000000001</v>
      </c>
      <c r="G4">
        <v>15.454338999999999</v>
      </c>
      <c r="I4">
        <v>23.767814999999999</v>
      </c>
      <c r="K4">
        <v>32.311487999999997</v>
      </c>
      <c r="M4">
        <v>40.632885999999999</v>
      </c>
    </row>
    <row r="5" spans="1:13" x14ac:dyDescent="0.35">
      <c r="A5">
        <v>1</v>
      </c>
      <c r="C5">
        <v>0.31401099999999998</v>
      </c>
      <c r="E5">
        <v>7.3233680000000003</v>
      </c>
      <c r="G5">
        <v>15.350288000000001</v>
      </c>
      <c r="I5">
        <v>23.390174999999999</v>
      </c>
      <c r="K5">
        <v>31.603013000000001</v>
      </c>
      <c r="M5">
        <v>40.254550999999999</v>
      </c>
    </row>
    <row r="6" spans="1:13" x14ac:dyDescent="0.35">
      <c r="A6">
        <v>1</v>
      </c>
      <c r="C6">
        <v>0.31688899999999998</v>
      </c>
      <c r="E6">
        <v>7.3656639999999998</v>
      </c>
      <c r="G6">
        <v>15.243717</v>
      </c>
      <c r="I6">
        <v>23.407187</v>
      </c>
      <c r="K6">
        <v>32.189596999999999</v>
      </c>
      <c r="M6">
        <v>40.575547999999998</v>
      </c>
    </row>
    <row r="7" spans="1:13" x14ac:dyDescent="0.35">
      <c r="A7">
        <v>1</v>
      </c>
      <c r="C7">
        <v>0.31041800000000003</v>
      </c>
      <c r="E7">
        <v>7.5060039999999999</v>
      </c>
      <c r="G7">
        <v>15.293412</v>
      </c>
      <c r="I7">
        <v>23.533339000000002</v>
      </c>
      <c r="K7">
        <v>32.699638999999998</v>
      </c>
      <c r="M7">
        <v>40.763074000000003</v>
      </c>
    </row>
    <row r="8" spans="1:13" x14ac:dyDescent="0.35">
      <c r="A8">
        <v>1</v>
      </c>
      <c r="C8">
        <v>0.31519799999999998</v>
      </c>
      <c r="E8">
        <v>7.4495889999999996</v>
      </c>
      <c r="G8">
        <v>15.39073</v>
      </c>
      <c r="I8">
        <v>23.665199000000001</v>
      </c>
      <c r="K8">
        <v>32.589740999999997</v>
      </c>
      <c r="M8">
        <v>41.328333999999998</v>
      </c>
    </row>
    <row r="9" spans="1:13" x14ac:dyDescent="0.35">
      <c r="A9">
        <v>1</v>
      </c>
      <c r="C9">
        <v>0.31705899999999998</v>
      </c>
      <c r="E9">
        <v>7.4337109999999997</v>
      </c>
      <c r="G9">
        <v>15.323764000000001</v>
      </c>
      <c r="I9">
        <v>23.669629</v>
      </c>
      <c r="K9">
        <v>32.093473000000003</v>
      </c>
      <c r="M9">
        <v>40.409381000000003</v>
      </c>
    </row>
    <row r="10" spans="1:13" x14ac:dyDescent="0.35">
      <c r="A10">
        <v>1</v>
      </c>
      <c r="C10">
        <v>0.311695</v>
      </c>
      <c r="E10">
        <v>7.3609159999999996</v>
      </c>
      <c r="G10">
        <v>15.319666</v>
      </c>
      <c r="I10">
        <v>23.537685</v>
      </c>
      <c r="K10">
        <v>32.373043000000003</v>
      </c>
      <c r="M10">
        <v>40.826830999999999</v>
      </c>
    </row>
    <row r="11" spans="1:13" x14ac:dyDescent="0.35">
      <c r="A11">
        <v>1</v>
      </c>
      <c r="C11">
        <v>0.31870599999999999</v>
      </c>
      <c r="E11">
        <v>7.4220240000000004</v>
      </c>
      <c r="G11">
        <v>15.412513000000001</v>
      </c>
      <c r="I11">
        <v>23.579366</v>
      </c>
      <c r="K11">
        <v>31.805897000000002</v>
      </c>
      <c r="M11">
        <v>40.608296000000003</v>
      </c>
    </row>
    <row r="12" spans="1:13" x14ac:dyDescent="0.35">
      <c r="A12">
        <v>2</v>
      </c>
      <c r="C12">
        <v>0.17074700000000001</v>
      </c>
      <c r="E12">
        <v>3.8009360000000001</v>
      </c>
      <c r="G12">
        <v>8.0001929999999994</v>
      </c>
      <c r="I12">
        <v>12.065052</v>
      </c>
      <c r="K12">
        <v>16.483308999999998</v>
      </c>
      <c r="M12">
        <v>21.096706000000001</v>
      </c>
    </row>
    <row r="13" spans="1:13" x14ac:dyDescent="0.35">
      <c r="A13">
        <v>2</v>
      </c>
      <c r="C13">
        <v>0.17227100000000001</v>
      </c>
      <c r="E13">
        <v>3.7901349999999998</v>
      </c>
      <c r="G13">
        <v>8.0001549999999995</v>
      </c>
      <c r="I13">
        <v>12.060002000000001</v>
      </c>
      <c r="K13">
        <v>16.278328999999999</v>
      </c>
      <c r="M13">
        <v>20.700543</v>
      </c>
    </row>
    <row r="14" spans="1:13" x14ac:dyDescent="0.35">
      <c r="A14">
        <v>2</v>
      </c>
      <c r="C14">
        <v>0.173953</v>
      </c>
      <c r="E14">
        <v>3.849024</v>
      </c>
      <c r="G14">
        <v>7.9939830000000001</v>
      </c>
      <c r="I14">
        <v>12.176997999999999</v>
      </c>
      <c r="K14">
        <v>16.464224999999999</v>
      </c>
      <c r="M14">
        <v>20.782720999999999</v>
      </c>
    </row>
    <row r="15" spans="1:13" x14ac:dyDescent="0.35">
      <c r="A15">
        <v>2</v>
      </c>
      <c r="C15">
        <v>0.173454</v>
      </c>
      <c r="E15">
        <v>3.8020999999999998</v>
      </c>
      <c r="G15">
        <v>7.8921140000000003</v>
      </c>
      <c r="I15">
        <v>12.193192</v>
      </c>
      <c r="K15">
        <v>16.45176</v>
      </c>
      <c r="M15">
        <v>20.771597</v>
      </c>
    </row>
    <row r="16" spans="1:13" x14ac:dyDescent="0.35">
      <c r="A16">
        <v>2</v>
      </c>
      <c r="C16">
        <v>0.16647600000000001</v>
      </c>
      <c r="E16">
        <v>3.8108050000000002</v>
      </c>
      <c r="G16">
        <v>7.8594710000000001</v>
      </c>
      <c r="I16">
        <v>12.225396999999999</v>
      </c>
      <c r="K16">
        <v>16.496804999999998</v>
      </c>
      <c r="M16">
        <v>20.713118999999999</v>
      </c>
    </row>
    <row r="17" spans="1:13" x14ac:dyDescent="0.35">
      <c r="A17">
        <v>2</v>
      </c>
      <c r="C17">
        <v>0.16587399999999999</v>
      </c>
      <c r="E17">
        <v>3.8646720000000001</v>
      </c>
      <c r="G17">
        <v>7.9992859999999997</v>
      </c>
      <c r="I17">
        <v>12.164080999999999</v>
      </c>
      <c r="K17">
        <v>16.563106999999999</v>
      </c>
      <c r="M17">
        <v>20.693391999999999</v>
      </c>
    </row>
    <row r="18" spans="1:13" x14ac:dyDescent="0.35">
      <c r="A18">
        <v>2</v>
      </c>
      <c r="C18">
        <v>0.172703</v>
      </c>
      <c r="E18">
        <v>3.8026149999999999</v>
      </c>
      <c r="G18">
        <v>7.8534819999999996</v>
      </c>
      <c r="I18">
        <v>12.255784999999999</v>
      </c>
      <c r="K18">
        <v>16.450208</v>
      </c>
      <c r="M18">
        <v>20.741553</v>
      </c>
    </row>
    <row r="19" spans="1:13" x14ac:dyDescent="0.35">
      <c r="A19">
        <v>2</v>
      </c>
      <c r="C19">
        <v>0.163938</v>
      </c>
      <c r="E19">
        <v>3.800208</v>
      </c>
      <c r="G19">
        <v>7.9838769999999997</v>
      </c>
      <c r="I19">
        <v>12.170934000000001</v>
      </c>
      <c r="K19">
        <v>16.631564999999998</v>
      </c>
      <c r="M19">
        <v>20.776928999999999</v>
      </c>
    </row>
    <row r="20" spans="1:13" x14ac:dyDescent="0.35">
      <c r="A20">
        <v>2</v>
      </c>
      <c r="C20">
        <v>0.16348699999999999</v>
      </c>
      <c r="E20">
        <v>3.7717540000000001</v>
      </c>
      <c r="G20">
        <v>7.8217400000000001</v>
      </c>
      <c r="I20">
        <v>12.166824999999999</v>
      </c>
      <c r="K20">
        <v>16.548266999999999</v>
      </c>
      <c r="M20">
        <v>20.975556000000001</v>
      </c>
    </row>
    <row r="21" spans="1:13" x14ac:dyDescent="0.35">
      <c r="A21">
        <v>2</v>
      </c>
      <c r="C21">
        <v>0.16734499999999999</v>
      </c>
      <c r="E21">
        <v>3.7797160000000001</v>
      </c>
      <c r="G21">
        <v>8.0333380000000005</v>
      </c>
      <c r="I21">
        <v>12.400617</v>
      </c>
      <c r="K21">
        <v>16.322340000000001</v>
      </c>
      <c r="M21">
        <v>20.646056000000002</v>
      </c>
    </row>
    <row r="22" spans="1:13" x14ac:dyDescent="0.35">
      <c r="A22">
        <v>4</v>
      </c>
      <c r="C22">
        <v>0.10449700000000001</v>
      </c>
      <c r="E22">
        <v>2.2072210000000001</v>
      </c>
      <c r="G22">
        <v>4.5801879999999997</v>
      </c>
      <c r="I22">
        <v>6.4977840000000002</v>
      </c>
      <c r="K22">
        <v>8.70946</v>
      </c>
      <c r="M22">
        <v>11.290708</v>
      </c>
    </row>
    <row r="23" spans="1:13" x14ac:dyDescent="0.35">
      <c r="A23">
        <v>4</v>
      </c>
      <c r="C23">
        <v>0.102187</v>
      </c>
      <c r="E23">
        <v>2.0892210000000002</v>
      </c>
      <c r="G23">
        <v>4.3403130000000001</v>
      </c>
      <c r="I23">
        <v>6.5469030000000004</v>
      </c>
      <c r="K23">
        <v>9.2258809999999993</v>
      </c>
      <c r="M23">
        <v>11.144804000000001</v>
      </c>
    </row>
    <row r="24" spans="1:13" x14ac:dyDescent="0.35">
      <c r="A24">
        <v>4</v>
      </c>
      <c r="C24">
        <v>0.107406</v>
      </c>
      <c r="E24">
        <v>2.0967500000000001</v>
      </c>
      <c r="G24">
        <v>4.2624839999999997</v>
      </c>
      <c r="I24">
        <v>6.9062330000000003</v>
      </c>
      <c r="K24">
        <v>8.6343189999999996</v>
      </c>
      <c r="M24">
        <v>11.043115999999999</v>
      </c>
    </row>
    <row r="25" spans="1:13" x14ac:dyDescent="0.35">
      <c r="A25">
        <v>4</v>
      </c>
      <c r="C25">
        <v>0.11332200000000001</v>
      </c>
      <c r="E25">
        <v>2.06542</v>
      </c>
      <c r="G25">
        <v>4.2428160000000004</v>
      </c>
      <c r="I25">
        <v>6.4592409999999996</v>
      </c>
      <c r="K25">
        <v>8.8055330000000005</v>
      </c>
      <c r="M25">
        <v>11.191829</v>
      </c>
    </row>
    <row r="26" spans="1:13" x14ac:dyDescent="0.35">
      <c r="A26">
        <v>4</v>
      </c>
      <c r="C26">
        <v>0.111639</v>
      </c>
      <c r="E26">
        <v>2.1110769999999999</v>
      </c>
      <c r="G26">
        <v>4.1815309999999997</v>
      </c>
      <c r="I26">
        <v>6.7111010000000002</v>
      </c>
      <c r="K26">
        <v>9.0602149999999995</v>
      </c>
      <c r="M26">
        <v>11.124328</v>
      </c>
    </row>
    <row r="27" spans="1:13" x14ac:dyDescent="0.35">
      <c r="A27">
        <v>4</v>
      </c>
      <c r="C27">
        <v>0.10352600000000001</v>
      </c>
      <c r="E27">
        <v>2.01301</v>
      </c>
      <c r="G27">
        <v>4.3067770000000003</v>
      </c>
      <c r="I27">
        <v>6.8384109999999998</v>
      </c>
      <c r="K27">
        <v>8.7767230000000005</v>
      </c>
      <c r="M27">
        <v>11.113928</v>
      </c>
    </row>
    <row r="28" spans="1:13" x14ac:dyDescent="0.35">
      <c r="A28">
        <v>4</v>
      </c>
      <c r="C28">
        <v>0.106186</v>
      </c>
      <c r="E28">
        <v>2.060873</v>
      </c>
      <c r="G28">
        <v>4.2116689999999997</v>
      </c>
      <c r="I28">
        <v>6.8752490000000002</v>
      </c>
      <c r="K28">
        <v>8.81264</v>
      </c>
      <c r="M28">
        <v>11.163269</v>
      </c>
    </row>
    <row r="29" spans="1:13" x14ac:dyDescent="0.35">
      <c r="A29">
        <v>4</v>
      </c>
      <c r="C29">
        <v>0.105962</v>
      </c>
      <c r="E29">
        <v>2.0370729999999999</v>
      </c>
      <c r="G29">
        <v>4.3517749999999999</v>
      </c>
      <c r="I29">
        <v>6.4937389999999997</v>
      </c>
      <c r="K29">
        <v>8.9267479999999999</v>
      </c>
      <c r="M29">
        <v>11.547969</v>
      </c>
    </row>
    <row r="30" spans="1:13" x14ac:dyDescent="0.35">
      <c r="A30">
        <v>4</v>
      </c>
      <c r="C30">
        <v>0.108153</v>
      </c>
      <c r="E30">
        <v>2.1009669999999998</v>
      </c>
      <c r="G30">
        <v>4.2040499999999996</v>
      </c>
      <c r="I30">
        <v>6.6130620000000002</v>
      </c>
      <c r="K30">
        <v>9.2539040000000004</v>
      </c>
      <c r="M30">
        <v>11.071491999999999</v>
      </c>
    </row>
    <row r="31" spans="1:13" x14ac:dyDescent="0.35">
      <c r="A31">
        <v>4</v>
      </c>
      <c r="C31">
        <v>0.10194</v>
      </c>
      <c r="E31">
        <v>2.0663360000000002</v>
      </c>
      <c r="G31">
        <v>4.3329029999999999</v>
      </c>
      <c r="I31">
        <v>6.5340910000000001</v>
      </c>
      <c r="K31">
        <v>8.9816269999999996</v>
      </c>
      <c r="M31">
        <v>11.240531000000001</v>
      </c>
    </row>
    <row r="32" spans="1:13" x14ac:dyDescent="0.35">
      <c r="A32">
        <v>8</v>
      </c>
      <c r="C32">
        <v>9.5187999999999995E-2</v>
      </c>
      <c r="E32">
        <v>1.440879</v>
      </c>
      <c r="G32">
        <v>2.7347070000000002</v>
      </c>
      <c r="I32">
        <v>4.003781</v>
      </c>
      <c r="K32">
        <v>5.5238259999999997</v>
      </c>
      <c r="M32">
        <v>7.198963</v>
      </c>
    </row>
    <row r="33" spans="1:13" x14ac:dyDescent="0.35">
      <c r="A33">
        <v>8</v>
      </c>
      <c r="C33">
        <v>9.3965999999999994E-2</v>
      </c>
      <c r="E33">
        <v>1.4025559999999999</v>
      </c>
      <c r="G33">
        <v>3.2333940000000001</v>
      </c>
      <c r="I33">
        <v>4.001169</v>
      </c>
      <c r="K33">
        <v>5.6018280000000003</v>
      </c>
      <c r="M33">
        <v>7.1238159999999997</v>
      </c>
    </row>
    <row r="34" spans="1:13" x14ac:dyDescent="0.35">
      <c r="A34">
        <v>8</v>
      </c>
      <c r="C34">
        <v>9.4487000000000002E-2</v>
      </c>
      <c r="E34">
        <v>1.3575170000000001</v>
      </c>
      <c r="G34">
        <v>2.7770929999999998</v>
      </c>
      <c r="I34">
        <v>4.8026970000000002</v>
      </c>
      <c r="K34">
        <v>5.9463889999999999</v>
      </c>
      <c r="M34">
        <v>7.1676000000000002</v>
      </c>
    </row>
    <row r="35" spans="1:13" x14ac:dyDescent="0.35">
      <c r="A35">
        <v>8</v>
      </c>
      <c r="C35">
        <v>9.1980000000000006E-2</v>
      </c>
      <c r="E35">
        <v>1.4345829999999999</v>
      </c>
      <c r="G35">
        <v>2.7240190000000002</v>
      </c>
      <c r="I35">
        <v>4.4924489999999997</v>
      </c>
      <c r="K35">
        <v>6.0219480000000001</v>
      </c>
      <c r="M35">
        <v>6.7824390000000001</v>
      </c>
    </row>
    <row r="36" spans="1:13" x14ac:dyDescent="0.35">
      <c r="A36">
        <v>8</v>
      </c>
      <c r="C36">
        <v>9.1683000000000001E-2</v>
      </c>
      <c r="E36">
        <v>1.344417</v>
      </c>
      <c r="G36">
        <v>2.7678699999999998</v>
      </c>
      <c r="I36">
        <v>4.1659100000000002</v>
      </c>
      <c r="K36">
        <v>5.7787350000000002</v>
      </c>
      <c r="M36">
        <v>6.5626749999999996</v>
      </c>
    </row>
    <row r="37" spans="1:13" x14ac:dyDescent="0.35">
      <c r="A37">
        <v>8</v>
      </c>
      <c r="C37">
        <v>9.1778999999999999E-2</v>
      </c>
      <c r="E37">
        <v>1.323782</v>
      </c>
      <c r="G37">
        <v>2.9613420000000001</v>
      </c>
      <c r="I37">
        <v>4.0076989999999997</v>
      </c>
      <c r="K37">
        <v>5.3759709999999998</v>
      </c>
      <c r="M37">
        <v>7.3657170000000001</v>
      </c>
    </row>
    <row r="38" spans="1:13" x14ac:dyDescent="0.35">
      <c r="A38">
        <v>8</v>
      </c>
      <c r="C38">
        <v>8.5546999999999998E-2</v>
      </c>
      <c r="E38">
        <v>1.354706</v>
      </c>
      <c r="G38">
        <v>2.89202</v>
      </c>
      <c r="I38">
        <v>4.2456009999999997</v>
      </c>
      <c r="K38">
        <v>5.2562470000000001</v>
      </c>
      <c r="M38">
        <v>6.8867260000000003</v>
      </c>
    </row>
    <row r="39" spans="1:13" x14ac:dyDescent="0.35">
      <c r="A39">
        <v>8</v>
      </c>
      <c r="C39">
        <v>9.1358999999999996E-2</v>
      </c>
      <c r="E39">
        <v>1.36704</v>
      </c>
      <c r="G39">
        <v>2.6052309999999999</v>
      </c>
      <c r="I39">
        <v>3.9900509999999998</v>
      </c>
      <c r="K39">
        <v>5.5358499999999999</v>
      </c>
      <c r="M39">
        <v>7.1202930000000002</v>
      </c>
    </row>
    <row r="40" spans="1:13" x14ac:dyDescent="0.35">
      <c r="A40">
        <v>8</v>
      </c>
      <c r="C40">
        <v>8.4654999999999994E-2</v>
      </c>
      <c r="E40">
        <v>1.472072</v>
      </c>
      <c r="G40">
        <v>2.664898</v>
      </c>
      <c r="I40">
        <v>4.1784179999999997</v>
      </c>
      <c r="K40">
        <v>5.3952859999999996</v>
      </c>
      <c r="M40">
        <v>7.1618589999999998</v>
      </c>
    </row>
    <row r="41" spans="1:13" x14ac:dyDescent="0.35">
      <c r="A41">
        <v>8</v>
      </c>
      <c r="C41">
        <v>8.4591E-2</v>
      </c>
      <c r="E41">
        <v>1.3280650000000001</v>
      </c>
      <c r="G41">
        <v>2.6195050000000002</v>
      </c>
      <c r="I41">
        <v>4.062017</v>
      </c>
      <c r="K41">
        <v>5.6799280000000003</v>
      </c>
      <c r="M41">
        <v>6.5691949999999997</v>
      </c>
    </row>
    <row r="42" spans="1:13" x14ac:dyDescent="0.35">
      <c r="A42">
        <v>10</v>
      </c>
      <c r="C42">
        <v>8.2611000000000004E-2</v>
      </c>
      <c r="E42">
        <v>1.2406239999999999</v>
      </c>
      <c r="G42">
        <v>2.5934599999999999</v>
      </c>
      <c r="I42">
        <v>3.6529729999999998</v>
      </c>
      <c r="K42">
        <v>5.0962769999999997</v>
      </c>
      <c r="M42">
        <v>6.3155409999999996</v>
      </c>
    </row>
    <row r="43" spans="1:13" x14ac:dyDescent="0.35">
      <c r="A43">
        <v>10</v>
      </c>
      <c r="C43">
        <v>8.3462999999999996E-2</v>
      </c>
      <c r="E43">
        <v>1.254553</v>
      </c>
      <c r="G43">
        <v>2.4736050000000001</v>
      </c>
      <c r="I43">
        <v>3.6998500000000001</v>
      </c>
      <c r="K43">
        <v>4.7537070000000003</v>
      </c>
      <c r="M43">
        <v>6.0553929999999996</v>
      </c>
    </row>
    <row r="44" spans="1:13" x14ac:dyDescent="0.35">
      <c r="A44">
        <v>10</v>
      </c>
      <c r="C44">
        <v>8.4903000000000006E-2</v>
      </c>
      <c r="E44">
        <v>1.2872220000000001</v>
      </c>
      <c r="G44">
        <v>2.4415290000000001</v>
      </c>
      <c r="I44">
        <v>3.6949070000000002</v>
      </c>
      <c r="K44">
        <v>4.9632059999999996</v>
      </c>
      <c r="M44">
        <v>6.1031579999999996</v>
      </c>
    </row>
    <row r="45" spans="1:13" x14ac:dyDescent="0.35">
      <c r="A45">
        <v>10</v>
      </c>
      <c r="C45">
        <v>9.2215000000000005E-2</v>
      </c>
      <c r="E45">
        <v>1.3121069999999999</v>
      </c>
      <c r="G45">
        <v>2.5047839999999999</v>
      </c>
      <c r="I45">
        <v>3.7125189999999999</v>
      </c>
      <c r="K45">
        <v>5.731439</v>
      </c>
      <c r="M45">
        <v>6.414739</v>
      </c>
    </row>
    <row r="46" spans="1:13" x14ac:dyDescent="0.35">
      <c r="A46">
        <v>10</v>
      </c>
      <c r="C46">
        <v>9.9412E-2</v>
      </c>
      <c r="E46">
        <v>1.2168589999999999</v>
      </c>
      <c r="G46">
        <v>2.4217059999999999</v>
      </c>
      <c r="I46">
        <v>4.1056249999999999</v>
      </c>
      <c r="K46">
        <v>5.2958769999999999</v>
      </c>
      <c r="M46">
        <v>6.0950860000000002</v>
      </c>
    </row>
    <row r="47" spans="1:13" x14ac:dyDescent="0.35">
      <c r="A47">
        <v>10</v>
      </c>
      <c r="C47">
        <v>8.9592000000000005E-2</v>
      </c>
      <c r="E47">
        <v>1.2318249999999999</v>
      </c>
      <c r="G47">
        <v>2.7856589999999999</v>
      </c>
      <c r="I47">
        <v>3.6318280000000001</v>
      </c>
      <c r="K47">
        <v>4.9547280000000002</v>
      </c>
      <c r="M47">
        <v>6.0290869999999996</v>
      </c>
    </row>
    <row r="48" spans="1:13" x14ac:dyDescent="0.35">
      <c r="A48">
        <v>10</v>
      </c>
      <c r="C48">
        <v>9.9528000000000005E-2</v>
      </c>
      <c r="E48">
        <v>1.4385460000000001</v>
      </c>
      <c r="G48">
        <v>2.503787</v>
      </c>
      <c r="I48">
        <v>3.5757029999999999</v>
      </c>
      <c r="K48">
        <v>4.9030570000000004</v>
      </c>
      <c r="M48">
        <v>6.7512420000000004</v>
      </c>
    </row>
    <row r="49" spans="1:13" x14ac:dyDescent="0.35">
      <c r="A49">
        <v>10</v>
      </c>
      <c r="C49">
        <v>8.3013000000000003E-2</v>
      </c>
      <c r="E49">
        <v>1.2334160000000001</v>
      </c>
      <c r="G49">
        <v>2.429789</v>
      </c>
      <c r="I49">
        <v>4.0668920000000002</v>
      </c>
      <c r="K49">
        <v>5.1930690000000004</v>
      </c>
      <c r="M49">
        <v>6.249574</v>
      </c>
    </row>
    <row r="50" spans="1:13" x14ac:dyDescent="0.35">
      <c r="A50">
        <v>10</v>
      </c>
      <c r="C50">
        <v>0.103723</v>
      </c>
      <c r="E50">
        <v>1.364873</v>
      </c>
      <c r="G50">
        <v>2.4302779999999999</v>
      </c>
      <c r="I50">
        <v>3.437036</v>
      </c>
      <c r="K50">
        <v>5.1536790000000003</v>
      </c>
      <c r="M50">
        <v>6.0619569999999996</v>
      </c>
    </row>
    <row r="51" spans="1:13" x14ac:dyDescent="0.35">
      <c r="A51">
        <v>10</v>
      </c>
      <c r="C51">
        <v>9.5857999999999999E-2</v>
      </c>
      <c r="E51">
        <v>1.244121</v>
      </c>
      <c r="G51">
        <v>2.4082300000000001</v>
      </c>
      <c r="I51">
        <v>4.4076230000000001</v>
      </c>
      <c r="K51">
        <v>5.60893</v>
      </c>
      <c r="M51">
        <v>6.1018319999999999</v>
      </c>
    </row>
    <row r="52" spans="1:13" x14ac:dyDescent="0.35">
      <c r="A52">
        <v>12</v>
      </c>
      <c r="C52">
        <v>8.5129999999999997E-2</v>
      </c>
      <c r="E52">
        <v>1.128053</v>
      </c>
      <c r="G52">
        <v>2.2923339999999999</v>
      </c>
      <c r="I52">
        <v>3.4448539999999999</v>
      </c>
      <c r="K52">
        <v>4.7022320000000004</v>
      </c>
      <c r="M52">
        <v>5.8937350000000004</v>
      </c>
    </row>
    <row r="53" spans="1:13" x14ac:dyDescent="0.35">
      <c r="A53">
        <v>12</v>
      </c>
      <c r="C53">
        <v>8.5925000000000001E-2</v>
      </c>
      <c r="E53">
        <v>1.2348330000000001</v>
      </c>
      <c r="G53">
        <v>2.057242</v>
      </c>
      <c r="I53">
        <v>3.551885</v>
      </c>
      <c r="K53">
        <v>5.7164910000000004</v>
      </c>
      <c r="M53">
        <v>5.6279510000000004</v>
      </c>
    </row>
    <row r="54" spans="1:13" x14ac:dyDescent="0.35">
      <c r="A54">
        <v>12</v>
      </c>
      <c r="C54">
        <v>8.0461000000000005E-2</v>
      </c>
      <c r="E54">
        <v>1.307612</v>
      </c>
      <c r="G54">
        <v>2.4655109999999998</v>
      </c>
      <c r="I54">
        <v>4.2966620000000004</v>
      </c>
      <c r="K54">
        <v>4.734502</v>
      </c>
      <c r="M54">
        <v>6.0854860000000004</v>
      </c>
    </row>
    <row r="55" spans="1:13" x14ac:dyDescent="0.35">
      <c r="A55">
        <v>12</v>
      </c>
      <c r="C55">
        <v>8.2725999999999994E-2</v>
      </c>
      <c r="E55">
        <v>1.183907</v>
      </c>
      <c r="G55">
        <v>2.249368</v>
      </c>
      <c r="I55">
        <v>3.7178770000000001</v>
      </c>
      <c r="K55">
        <v>5.2822990000000001</v>
      </c>
      <c r="M55">
        <v>5.8669500000000001</v>
      </c>
    </row>
    <row r="56" spans="1:13" x14ac:dyDescent="0.35">
      <c r="A56">
        <v>12</v>
      </c>
      <c r="C56">
        <v>8.4718000000000002E-2</v>
      </c>
      <c r="E56">
        <v>1.2239690000000001</v>
      </c>
      <c r="G56">
        <v>2.421538</v>
      </c>
      <c r="I56">
        <v>3.6925949999999998</v>
      </c>
      <c r="K56">
        <v>5.4759849999999997</v>
      </c>
      <c r="M56">
        <v>6.088184</v>
      </c>
    </row>
    <row r="57" spans="1:13" x14ac:dyDescent="0.35">
      <c r="A57">
        <v>12</v>
      </c>
      <c r="C57">
        <v>8.7569999999999995E-2</v>
      </c>
      <c r="E57">
        <v>1.1421870000000001</v>
      </c>
      <c r="G57">
        <v>2.539847</v>
      </c>
      <c r="I57">
        <v>3.3953410000000002</v>
      </c>
      <c r="K57">
        <v>5.065436</v>
      </c>
      <c r="M57">
        <v>6.1307539999999996</v>
      </c>
    </row>
    <row r="58" spans="1:13" x14ac:dyDescent="0.35">
      <c r="A58">
        <v>12</v>
      </c>
      <c r="C58">
        <v>9.7553000000000001E-2</v>
      </c>
      <c r="E58">
        <v>1.2443329999999999</v>
      </c>
      <c r="G58">
        <v>2.257425</v>
      </c>
      <c r="I58">
        <v>3.3242620000000001</v>
      </c>
      <c r="K58">
        <v>4.769838</v>
      </c>
      <c r="M58">
        <v>5.5256540000000003</v>
      </c>
    </row>
    <row r="59" spans="1:13" x14ac:dyDescent="0.35">
      <c r="A59">
        <v>12</v>
      </c>
      <c r="C59">
        <v>8.2695000000000005E-2</v>
      </c>
      <c r="E59">
        <v>1.1339429999999999</v>
      </c>
      <c r="G59">
        <v>2.1906789999999998</v>
      </c>
      <c r="I59">
        <v>3.438132</v>
      </c>
      <c r="K59">
        <v>5.0260749999999996</v>
      </c>
      <c r="M59">
        <v>5.7716570000000003</v>
      </c>
    </row>
    <row r="60" spans="1:13" x14ac:dyDescent="0.35">
      <c r="A60">
        <v>12</v>
      </c>
      <c r="C60">
        <v>8.6791999999999994E-2</v>
      </c>
      <c r="E60">
        <v>1.1201289999999999</v>
      </c>
      <c r="G60">
        <v>2.3132670000000002</v>
      </c>
      <c r="I60">
        <v>3.5208900000000001</v>
      </c>
      <c r="K60">
        <v>4.5410760000000003</v>
      </c>
      <c r="M60">
        <v>6.3505310000000001</v>
      </c>
    </row>
    <row r="61" spans="1:13" x14ac:dyDescent="0.35">
      <c r="A61">
        <v>12</v>
      </c>
      <c r="C61">
        <v>8.5635000000000003E-2</v>
      </c>
      <c r="E61">
        <v>1.1383099999999999</v>
      </c>
      <c r="G61">
        <v>2.2228270000000001</v>
      </c>
      <c r="I61">
        <v>3.5849139999999999</v>
      </c>
      <c r="K61">
        <v>5.1202949999999996</v>
      </c>
      <c r="M61">
        <v>5.6815600000000002</v>
      </c>
    </row>
    <row r="62" spans="1:13" x14ac:dyDescent="0.35">
      <c r="A62">
        <v>14</v>
      </c>
      <c r="C62">
        <v>8.8675000000000004E-2</v>
      </c>
      <c r="E62">
        <v>1.2311719999999999</v>
      </c>
      <c r="G62">
        <v>2.457662</v>
      </c>
      <c r="I62">
        <v>3.2046700000000001</v>
      </c>
      <c r="K62">
        <v>4.2543509999999998</v>
      </c>
      <c r="M62">
        <v>6.6237019999999998</v>
      </c>
    </row>
    <row r="63" spans="1:13" x14ac:dyDescent="0.35">
      <c r="A63">
        <v>14</v>
      </c>
      <c r="C63">
        <v>8.6638999999999994E-2</v>
      </c>
      <c r="E63">
        <v>1.0494300000000001</v>
      </c>
      <c r="G63">
        <v>2.6156440000000001</v>
      </c>
      <c r="I63">
        <v>3.4144410000000001</v>
      </c>
      <c r="K63">
        <v>4.3640439999999998</v>
      </c>
      <c r="M63">
        <v>5.6319480000000004</v>
      </c>
    </row>
    <row r="64" spans="1:13" x14ac:dyDescent="0.35">
      <c r="A64">
        <v>14</v>
      </c>
      <c r="C64">
        <v>8.9984999999999996E-2</v>
      </c>
      <c r="E64">
        <v>1.282837</v>
      </c>
      <c r="G64">
        <v>2.5454279999999998</v>
      </c>
      <c r="I64">
        <v>3.5520079999999998</v>
      </c>
      <c r="K64">
        <v>4.7151550000000002</v>
      </c>
      <c r="M64">
        <v>5.7119900000000001</v>
      </c>
    </row>
    <row r="65" spans="1:13" x14ac:dyDescent="0.35">
      <c r="A65">
        <v>14</v>
      </c>
      <c r="C65">
        <v>8.3734000000000003E-2</v>
      </c>
      <c r="E65">
        <v>1.0343279999999999</v>
      </c>
      <c r="G65">
        <v>2.377939</v>
      </c>
      <c r="I65">
        <v>3.4558179999999998</v>
      </c>
      <c r="K65">
        <v>4.5326409999999999</v>
      </c>
      <c r="M65">
        <v>6.429926</v>
      </c>
    </row>
    <row r="66" spans="1:13" x14ac:dyDescent="0.35">
      <c r="A66">
        <v>14</v>
      </c>
      <c r="C66">
        <v>8.3206000000000002E-2</v>
      </c>
      <c r="E66">
        <v>1.1621159999999999</v>
      </c>
      <c r="G66">
        <v>2.4282879999999998</v>
      </c>
      <c r="I66">
        <v>2.8500480000000001</v>
      </c>
      <c r="K66">
        <v>4.165483</v>
      </c>
      <c r="M66">
        <v>5.4542339999999996</v>
      </c>
    </row>
    <row r="67" spans="1:13" x14ac:dyDescent="0.35">
      <c r="A67">
        <v>14</v>
      </c>
      <c r="C67">
        <v>9.4175999999999996E-2</v>
      </c>
      <c r="E67">
        <v>1.081655</v>
      </c>
      <c r="G67">
        <v>2.089054</v>
      </c>
      <c r="I67">
        <v>3.8974150000000001</v>
      </c>
      <c r="K67">
        <v>4.2653499999999998</v>
      </c>
      <c r="M67">
        <v>5.4452049999999996</v>
      </c>
    </row>
    <row r="68" spans="1:13" x14ac:dyDescent="0.35">
      <c r="A68">
        <v>14</v>
      </c>
      <c r="C68">
        <v>8.3011000000000001E-2</v>
      </c>
      <c r="E68">
        <v>1.2170829999999999</v>
      </c>
      <c r="G68">
        <v>2.2002069999999998</v>
      </c>
      <c r="I68">
        <v>3.9186179999999999</v>
      </c>
      <c r="K68">
        <v>4.7567779999999997</v>
      </c>
      <c r="M68">
        <v>5.7532940000000004</v>
      </c>
    </row>
    <row r="69" spans="1:13" x14ac:dyDescent="0.35">
      <c r="A69">
        <v>14</v>
      </c>
      <c r="C69">
        <v>8.7914000000000006E-2</v>
      </c>
      <c r="E69">
        <v>1.2083250000000001</v>
      </c>
      <c r="G69">
        <v>2.2046749999999999</v>
      </c>
      <c r="I69">
        <v>3.8984299999999998</v>
      </c>
      <c r="K69">
        <v>4.9618880000000001</v>
      </c>
      <c r="M69">
        <v>5.6819750000000004</v>
      </c>
    </row>
    <row r="70" spans="1:13" x14ac:dyDescent="0.35">
      <c r="A70">
        <v>14</v>
      </c>
      <c r="C70">
        <v>8.1472000000000003E-2</v>
      </c>
      <c r="E70">
        <v>1.0895330000000001</v>
      </c>
      <c r="G70">
        <v>2.1745040000000002</v>
      </c>
      <c r="I70">
        <v>3.3099090000000002</v>
      </c>
      <c r="K70">
        <v>4.6122629999999996</v>
      </c>
      <c r="M70">
        <v>5.3720439999999998</v>
      </c>
    </row>
    <row r="71" spans="1:13" x14ac:dyDescent="0.35">
      <c r="A71">
        <v>14</v>
      </c>
      <c r="C71">
        <v>8.9340000000000003E-2</v>
      </c>
      <c r="E71">
        <v>1.180628</v>
      </c>
      <c r="G71">
        <v>2.1322640000000002</v>
      </c>
      <c r="I71">
        <v>3.171036</v>
      </c>
      <c r="K71">
        <v>5.7336309999999999</v>
      </c>
      <c r="M71">
        <v>6.340681</v>
      </c>
    </row>
    <row r="72" spans="1:13" x14ac:dyDescent="0.35">
      <c r="A72">
        <v>15</v>
      </c>
      <c r="C72">
        <v>9.5749000000000001E-2</v>
      </c>
      <c r="E72">
        <v>1.435198</v>
      </c>
      <c r="G72">
        <v>2.1343589999999999</v>
      </c>
      <c r="I72">
        <v>3.2537759999999998</v>
      </c>
      <c r="K72">
        <v>5.7119039999999996</v>
      </c>
      <c r="M72">
        <v>6.2265009999999998</v>
      </c>
    </row>
    <row r="73" spans="1:13" x14ac:dyDescent="0.35">
      <c r="A73">
        <v>15</v>
      </c>
      <c r="C73">
        <v>9.4460000000000002E-2</v>
      </c>
      <c r="E73">
        <v>1.0462149999999999</v>
      </c>
      <c r="G73">
        <v>2.0871729999999999</v>
      </c>
      <c r="I73">
        <v>3.2002510000000002</v>
      </c>
      <c r="K73">
        <v>4.458914</v>
      </c>
      <c r="M73">
        <v>5.6864080000000001</v>
      </c>
    </row>
    <row r="74" spans="1:13" x14ac:dyDescent="0.35">
      <c r="A74">
        <v>15</v>
      </c>
      <c r="C74">
        <v>8.7137000000000006E-2</v>
      </c>
      <c r="E74">
        <v>1.074074</v>
      </c>
      <c r="G74">
        <v>2.143456</v>
      </c>
      <c r="I74">
        <v>3.5538289999999999</v>
      </c>
      <c r="K74">
        <v>4.2885020000000003</v>
      </c>
      <c r="M74">
        <v>5.8519430000000003</v>
      </c>
    </row>
    <row r="75" spans="1:13" x14ac:dyDescent="0.35">
      <c r="A75">
        <v>15</v>
      </c>
      <c r="C75">
        <v>8.6062E-2</v>
      </c>
      <c r="E75">
        <v>1.2383059999999999</v>
      </c>
      <c r="G75">
        <v>2.0900799999999999</v>
      </c>
      <c r="I75">
        <v>3.2366769999999998</v>
      </c>
      <c r="K75">
        <v>4.8306750000000003</v>
      </c>
      <c r="M75">
        <v>6.0817209999999999</v>
      </c>
    </row>
    <row r="76" spans="1:13" x14ac:dyDescent="0.35">
      <c r="A76">
        <v>15</v>
      </c>
      <c r="C76">
        <v>8.9587E-2</v>
      </c>
      <c r="E76">
        <v>1.0495209999999999</v>
      </c>
      <c r="G76">
        <v>2.43988</v>
      </c>
      <c r="I76">
        <v>3.4985210000000002</v>
      </c>
      <c r="K76">
        <v>4.4854310000000002</v>
      </c>
      <c r="M76">
        <v>5.2671250000000001</v>
      </c>
    </row>
    <row r="77" spans="1:13" x14ac:dyDescent="0.35">
      <c r="A77">
        <v>15</v>
      </c>
      <c r="C77">
        <v>9.6573999999999993E-2</v>
      </c>
      <c r="E77">
        <v>1.1517660000000001</v>
      </c>
      <c r="G77">
        <v>2.7022270000000002</v>
      </c>
      <c r="I77">
        <v>3.465919</v>
      </c>
      <c r="K77">
        <v>4.7030830000000003</v>
      </c>
      <c r="M77">
        <v>5.1082559999999999</v>
      </c>
    </row>
    <row r="78" spans="1:13" x14ac:dyDescent="0.35">
      <c r="A78">
        <v>15</v>
      </c>
      <c r="C78">
        <v>9.3255000000000005E-2</v>
      </c>
      <c r="E78">
        <v>1.0881700000000001</v>
      </c>
      <c r="G78">
        <v>2.2895509999999999</v>
      </c>
      <c r="I78">
        <v>3.410704</v>
      </c>
      <c r="K78">
        <v>4.2744669999999996</v>
      </c>
      <c r="M78">
        <v>5.6751740000000002</v>
      </c>
    </row>
    <row r="79" spans="1:13" x14ac:dyDescent="0.35">
      <c r="A79">
        <v>15</v>
      </c>
      <c r="C79">
        <v>8.6168999999999996E-2</v>
      </c>
      <c r="E79">
        <v>1.089661</v>
      </c>
      <c r="G79">
        <v>2.082389</v>
      </c>
      <c r="I79">
        <v>3.7864840000000002</v>
      </c>
      <c r="K79">
        <v>4.1159330000000001</v>
      </c>
      <c r="M79">
        <v>6.1773999999999996</v>
      </c>
    </row>
    <row r="80" spans="1:13" x14ac:dyDescent="0.35">
      <c r="A80">
        <v>15</v>
      </c>
      <c r="C80">
        <v>8.5163000000000003E-2</v>
      </c>
      <c r="E80">
        <v>1.1576930000000001</v>
      </c>
      <c r="G80">
        <v>2.1825000000000001</v>
      </c>
      <c r="I80">
        <v>3.6096979999999999</v>
      </c>
      <c r="K80">
        <v>4.942348</v>
      </c>
      <c r="M80">
        <v>5.3667319999999998</v>
      </c>
    </row>
    <row r="81" spans="1:14" x14ac:dyDescent="0.35">
      <c r="A81">
        <v>15</v>
      </c>
      <c r="C81">
        <v>9.2751E-2</v>
      </c>
      <c r="E81">
        <v>0.93653500000000001</v>
      </c>
      <c r="G81">
        <v>2.219417</v>
      </c>
      <c r="I81">
        <v>2.8851960000000001</v>
      </c>
      <c r="K81">
        <v>4.2416419999999997</v>
      </c>
      <c r="M81">
        <v>5.3907280000000002</v>
      </c>
    </row>
    <row r="82" spans="1:14" x14ac:dyDescent="0.35">
      <c r="A82">
        <v>16</v>
      </c>
      <c r="C82">
        <v>8.3462999999999996E-2</v>
      </c>
      <c r="E82">
        <v>1.036106</v>
      </c>
      <c r="G82">
        <v>2.045966</v>
      </c>
      <c r="I82">
        <v>3.7579410000000002</v>
      </c>
      <c r="K82">
        <v>4.3725649999999998</v>
      </c>
      <c r="M82">
        <v>4.9500109999999999</v>
      </c>
    </row>
    <row r="83" spans="1:14" x14ac:dyDescent="0.35">
      <c r="A83">
        <v>16</v>
      </c>
      <c r="C83">
        <v>0.10473200000000001</v>
      </c>
      <c r="E83">
        <v>1.0288120000000001</v>
      </c>
      <c r="G83">
        <v>2.0225409999999999</v>
      </c>
      <c r="I83">
        <v>3.4480279999999999</v>
      </c>
      <c r="K83">
        <v>4.0747369999999998</v>
      </c>
      <c r="M83">
        <v>5.3878029999999999</v>
      </c>
    </row>
    <row r="84" spans="1:14" x14ac:dyDescent="0.35">
      <c r="A84">
        <v>16</v>
      </c>
      <c r="C84">
        <v>9.1329999999999995E-2</v>
      </c>
      <c r="E84">
        <v>1.111629</v>
      </c>
      <c r="G84">
        <v>2.0227210000000002</v>
      </c>
      <c r="I84">
        <v>3.1058500000000002</v>
      </c>
      <c r="K84">
        <v>5.1835050000000003</v>
      </c>
      <c r="M84">
        <v>5.9302349999999997</v>
      </c>
    </row>
    <row r="85" spans="1:14" x14ac:dyDescent="0.35">
      <c r="A85">
        <v>16</v>
      </c>
      <c r="C85">
        <v>9.1083999999999998E-2</v>
      </c>
      <c r="E85">
        <v>1.0792079999999999</v>
      </c>
      <c r="G85">
        <v>2.230054</v>
      </c>
      <c r="I85">
        <v>3.2216360000000002</v>
      </c>
      <c r="K85">
        <v>4.1787159999999997</v>
      </c>
      <c r="M85">
        <v>5.8563939999999999</v>
      </c>
    </row>
    <row r="86" spans="1:14" x14ac:dyDescent="0.35">
      <c r="A86">
        <v>16</v>
      </c>
      <c r="C86">
        <v>8.6609000000000005E-2</v>
      </c>
      <c r="E86">
        <v>1.0551269999999999</v>
      </c>
      <c r="G86">
        <v>2.076905</v>
      </c>
      <c r="I86">
        <v>3.445052</v>
      </c>
      <c r="K86">
        <v>4.0454850000000002</v>
      </c>
      <c r="M86">
        <v>5.5457580000000002</v>
      </c>
    </row>
    <row r="87" spans="1:14" x14ac:dyDescent="0.35">
      <c r="A87">
        <v>16</v>
      </c>
      <c r="C87">
        <v>8.6292999999999995E-2</v>
      </c>
      <c r="E87">
        <v>1.0490649999999999</v>
      </c>
      <c r="G87">
        <v>2.5245549999999999</v>
      </c>
      <c r="I87">
        <v>3.1424810000000001</v>
      </c>
      <c r="K87">
        <v>5.1610509999999996</v>
      </c>
      <c r="M87">
        <v>5.9747240000000001</v>
      </c>
    </row>
    <row r="88" spans="1:14" x14ac:dyDescent="0.35">
      <c r="A88">
        <v>16</v>
      </c>
      <c r="C88">
        <v>8.6907999999999999E-2</v>
      </c>
      <c r="E88">
        <v>1.0504929999999999</v>
      </c>
      <c r="G88">
        <v>2.5328550000000001</v>
      </c>
      <c r="I88">
        <v>3.2075930000000001</v>
      </c>
      <c r="K88">
        <v>4.5342849999999997</v>
      </c>
      <c r="M88">
        <v>5.6686699999999997</v>
      </c>
    </row>
    <row r="89" spans="1:14" x14ac:dyDescent="0.35">
      <c r="A89">
        <v>16</v>
      </c>
      <c r="C89">
        <v>8.8843000000000005E-2</v>
      </c>
      <c r="E89">
        <v>1.5017199999999999</v>
      </c>
      <c r="G89">
        <v>2.4860030000000002</v>
      </c>
      <c r="I89">
        <v>3.0085320000000002</v>
      </c>
      <c r="K89">
        <v>4.1664810000000001</v>
      </c>
      <c r="M89">
        <v>5.3531069999999996</v>
      </c>
    </row>
    <row r="90" spans="1:14" x14ac:dyDescent="0.35">
      <c r="A90">
        <v>16</v>
      </c>
      <c r="C90">
        <v>8.1322000000000005E-2</v>
      </c>
      <c r="E90">
        <v>1.1960660000000001</v>
      </c>
      <c r="G90">
        <v>2.0403190000000002</v>
      </c>
      <c r="I90">
        <v>3.2342749999999998</v>
      </c>
      <c r="K90">
        <v>4.9105509999999999</v>
      </c>
      <c r="M90">
        <v>6.1960899999999999</v>
      </c>
    </row>
    <row r="91" spans="1:14" x14ac:dyDescent="0.35">
      <c r="A91">
        <v>16</v>
      </c>
      <c r="C91">
        <v>9.1286999999999993E-2</v>
      </c>
      <c r="E91">
        <v>1.0209919999999999</v>
      </c>
      <c r="G91">
        <v>2.3809589999999998</v>
      </c>
      <c r="I91">
        <v>2.715957</v>
      </c>
      <c r="K91">
        <v>4.3034879999999998</v>
      </c>
      <c r="M91">
        <v>5.7216519999999997</v>
      </c>
    </row>
    <row r="95" spans="1:14" x14ac:dyDescent="0.35">
      <c r="C95">
        <v>1</v>
      </c>
      <c r="E95">
        <v>20</v>
      </c>
      <c r="G95">
        <v>40</v>
      </c>
      <c r="I95">
        <v>60</v>
      </c>
      <c r="K95">
        <v>80</v>
      </c>
      <c r="M95">
        <v>100</v>
      </c>
    </row>
    <row r="96" spans="1:14" x14ac:dyDescent="0.35">
      <c r="B96" t="s">
        <v>4</v>
      </c>
      <c r="C96" t="s">
        <v>2</v>
      </c>
      <c r="D96" t="s">
        <v>3</v>
      </c>
      <c r="E96" t="s">
        <v>2</v>
      </c>
      <c r="F96" t="s">
        <v>3</v>
      </c>
      <c r="G96" t="s">
        <v>2</v>
      </c>
      <c r="H96" t="s">
        <v>3</v>
      </c>
      <c r="I96" t="s">
        <v>2</v>
      </c>
      <c r="J96" t="s">
        <v>3</v>
      </c>
      <c r="K96" t="s">
        <v>2</v>
      </c>
      <c r="L96" t="s">
        <v>3</v>
      </c>
      <c r="M96" t="s">
        <v>2</v>
      </c>
      <c r="N96" t="s">
        <v>3</v>
      </c>
    </row>
    <row r="97" spans="1:16" x14ac:dyDescent="0.35">
      <c r="A97" s="1"/>
      <c r="B97">
        <v>1</v>
      </c>
      <c r="C97">
        <f>AVERAGE(C2:C11)</f>
        <v>0.31565779999999999</v>
      </c>
      <c r="D97">
        <f>STDEV(C2:C11)</f>
        <v>4.1096543461031426E-3</v>
      </c>
      <c r="E97">
        <f t="shared" ref="E97:N97" si="0">AVERAGE(E2:E11)</f>
        <v>7.3962154</v>
      </c>
      <c r="F97">
        <f t="shared" ref="F97:N97" si="1">STDEV(E2:E11)</f>
        <v>5.5588857017291493E-2</v>
      </c>
      <c r="G97">
        <f>AVERAGE(G2:G11)</f>
        <v>15.326639499999999</v>
      </c>
      <c r="H97">
        <f t="shared" ref="H97:N97" si="2">STDEV(G2:G11)</f>
        <v>7.5848624132031542E-2</v>
      </c>
      <c r="I97">
        <f t="shared" ref="I97:N97" si="3">AVERAGE(I2:I11)</f>
        <v>23.572318899999999</v>
      </c>
      <c r="J97">
        <f t="shared" ref="J97:N97" si="4">STDEV(I2:I11)</f>
        <v>0.12282625261224363</v>
      </c>
      <c r="K97">
        <f t="shared" ref="K97:N97" si="5">AVERAGE(K2:K11)</f>
        <v>32.195704999999997</v>
      </c>
      <c r="L97">
        <f t="shared" ref="L97:N97" si="6">STDEV(K2:K11)</f>
        <v>0.33069037140604168</v>
      </c>
      <c r="M97">
        <f t="shared" ref="M97:N97" si="7">AVERAGE(M2:M11)</f>
        <v>40.660044199999994</v>
      </c>
      <c r="N97">
        <f t="shared" ref="N97" si="8">STDEV(M2:M11)</f>
        <v>0.29022578203024318</v>
      </c>
    </row>
    <row r="98" spans="1:16" x14ac:dyDescent="0.35">
      <c r="B98">
        <v>2</v>
      </c>
      <c r="C98">
        <f>AVERAGE(C12:C21)</f>
        <v>0.16902480000000003</v>
      </c>
      <c r="D98">
        <f>STDEV(C12:C21)</f>
        <v>4.0376880568518975E-3</v>
      </c>
      <c r="E98">
        <f t="shared" ref="E98:N98" si="9">AVERAGE(E12:E21)</f>
        <v>3.8071964999999999</v>
      </c>
      <c r="F98">
        <f t="shared" ref="F98:N98" si="10">STDEV(E12:E21)</f>
        <v>2.8874123448936868E-2</v>
      </c>
      <c r="G98">
        <f t="shared" ref="G98:N98" si="11">AVERAGE(G12:G21)</f>
        <v>7.9437639000000004</v>
      </c>
      <c r="H98">
        <f t="shared" ref="H98:N98" si="12">STDEV(G12:G21)</f>
        <v>7.7756814678771907E-2</v>
      </c>
      <c r="I98">
        <f t="shared" ref="I98:N98" si="13">AVERAGE(I12:I21)</f>
        <v>12.187888300000001</v>
      </c>
      <c r="J98">
        <f t="shared" ref="J98:N98" si="14">STDEV(I12:I21)</f>
        <v>9.67003693386604E-2</v>
      </c>
      <c r="K98">
        <f t="shared" ref="K98:N98" si="15">AVERAGE(K12:K21)</f>
        <v>16.468991500000001</v>
      </c>
      <c r="L98">
        <f t="shared" ref="L98:N98" si="16">STDEV(K12:K21)</f>
        <v>0.10597818018425567</v>
      </c>
      <c r="M98">
        <f t="shared" ref="M98:N98" si="17">AVERAGE(M12:M21)</f>
        <v>20.789817199999998</v>
      </c>
      <c r="N98">
        <f t="shared" ref="N98" si="18">STDEV(M12:M21)</f>
        <v>0.13959270369487281</v>
      </c>
    </row>
    <row r="99" spans="1:16" x14ac:dyDescent="0.35">
      <c r="B99">
        <v>4</v>
      </c>
      <c r="C99">
        <f>AVERAGE(C22:C31)</f>
        <v>0.1064818</v>
      </c>
      <c r="D99">
        <f>STDEV(C22:C31)</f>
        <v>3.7879814560146823E-3</v>
      </c>
      <c r="E99">
        <f t="shared" ref="E99:N99" si="19">AVERAGE(E22:E31)</f>
        <v>2.0847948000000001</v>
      </c>
      <c r="F99">
        <f t="shared" ref="F99:N99" si="20">STDEV(E22:E31)</f>
        <v>5.2516428100166927E-2</v>
      </c>
      <c r="G99">
        <f t="shared" ref="G99:N99" si="21">AVERAGE(G22:G31)</f>
        <v>4.3014506000000008</v>
      </c>
      <c r="H99">
        <f t="shared" ref="H99:N99" si="22">STDEV(G22:G31)</f>
        <v>0.11529658798382159</v>
      </c>
      <c r="I99">
        <f t="shared" ref="I99:N99" si="23">AVERAGE(I22:I31)</f>
        <v>6.6475814</v>
      </c>
      <c r="J99">
        <f t="shared" ref="J99:N99" si="24">STDEV(I22:I31)</f>
        <v>0.17158428882505539</v>
      </c>
      <c r="K99">
        <f t="shared" ref="K99:N99" si="25">AVERAGE(K22:K31)</f>
        <v>8.918705000000001</v>
      </c>
      <c r="L99">
        <f t="shared" ref="L99:N99" si="26">STDEV(K22:K31)</f>
        <v>0.21072358243917541</v>
      </c>
      <c r="M99">
        <f t="shared" ref="M99:N99" si="27">AVERAGE(M22:M31)</f>
        <v>11.193197399999999</v>
      </c>
      <c r="N99">
        <f t="shared" ref="N99" si="28">STDEV(M22:M31)</f>
        <v>0.14499595428241002</v>
      </c>
    </row>
    <row r="100" spans="1:16" x14ac:dyDescent="0.35">
      <c r="B100">
        <v>8</v>
      </c>
      <c r="C100">
        <f>AVERAGE(C32:C41)</f>
        <v>9.0523500000000007E-2</v>
      </c>
      <c r="D100">
        <f>STDEV(C32:C41)</f>
        <v>4.0750906261224559E-3</v>
      </c>
      <c r="E100">
        <f t="shared" ref="E100:N100" si="29">AVERAGE(E32:E41)</f>
        <v>1.3825617000000001</v>
      </c>
      <c r="F100">
        <f t="shared" ref="F100:N100" si="30">STDEV(E32:E41)</f>
        <v>5.1686072424568859E-2</v>
      </c>
      <c r="G100">
        <f t="shared" ref="G100:N100" si="31">AVERAGE(G32:G41)</f>
        <v>2.7980079</v>
      </c>
      <c r="H100">
        <f t="shared" ref="H100:N100" si="32">STDEV(G32:G41)</f>
        <v>0.1893406426185649</v>
      </c>
      <c r="I100">
        <f t="shared" ref="I100:N100" si="33">AVERAGE(I32:I41)</f>
        <v>4.1949791999999997</v>
      </c>
      <c r="J100">
        <f t="shared" ref="J100:N100" si="34">STDEV(I32:I41)</f>
        <v>0.26465041871235012</v>
      </c>
      <c r="K100">
        <f t="shared" ref="K100:N100" si="35">AVERAGE(K32:K41)</f>
        <v>5.6116008000000006</v>
      </c>
      <c r="L100">
        <f t="shared" ref="L100:N100" si="36">STDEV(K32:K41)</f>
        <v>0.24837210789762837</v>
      </c>
      <c r="M100">
        <f t="shared" ref="M100:N100" si="37">AVERAGE(M32:M41)</f>
        <v>6.9939283000000003</v>
      </c>
      <c r="N100">
        <f t="shared" ref="N100" si="38">STDEV(M32:M41)</f>
        <v>0.27770194635458045</v>
      </c>
    </row>
    <row r="101" spans="1:16" x14ac:dyDescent="0.35">
      <c r="B101">
        <v>10</v>
      </c>
      <c r="C101">
        <f>AVERAGE(C42:C51)</f>
        <v>9.1431799999999994E-2</v>
      </c>
      <c r="D101">
        <f>STDEV(C42:C51)</f>
        <v>7.878979527832267E-3</v>
      </c>
      <c r="E101">
        <f t="shared" ref="E101:N101" si="39">AVERAGE(E42:E51)</f>
        <v>1.2824145999999998</v>
      </c>
      <c r="F101">
        <f t="shared" ref="F101:N101" si="40">STDEV(E42:E51)</f>
        <v>7.0967896837936556E-2</v>
      </c>
      <c r="G101">
        <f t="shared" ref="G101:N101" si="41">AVERAGE(G42:G51)</f>
        <v>2.4992826999999997</v>
      </c>
      <c r="H101">
        <f t="shared" ref="H101:N101" si="42">STDEV(G42:G51)</f>
        <v>0.1149037750661637</v>
      </c>
      <c r="I101">
        <f t="shared" ref="I101:N101" si="43">AVERAGE(I42:I51)</f>
        <v>3.7984955999999999</v>
      </c>
      <c r="J101">
        <f t="shared" ref="J101:N101" si="44">STDEV(I42:I51)</f>
        <v>0.297115636776211</v>
      </c>
      <c r="K101">
        <f t="shared" ref="K101:N101" si="45">AVERAGE(K42:K51)</f>
        <v>5.1653969000000002</v>
      </c>
      <c r="L101">
        <f t="shared" ref="L101:N101" si="46">STDEV(K42:K51)</f>
        <v>0.309731834460231</v>
      </c>
      <c r="M101">
        <f t="shared" ref="M101:N101" si="47">AVERAGE(M42:M51)</f>
        <v>6.2177609</v>
      </c>
      <c r="N101">
        <f t="shared" ref="N101" si="48">STDEV(M42:M51)</f>
        <v>0.22652789222543898</v>
      </c>
    </row>
    <row r="102" spans="1:16" x14ac:dyDescent="0.35">
      <c r="B102">
        <v>12</v>
      </c>
      <c r="C102">
        <f>AVERAGE(C52:C61)</f>
        <v>8.5920499999999997E-2</v>
      </c>
      <c r="D102">
        <f>STDEV(C52:C61)</f>
        <v>4.6111298506981988E-3</v>
      </c>
      <c r="E102">
        <f t="shared" ref="E102:N102" si="49">AVERAGE(E52:E61)</f>
        <v>1.1857276000000001</v>
      </c>
      <c r="F102">
        <f t="shared" ref="F102:N102" si="50">STDEV(E52:E61)</f>
        <v>6.3790327273027858E-2</v>
      </c>
      <c r="G102">
        <f t="shared" ref="G102:N102" si="51">AVERAGE(G52:G61)</f>
        <v>2.3010037999999997</v>
      </c>
      <c r="H102">
        <f t="shared" ref="H102:N102" si="52">STDEV(G52:G61)</f>
        <v>0.14186499617500198</v>
      </c>
      <c r="I102">
        <f t="shared" ref="I102:N102" si="53">AVERAGE(I52:I61)</f>
        <v>3.5967411999999994</v>
      </c>
      <c r="J102">
        <f t="shared" ref="J102:N102" si="54">STDEV(I52:I61)</f>
        <v>0.27581996543832732</v>
      </c>
      <c r="K102">
        <f t="shared" ref="K102:N102" si="55">AVERAGE(K52:K61)</f>
        <v>5.0434229000000004</v>
      </c>
      <c r="L102">
        <f t="shared" ref="L102:N102" si="56">STDEV(K52:K61)</f>
        <v>0.37162282743796682</v>
      </c>
      <c r="M102">
        <f t="shared" ref="M102:N102" si="57">AVERAGE(M52:M61)</f>
        <v>5.9022461999999996</v>
      </c>
      <c r="N102">
        <f t="shared" ref="N102" si="58">STDEV(M52:M61)</f>
        <v>0.25937071463139388</v>
      </c>
    </row>
    <row r="103" spans="1:16" x14ac:dyDescent="0.35">
      <c r="B103">
        <v>14</v>
      </c>
      <c r="C103">
        <f>AVERAGE(C62:C71)</f>
        <v>8.6815200000000009E-2</v>
      </c>
      <c r="D103">
        <f>STDEV(C62:C71)</f>
        <v>3.9559059869741292E-3</v>
      </c>
      <c r="E103">
        <f t="shared" ref="E103:N103" si="59">AVERAGE(E62:E71)</f>
        <v>1.1537107</v>
      </c>
      <c r="F103">
        <f t="shared" ref="F103:N103" si="60">STDEV(E62:E71)</f>
        <v>8.492173466073856E-2</v>
      </c>
      <c r="G103">
        <f t="shared" ref="G103:N103" si="61">AVERAGE(G62:G71)</f>
        <v>2.3225664999999998</v>
      </c>
      <c r="H103">
        <f t="shared" ref="H103:N103" si="62">STDEV(G62:G71)</f>
        <v>0.18546982345399357</v>
      </c>
      <c r="I103">
        <f t="shared" ref="I103:N103" si="63">AVERAGE(I62:I71)</f>
        <v>3.4672393000000001</v>
      </c>
      <c r="J103">
        <f t="shared" ref="J103:N103" si="64">STDEV(I62:I71)</f>
        <v>0.35702164248965501</v>
      </c>
      <c r="K103">
        <f t="shared" ref="K103:N103" si="65">AVERAGE(K62:K71)</f>
        <v>4.6361584000000002</v>
      </c>
      <c r="L103">
        <f t="shared" ref="L103:N103" si="66">STDEV(K62:K71)</f>
        <v>0.46205815075166079</v>
      </c>
      <c r="M103">
        <f t="shared" ref="M103:N103" si="67">AVERAGE(M62:M71)</f>
        <v>5.8444998999999997</v>
      </c>
      <c r="N103">
        <f t="shared" ref="N103" si="68">STDEV(M62:M71)</f>
        <v>0.45074060360242429</v>
      </c>
    </row>
    <row r="104" spans="1:16" x14ac:dyDescent="0.35">
      <c r="B104">
        <v>15</v>
      </c>
      <c r="C104">
        <f>AVERAGE(C81:C90)</f>
        <v>8.9333499999999982E-2</v>
      </c>
      <c r="D104">
        <f>STDEV(C81:C90)</f>
        <v>6.4745781029431661E-3</v>
      </c>
      <c r="E104">
        <f t="shared" ref="E104:N104" si="69">AVERAGE(E81:E90)</f>
        <v>1.1044760999999998</v>
      </c>
      <c r="F104">
        <f t="shared" ref="F104:N104" si="70">STDEV(E81:E90)</f>
        <v>0.15416610996544511</v>
      </c>
      <c r="G104">
        <f t="shared" ref="G104:N104" si="71">AVERAGE(G81:G90)</f>
        <v>2.2201336</v>
      </c>
      <c r="H104">
        <f t="shared" ref="H104:N104" si="72">STDEV(G81:G90)</f>
        <v>0.21665363392557152</v>
      </c>
      <c r="I104">
        <f t="shared" ref="I104:N104" si="73">AVERAGE(I81:I90)</f>
        <v>3.2456583999999999</v>
      </c>
      <c r="J104">
        <f t="shared" ref="J104:N104" si="74">STDEV(I81:I90)</f>
        <v>0.24981201668774861</v>
      </c>
      <c r="K104">
        <f t="shared" ref="K104:N104" si="75">AVERAGE(K81:K90)</f>
        <v>4.4869017999999992</v>
      </c>
      <c r="L104">
        <f t="shared" ref="L104:N104" si="76">STDEV(K81:K90)</f>
        <v>0.44184698681526996</v>
      </c>
      <c r="M104">
        <f t="shared" ref="M104:N104" si="77">AVERAGE(M81:M90)</f>
        <v>5.6253520000000004</v>
      </c>
      <c r="N104">
        <f t="shared" ref="N104" si="78">STDEV(M81:M90)</f>
        <v>0.37178684417642682</v>
      </c>
    </row>
    <row r="105" spans="1:16" x14ac:dyDescent="0.35">
      <c r="B105">
        <v>16</v>
      </c>
      <c r="C105">
        <f>AVERAGE(C73:C82)</f>
        <v>8.9462099999999989E-2</v>
      </c>
      <c r="D105">
        <f>STDEV(C73:C82)</f>
        <v>4.5099817553215594E-3</v>
      </c>
      <c r="E105">
        <f t="shared" ref="E105:N105" si="79">AVERAGE(E73:E82)</f>
        <v>1.0868046999999998</v>
      </c>
      <c r="F105">
        <f t="shared" ref="F105:N105" si="80">STDEV(E73:E82)</f>
        <v>8.2028990569120677E-2</v>
      </c>
      <c r="G105">
        <f t="shared" ref="G105:N105" si="81">AVERAGE(G73:G82)</f>
        <v>2.2282639000000004</v>
      </c>
      <c r="H105">
        <f t="shared" ref="H105:N105" si="82">STDEV(G73:G82)</f>
        <v>0.20441160211932419</v>
      </c>
      <c r="I105">
        <f t="shared" ref="I105:N105" si="83">AVERAGE(I73:I82)</f>
        <v>3.4405220000000005</v>
      </c>
      <c r="J105">
        <f t="shared" ref="J105:N105" si="84">STDEV(I73:I82)</f>
        <v>0.27375403207705357</v>
      </c>
      <c r="K105">
        <f t="shared" ref="K105:N105" si="85">AVERAGE(K73:K82)</f>
        <v>4.4713560000000001</v>
      </c>
      <c r="L105">
        <f t="shared" ref="L105:N105" si="86">STDEV(K73:K82)</f>
        <v>0.27203930994251557</v>
      </c>
      <c r="M105">
        <f t="shared" ref="M105:N105" si="87">AVERAGE(M73:M82)</f>
        <v>5.5555497999999996</v>
      </c>
      <c r="N105">
        <f t="shared" ref="N105" si="88">STDEV(M73:M82)</f>
        <v>0.40764810316410016</v>
      </c>
    </row>
    <row r="107" spans="1:16" x14ac:dyDescent="0.35">
      <c r="B107" t="s">
        <v>4</v>
      </c>
      <c r="C107" t="s">
        <v>5</v>
      </c>
      <c r="D107" t="s">
        <v>9</v>
      </c>
      <c r="E107" t="s">
        <v>5</v>
      </c>
      <c r="F107" t="s">
        <v>9</v>
      </c>
      <c r="G107" t="s">
        <v>5</v>
      </c>
      <c r="H107" t="s">
        <v>9</v>
      </c>
      <c r="I107" t="s">
        <v>5</v>
      </c>
      <c r="J107" t="s">
        <v>9</v>
      </c>
      <c r="K107" t="s">
        <v>5</v>
      </c>
      <c r="L107" t="s">
        <v>9</v>
      </c>
      <c r="M107" t="s">
        <v>5</v>
      </c>
      <c r="N107" t="s">
        <v>9</v>
      </c>
      <c r="P107" t="s">
        <v>6</v>
      </c>
    </row>
    <row r="108" spans="1:16" x14ac:dyDescent="0.35">
      <c r="B108">
        <v>2</v>
      </c>
      <c r="C108">
        <f>C$97/C98</f>
        <v>1.8675235823382126</v>
      </c>
      <c r="D108">
        <f>MAX(B119-C108,C108-C119)</f>
        <v>7.0612376161926393E-2</v>
      </c>
      <c r="E108">
        <f>E$97/E98</f>
        <v>1.9426933703054203</v>
      </c>
      <c r="F108">
        <f>MAX(E119-E108,E108-F119)</f>
        <v>2.9558733767145462E-2</v>
      </c>
      <c r="G108">
        <f t="shared" ref="D108:K108" si="89">G$97/G98</f>
        <v>1.9293926270895334</v>
      </c>
      <c r="H108">
        <f>MAX(H119-G108,G108-I119)</f>
        <v>2.871495621974729E-2</v>
      </c>
      <c r="I108">
        <f t="shared" si="89"/>
        <v>1.9340773659699522</v>
      </c>
      <c r="J108">
        <f>MAX(K119-I108,I108-L119)</f>
        <v>2.5626286681504906E-2</v>
      </c>
      <c r="K108">
        <f t="shared" si="89"/>
        <v>1.9549287520125318</v>
      </c>
      <c r="L108">
        <f>MAX(N119-K108,K108-O119)</f>
        <v>3.2871094854078242E-2</v>
      </c>
      <c r="M108">
        <f t="shared" ref="L108:N108" si="90">M$97/M98</f>
        <v>1.9557672782231099</v>
      </c>
      <c r="N108">
        <f>MAX(Q119-M108,M108-R119)</f>
        <v>2.7275084796107185E-2</v>
      </c>
      <c r="P108">
        <v>1</v>
      </c>
    </row>
    <row r="109" spans="1:16" x14ac:dyDescent="0.35">
      <c r="B109">
        <v>4</v>
      </c>
      <c r="C109">
        <f t="shared" ref="C109:K115" si="91">C$97/C99</f>
        <v>2.9644296020540599</v>
      </c>
      <c r="D109">
        <f>MAX(B120-C109,C109-C120)</f>
        <v>0.14936496591345527</v>
      </c>
      <c r="E109">
        <f t="shared" si="91"/>
        <v>3.5476946699982173</v>
      </c>
      <c r="F109">
        <f t="shared" ref="F109:F115" si="92">MAX(E120-E109,E109-F120)</f>
        <v>0.11902951506070636</v>
      </c>
      <c r="G109">
        <f t="shared" si="91"/>
        <v>3.5631327487522455</v>
      </c>
      <c r="H109">
        <f>MAX(H120-G109,G109-I120)</f>
        <v>0.11625603625658032</v>
      </c>
      <c r="I109">
        <f t="shared" si="91"/>
        <v>3.5459992862968175</v>
      </c>
      <c r="J109">
        <f t="shared" ref="J109:J115" si="93">MAX(K120-I109,I109-L120)</f>
        <v>0.11291913905640438</v>
      </c>
      <c r="K109">
        <f t="shared" si="91"/>
        <v>3.6099080527946596</v>
      </c>
      <c r="L109">
        <f t="shared" ref="L109:L115" si="94">MAX(N120-K109,K109-O120)</f>
        <v>0.12533135708880128</v>
      </c>
      <c r="M109">
        <f t="shared" ref="L109:N109" si="95">M$97/M99</f>
        <v>3.6325674199223896</v>
      </c>
      <c r="N109">
        <f t="shared" ref="N109:N115" si="96">MAX(Q120-M109,M109-R120)</f>
        <v>7.394265624055274E-2</v>
      </c>
      <c r="P109">
        <v>20</v>
      </c>
    </row>
    <row r="110" spans="1:16" x14ac:dyDescent="0.35">
      <c r="B110">
        <v>8</v>
      </c>
      <c r="C110">
        <f t="shared" si="91"/>
        <v>3.4870260208675092</v>
      </c>
      <c r="D110">
        <f>MAX(B121-C110,C110-C121)</f>
        <v>0.21191368967305912</v>
      </c>
      <c r="E110">
        <f t="shared" si="91"/>
        <v>5.3496458060425072</v>
      </c>
      <c r="F110">
        <f t="shared" si="92"/>
        <v>0.24952822841845457</v>
      </c>
      <c r="G110">
        <f t="shared" si="91"/>
        <v>5.47769700721717</v>
      </c>
      <c r="H110">
        <f t="shared" ref="H110:H115" si="97">MAX(H121-G110,G110-I121)</f>
        <v>0.42665437395244687</v>
      </c>
      <c r="I110">
        <f t="shared" si="91"/>
        <v>5.6191742023416946</v>
      </c>
      <c r="J110">
        <f t="shared" si="93"/>
        <v>0.40962045357237553</v>
      </c>
      <c r="K110">
        <f t="shared" si="91"/>
        <v>5.7373477101222159</v>
      </c>
      <c r="L110">
        <f t="shared" si="94"/>
        <v>0.32735645199990593</v>
      </c>
      <c r="M110">
        <f t="shared" ref="L110:N110" si="98">M$97/M100</f>
        <v>5.8136203941352944</v>
      </c>
      <c r="N110">
        <f t="shared" si="96"/>
        <v>0.28359369987798022</v>
      </c>
      <c r="P110">
        <v>40</v>
      </c>
    </row>
    <row r="111" spans="1:16" x14ac:dyDescent="0.35">
      <c r="B111">
        <v>10</v>
      </c>
      <c r="C111">
        <f t="shared" si="91"/>
        <v>3.4523852751449717</v>
      </c>
      <c r="D111">
        <f>MAX(B122-C111,C111-C122)</f>
        <v>0.37474410886691656</v>
      </c>
      <c r="E111">
        <f t="shared" si="91"/>
        <v>5.7674135961958015</v>
      </c>
      <c r="F111">
        <f t="shared" si="92"/>
        <v>0.38374785198588857</v>
      </c>
      <c r="G111">
        <f t="shared" si="91"/>
        <v>6.1324153126014922</v>
      </c>
      <c r="H111">
        <f t="shared" si="97"/>
        <v>0.32733316238531529</v>
      </c>
      <c r="I111">
        <f t="shared" si="91"/>
        <v>6.2056986192112475</v>
      </c>
      <c r="J111">
        <f t="shared" si="93"/>
        <v>0.56167464547027546</v>
      </c>
      <c r="K111">
        <f t="shared" si="91"/>
        <v>6.2329585941401708</v>
      </c>
      <c r="L111">
        <f t="shared" si="94"/>
        <v>0.46569028966423875</v>
      </c>
      <c r="M111">
        <f t="shared" ref="L111:N111" si="99">M$97/M101</f>
        <v>6.5393386548524237</v>
      </c>
      <c r="N111">
        <f t="shared" si="96"/>
        <v>0.2956934543796601</v>
      </c>
      <c r="P111">
        <v>60</v>
      </c>
    </row>
    <row r="112" spans="1:16" x14ac:dyDescent="0.35">
      <c r="B112">
        <v>12</v>
      </c>
      <c r="C112">
        <f t="shared" si="91"/>
        <v>3.6738356969524153</v>
      </c>
      <c r="D112">
        <f>MAX(B123-C112,C112-C123)</f>
        <v>0.25889006096380163</v>
      </c>
      <c r="E112">
        <f t="shared" si="91"/>
        <v>6.2377019814669064</v>
      </c>
      <c r="F112">
        <f t="shared" si="92"/>
        <v>0.40420611639402981</v>
      </c>
      <c r="G112">
        <f t="shared" si="91"/>
        <v>6.6608492780411757</v>
      </c>
      <c r="H112">
        <f t="shared" si="97"/>
        <v>0.47277645127549839</v>
      </c>
      <c r="I112">
        <f t="shared" si="91"/>
        <v>6.5537990056109692</v>
      </c>
      <c r="J112">
        <f t="shared" si="93"/>
        <v>0.58131305486515306</v>
      </c>
      <c r="K112">
        <f t="shared" si="91"/>
        <v>6.3837012359205483</v>
      </c>
      <c r="L112">
        <f t="shared" si="94"/>
        <v>0.57858200955413075</v>
      </c>
      <c r="M112">
        <f t="shared" ref="L112:N112" si="100">M$97/M102</f>
        <v>6.8889102253985941</v>
      </c>
      <c r="N112">
        <f t="shared" si="96"/>
        <v>0.36807605548073141</v>
      </c>
      <c r="P112">
        <v>80</v>
      </c>
    </row>
    <row r="113" spans="2:18" x14ac:dyDescent="0.35">
      <c r="B113">
        <v>14</v>
      </c>
      <c r="C113">
        <f t="shared" si="91"/>
        <v>3.6359738847575076</v>
      </c>
      <c r="D113">
        <f>MAX(B124-C113,C113-C124)</f>
        <v>0.22318830284010982</v>
      </c>
      <c r="E113">
        <f t="shared" si="91"/>
        <v>6.4108059325444415</v>
      </c>
      <c r="F113">
        <f t="shared" si="92"/>
        <v>0.56138829726021822</v>
      </c>
      <c r="G113">
        <f t="shared" si="91"/>
        <v>6.5990099745260258</v>
      </c>
      <c r="H113">
        <f t="shared" si="97"/>
        <v>0.60819234494305174</v>
      </c>
      <c r="I113">
        <f t="shared" si="91"/>
        <v>6.7985843665304548</v>
      </c>
      <c r="J113">
        <f t="shared" si="93"/>
        <v>0.81990017759615696</v>
      </c>
      <c r="K113">
        <f t="shared" si="91"/>
        <v>6.9444790756070791</v>
      </c>
      <c r="L113">
        <f t="shared" si="94"/>
        <v>0.84795364741228418</v>
      </c>
      <c r="M113">
        <f t="shared" ref="L113:N113" si="101">M$97/M103</f>
        <v>6.9569757713572713</v>
      </c>
      <c r="N113">
        <f t="shared" si="96"/>
        <v>0.6351817076352404</v>
      </c>
      <c r="P113">
        <v>100</v>
      </c>
    </row>
    <row r="114" spans="2:18" x14ac:dyDescent="0.35">
      <c r="B114">
        <v>15</v>
      </c>
      <c r="C114">
        <f t="shared" si="91"/>
        <v>3.5334762435144715</v>
      </c>
      <c r="D114">
        <f>MAX(B125-C114,C114-C125)</f>
        <v>0.32570327541988497</v>
      </c>
      <c r="E114">
        <f t="shared" si="91"/>
        <v>6.6965825697812758</v>
      </c>
      <c r="F114">
        <f t="shared" si="92"/>
        <v>1.1448632059769395</v>
      </c>
      <c r="G114">
        <f t="shared" si="91"/>
        <v>6.9034762142242245</v>
      </c>
      <c r="H114">
        <f t="shared" si="97"/>
        <v>0.78439108914158062</v>
      </c>
      <c r="I114">
        <f t="shared" si="91"/>
        <v>7.2627233044611224</v>
      </c>
      <c r="J114">
        <f t="shared" si="93"/>
        <v>0.6466091915577632</v>
      </c>
      <c r="K114">
        <f t="shared" si="91"/>
        <v>7.1754868805018202</v>
      </c>
      <c r="L114">
        <f t="shared" si="94"/>
        <v>0.86554021890540689</v>
      </c>
      <c r="M114">
        <f t="shared" ref="L114:N114" si="102">M$97/M104</f>
        <v>7.227999990045066</v>
      </c>
      <c r="N114">
        <f t="shared" si="96"/>
        <v>0.56675819176541165</v>
      </c>
    </row>
    <row r="115" spans="2:18" x14ac:dyDescent="0.35">
      <c r="B115">
        <v>16</v>
      </c>
      <c r="C115">
        <f t="shared" si="91"/>
        <v>3.5283969412745737</v>
      </c>
      <c r="D115">
        <f>MAX(B126-C115,C115-C126)</f>
        <v>0.23569347757892034</v>
      </c>
      <c r="E115">
        <f t="shared" si="91"/>
        <v>6.8054687286501441</v>
      </c>
      <c r="F115">
        <f t="shared" si="92"/>
        <v>0.6109170249804956</v>
      </c>
      <c r="G115">
        <f t="shared" si="91"/>
        <v>6.8782873967486511</v>
      </c>
      <c r="H115">
        <f t="shared" si="97"/>
        <v>0.73219294327472983</v>
      </c>
      <c r="I115">
        <f t="shared" si="91"/>
        <v>6.851378628010516</v>
      </c>
      <c r="J115">
        <f t="shared" si="93"/>
        <v>0.63105942638020807</v>
      </c>
      <c r="K115">
        <f t="shared" si="91"/>
        <v>7.2004342754189103</v>
      </c>
      <c r="L115">
        <f t="shared" si="94"/>
        <v>0.5452057351135613</v>
      </c>
      <c r="M115">
        <f t="shared" ref="L115:N115" si="103">M$97/M105</f>
        <v>7.3188155382928972</v>
      </c>
      <c r="N115">
        <f t="shared" si="96"/>
        <v>0.63593425951304461</v>
      </c>
    </row>
    <row r="118" spans="2:18" x14ac:dyDescent="0.35">
      <c r="B118" t="s">
        <v>7</v>
      </c>
      <c r="C118" t="s">
        <v>8</v>
      </c>
      <c r="E118" t="s">
        <v>7</v>
      </c>
      <c r="F118" t="s">
        <v>8</v>
      </c>
      <c r="H118" t="s">
        <v>7</v>
      </c>
      <c r="I118" t="s">
        <v>8</v>
      </c>
      <c r="K118" t="s">
        <v>7</v>
      </c>
      <c r="L118" t="s">
        <v>8</v>
      </c>
      <c r="N118" t="s">
        <v>7</v>
      </c>
      <c r="O118" t="s">
        <v>8</v>
      </c>
      <c r="Q118" t="s">
        <v>7</v>
      </c>
      <c r="R118" t="s">
        <v>8</v>
      </c>
    </row>
    <row r="119" spans="2:18" x14ac:dyDescent="0.35">
      <c r="B119">
        <f>(C$97+D$97)/(C98-D98)</f>
        <v>1.938135958500139</v>
      </c>
      <c r="C119">
        <f>(C$97-D$97)/(C98+D98)</f>
        <v>1.8002060940644262</v>
      </c>
      <c r="E119">
        <f>(E$97+F$97)/(E98-F98)</f>
        <v>1.9722521040725658</v>
      </c>
      <c r="F119">
        <f>(E$97-F$97)/(E98-+F98)</f>
        <v>1.9428269510669434</v>
      </c>
      <c r="H119">
        <f>(G$97+H$97)/(G98-H98)</f>
        <v>1.9581075833092807</v>
      </c>
      <c r="I119">
        <f>(G$97-H$97)/(G98+H98)</f>
        <v>1.9012343691839106</v>
      </c>
      <c r="K119">
        <f>(I$97+J$97)/(I98-J98)</f>
        <v>1.9597036526514571</v>
      </c>
      <c r="L119">
        <f>(I$97-J$97)/(I98+J98)</f>
        <v>1.9088545232219123</v>
      </c>
      <c r="N119">
        <f>(K$97+L$97)/(K98-L98)</f>
        <v>1.98779984686661</v>
      </c>
      <c r="O119">
        <f>(K$97-L$97)/(K98+L98)</f>
        <v>1.9224780040888572</v>
      </c>
      <c r="Q119">
        <f>(M$97+N$97)/(M98-N98)</f>
        <v>1.9830423630192171</v>
      </c>
      <c r="R119">
        <f>(M$97-N$97)/(M98+N98)</f>
        <v>1.928856026219969</v>
      </c>
    </row>
    <row r="120" spans="2:18" x14ac:dyDescent="0.35">
      <c r="B120">
        <f t="shared" ref="B120:B128" si="104">(C$97+D$97)/(C99-D99)</f>
        <v>3.1137945679675152</v>
      </c>
      <c r="C120">
        <f t="shared" ref="C120:C128" si="105">(C$97-D$97)/(C99+D99)</f>
        <v>2.8253265902968141</v>
      </c>
      <c r="E120">
        <f t="shared" ref="E120:E126" si="106">(E$97+F$97)/(E99-F99)</f>
        <v>3.6667241850589236</v>
      </c>
      <c r="F120">
        <f t="shared" ref="F120:F126" si="107">(E$97-F$97)/(E99-+F99)</f>
        <v>3.612018237501823</v>
      </c>
      <c r="H120">
        <f t="shared" ref="H120:H126" si="108">(G$97+H$97)/(G99-H99)</f>
        <v>3.6793887850088258</v>
      </c>
      <c r="I120">
        <f t="shared" ref="I120:I126" si="109">(G$97-H$97)/(G99+H99)</f>
        <v>3.4529463034151431</v>
      </c>
      <c r="K120">
        <f t="shared" ref="K120:K126" si="110">(I$97+J$97)/(I99-J99)</f>
        <v>3.6589184253532219</v>
      </c>
      <c r="L120">
        <f t="shared" ref="L120:L126" si="111">(I$97-J$97)/(I99+J99)</f>
        <v>3.438762704624664</v>
      </c>
      <c r="N120">
        <f t="shared" ref="N120:N126" si="112">(K$97+L$97)/(K99-L99)</f>
        <v>3.7352394098834609</v>
      </c>
      <c r="O120">
        <f t="shared" ref="O120:O126" si="113">(K$97-L$97)/(K99+L99)</f>
        <v>3.4903624406337537</v>
      </c>
      <c r="Q120">
        <f t="shared" ref="Q120:Q126" si="114">(M$97+N$97)/(M99-N99)</f>
        <v>3.7065100761629424</v>
      </c>
      <c r="R120">
        <f t="shared" ref="R120:R126" si="115">(M$97-N$97)/(M99+N99)</f>
        <v>3.5605159619827944</v>
      </c>
    </row>
    <row r="121" spans="2:18" x14ac:dyDescent="0.35">
      <c r="B121">
        <f t="shared" si="104"/>
        <v>3.6989397105405684</v>
      </c>
      <c r="C121">
        <f t="shared" si="105"/>
        <v>3.2933698440097676</v>
      </c>
      <c r="E121">
        <f t="shared" si="106"/>
        <v>5.5991740344609617</v>
      </c>
      <c r="F121">
        <f t="shared" si="107"/>
        <v>5.5156367664165202</v>
      </c>
      <c r="H121">
        <f t="shared" si="108"/>
        <v>5.9043513811696169</v>
      </c>
      <c r="I121">
        <f t="shared" si="109"/>
        <v>5.1051260535203111</v>
      </c>
      <c r="K121">
        <f t="shared" si="110"/>
        <v>6.0287946559140702</v>
      </c>
      <c r="L121">
        <f t="shared" si="111"/>
        <v>5.2581704428984493</v>
      </c>
      <c r="N121">
        <f t="shared" si="112"/>
        <v>6.0647041621221218</v>
      </c>
      <c r="O121">
        <f t="shared" si="113"/>
        <v>5.4377409468307771</v>
      </c>
      <c r="Q121">
        <f t="shared" si="114"/>
        <v>6.0972140940132746</v>
      </c>
      <c r="R121">
        <f t="shared" si="115"/>
        <v>5.5516874552591533</v>
      </c>
    </row>
    <row r="122" spans="2:18" x14ac:dyDescent="0.35">
      <c r="B122">
        <f t="shared" si="104"/>
        <v>3.8271293840118883</v>
      </c>
      <c r="C122">
        <f t="shared" si="105"/>
        <v>3.1371030127357336</v>
      </c>
      <c r="E122">
        <f t="shared" si="106"/>
        <v>6.1511614481816901</v>
      </c>
      <c r="F122">
        <f t="shared" si="107"/>
        <v>6.0593887653683307</v>
      </c>
      <c r="H122">
        <f t="shared" si="108"/>
        <v>6.4597484749868075</v>
      </c>
      <c r="I122">
        <f t="shared" si="109"/>
        <v>5.8338573094644977</v>
      </c>
      <c r="K122">
        <f t="shared" si="110"/>
        <v>6.767373264681523</v>
      </c>
      <c r="L122">
        <f t="shared" si="111"/>
        <v>5.7255172162887256</v>
      </c>
      <c r="N122">
        <f t="shared" si="112"/>
        <v>6.6986488838044096</v>
      </c>
      <c r="O122">
        <f t="shared" si="113"/>
        <v>5.8199571506030328</v>
      </c>
      <c r="Q122">
        <f t="shared" si="114"/>
        <v>6.8350321092320838</v>
      </c>
      <c r="R122">
        <f t="shared" si="115"/>
        <v>6.2644334727321613</v>
      </c>
    </row>
    <row r="123" spans="2:18" x14ac:dyDescent="0.35">
      <c r="B123">
        <f t="shared" si="104"/>
        <v>3.9327257579162169</v>
      </c>
      <c r="C123">
        <f t="shared" si="105"/>
        <v>3.4413182019112196</v>
      </c>
      <c r="E123">
        <f t="shared" si="106"/>
        <v>6.6419080978609362</v>
      </c>
      <c r="F123">
        <f t="shared" si="107"/>
        <v>6.542813686134731</v>
      </c>
      <c r="H123">
        <f t="shared" si="108"/>
        <v>7.133625729316674</v>
      </c>
      <c r="I123">
        <f t="shared" si="109"/>
        <v>6.242984027528359</v>
      </c>
      <c r="K123">
        <f t="shared" si="110"/>
        <v>7.1351120604761222</v>
      </c>
      <c r="L123">
        <f t="shared" si="111"/>
        <v>6.05529303363077</v>
      </c>
      <c r="N123">
        <f t="shared" si="112"/>
        <v>6.962283245474679</v>
      </c>
      <c r="O123">
        <f t="shared" si="113"/>
        <v>5.8845328797750192</v>
      </c>
      <c r="Q123">
        <f t="shared" si="114"/>
        <v>7.2569862808793255</v>
      </c>
      <c r="R123">
        <f t="shared" si="115"/>
        <v>6.5518221884433396</v>
      </c>
    </row>
    <row r="124" spans="2:18" x14ac:dyDescent="0.35">
      <c r="B124">
        <f t="shared" si="104"/>
        <v>3.8591621875976174</v>
      </c>
      <c r="C124">
        <f t="shared" si="105"/>
        <v>3.4322391719960392</v>
      </c>
      <c r="E124">
        <f t="shared" si="106"/>
        <v>6.9721942298046597</v>
      </c>
      <c r="F124">
        <f t="shared" si="107"/>
        <v>6.8681720910662687</v>
      </c>
      <c r="H124">
        <f t="shared" si="108"/>
        <v>7.2072023194690775</v>
      </c>
      <c r="I124">
        <f t="shared" si="109"/>
        <v>6.0807695380045486</v>
      </c>
      <c r="K124">
        <f t="shared" si="110"/>
        <v>7.6184845441266118</v>
      </c>
      <c r="L124">
        <f t="shared" si="111"/>
        <v>6.1317710794394076</v>
      </c>
      <c r="N124">
        <f t="shared" si="112"/>
        <v>7.7924327230193633</v>
      </c>
      <c r="O124">
        <f t="shared" si="113"/>
        <v>6.2502277632549568</v>
      </c>
      <c r="Q124">
        <f t="shared" si="114"/>
        <v>7.5921574789925117</v>
      </c>
      <c r="R124">
        <f t="shared" si="115"/>
        <v>6.4127523634511343</v>
      </c>
    </row>
    <row r="125" spans="2:18" x14ac:dyDescent="0.35">
      <c r="B125">
        <f t="shared" si="104"/>
        <v>3.8591795189343565</v>
      </c>
      <c r="C125">
        <f t="shared" si="105"/>
        <v>3.2517941265782091</v>
      </c>
      <c r="E125">
        <f t="shared" si="106"/>
        <v>7.8414457757582152</v>
      </c>
      <c r="F125">
        <f t="shared" si="107"/>
        <v>7.7244547778728414</v>
      </c>
      <c r="H125">
        <f t="shared" si="108"/>
        <v>7.6878673033658051</v>
      </c>
      <c r="I125">
        <f t="shared" si="109"/>
        <v>6.2585648281239239</v>
      </c>
      <c r="K125">
        <f t="shared" si="110"/>
        <v>7.9093324960188855</v>
      </c>
      <c r="L125">
        <f t="shared" si="111"/>
        <v>6.7085370070470001</v>
      </c>
      <c r="N125">
        <f t="shared" si="112"/>
        <v>8.041027099407227</v>
      </c>
      <c r="O125">
        <f t="shared" si="113"/>
        <v>6.4651326344395939</v>
      </c>
      <c r="Q125">
        <f t="shared" si="114"/>
        <v>7.7947581818104776</v>
      </c>
      <c r="R125">
        <f t="shared" si="115"/>
        <v>6.7315130542910824</v>
      </c>
    </row>
    <row r="126" spans="2:18" x14ac:dyDescent="0.35">
      <c r="B126">
        <f t="shared" si="104"/>
        <v>3.764090418853494</v>
      </c>
      <c r="C126">
        <f t="shared" si="105"/>
        <v>3.3153266356819229</v>
      </c>
      <c r="E126">
        <f t="shared" si="106"/>
        <v>7.4163857536306397</v>
      </c>
      <c r="F126">
        <f t="shared" si="107"/>
        <v>7.3057364684309061</v>
      </c>
      <c r="H126">
        <f t="shared" si="108"/>
        <v>7.6104803400233809</v>
      </c>
      <c r="I126">
        <f t="shared" si="109"/>
        <v>6.2691431152990269</v>
      </c>
      <c r="K126">
        <f t="shared" si="110"/>
        <v>7.4824380543907241</v>
      </c>
      <c r="L126">
        <f t="shared" si="111"/>
        <v>6.3133414008206072</v>
      </c>
      <c r="N126">
        <f t="shared" si="112"/>
        <v>7.7456400105324716</v>
      </c>
      <c r="O126">
        <f t="shared" si="113"/>
        <v>6.7177649229028988</v>
      </c>
      <c r="Q126">
        <f t="shared" si="114"/>
        <v>7.9547497978059418</v>
      </c>
      <c r="R126">
        <f t="shared" si="115"/>
        <v>6.7698270413848487</v>
      </c>
    </row>
  </sheetData>
  <sortState ref="A2:C54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Daum</dc:creator>
  <cp:lastModifiedBy>Maxwell Daum</cp:lastModifiedBy>
  <dcterms:created xsi:type="dcterms:W3CDTF">2016-12-11T02:23:41Z</dcterms:created>
  <dcterms:modified xsi:type="dcterms:W3CDTF">2016-12-11T05:55:11Z</dcterms:modified>
</cp:coreProperties>
</file>