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<sst xmlns="http://schemas.openxmlformats.org/spreadsheetml/2006/main" count="64" uniqueCount="25">
  <si>
    <t xml:space="preserve">Total Computation Time</t>
  </si>
  <si>
    <t xml:space="preserve">Abs Diff and Convert to Gray</t>
  </si>
  <si>
    <t xml:space="preserve">GoodFeaturesToTrack</t>
  </si>
  <si>
    <t xml:space="preserve">CMS + CUB (3)</t>
  </si>
  <si>
    <t xml:space="preserve">CMS+CUB AVG</t>
  </si>
  <si>
    <t xml:space="preserve">CMS (5)</t>
  </si>
  <si>
    <t xml:space="preserve">CMS AVG per Frame</t>
  </si>
  <si>
    <t xml:space="preserve">CUDA + Memcpy</t>
  </si>
  <si>
    <t xml:space="preserve">HostToDevice</t>
  </si>
  <si>
    <t xml:space="preserve">DeviceToHost</t>
  </si>
  <si>
    <t xml:space="preserve">CUDA</t>
  </si>
  <si>
    <t xml:space="preserve">CPU</t>
  </si>
  <si>
    <t xml:space="preserve">Hybrid (GPU Corner – CPU Spacing)</t>
  </si>
  <si>
    <t xml:space="preserve">AVG</t>
  </si>
  <si>
    <t xml:space="preserve">Resolution</t>
  </si>
  <si>
    <t xml:space="preserve">Frame Count</t>
  </si>
  <si>
    <t xml:space="preserve">FPS</t>
  </si>
  <si>
    <t xml:space="preserve">480 x 640</t>
  </si>
  <si>
    <t xml:space="preserve">480 x 720</t>
  </si>
  <si>
    <t xml:space="preserve">720 x 1280</t>
  </si>
  <si>
    <t xml:space="preserve">1080 x 1920</t>
  </si>
  <si>
    <t xml:space="preserve">1440 x 2560</t>
  </si>
  <si>
    <t xml:space="preserve">2160 x 3840</t>
  </si>
  <si>
    <t xml:space="preserve">GPU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</si>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</sst>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Courier New"/>
      <family val="3"/>
    </font>
    <font>
      <sz val="13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Computation Time (absdiff/cvtToGray/BestFeatures) *CMS = CUDA + MemCpy + Streaming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Sheet1!$B$3:$J$3</c:f>
              <c:strCache>
                <c:ptCount val="9"/>
                <c:pt idx="0">
                  <c:v>CMS + CUB (3)</c:v>
                </c:pt>
                <c:pt idx="1">
                  <c:v>CMS+CUB AVG</c:v>
                </c:pt>
                <c:pt idx="2">
                  <c:v>CMS (5)</c:v>
                </c:pt>
                <c:pt idx="3">
                  <c:v>CMS AVG per Frame</c:v>
                </c:pt>
                <c:pt idx="4">
                  <c:v>CUDA + Memcpy</c:v>
                </c:pt>
                <c:pt idx="5">
                  <c:v>HostToDevice</c:v>
                </c:pt>
                <c:pt idx="6">
                  <c:v>DeviceToHost</c:v>
                </c:pt>
                <c:pt idx="7">
                  <c:v>CUDA</c:v>
                </c:pt>
                <c:pt idx="8">
                  <c:v>CPU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0.000556151</c:v>
                </c:pt>
                <c:pt idx="1">
                  <c:v>0.000185383666666667</c:v>
                </c:pt>
                <c:pt idx="2">
                  <c:v>0.00723683133333333</c:v>
                </c:pt>
                <c:pt idx="3">
                  <c:v>0.00144736626666667</c:v>
                </c:pt>
                <c:pt idx="4">
                  <c:v>0.001529402</c:v>
                </c:pt>
                <c:pt idx="5">
                  <c:v>0.000150532066666667</c:v>
                </c:pt>
                <c:pt idx="6">
                  <c:v>0.000561933733333334</c:v>
                </c:pt>
                <c:pt idx="7">
                  <c:v>0.000430999266666667</c:v>
                </c:pt>
                <c:pt idx="8">
                  <c:v>0.0101334</c:v>
                </c:pt>
              </c:numCache>
            </c:numRef>
          </c:val>
        </c:ser>
        <c:gapWidth val="100"/>
        <c:overlap val="0"/>
        <c:axId val="22515793"/>
        <c:axId val="35902092"/>
      </c:barChart>
      <c:catAx>
        <c:axId val="22515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02092"/>
        <c:crosses val="autoZero"/>
        <c:auto val="1"/>
        <c:lblAlgn val="ctr"/>
        <c:lblOffset val="100"/>
      </c:catAx>
      <c:valAx>
        <c:axId val="35902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1579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Abs Diff and Convert To Gray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0000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Sheet1!$K$3:$L$3</c:f>
              <c:strCache>
                <c:ptCount val="2"/>
                <c:pt idx="0">
                  <c:v>CUDA</c:v>
                </c:pt>
                <c:pt idx="1">
                  <c:v>CPU</c:v>
                </c:pt>
              </c:strCache>
            </c:strRef>
          </c:cat>
          <c:val>
            <c:numRef>
              <c:f>Sheet1!$K$19:$L$19</c:f>
              <c:numCache>
                <c:formatCode>General</c:formatCode>
                <c:ptCount val="2"/>
                <c:pt idx="0">
                  <c:v>1.07328293333333E-005</c:v>
                </c:pt>
                <c:pt idx="1">
                  <c:v>0.00188786666666667</c:v>
                </c:pt>
              </c:numCache>
            </c:numRef>
          </c:val>
        </c:ser>
        <c:gapWidth val="100"/>
        <c:overlap val="0"/>
        <c:axId val="73477598"/>
        <c:axId val="4598169"/>
      </c:barChart>
      <c:catAx>
        <c:axId val="73477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8169"/>
        <c:crosses val="autoZero"/>
        <c:auto val="1"/>
        <c:lblAlgn val="ctr"/>
        <c:lblOffset val="100"/>
      </c:catAx>
      <c:valAx>
        <c:axId val="4598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0.000000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7759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GoodFeaturesToTrack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Sheet1!$M$3:$O$3</c:f>
              <c:strCache>
                <c:ptCount val="3"/>
                <c:pt idx="0">
                  <c:v>CUDA</c:v>
                </c:pt>
                <c:pt idx="1">
                  <c:v>CPU</c:v>
                </c:pt>
                <c:pt idx="2">
                  <c:v>Hybrid (GPU Corner – CPU Spacing)</c:v>
                </c:pt>
              </c:strCache>
            </c:strRef>
          </c:cat>
          <c:val>
            <c:numRef>
              <c:f>Sheet1!$M$19:$O$19</c:f>
              <c:numCache>
                <c:formatCode>General</c:formatCode>
                <c:ptCount val="3"/>
                <c:pt idx="0">
                  <c:v>0.000425467066666667</c:v>
                </c:pt>
                <c:pt idx="1">
                  <c:v>0.00877113333333333</c:v>
                </c:pt>
                <c:pt idx="2">
                  <c:v>0.0424848666666667</c:v>
                </c:pt>
              </c:numCache>
            </c:numRef>
          </c:val>
        </c:ser>
        <c:gapWidth val="100"/>
        <c:overlap val="0"/>
        <c:axId val="50969860"/>
        <c:axId val="42468620"/>
      </c:barChart>
      <c:catAx>
        <c:axId val="509698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68620"/>
        <c:crosses val="autoZero"/>
        <c:auto val="1"/>
        <c:lblAlgn val="ctr"/>
        <c:lblOffset val="100"/>
      </c:catAx>
      <c:valAx>
        <c:axId val="42468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6986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627176510755"/>
          <c:y val="0.124543037554005"/>
          <c:w val="0.719085011949471"/>
          <c:h val="0.596792954469924"/>
        </c:manualLayout>
      </c:layout>
      <c:lineChart>
        <c:grouping val="standar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Sheet2!$C$25:$G$25</c:f>
              <c:strCache>
                <c:ptCount val="5"/>
                <c:pt idx="0">
                  <c:v>480 x 720</c:v>
                </c:pt>
                <c:pt idx="1">
                  <c:v>720 x 1280</c:v>
                </c:pt>
                <c:pt idx="2">
                  <c:v>1080 x 1920</c:v>
                </c:pt>
                <c:pt idx="3">
                  <c:v>1440 x 2560</c:v>
                </c:pt>
                <c:pt idx="4">
                  <c:v>2160 x 3840</c:v>
                </c:pt>
              </c:strCache>
            </c:strRef>
          </c:cat>
          <c:val>
            <c:numRef>
              <c:f>Sheet2!$C$26:$G$26</c:f>
              <c:numCache>
                <c:formatCode>General</c:formatCode>
                <c:ptCount val="5"/>
                <c:pt idx="0">
                  <c:v>3.47921999704613</c:v>
                </c:pt>
                <c:pt idx="1">
                  <c:v>3.61168914467522</c:v>
                </c:pt>
                <c:pt idx="2">
                  <c:v>3.714989845422</c:v>
                </c:pt>
                <c:pt idx="3">
                  <c:v>3.71631516930446</c:v>
                </c:pt>
                <c:pt idx="4">
                  <c:v>3.47525706449872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448402"/>
        <c:axId val="3018676"/>
      </c:lineChart>
      <c:catAx>
        <c:axId val="42448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Resolution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018676"/>
        <c:crosses val="autoZero"/>
        <c:auto val="1"/>
        <c:lblAlgn val="ctr"/>
        <c:lblOffset val="100"/>
      </c:catAx>
      <c:valAx>
        <c:axId val="3018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
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48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Video Processing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40366853969"/>
          <c:y val="0.145041085419453"/>
          <c:w val="0.568494477814377"/>
          <c:h val="0.633862029428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Sheet2!$C$25</c:f>
              <c:strCache>
                <c:ptCount val="1"/>
                <c:pt idx="0">
                  <c:v>480 x 720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Sheet2!$B$27:$B$28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Sheet2!$C$27:$C$28</c:f>
              <c:numCache>
                <c:formatCode>General</c:formatCode>
                <c:ptCount val="2"/>
                <c:pt idx="0">
                  <c:v>50.2101392</c:v>
                </c:pt>
                <c:pt idx="1">
                  <c:v>14.4315915</c:v>
                </c:pt>
              </c:numCache>
            </c:numRef>
          </c:val>
        </c:ser>
        <c:ser>
          <c:idx val="1"/>
          <c:order val="1"/>
          <c:tx>
            <c:strRef>
              <c:f>Sheet2!$D$25</c:f>
              <c:strCache>
                <c:ptCount val="1"/>
                <c:pt idx="0">
                  <c:v>720 x 1280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Sheet2!$B$27:$B$28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Sheet2!$D$27:$D$28</c:f>
              <c:numCache>
                <c:formatCode>General</c:formatCode>
                <c:ptCount val="2"/>
                <c:pt idx="0">
                  <c:v>119.153932</c:v>
                </c:pt>
                <c:pt idx="1">
                  <c:v>32.9914392</c:v>
                </c:pt>
              </c:numCache>
            </c:numRef>
          </c:val>
        </c:ser>
        <c:ser>
          <c:idx val="2"/>
          <c:order val="2"/>
          <c:tx>
            <c:strRef>
              <c:f>Sheet2!$E$25</c:f>
              <c:strCache>
                <c:ptCount val="1"/>
                <c:pt idx="0">
                  <c:v>1080 x 1920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Sheet2!$B$27:$B$28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Sheet2!$E$27:$E$28</c:f>
              <c:numCache>
                <c:formatCode>General</c:formatCode>
                <c:ptCount val="2"/>
                <c:pt idx="0">
                  <c:v>264.9773713</c:v>
                </c:pt>
                <c:pt idx="1">
                  <c:v>71.3388143</c:v>
                </c:pt>
              </c:numCache>
            </c:numRef>
          </c:val>
        </c:ser>
        <c:ser>
          <c:idx val="3"/>
          <c:order val="3"/>
          <c:tx>
            <c:strRef>
              <c:f>Sheet2!$F$25</c:f>
              <c:strCache>
                <c:ptCount val="1"/>
                <c:pt idx="0">
                  <c:v>1440 x 2560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Sheet2!$B$27:$B$28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Sheet2!$F$27:$F$28</c:f>
              <c:numCache>
                <c:formatCode>General</c:formatCode>
                <c:ptCount val="2"/>
                <c:pt idx="0">
                  <c:v>468.580694333333</c:v>
                </c:pt>
                <c:pt idx="1">
                  <c:v>126.099362666667</c:v>
                </c:pt>
              </c:numCache>
            </c:numRef>
          </c:val>
        </c:ser>
        <c:ser>
          <c:idx val="4"/>
          <c:order val="4"/>
          <c:tx>
            <c:strRef>
              <c:f>Sheet2!$G$25</c:f>
              <c:strCache>
                <c:ptCount val="1"/>
                <c:pt idx="0">
                  <c:v>2160 x 3840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Sheet2!$B$27:$B$28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Sheet2!$G$27:$G$28</c:f>
              <c:numCache>
                <c:formatCode>General</c:formatCode>
                <c:ptCount val="2"/>
                <c:pt idx="0">
                  <c:v>1263.647382</c:v>
                </c:pt>
                <c:pt idx="1">
                  <c:v>363.612636</c:v>
                </c:pt>
              </c:numCache>
            </c:numRef>
          </c:val>
        </c:ser>
        <c:gapWidth val="100"/>
        <c:overlap val="0"/>
        <c:axId val="96019648"/>
        <c:axId val="73149122"/>
      </c:barChart>
      <c:catAx>
        <c:axId val="960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latin typeface="Arial"/>
              </a:defRPr>
            </a:pPr>
          </a:p>
        </c:txPr>
        <c:crossAx val="73149122"/>
        <c:crosses val="autoZero"/>
        <c:auto val="1"/>
        <c:lblAlgn val="ctr"/>
        <c:lblOffset val="100"/>
      </c:catAx>
      <c:valAx>
        <c:axId val="73149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601964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11520</xdr:colOff>
      <xdr:row>20</xdr:row>
      <xdr:rowOff>120600</xdr:rowOff>
    </xdr:from>
    <xdr:to>
      <xdr:col>9</xdr:col>
      <xdr:colOff>67680</xdr:colOff>
      <xdr:row>40</xdr:row>
      <xdr:rowOff>106200</xdr:rowOff>
    </xdr:to>
    <xdr:graphicFrame>
      <xdr:nvGraphicFramePr>
        <xdr:cNvPr id="0" name=""/>
        <xdr:cNvGraphicFramePr/>
      </xdr:nvGraphicFramePr>
      <xdr:xfrm>
        <a:off x="824040" y="3371760"/>
        <a:ext cx="92566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1207440</xdr:colOff>
      <xdr:row>21</xdr:row>
      <xdr:rowOff>128880</xdr:rowOff>
    </xdr:from>
    <xdr:to>
      <xdr:col>14</xdr:col>
      <xdr:colOff>1396800</xdr:colOff>
      <xdr:row>41</xdr:row>
      <xdr:rowOff>112320</xdr:rowOff>
    </xdr:to>
    <xdr:graphicFrame>
      <xdr:nvGraphicFramePr>
        <xdr:cNvPr id="1" name=""/>
        <xdr:cNvGraphicFramePr/>
      </xdr:nvGraphicFramePr>
      <xdr:xfrm>
        <a:off x="12173760" y="3542400"/>
        <a:ext cx="43916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638640</xdr:colOff>
      <xdr:row>43</xdr:row>
      <xdr:rowOff>95760</xdr:rowOff>
    </xdr:from>
    <xdr:to>
      <xdr:col>14</xdr:col>
      <xdr:colOff>1402920</xdr:colOff>
      <xdr:row>63</xdr:row>
      <xdr:rowOff>77040</xdr:rowOff>
    </xdr:to>
    <xdr:graphicFrame>
      <xdr:nvGraphicFramePr>
        <xdr:cNvPr id="2" name=""/>
        <xdr:cNvGraphicFramePr/>
      </xdr:nvGraphicFramePr>
      <xdr:xfrm>
        <a:off x="638640" y="7085520"/>
        <a:ext cx="159328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799200</xdr:colOff>
      <xdr:row>34</xdr:row>
      <xdr:rowOff>78840</xdr:rowOff>
    </xdr:from>
    <xdr:to>
      <xdr:col>5</xdr:col>
      <xdr:colOff>716400</xdr:colOff>
      <xdr:row>61</xdr:row>
      <xdr:rowOff>22320</xdr:rowOff>
    </xdr:to>
    <xdr:graphicFrame>
      <xdr:nvGraphicFramePr>
        <xdr:cNvPr id="3" name=""/>
        <xdr:cNvGraphicFramePr/>
      </xdr:nvGraphicFramePr>
      <xdr:xfrm>
        <a:off x="799200" y="5605560"/>
        <a:ext cx="5272560" cy="433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177840</xdr:colOff>
      <xdr:row>28</xdr:row>
      <xdr:rowOff>128160</xdr:rowOff>
    </xdr:from>
    <xdr:to>
      <xdr:col>15</xdr:col>
      <xdr:colOff>133200</xdr:colOff>
      <xdr:row>51</xdr:row>
      <xdr:rowOff>155880</xdr:rowOff>
    </xdr:to>
    <xdr:graphicFrame>
      <xdr:nvGraphicFramePr>
        <xdr:cNvPr id="4" name=""/>
        <xdr:cNvGraphicFramePr/>
      </xdr:nvGraphicFramePr>
      <xdr:xfrm>
        <a:off x="10215000" y="4679640"/>
        <a:ext cx="5572800" cy="37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R25" activeCellId="0" sqref="R2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7"/>
    <col collapsed="false" customWidth="true" hidden="false" outlineLevel="0" max="3" min="3" style="0" width="17.16"/>
    <col collapsed="false" customWidth="true" hidden="false" outlineLevel="0" max="4" min="4" style="0" width="20.86"/>
    <col collapsed="false" customWidth="true" hidden="false" outlineLevel="0" max="5" min="5" style="0" width="19.15"/>
    <col collapsed="false" customWidth="true" hidden="false" outlineLevel="0" max="6" min="6" style="0" width="16.27"/>
    <col collapsed="false" customWidth="true" hidden="false" outlineLevel="0" max="7" min="7" style="0" width="13.09"/>
    <col collapsed="false" customWidth="true" hidden="false" outlineLevel="0" max="8" min="8" style="0" width="13.69"/>
    <col collapsed="false" customWidth="true" hidden="false" outlineLevel="0" max="9" min="9" style="0" width="13.29"/>
    <col collapsed="false" customWidth="true" hidden="false" outlineLevel="0" max="10" min="10" style="0" width="13.51"/>
    <col collapsed="false" customWidth="true" hidden="false" outlineLevel="0" max="11" min="11" style="0" width="19.14"/>
    <col collapsed="false" customWidth="true" hidden="false" outlineLevel="0" max="12" min="12" style="0" width="11.72"/>
    <col collapsed="false" customWidth="true" hidden="false" outlineLevel="0" max="13" min="13" style="0" width="13.89"/>
    <col collapsed="false" customWidth="true" hidden="false" outlineLevel="0" max="14" min="14" style="0" width="14.81"/>
    <col collapsed="false" customWidth="true" hidden="false" outlineLevel="0" max="15" min="15" style="0" width="30.87"/>
    <col collapsed="false" customWidth="false" hidden="false" outlineLevel="0" max="1025" min="16" style="0" width="11.52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 t="s">
        <v>1</v>
      </c>
      <c r="L2" s="1"/>
      <c r="M2" s="2" t="s">
        <v>2</v>
      </c>
      <c r="N2" s="3"/>
      <c r="O2" s="4"/>
    </row>
    <row r="3" customFormat="false" ht="12.8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2" t="s">
        <v>10</v>
      </c>
      <c r="J3" s="4" t="s">
        <v>11</v>
      </c>
      <c r="K3" s="2" t="s">
        <v>10</v>
      </c>
      <c r="L3" s="4" t="s">
        <v>11</v>
      </c>
      <c r="M3" s="2" t="s">
        <v>10</v>
      </c>
      <c r="N3" s="3" t="s">
        <v>11</v>
      </c>
      <c r="O3" s="4" t="s">
        <v>12</v>
      </c>
    </row>
    <row r="4" customFormat="false" ht="12.8" hidden="false" customHeight="false" outlineLevel="0" collapsed="false">
      <c r="A4" s="0" t="n">
        <v>1</v>
      </c>
      <c r="B4" s="0" t="n">
        <v>0.000554085</v>
      </c>
      <c r="C4" s="0" t="n">
        <f aca="false">B4/3</f>
        <v>0.000184695</v>
      </c>
      <c r="D4" s="0" t="n">
        <v>0.0081563</v>
      </c>
      <c r="E4" s="0" t="n">
        <f aca="false">D4/5</f>
        <v>0.00163126</v>
      </c>
      <c r="F4" s="0" t="n">
        <v>0.00144601</v>
      </c>
      <c r="G4" s="0" t="n">
        <v>0.000149995</v>
      </c>
      <c r="H4" s="0" t="n">
        <v>0.000551999</v>
      </c>
      <c r="I4" s="5" t="n">
        <v>0.000434995</v>
      </c>
      <c r="J4" s="5" t="n">
        <v>0.010586</v>
      </c>
      <c r="K4" s="6" t="n">
        <v>1.09971E-005</v>
      </c>
      <c r="L4" s="5" t="n">
        <v>0.000976</v>
      </c>
      <c r="M4" s="5" t="n">
        <v>0.000422999</v>
      </c>
      <c r="N4" s="5" t="n">
        <v>0.009429</v>
      </c>
      <c r="O4" s="5" t="n">
        <v>0.042518</v>
      </c>
    </row>
    <row r="5" customFormat="false" ht="12.8" hidden="false" customHeight="false" outlineLevel="0" collapsed="false">
      <c r="A5" s="0" t="n">
        <v>2</v>
      </c>
      <c r="B5" s="0" t="n">
        <v>0.000555992</v>
      </c>
      <c r="C5" s="0" t="n">
        <f aca="false">B5/3</f>
        <v>0.000185330666666667</v>
      </c>
      <c r="D5" s="0" t="n">
        <v>0.00762606</v>
      </c>
      <c r="E5" s="0" t="n">
        <f aca="false">D5/5</f>
        <v>0.001525212</v>
      </c>
      <c r="F5" s="0" t="n">
        <v>0.00206</v>
      </c>
      <c r="G5" s="0" t="n">
        <v>0.000149995</v>
      </c>
      <c r="H5" s="0" t="n">
        <v>0.000579</v>
      </c>
      <c r="I5" s="7" t="n">
        <v>0.000437997</v>
      </c>
      <c r="J5" s="7" t="n">
        <v>0.012831</v>
      </c>
      <c r="K5" s="8" t="n">
        <v>1.09971E-005</v>
      </c>
      <c r="L5" s="7" t="n">
        <v>0.002645</v>
      </c>
      <c r="M5" s="7" t="n">
        <v>0.000417002</v>
      </c>
      <c r="N5" s="7" t="n">
        <v>0.00937</v>
      </c>
      <c r="O5" s="7" t="n">
        <v>0.042528</v>
      </c>
    </row>
    <row r="6" customFormat="false" ht="12.8" hidden="false" customHeight="false" outlineLevel="0" collapsed="false">
      <c r="A6" s="0" t="n">
        <v>3</v>
      </c>
      <c r="B6" s="0" t="n">
        <v>0.000570774</v>
      </c>
      <c r="C6" s="0" t="n">
        <f aca="false">B6/3</f>
        <v>0.000190258</v>
      </c>
      <c r="D6" s="0" t="n">
        <v>0.00876904</v>
      </c>
      <c r="E6" s="0" t="n">
        <f aca="false">D6/5</f>
        <v>0.001753808</v>
      </c>
      <c r="F6" s="0" t="n">
        <v>0.00161499</v>
      </c>
      <c r="G6" s="0" t="n">
        <v>0.000150003</v>
      </c>
      <c r="H6" s="0" t="n">
        <v>0.000552997</v>
      </c>
      <c r="I6" s="7" t="n">
        <v>0.000427999</v>
      </c>
      <c r="J6" s="7" t="n">
        <v>0.01044</v>
      </c>
      <c r="K6" s="8" t="n">
        <v>1.09971E-005</v>
      </c>
      <c r="L6" s="7" t="n">
        <v>0.001146</v>
      </c>
      <c r="M6" s="7" t="n">
        <v>0.000421003</v>
      </c>
      <c r="N6" s="7" t="n">
        <v>0.007994</v>
      </c>
      <c r="O6" s="7" t="n">
        <v>0.042906</v>
      </c>
    </row>
    <row r="7" customFormat="false" ht="12.8" hidden="false" customHeight="false" outlineLevel="0" collapsed="false">
      <c r="A7" s="0" t="n">
        <v>4</v>
      </c>
      <c r="B7" s="0" t="n">
        <v>0.000555992</v>
      </c>
      <c r="C7" s="0" t="n">
        <f aca="false">B7/3</f>
        <v>0.000185330666666667</v>
      </c>
      <c r="D7" s="0" t="n">
        <v>0.00640774</v>
      </c>
      <c r="E7" s="0" t="n">
        <f aca="false">D7/5</f>
        <v>0.001281548</v>
      </c>
      <c r="F7" s="0" t="n">
        <v>0.001457</v>
      </c>
      <c r="G7" s="0" t="n">
        <v>0.000151001</v>
      </c>
      <c r="H7" s="0" t="n">
        <v>0.000568002</v>
      </c>
      <c r="I7" s="7" t="n">
        <v>0.000429995</v>
      </c>
      <c r="J7" s="7" t="n">
        <v>0.010494</v>
      </c>
      <c r="K7" s="8" t="n">
        <v>1.10045E-005</v>
      </c>
      <c r="L7" s="7" t="n">
        <v>0.001248</v>
      </c>
      <c r="M7" s="7" t="n">
        <v>0.000417002</v>
      </c>
      <c r="N7" s="7" t="n">
        <v>0.007599</v>
      </c>
      <c r="O7" s="7" t="n">
        <v>0.042387</v>
      </c>
    </row>
    <row r="8" customFormat="false" ht="12.8" hidden="false" customHeight="false" outlineLevel="0" collapsed="false">
      <c r="A8" s="0" t="n">
        <v>5</v>
      </c>
      <c r="B8" s="0" t="n">
        <v>0.000565052</v>
      </c>
      <c r="C8" s="0" t="n">
        <f aca="false">B8/3</f>
        <v>0.000188350666666667</v>
      </c>
      <c r="D8" s="0" t="n">
        <v>0.00598431</v>
      </c>
      <c r="E8" s="0" t="n">
        <f aca="false">D8/5</f>
        <v>0.001196862</v>
      </c>
      <c r="F8" s="0" t="n">
        <v>0.001444</v>
      </c>
      <c r="G8" s="0" t="n">
        <v>0.000149995</v>
      </c>
      <c r="H8" s="0" t="n">
        <v>0.000559002</v>
      </c>
      <c r="I8" s="7" t="n">
        <v>0.000430003</v>
      </c>
      <c r="J8" s="7" t="n">
        <v>0.008787</v>
      </c>
      <c r="K8" s="8" t="n">
        <v>1.09971E-005</v>
      </c>
      <c r="L8" s="7" t="n">
        <v>0.001652</v>
      </c>
      <c r="M8" s="7" t="n">
        <v>0.000415996</v>
      </c>
      <c r="N8" s="7" t="n">
        <v>0.020281</v>
      </c>
      <c r="O8" s="7" t="n">
        <v>0.042434</v>
      </c>
    </row>
    <row r="9" customFormat="false" ht="12.8" hidden="false" customHeight="false" outlineLevel="0" collapsed="false">
      <c r="A9" s="0" t="n">
        <v>6</v>
      </c>
      <c r="B9" s="0" t="n">
        <v>0.000555038</v>
      </c>
      <c r="C9" s="0" t="n">
        <f aca="false">B9/3</f>
        <v>0.000185012666666667</v>
      </c>
      <c r="D9" s="0" t="n">
        <v>0.00735188</v>
      </c>
      <c r="E9" s="0" t="n">
        <f aca="false">D9/5</f>
        <v>0.001470376</v>
      </c>
      <c r="F9" s="0" t="n">
        <v>0.001442</v>
      </c>
      <c r="G9" s="0" t="n">
        <v>0.000151001</v>
      </c>
      <c r="H9" s="0" t="n">
        <v>0.000556</v>
      </c>
      <c r="I9" s="7" t="n">
        <v>0.000450999</v>
      </c>
      <c r="J9" s="7" t="n">
        <v>0.009552</v>
      </c>
      <c r="K9" s="8" t="n">
        <v>1.10045E-005</v>
      </c>
      <c r="L9" s="7" t="n">
        <v>0.000746</v>
      </c>
      <c r="M9" s="7" t="n">
        <v>0.000445999</v>
      </c>
      <c r="N9" s="7" t="n">
        <v>0.007718</v>
      </c>
      <c r="O9" s="7" t="n">
        <v>0.042464</v>
      </c>
    </row>
    <row r="10" customFormat="false" ht="12.8" hidden="false" customHeight="false" outlineLevel="0" collapsed="false">
      <c r="A10" s="0" t="n">
        <v>7</v>
      </c>
      <c r="B10" s="0" t="n">
        <v>0.000546932</v>
      </c>
      <c r="C10" s="0" t="n">
        <f aca="false">B10/3</f>
        <v>0.000182310666666667</v>
      </c>
      <c r="D10" s="0" t="n">
        <v>0.00752115</v>
      </c>
      <c r="E10" s="0" t="n">
        <f aca="false">D10/5</f>
        <v>0.00150423</v>
      </c>
      <c r="F10" s="0" t="n">
        <v>0.001454</v>
      </c>
      <c r="G10" s="0" t="n">
        <v>0.000149995</v>
      </c>
      <c r="H10" s="0" t="n">
        <v>0.000560001</v>
      </c>
      <c r="I10" s="7" t="n">
        <v>0.000427</v>
      </c>
      <c r="J10" s="7" t="n">
        <v>0.011185</v>
      </c>
      <c r="K10" s="8" t="n">
        <v>9.99868E-006</v>
      </c>
      <c r="L10" s="7" t="n">
        <v>0.002927</v>
      </c>
      <c r="M10" s="7" t="n">
        <v>0.000423007</v>
      </c>
      <c r="N10" s="7" t="n">
        <v>0.006704</v>
      </c>
      <c r="O10" s="7" t="n">
        <v>0.042388</v>
      </c>
    </row>
    <row r="11" customFormat="false" ht="12.8" hidden="false" customHeight="false" outlineLevel="0" collapsed="false">
      <c r="A11" s="0" t="n">
        <v>8</v>
      </c>
      <c r="B11" s="0" t="n">
        <v>0.000543118</v>
      </c>
      <c r="C11" s="0" t="n">
        <f aca="false">B11/3</f>
        <v>0.000181039333333333</v>
      </c>
      <c r="D11" s="0" t="n">
        <v>0.00639629</v>
      </c>
      <c r="E11" s="0" t="n">
        <f aca="false">D11/5</f>
        <v>0.001279258</v>
      </c>
      <c r="F11" s="0" t="n">
        <v>0.001564</v>
      </c>
      <c r="G11" s="0" t="n">
        <v>0.000150993</v>
      </c>
      <c r="H11" s="0" t="n">
        <v>0.000557005</v>
      </c>
      <c r="I11" s="7" t="n">
        <v>0.000429004</v>
      </c>
      <c r="J11" s="7" t="n">
        <v>0.009619</v>
      </c>
      <c r="K11" s="8" t="n">
        <v>9.99868E-006</v>
      </c>
      <c r="L11" s="7" t="n">
        <v>0.003646</v>
      </c>
      <c r="M11" s="7" t="n">
        <v>0.000419997</v>
      </c>
      <c r="N11" s="7" t="n">
        <v>0.006751</v>
      </c>
      <c r="O11" s="7" t="n">
        <v>0.04244</v>
      </c>
    </row>
    <row r="12" customFormat="false" ht="12.8" hidden="false" customHeight="false" outlineLevel="0" collapsed="false">
      <c r="A12" s="0" t="n">
        <v>9</v>
      </c>
      <c r="B12" s="0" t="n">
        <v>0.000557899</v>
      </c>
      <c r="C12" s="0" t="n">
        <f aca="false">B12/3</f>
        <v>0.000185966333333333</v>
      </c>
      <c r="D12" s="0" t="n">
        <v>0.00704622</v>
      </c>
      <c r="E12" s="0" t="n">
        <f aca="false">D12/5</f>
        <v>0.001409244</v>
      </c>
      <c r="F12" s="0" t="n">
        <v>0.001454</v>
      </c>
      <c r="G12" s="0" t="n">
        <v>0.000150003</v>
      </c>
      <c r="H12" s="0" t="n">
        <v>0.000552997</v>
      </c>
      <c r="I12" s="7" t="n">
        <v>0.000428997</v>
      </c>
      <c r="J12" s="7" t="n">
        <v>0.008816</v>
      </c>
      <c r="K12" s="8" t="n">
        <v>1.09971E-005</v>
      </c>
      <c r="L12" s="7" t="n">
        <v>0.001627</v>
      </c>
      <c r="M12" s="7" t="n">
        <v>0.000420004</v>
      </c>
      <c r="N12" s="7" t="n">
        <v>0.007585</v>
      </c>
      <c r="O12" s="7" t="n">
        <v>0.042532</v>
      </c>
    </row>
    <row r="13" customFormat="false" ht="12.8" hidden="false" customHeight="false" outlineLevel="0" collapsed="false">
      <c r="A13" s="0" t="n">
        <v>10</v>
      </c>
      <c r="B13" s="0" t="n">
        <v>0.000556946</v>
      </c>
      <c r="C13" s="0" t="n">
        <f aca="false">B13/3</f>
        <v>0.000185648666666667</v>
      </c>
      <c r="D13" s="0" t="n">
        <v>0.00805998</v>
      </c>
      <c r="E13" s="0" t="n">
        <f aca="false">D13/5</f>
        <v>0.001611996</v>
      </c>
      <c r="F13" s="0" t="n">
        <v>0.00144701</v>
      </c>
      <c r="G13" s="0" t="n">
        <v>0.000152007</v>
      </c>
      <c r="H13" s="0" t="n">
        <v>0.000560008</v>
      </c>
      <c r="I13" s="7" t="n">
        <v>0.000428997</v>
      </c>
      <c r="J13" s="7" t="n">
        <v>0.012634</v>
      </c>
      <c r="K13" s="8" t="n">
        <v>1.10045E-005</v>
      </c>
      <c r="L13" s="7" t="n">
        <v>0.00103</v>
      </c>
      <c r="M13" s="7" t="n">
        <v>0.000417002</v>
      </c>
      <c r="N13" s="7" t="n">
        <v>0.008633</v>
      </c>
      <c r="O13" s="7" t="n">
        <v>0.042267</v>
      </c>
    </row>
    <row r="14" customFormat="false" ht="12.8" hidden="false" customHeight="false" outlineLevel="0" collapsed="false">
      <c r="A14" s="0" t="n">
        <v>11</v>
      </c>
      <c r="B14" s="0" t="n">
        <v>0.000556946</v>
      </c>
      <c r="C14" s="0" t="n">
        <f aca="false">B14/3</f>
        <v>0.000185648666666667</v>
      </c>
      <c r="D14" s="0" t="n">
        <v>0.00867224</v>
      </c>
      <c r="E14" s="0" t="n">
        <f aca="false">D14/5</f>
        <v>0.001734448</v>
      </c>
      <c r="F14" s="0" t="n">
        <v>0.001449</v>
      </c>
      <c r="G14" s="0" t="n">
        <v>0.000151001</v>
      </c>
      <c r="H14" s="0" t="n">
        <v>0.000565998</v>
      </c>
      <c r="I14" s="7" t="n">
        <v>0.000428006</v>
      </c>
      <c r="J14" s="7" t="n">
        <v>0.008467</v>
      </c>
      <c r="K14" s="8" t="n">
        <v>1.09971E-005</v>
      </c>
      <c r="L14" s="7" t="n">
        <v>0.003039</v>
      </c>
      <c r="M14" s="7" t="n">
        <v>0.000416994</v>
      </c>
      <c r="N14" s="7" t="n">
        <v>0.008334</v>
      </c>
      <c r="O14" s="7" t="n">
        <v>0.042395</v>
      </c>
    </row>
    <row r="15" customFormat="false" ht="12.8" hidden="false" customHeight="false" outlineLevel="0" collapsed="false">
      <c r="A15" s="0" t="n">
        <v>12</v>
      </c>
      <c r="B15" s="0" t="n">
        <v>0.000547886</v>
      </c>
      <c r="C15" s="0" t="n">
        <f aca="false">B15/3</f>
        <v>0.000182628666666667</v>
      </c>
      <c r="D15" s="0" t="n">
        <v>0.00566101</v>
      </c>
      <c r="E15" s="0" t="n">
        <f aca="false">D15/5</f>
        <v>0.001132202</v>
      </c>
      <c r="F15" s="0" t="n">
        <v>0.00151701</v>
      </c>
      <c r="G15" s="0" t="n">
        <v>0.000151999</v>
      </c>
      <c r="H15" s="0" t="n">
        <v>0.000565</v>
      </c>
      <c r="I15" s="7" t="n">
        <v>0.000427999</v>
      </c>
      <c r="J15" s="7" t="n">
        <v>0.008324</v>
      </c>
      <c r="K15" s="8" t="n">
        <v>1.09971E-005</v>
      </c>
      <c r="L15" s="7" t="n">
        <v>0.001681</v>
      </c>
      <c r="M15" s="7" t="n">
        <v>0.000487998</v>
      </c>
      <c r="N15" s="7" t="n">
        <v>0.007527</v>
      </c>
      <c r="O15" s="7" t="n">
        <v>0.042482</v>
      </c>
    </row>
    <row r="16" customFormat="false" ht="12.8" hidden="false" customHeight="false" outlineLevel="0" collapsed="false">
      <c r="A16" s="0" t="n">
        <v>13</v>
      </c>
      <c r="B16" s="0" t="n">
        <v>0.000557899</v>
      </c>
      <c r="C16" s="0" t="n">
        <f aca="false">B16/3</f>
        <v>0.000185966333333333</v>
      </c>
      <c r="D16" s="0" t="n">
        <v>0.00645924</v>
      </c>
      <c r="E16" s="0" t="n">
        <f aca="false">D16/5</f>
        <v>0.001291848</v>
      </c>
      <c r="F16" s="0" t="n">
        <v>0.001459</v>
      </c>
      <c r="G16" s="0" t="n">
        <v>0.000149995</v>
      </c>
      <c r="H16" s="0" t="n">
        <v>0.000568993</v>
      </c>
      <c r="I16" s="7" t="n">
        <v>0.000427999</v>
      </c>
      <c r="J16" s="7" t="n">
        <v>0.008086</v>
      </c>
      <c r="K16" s="8" t="n">
        <v>9.99868E-006</v>
      </c>
      <c r="L16" s="7" t="n">
        <v>0.002514</v>
      </c>
      <c r="M16" s="7" t="n">
        <v>0.000418</v>
      </c>
      <c r="N16" s="7" t="n">
        <v>0.006383</v>
      </c>
      <c r="O16" s="7" t="n">
        <v>0.042557</v>
      </c>
    </row>
    <row r="17" customFormat="false" ht="12.8" hidden="false" customHeight="false" outlineLevel="0" collapsed="false">
      <c r="A17" s="0" t="n">
        <v>14</v>
      </c>
      <c r="B17" s="0" t="n">
        <v>0.000559807</v>
      </c>
      <c r="C17" s="0" t="n">
        <f aca="false">B17/3</f>
        <v>0.000186602333333333</v>
      </c>
      <c r="D17" s="0" t="n">
        <v>0.00727987</v>
      </c>
      <c r="E17" s="0" t="n">
        <f aca="false">D17/5</f>
        <v>0.001455974</v>
      </c>
      <c r="F17" s="0" t="n">
        <v>0.001492</v>
      </c>
      <c r="G17" s="0" t="n">
        <v>0.000150003</v>
      </c>
      <c r="H17" s="0" t="n">
        <v>0.000560001</v>
      </c>
      <c r="I17" s="7" t="n">
        <v>0.000427</v>
      </c>
      <c r="J17" s="7" t="n">
        <v>0.012144</v>
      </c>
      <c r="K17" s="8" t="n">
        <v>1.09971E-005</v>
      </c>
      <c r="L17" s="7" t="n">
        <v>0.002212</v>
      </c>
      <c r="M17" s="7" t="n">
        <v>0.000418</v>
      </c>
      <c r="N17" s="7" t="n">
        <v>0.008587</v>
      </c>
      <c r="O17" s="7" t="n">
        <v>0.042405</v>
      </c>
    </row>
    <row r="18" customFormat="false" ht="12.8" hidden="false" customHeight="false" outlineLevel="0" collapsed="false">
      <c r="A18" s="0" t="n">
        <v>15</v>
      </c>
      <c r="B18" s="0" t="n">
        <v>0.000557899</v>
      </c>
      <c r="C18" s="0" t="n">
        <f aca="false">B18/3</f>
        <v>0.000185966333333333</v>
      </c>
      <c r="D18" s="0" t="n">
        <v>0.00716114</v>
      </c>
      <c r="E18" s="0" t="n">
        <f aca="false">D18/5</f>
        <v>0.001432228</v>
      </c>
      <c r="F18" s="0" t="n">
        <v>0.00164101</v>
      </c>
      <c r="G18" s="0" t="n">
        <v>0.000149995</v>
      </c>
      <c r="H18" s="0" t="n">
        <v>0.000572003</v>
      </c>
      <c r="I18" s="9" t="n">
        <v>0.000427999</v>
      </c>
      <c r="J18" s="9" t="n">
        <v>0.010036</v>
      </c>
      <c r="K18" s="10" t="n">
        <v>1.00061E-005</v>
      </c>
      <c r="L18" s="9" t="n">
        <v>0.001229</v>
      </c>
      <c r="M18" s="9" t="n">
        <v>0.000421003</v>
      </c>
      <c r="N18" s="9" t="n">
        <v>0.008672</v>
      </c>
      <c r="O18" s="9" t="n">
        <v>0.04257</v>
      </c>
    </row>
    <row r="19" customFormat="false" ht="12.8" hidden="false" customHeight="false" outlineLevel="0" collapsed="false">
      <c r="A19" s="0" t="s">
        <v>13</v>
      </c>
      <c r="B19" s="11" t="n">
        <f aca="false">AVERAGE(B4:B18)</f>
        <v>0.000556151</v>
      </c>
      <c r="C19" s="11" t="n">
        <f aca="false">AVERAGE(C4:C18)</f>
        <v>0.000185383666666667</v>
      </c>
      <c r="D19" s="11" t="n">
        <f aca="false">AVERAGE(D4:D18)</f>
        <v>0.00723683133333333</v>
      </c>
      <c r="E19" s="11" t="n">
        <f aca="false">AVERAGE(E4:E18)</f>
        <v>0.00144736626666667</v>
      </c>
      <c r="F19" s="11" t="n">
        <f aca="false">AVERAGE(F4:F18)</f>
        <v>0.001529402</v>
      </c>
      <c r="G19" s="11" t="n">
        <f aca="false">AVERAGE(G4:G18)</f>
        <v>0.000150532066666667</v>
      </c>
      <c r="H19" s="11" t="n">
        <f aca="false">AVERAGE(H4:H18)</f>
        <v>0.000561933733333334</v>
      </c>
      <c r="I19" s="11" t="n">
        <f aca="false">AVERAGE(I4:I18)</f>
        <v>0.000430999266666667</v>
      </c>
      <c r="J19" s="11" t="n">
        <f aca="false">AVERAGE(J4:J18)</f>
        <v>0.0101334</v>
      </c>
      <c r="K19" s="12" t="n">
        <f aca="false">AVERAGE(K4:K18)</f>
        <v>1.07328293333333E-005</v>
      </c>
      <c r="L19" s="11" t="n">
        <f aca="false">AVERAGE(L4:L18)</f>
        <v>0.00188786666666667</v>
      </c>
      <c r="M19" s="11" t="n">
        <f aca="false">AVERAGE(M4:M18)</f>
        <v>0.000425467066666667</v>
      </c>
      <c r="N19" s="11" t="n">
        <f aca="false">AVERAGE(N4:N18)</f>
        <v>0.00877113333333333</v>
      </c>
      <c r="O19" s="11" t="n">
        <f aca="false">AVERAGE(O4:O18)</f>
        <v>0.0424848666666667</v>
      </c>
    </row>
    <row r="20" customFormat="false" ht="12.8" hidden="false" customHeight="false" outlineLevel="0" collapsed="false">
      <c r="F20" s="0" t="n">
        <f aca="false">J19/F19</f>
        <v>6.62572691810263</v>
      </c>
      <c r="J20" s="0" t="n">
        <f aca="false">(J19/I19)</f>
        <v>23.5114089134567</v>
      </c>
      <c r="L20" s="0" t="n">
        <f aca="false">(L19/K19)</f>
        <v>175.89645824363</v>
      </c>
      <c r="N20" s="0" t="n">
        <f aca="false">N19/M19</f>
        <v>20.6153049683751</v>
      </c>
    </row>
  </sheetData>
  <mergeCells count="2">
    <mergeCell ref="B2:F2"/>
    <mergeCell ref="K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38" activeCellId="0" sqref="G3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72"/>
    <col collapsed="false" customWidth="true" hidden="false" outlineLevel="0" max="4" min="3" style="0" width="18.28"/>
    <col collapsed="false" customWidth="true" hidden="false" outlineLevel="0" max="5" min="5" style="0" width="16.1"/>
    <col collapsed="false" customWidth="true" hidden="false" outlineLevel="0" max="8" min="6" style="0" width="18.28"/>
    <col collapsed="false" customWidth="false" hidden="false" outlineLevel="0" max="9" min="9" style="0" width="11.52"/>
    <col collapsed="false" customWidth="true" hidden="false" outlineLevel="0" max="10" min="10" style="0" width="11.72"/>
    <col collapsed="false" customWidth="true" hidden="false" outlineLevel="0" max="11" min="11" style="0" width="12.63"/>
    <col collapsed="false" customWidth="true" hidden="false" outlineLevel="0" max="12" min="12" style="0" width="18.28"/>
    <col collapsed="false" customWidth="false" hidden="false" outlineLevel="0" max="13" min="13" style="0" width="11.52"/>
    <col collapsed="false" customWidth="true" hidden="false" outlineLevel="0" max="14" min="14" style="0" width="12.83"/>
    <col collapsed="false" customWidth="true" hidden="false" outlineLevel="0" max="15" min="15" style="0" width="12.63"/>
    <col collapsed="false" customWidth="true" hidden="false" outlineLevel="0" max="16" min="16" style="0" width="18.28"/>
    <col collapsed="false" customWidth="false" hidden="false" outlineLevel="0" max="17" min="17" style="0" width="11.52"/>
    <col collapsed="false" customWidth="true" hidden="false" outlineLevel="0" max="20" min="18" style="0" width="18.28"/>
    <col collapsed="false" customWidth="false" hidden="false" outlineLevel="0" max="21" min="21" style="0" width="11.52"/>
    <col collapsed="false" customWidth="true" hidden="false" outlineLevel="0" max="22" min="22" style="0" width="12.83"/>
    <col collapsed="false" customWidth="true" hidden="false" outlineLevel="0" max="23" min="23" style="0" width="12.63"/>
    <col collapsed="false" customWidth="true" hidden="false" outlineLevel="0" max="24" min="24" style="0" width="18.28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B1" s="0" t="s">
        <v>14</v>
      </c>
      <c r="C1" s="0" t="s">
        <v>15</v>
      </c>
      <c r="D1" s="0" t="s">
        <v>16</v>
      </c>
      <c r="F1" s="0" t="s">
        <v>14</v>
      </c>
      <c r="G1" s="0" t="s">
        <v>15</v>
      </c>
      <c r="H1" s="0" t="s">
        <v>16</v>
      </c>
      <c r="J1" s="0" t="s">
        <v>14</v>
      </c>
      <c r="K1" s="0" t="s">
        <v>15</v>
      </c>
      <c r="L1" s="0" t="s">
        <v>16</v>
      </c>
      <c r="N1" s="0" t="s">
        <v>14</v>
      </c>
      <c r="O1" s="0" t="s">
        <v>15</v>
      </c>
      <c r="P1" s="0" t="s">
        <v>16</v>
      </c>
      <c r="R1" s="0" t="s">
        <v>14</v>
      </c>
      <c r="S1" s="0" t="s">
        <v>15</v>
      </c>
      <c r="T1" s="0" t="s">
        <v>16</v>
      </c>
      <c r="V1" s="0" t="s">
        <v>14</v>
      </c>
      <c r="W1" s="0" t="s">
        <v>15</v>
      </c>
      <c r="X1" s="0" t="s">
        <v>16</v>
      </c>
    </row>
    <row r="2" customFormat="false" ht="12.8" hidden="false" customHeight="false" outlineLevel="0" collapsed="false">
      <c r="B2" s="0" t="s">
        <v>17</v>
      </c>
      <c r="C2" s="0" t="n">
        <v>2793</v>
      </c>
      <c r="D2" s="0" t="n">
        <v>60</v>
      </c>
      <c r="F2" s="0" t="s">
        <v>18</v>
      </c>
      <c r="G2" s="0" t="n">
        <v>1178</v>
      </c>
      <c r="H2" s="0" t="n">
        <v>30</v>
      </c>
      <c r="J2" s="0" t="s">
        <v>19</v>
      </c>
      <c r="K2" s="0" t="n">
        <v>1178</v>
      </c>
      <c r="L2" s="0" t="n">
        <v>30</v>
      </c>
      <c r="N2" s="0" t="s">
        <v>20</v>
      </c>
      <c r="O2" s="0" t="n">
        <v>1178</v>
      </c>
      <c r="P2" s="0" t="n">
        <v>30</v>
      </c>
      <c r="R2" s="0" t="s">
        <v>21</v>
      </c>
      <c r="S2" s="0" t="n">
        <v>1178</v>
      </c>
      <c r="T2" s="0" t="n">
        <v>30</v>
      </c>
      <c r="V2" s="0" t="s">
        <v>22</v>
      </c>
      <c r="W2" s="0" t="n">
        <v>2793</v>
      </c>
      <c r="X2" s="0" t="n">
        <v>30</v>
      </c>
    </row>
    <row r="4" customFormat="false" ht="12.8" hidden="false" customHeight="false" outlineLevel="0" collapsed="false">
      <c r="B4" s="0" t="s">
        <v>11</v>
      </c>
      <c r="C4" s="0" t="s">
        <v>23</v>
      </c>
      <c r="D4" s="0" t="s">
        <v>24</v>
      </c>
      <c r="F4" s="0" t="s">
        <v>11</v>
      </c>
      <c r="G4" s="0" t="s">
        <v>23</v>
      </c>
      <c r="H4" s="0" t="s">
        <v>24</v>
      </c>
      <c r="J4" s="0" t="s">
        <v>11</v>
      </c>
      <c r="K4" s="0" t="s">
        <v>23</v>
      </c>
      <c r="L4" s="0" t="s">
        <v>24</v>
      </c>
      <c r="N4" s="0" t="s">
        <v>11</v>
      </c>
      <c r="O4" s="0" t="s">
        <v>23</v>
      </c>
      <c r="P4" s="0" t="s">
        <v>24</v>
      </c>
      <c r="R4" s="0" t="s">
        <v>11</v>
      </c>
      <c r="S4" s="0" t="s">
        <v>23</v>
      </c>
      <c r="T4" s="0" t="s">
        <v>24</v>
      </c>
      <c r="V4" s="0" t="s">
        <v>11</v>
      </c>
      <c r="W4" s="0" t="s">
        <v>23</v>
      </c>
      <c r="X4" s="0" t="s">
        <v>24</v>
      </c>
    </row>
    <row r="5" customFormat="false" ht="12.8" hidden="false" customHeight="false" outlineLevel="0" collapsed="false">
      <c r="A5" s="0" t="n">
        <v>1</v>
      </c>
      <c r="B5" s="0" t="n">
        <v>215.414811</v>
      </c>
      <c r="C5" s="0" t="n">
        <v>33.146627</v>
      </c>
      <c r="D5" s="0" t="n">
        <f aca="false">B5/C5</f>
        <v>6.49884559898055</v>
      </c>
      <c r="F5" s="0" t="n">
        <v>50.735925</v>
      </c>
      <c r="G5" s="0" t="n">
        <v>14.376141</v>
      </c>
      <c r="H5" s="0" t="n">
        <f aca="false">F5/G5</f>
        <v>3.52917552770246</v>
      </c>
      <c r="J5" s="0" t="n">
        <v>120.438537</v>
      </c>
      <c r="K5" s="0" t="n">
        <v>32.85983</v>
      </c>
      <c r="L5" s="0" t="n">
        <f aca="false">J5/K5</f>
        <v>3.66522093997443</v>
      </c>
      <c r="N5" s="0" t="n">
        <v>265.518281</v>
      </c>
      <c r="O5" s="0" t="n">
        <v>71.962219</v>
      </c>
      <c r="P5" s="0" t="n">
        <f aca="false">N5/O5</f>
        <v>3.68969001636817</v>
      </c>
      <c r="R5" s="0" t="n">
        <v>468.561381</v>
      </c>
      <c r="S5" s="0" t="n">
        <v>125.411343</v>
      </c>
      <c r="T5" s="0" t="n">
        <f aca="false">R5/S5</f>
        <v>3.73619618282853</v>
      </c>
      <c r="V5" s="0" t="n">
        <v>1263.647382</v>
      </c>
      <c r="W5" s="0" t="n">
        <v>363.612636</v>
      </c>
      <c r="X5" s="0" t="n">
        <f aca="false">V5/W5</f>
        <v>3.47525706449872</v>
      </c>
    </row>
    <row r="6" customFormat="false" ht="12.8" hidden="false" customHeight="false" outlineLevel="0" collapsed="false">
      <c r="A6" s="0" t="n">
        <v>2</v>
      </c>
      <c r="B6" s="0" t="n">
        <v>218.918309</v>
      </c>
      <c r="C6" s="0" t="n">
        <v>33.33123</v>
      </c>
      <c r="D6" s="0" t="n">
        <f aca="false">B6/C6</f>
        <v>6.56796370851001</v>
      </c>
      <c r="F6" s="0" t="n">
        <v>50.388098</v>
      </c>
      <c r="G6" s="0" t="n">
        <v>14.482869</v>
      </c>
      <c r="H6" s="0" t="n">
        <f aca="false">F6/G6</f>
        <v>3.47915167913208</v>
      </c>
      <c r="J6" s="0" t="n">
        <v>118.927764</v>
      </c>
      <c r="K6" s="0" t="n">
        <v>33.017402</v>
      </c>
      <c r="L6" s="0" t="n">
        <f aca="false">J6/K6</f>
        <v>3.60197219635876</v>
      </c>
      <c r="N6" s="0" t="n">
        <v>264.22341</v>
      </c>
      <c r="O6" s="0" t="n">
        <v>72.207552</v>
      </c>
      <c r="P6" s="0" t="n">
        <f aca="false">N6/O6</f>
        <v>3.65922126815766</v>
      </c>
      <c r="R6" s="0" t="n">
        <v>468.282838</v>
      </c>
      <c r="S6" s="0" t="n">
        <v>127.786685</v>
      </c>
      <c r="T6" s="0" t="n">
        <f aca="false">R6/S6</f>
        <v>3.66456675826593</v>
      </c>
    </row>
    <row r="7" customFormat="false" ht="12.8" hidden="false" customHeight="false" outlineLevel="0" collapsed="false">
      <c r="A7" s="0" t="n">
        <v>3</v>
      </c>
      <c r="B7" s="0" t="n">
        <v>219.30871</v>
      </c>
      <c r="C7" s="0" t="n">
        <v>32.663727</v>
      </c>
      <c r="D7" s="0" t="n">
        <f aca="false">B7/C7</f>
        <v>6.71413614251674</v>
      </c>
      <c r="F7" s="0" t="n">
        <v>50.201696</v>
      </c>
      <c r="G7" s="0" t="n">
        <v>14.43773</v>
      </c>
      <c r="H7" s="0" t="n">
        <f aca="false">F7/G7</f>
        <v>3.47711835586342</v>
      </c>
      <c r="J7" s="0" t="n">
        <v>119.144558</v>
      </c>
      <c r="K7" s="0" t="n">
        <v>32.982699</v>
      </c>
      <c r="L7" s="0" t="n">
        <f aca="false">J7/K7</f>
        <v>3.61233500023755</v>
      </c>
      <c r="N7" s="0" t="n">
        <v>265.513581</v>
      </c>
      <c r="O7" s="0" t="n">
        <v>71.795985</v>
      </c>
      <c r="P7" s="0" t="n">
        <f aca="false">N7/O7</f>
        <v>3.69816753680585</v>
      </c>
      <c r="R7" s="0" t="n">
        <v>468.897864</v>
      </c>
      <c r="S7" s="0" t="n">
        <v>125.10006</v>
      </c>
      <c r="T7" s="0" t="n">
        <f aca="false">R7/S7</f>
        <v>3.74818256681891</v>
      </c>
    </row>
    <row r="8" customFormat="false" ht="12.8" hidden="false" customHeight="false" outlineLevel="0" collapsed="false">
      <c r="A8" s="0" t="n">
        <v>4</v>
      </c>
      <c r="B8" s="0" t="n">
        <v>223.566229</v>
      </c>
      <c r="C8" s="0" t="n">
        <v>32.745006</v>
      </c>
      <c r="D8" s="0" t="n">
        <f aca="false">B8/C8</f>
        <v>6.82749085463597</v>
      </c>
      <c r="F8" s="0" t="n">
        <v>50.136601</v>
      </c>
      <c r="G8" s="0" t="n">
        <v>14.49172</v>
      </c>
      <c r="H8" s="0" t="n">
        <f aca="false">F8/G8</f>
        <v>3.45967221282222</v>
      </c>
      <c r="J8" s="0" t="n">
        <v>118.931362</v>
      </c>
      <c r="K8" s="0" t="n">
        <v>33.046052</v>
      </c>
      <c r="L8" s="0" t="n">
        <f aca="false">J8/K8</f>
        <v>3.59895826587696</v>
      </c>
      <c r="N8" s="0" t="n">
        <v>264.468324</v>
      </c>
      <c r="O8" s="0" t="n">
        <v>71.72076</v>
      </c>
      <c r="P8" s="0" t="n">
        <f aca="false">N8/O8</f>
        <v>3.68747241384503</v>
      </c>
    </row>
    <row r="9" customFormat="false" ht="12.8" hidden="false" customHeight="false" outlineLevel="0" collapsed="false">
      <c r="A9" s="0" t="n">
        <v>5</v>
      </c>
      <c r="B9" s="0" t="n">
        <v>214.804218</v>
      </c>
      <c r="C9" s="0" t="n">
        <v>32.550105</v>
      </c>
      <c r="D9" s="0" t="n">
        <f aca="false">B9/C9</f>
        <v>6.59918663856845</v>
      </c>
      <c r="F9" s="0" t="n">
        <v>50.322401</v>
      </c>
      <c r="G9" s="0" t="n">
        <v>14.412444</v>
      </c>
      <c r="H9" s="0" t="n">
        <f aca="false">F9/G9</f>
        <v>3.49159386152689</v>
      </c>
      <c r="J9" s="0" t="n">
        <v>119.178495</v>
      </c>
      <c r="K9" s="0" t="n">
        <v>32.976692</v>
      </c>
      <c r="L9" s="0" t="n">
        <f aca="false">J9/K9</f>
        <v>3.61402214024378</v>
      </c>
      <c r="N9" s="0" t="n">
        <v>264.632711</v>
      </c>
      <c r="O9" s="0" t="n">
        <v>70.171698</v>
      </c>
      <c r="P9" s="0" t="n">
        <f aca="false">N9/O9</f>
        <v>3.7712171508234</v>
      </c>
    </row>
    <row r="10" customFormat="false" ht="12.8" hidden="false" customHeight="false" outlineLevel="0" collapsed="false">
      <c r="A10" s="0" t="n">
        <v>6</v>
      </c>
      <c r="B10" s="0" t="n">
        <v>208.311465</v>
      </c>
      <c r="C10" s="0" t="n">
        <v>32.469988</v>
      </c>
      <c r="D10" s="0" t="n">
        <f aca="false">B10/C10</f>
        <v>6.41550791457022</v>
      </c>
      <c r="F10" s="0" t="n">
        <v>50.145672</v>
      </c>
      <c r="G10" s="0" t="n">
        <v>14.38943</v>
      </c>
      <c r="H10" s="0" t="n">
        <f aca="false">F10/G10</f>
        <v>3.48489634405254</v>
      </c>
      <c r="J10" s="0" t="n">
        <v>119.077335</v>
      </c>
      <c r="K10" s="0" t="n">
        <v>32.994957</v>
      </c>
      <c r="L10" s="0" t="n">
        <f aca="false">J10/K10</f>
        <v>3.6089556049429</v>
      </c>
      <c r="N10" s="0" t="n">
        <v>265.042332</v>
      </c>
      <c r="O10" s="0" t="n">
        <v>70.064971</v>
      </c>
      <c r="P10" s="0" t="n">
        <f aca="false">N10/O10</f>
        <v>3.78280798831701</v>
      </c>
    </row>
    <row r="11" customFormat="false" ht="12.8" hidden="false" customHeight="false" outlineLevel="0" collapsed="false">
      <c r="A11" s="0" t="n">
        <v>7</v>
      </c>
      <c r="B11" s="0" t="n">
        <v>205.757924</v>
      </c>
      <c r="C11" s="0" t="n">
        <v>32.425252</v>
      </c>
      <c r="D11" s="0" t="n">
        <f aca="false">B11/C11</f>
        <v>6.34560755302688</v>
      </c>
      <c r="F11" s="0" t="n">
        <v>49.95409</v>
      </c>
      <c r="G11" s="0" t="n">
        <v>14.402602</v>
      </c>
      <c r="H11" s="0" t="n">
        <f aca="false">F11/G11</f>
        <v>3.46840730584654</v>
      </c>
      <c r="J11" s="0" t="n">
        <v>118.934528</v>
      </c>
      <c r="K11" s="0" t="n">
        <v>32.983069</v>
      </c>
      <c r="L11" s="0" t="n">
        <f aca="false">J11/K11</f>
        <v>3.60592666498075</v>
      </c>
      <c r="N11" s="0" t="n">
        <v>264.934442</v>
      </c>
      <c r="O11" s="0" t="n">
        <v>70.108762</v>
      </c>
      <c r="P11" s="0" t="n">
        <f aca="false">N11/O11</f>
        <v>3.77890629419473</v>
      </c>
    </row>
    <row r="12" customFormat="false" ht="12.8" hidden="false" customHeight="false" outlineLevel="0" collapsed="false">
      <c r="A12" s="0" t="n">
        <v>8</v>
      </c>
      <c r="B12" s="0" t="n">
        <v>205.623793</v>
      </c>
      <c r="C12" s="0" t="n">
        <v>32.631948</v>
      </c>
      <c r="D12" s="0" t="n">
        <f aca="false">B12/C12</f>
        <v>6.30130303590825</v>
      </c>
      <c r="F12" s="0" t="n">
        <v>50.083575</v>
      </c>
      <c r="G12" s="0" t="n">
        <v>14.397363</v>
      </c>
      <c r="H12" s="0" t="n">
        <f aca="false">F12/G12</f>
        <v>3.4786630718417</v>
      </c>
      <c r="J12" s="0" t="n">
        <v>118.963417</v>
      </c>
      <c r="K12" s="0" t="n">
        <v>33.041041</v>
      </c>
      <c r="L12" s="0" t="n">
        <f aca="false">J12/K12</f>
        <v>3.60047424050592</v>
      </c>
      <c r="N12" s="0" t="n">
        <v>266.122807</v>
      </c>
      <c r="O12" s="0" t="n">
        <v>70.701716</v>
      </c>
      <c r="P12" s="0" t="n">
        <f aca="false">N12/O12</f>
        <v>3.76402189446152</v>
      </c>
    </row>
    <row r="13" customFormat="false" ht="12.8" hidden="false" customHeight="false" outlineLevel="0" collapsed="false">
      <c r="A13" s="0" t="n">
        <v>9</v>
      </c>
      <c r="B13" s="0" t="n">
        <v>212.804851</v>
      </c>
      <c r="C13" s="0" t="n">
        <v>32.281135</v>
      </c>
      <c r="D13" s="0" t="n">
        <f aca="false">B13/C13</f>
        <v>6.59223571290167</v>
      </c>
      <c r="F13" s="0" t="n">
        <v>50.127582</v>
      </c>
      <c r="G13" s="0" t="n">
        <v>14.447998</v>
      </c>
      <c r="H13" s="0" t="n">
        <f aca="false">F13/G13</f>
        <v>3.46951750685458</v>
      </c>
      <c r="J13" s="0" t="n">
        <v>118.853738</v>
      </c>
      <c r="K13" s="0" t="n">
        <v>33.020418</v>
      </c>
      <c r="L13" s="0" t="n">
        <f aca="false">J13/K13</f>
        <v>3.59940137644533</v>
      </c>
      <c r="N13" s="0" t="n">
        <v>264.295487</v>
      </c>
      <c r="O13" s="0" t="n">
        <v>72.149654</v>
      </c>
      <c r="P13" s="0" t="n">
        <f aca="false">N13/O13</f>
        <v>3.66315667986433</v>
      </c>
    </row>
    <row r="14" customFormat="false" ht="12.8" hidden="false" customHeight="false" outlineLevel="0" collapsed="false">
      <c r="A14" s="0" t="n">
        <v>10</v>
      </c>
      <c r="B14" s="0" t="n">
        <v>210.46246</v>
      </c>
      <c r="C14" s="0" t="n">
        <v>33.184622</v>
      </c>
      <c r="D14" s="0" t="n">
        <f aca="false">B14/C14</f>
        <v>6.34216836943329</v>
      </c>
      <c r="F14" s="0" t="n">
        <v>50.005752</v>
      </c>
      <c r="G14" s="0" t="n">
        <v>14.477618</v>
      </c>
      <c r="H14" s="0" t="n">
        <f aca="false">F14/G14</f>
        <v>3.4540041048189</v>
      </c>
      <c r="J14" s="0" t="n">
        <v>119.089586</v>
      </c>
      <c r="K14" s="0" t="n">
        <v>32.992232</v>
      </c>
      <c r="L14" s="0" t="n">
        <f aca="false">J14/K14</f>
        <v>3.60962501718586</v>
      </c>
      <c r="N14" s="0" t="n">
        <v>265.022338</v>
      </c>
      <c r="O14" s="0" t="n">
        <v>72.504826</v>
      </c>
      <c r="P14" s="0" t="n">
        <f aca="false">N14/O14</f>
        <v>3.65523721138232</v>
      </c>
    </row>
    <row r="15" customFormat="false" ht="12.8" hidden="false" customHeight="false" outlineLevel="0" collapsed="false">
      <c r="A15" s="0" t="s">
        <v>13</v>
      </c>
      <c r="B15" s="0" t="n">
        <f aca="false">AVERAGE(B5:B14)</f>
        <v>213.497277</v>
      </c>
      <c r="C15" s="0" t="n">
        <f aca="false">AVERAGE(C5:C14)</f>
        <v>32.742964</v>
      </c>
      <c r="D15" s="0" t="n">
        <f aca="false">AVERAGE(D5:D14)</f>
        <v>6.5204445529052</v>
      </c>
      <c r="F15" s="0" t="n">
        <f aca="false">AVERAGE(F5:F14)</f>
        <v>50.2101392</v>
      </c>
      <c r="G15" s="0" t="n">
        <f aca="false">AVERAGE(G5:G14)</f>
        <v>14.4315915</v>
      </c>
      <c r="H15" s="0" t="n">
        <f aca="false">AVERAGE(H5:H14)</f>
        <v>3.47921999704613</v>
      </c>
      <c r="J15" s="0" t="n">
        <f aca="false">AVERAGE(J5:J14)</f>
        <v>119.153932</v>
      </c>
      <c r="K15" s="0" t="n">
        <f aca="false">AVERAGE(K5:K14)</f>
        <v>32.9914392</v>
      </c>
      <c r="L15" s="0" t="n">
        <f aca="false">AVERAGE(L5:L14)</f>
        <v>3.61168914467522</v>
      </c>
      <c r="N15" s="0" t="n">
        <f aca="false">AVERAGE(N5:N14)</f>
        <v>264.9773713</v>
      </c>
      <c r="O15" s="0" t="n">
        <f aca="false">AVERAGE(O5:O14)</f>
        <v>71.3388143</v>
      </c>
      <c r="P15" s="0" t="n">
        <f aca="false">AVERAGE(P5:P14)</f>
        <v>3.714989845422</v>
      </c>
      <c r="R15" s="0" t="n">
        <f aca="false">AVERAGE(R5:R14)</f>
        <v>468.580694333333</v>
      </c>
      <c r="S15" s="0" t="n">
        <f aca="false">AVERAGE(S5:S14)</f>
        <v>126.099362666667</v>
      </c>
      <c r="T15" s="0" t="n">
        <f aca="false">AVERAGE(T5:T14)</f>
        <v>3.71631516930446</v>
      </c>
      <c r="V15" s="0" t="n">
        <f aca="false">AVERAGE(V5:V14)</f>
        <v>1263.647382</v>
      </c>
      <c r="W15" s="0" t="n">
        <f aca="false">AVERAGE(W5:W14)</f>
        <v>363.612636</v>
      </c>
      <c r="X15" s="0" t="n">
        <f aca="false">AVERAGE(X5:X14)</f>
        <v>3.47525706449872</v>
      </c>
    </row>
    <row r="21" customFormat="false" ht="12.8" hidden="false" customHeight="false" outlineLevel="0" collapsed="false">
      <c r="I21" s="0" t="n">
        <v>1178</v>
      </c>
    </row>
    <row r="25" customFormat="false" ht="12.8" hidden="false" customHeight="false" outlineLevel="0" collapsed="false">
      <c r="C25" s="0" t="str">
        <f aca="false">F2</f>
        <v>480 x 720</v>
      </c>
      <c r="D25" s="0" t="str">
        <f aca="false">J2</f>
        <v>720 x 1280</v>
      </c>
      <c r="E25" s="0" t="str">
        <f aca="false">N2</f>
        <v>1080 x 1920</v>
      </c>
      <c r="F25" s="0" t="str">
        <f aca="false">R2</f>
        <v>1440 x 2560</v>
      </c>
      <c r="G25" s="0" t="str">
        <f aca="false">V2</f>
        <v>2160 x 3840</v>
      </c>
    </row>
    <row r="26" customFormat="false" ht="12.8" hidden="false" customHeight="false" outlineLevel="0" collapsed="false">
      <c r="B26" s="0" t="s">
        <v>24</v>
      </c>
      <c r="C26" s="0" t="n">
        <f aca="false">H15</f>
        <v>3.47921999704613</v>
      </c>
      <c r="D26" s="0" t="n">
        <f aca="false">L15</f>
        <v>3.61168914467522</v>
      </c>
      <c r="E26" s="0" t="n">
        <f aca="false">P15</f>
        <v>3.714989845422</v>
      </c>
      <c r="F26" s="0" t="n">
        <f aca="false">T15</f>
        <v>3.71631516930446</v>
      </c>
      <c r="G26" s="0" t="n">
        <f aca="false">X15</f>
        <v>3.47525706449872</v>
      </c>
    </row>
    <row r="27" customFormat="false" ht="12.8" hidden="false" customHeight="false" outlineLevel="0" collapsed="false">
      <c r="B27" s="0" t="s">
        <v>11</v>
      </c>
      <c r="C27" s="0" t="n">
        <f aca="false">F15</f>
        <v>50.2101392</v>
      </c>
      <c r="D27" s="0" t="n">
        <f aca="false">J15</f>
        <v>119.153932</v>
      </c>
      <c r="E27" s="0" t="n">
        <f aca="false">N15</f>
        <v>264.9773713</v>
      </c>
      <c r="F27" s="0" t="n">
        <f aca="false">R15</f>
        <v>468.580694333333</v>
      </c>
      <c r="G27" s="0" t="n">
        <f aca="false">V15</f>
        <v>1263.647382</v>
      </c>
    </row>
    <row r="28" customFormat="false" ht="12.8" hidden="false" customHeight="false" outlineLevel="0" collapsed="false">
      <c r="B28" s="0" t="s">
        <v>23</v>
      </c>
      <c r="C28" s="0" t="n">
        <f aca="false">G15</f>
        <v>14.4315915</v>
      </c>
      <c r="D28" s="0" t="n">
        <f aca="false">K15</f>
        <v>32.9914392</v>
      </c>
      <c r="E28" s="0" t="n">
        <f aca="false">O15</f>
        <v>71.3388143</v>
      </c>
      <c r="F28" s="0" t="n">
        <f aca="false">S15</f>
        <v>126.099362666667</v>
      </c>
      <c r="G28" s="0" t="n">
        <f aca="false">W15</f>
        <v>363.612636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2018-09-20T23:28:18Z</dcterms:created>
  <dc:creator/>
  <dc:description/>
  <dc:language>en-US</dc:language>
  <cp:lastModifiedBy/>
  <dcterms:modified xsi:type="dcterms:W3CDTF">2018-10-08T11:25:53Z</dcterms:modified>
  <cp:revision>12</cp:revision>
  <dc:subject/>
  <dc:title/>
</cp:coreProperties>
</file>