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bas\Documents\Jupyter-Notebook-for-beginners\"/>
    </mc:Choice>
  </mc:AlternateContent>
  <xr:revisionPtr revIDLastSave="0" documentId="13_ncr:1_{54F63CA6-A358-44FA-B1A6-2E32E00EE561}" xr6:coauthVersionLast="47" xr6:coauthVersionMax="47" xr10:uidLastSave="{00000000-0000-0000-0000-000000000000}"/>
  <bookViews>
    <workbookView xWindow="-120" yWindow="-120" windowWidth="29040" windowHeight="15720" xr2:uid="{CBAE3454-892D-45F5-AF40-0691D3E0530A}"/>
  </bookViews>
  <sheets>
    <sheet name="SpielenTabel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2" l="1"/>
  <c r="L48" i="2"/>
  <c r="N48" i="2" s="1"/>
  <c r="O48" i="2" s="1"/>
  <c r="I48" i="2"/>
  <c r="M47" i="2"/>
  <c r="N47" i="2" s="1"/>
  <c r="O47" i="2" s="1"/>
  <c r="I47" i="2"/>
  <c r="M46" i="2"/>
  <c r="N46" i="2" s="1"/>
  <c r="O46" i="2" s="1"/>
  <c r="O49" i="2" s="1"/>
  <c r="H51" i="2" s="1"/>
  <c r="L46" i="2"/>
  <c r="I46" i="2"/>
  <c r="M37" i="2"/>
  <c r="L37" i="2"/>
  <c r="N37" i="2" s="1"/>
  <c r="O37" i="2" s="1"/>
  <c r="I37" i="2"/>
  <c r="M36" i="2"/>
  <c r="N36" i="2" s="1"/>
  <c r="O36" i="2" s="1"/>
  <c r="I36" i="2"/>
  <c r="N35" i="2"/>
  <c r="O35" i="2" s="1"/>
  <c r="O38" i="2" s="1"/>
  <c r="H40" i="2" s="1"/>
  <c r="M35" i="2"/>
  <c r="L35" i="2"/>
  <c r="I35" i="2"/>
  <c r="M26" i="2"/>
  <c r="L26" i="2"/>
  <c r="N26" i="2" s="1"/>
  <c r="O26" i="2" s="1"/>
  <c r="I26" i="2"/>
  <c r="M25" i="2"/>
  <c r="N25" i="2" s="1"/>
  <c r="O25" i="2" s="1"/>
  <c r="I25" i="2"/>
  <c r="M24" i="2"/>
  <c r="L24" i="2"/>
  <c r="N24" i="2" s="1"/>
  <c r="O24" i="2" s="1"/>
  <c r="I24" i="2"/>
  <c r="H18" i="2"/>
  <c r="O16" i="2"/>
  <c r="O14" i="2"/>
  <c r="O15" i="2"/>
  <c r="O13" i="2"/>
  <c r="N14" i="2"/>
  <c r="N15" i="2"/>
  <c r="N13" i="2"/>
  <c r="M14" i="2"/>
  <c r="M15" i="2"/>
  <c r="M13" i="2"/>
  <c r="L15" i="2"/>
  <c r="L13" i="2"/>
  <c r="J3" i="2"/>
  <c r="I4" i="2"/>
  <c r="I3" i="2"/>
  <c r="I15" i="2"/>
  <c r="I14" i="2"/>
  <c r="I13" i="2"/>
  <c r="O27" i="2" l="1"/>
  <c r="H29" i="2" s="1"/>
  <c r="K3" i="2"/>
  <c r="J4" i="2"/>
  <c r="K4" i="2" s="1"/>
</calcChain>
</file>

<file path=xl/sharedStrings.xml><?xml version="1.0" encoding="utf-8"?>
<sst xmlns="http://schemas.openxmlformats.org/spreadsheetml/2006/main" count="138" uniqueCount="34">
  <si>
    <t>Feuchtigkeit</t>
  </si>
  <si>
    <t>Wind</t>
  </si>
  <si>
    <t>Aussicht</t>
  </si>
  <si>
    <t>Sonnig</t>
  </si>
  <si>
    <t>Heiss</t>
  </si>
  <si>
    <t>Hoch</t>
  </si>
  <si>
    <t>Nein</t>
  </si>
  <si>
    <t>Ja</t>
  </si>
  <si>
    <t>Bedeckt</t>
  </si>
  <si>
    <t>Regen</t>
  </si>
  <si>
    <t>Mild</t>
  </si>
  <si>
    <t>Kühl</t>
  </si>
  <si>
    <t>Normal</t>
  </si>
  <si>
    <t>Kaum</t>
  </si>
  <si>
    <t>Stark</t>
  </si>
  <si>
    <t>Temperatur</t>
  </si>
  <si>
    <t>Spielen</t>
  </si>
  <si>
    <t>Werte</t>
  </si>
  <si>
    <t>n</t>
  </si>
  <si>
    <t>p</t>
  </si>
  <si>
    <t>nein</t>
  </si>
  <si>
    <t>ja</t>
  </si>
  <si>
    <t>log(p)</t>
  </si>
  <si>
    <t>-p*LOG(p)</t>
  </si>
  <si>
    <t>Gesamtentropie  ("SPIELEN")</t>
  </si>
  <si>
    <t>-p*LOG(p)(NEIN)</t>
  </si>
  <si>
    <t>-p*LOG(p)(JA)</t>
  </si>
  <si>
    <t>Gesamt</t>
  </si>
  <si>
    <t>Informationsgewinn</t>
  </si>
  <si>
    <t>Anteilig</t>
  </si>
  <si>
    <r>
      <t xml:space="preserve">Entropie für die Spalte </t>
    </r>
    <r>
      <rPr>
        <sz val="11"/>
        <color rgb="FFFF0000"/>
        <rFont val="Calibri"/>
        <family val="2"/>
        <scheme val="minor"/>
      </rPr>
      <t>Aussicht</t>
    </r>
    <r>
      <rPr>
        <sz val="11"/>
        <color theme="1"/>
        <rFont val="Calibri"/>
        <family val="2"/>
        <scheme val="minor"/>
      </rPr>
      <t xml:space="preserve"> berechnen</t>
    </r>
  </si>
  <si>
    <r>
      <t xml:space="preserve">Entropie für die Spalte </t>
    </r>
    <r>
      <rPr>
        <sz val="11"/>
        <color rgb="FFFF0000"/>
        <rFont val="Calibri"/>
        <family val="2"/>
        <scheme val="minor"/>
      </rPr>
      <t>Temperatur</t>
    </r>
    <r>
      <rPr>
        <sz val="11"/>
        <color theme="1"/>
        <rFont val="Calibri"/>
        <family val="2"/>
        <scheme val="minor"/>
      </rPr>
      <t xml:space="preserve"> berechnen</t>
    </r>
  </si>
  <si>
    <r>
      <t xml:space="preserve">Entropie für die Spalte </t>
    </r>
    <r>
      <rPr>
        <sz val="11"/>
        <color rgb="FFFF0000"/>
        <rFont val="Calibri"/>
        <family val="2"/>
        <scheme val="minor"/>
      </rPr>
      <t>Feuchtigkeit</t>
    </r>
    <r>
      <rPr>
        <sz val="11"/>
        <color theme="1"/>
        <rFont val="Calibri"/>
        <family val="2"/>
        <scheme val="minor"/>
      </rPr>
      <t xml:space="preserve"> berechnen</t>
    </r>
  </si>
  <si>
    <r>
      <t xml:space="preserve">Entropie für die Spalte </t>
    </r>
    <r>
      <rPr>
        <sz val="11"/>
        <color rgb="FFFF0000"/>
        <rFont val="Calibri"/>
        <family val="2"/>
        <scheme val="minor"/>
      </rPr>
      <t>Wind</t>
    </r>
    <r>
      <rPr>
        <sz val="11"/>
        <color theme="1"/>
        <rFont val="Calibri"/>
        <family val="2"/>
        <scheme val="minor"/>
      </rPr>
      <t xml:space="preserve"> berechnen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</si>
</sst>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2" xfId="0" applyFont="1" applyFill="1" applyBorder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4C2-99FA-4582-A2DA-FF3DD1052A52}">
  <dimension ref="A1:O51"/>
  <sheetViews>
    <sheetView tabSelected="1" topLeftCell="A21" workbookViewId="0">
      <selection activeCell="L41" sqref="L41"/>
    </sheetView>
  </sheetViews>
  <sheetFormatPr baseColWidth="10" defaultRowHeight="15" x14ac:dyDescent="0.25"/>
  <cols>
    <col min="7" max="7" width="28.140625" customWidth="1"/>
    <col min="8" max="8" width="15" customWidth="1"/>
    <col min="9" max="9" width="4.85546875" customWidth="1"/>
    <col min="11" max="11" width="10.28515625" customWidth="1"/>
    <col min="12" max="12" width="24" customWidth="1"/>
    <col min="13" max="13" width="20.7109375" customWidth="1"/>
    <col min="15" max="15" width="17.42578125" customWidth="1"/>
  </cols>
  <sheetData>
    <row r="1" spans="1:15" x14ac:dyDescent="0.25">
      <c r="A1" s="1" t="s">
        <v>2</v>
      </c>
      <c r="B1" s="1" t="s">
        <v>15</v>
      </c>
      <c r="C1" s="1" t="s">
        <v>0</v>
      </c>
      <c r="D1" s="1" t="s">
        <v>1</v>
      </c>
      <c r="E1" s="2" t="s">
        <v>16</v>
      </c>
      <c r="G1" s="11" t="s">
        <v>24</v>
      </c>
    </row>
    <row r="2" spans="1:15" x14ac:dyDescent="0.25">
      <c r="A2" s="3" t="s">
        <v>3</v>
      </c>
      <c r="B2" s="5" t="s">
        <v>4</v>
      </c>
      <c r="C2" s="3" t="s">
        <v>5</v>
      </c>
      <c r="D2" s="3" t="s">
        <v>13</v>
      </c>
      <c r="E2" s="4" t="s">
        <v>6</v>
      </c>
      <c r="H2" s="7" t="s">
        <v>18</v>
      </c>
      <c r="I2" s="7" t="s">
        <v>19</v>
      </c>
      <c r="J2" s="7" t="s">
        <v>22</v>
      </c>
      <c r="K2" s="12" t="s">
        <v>23</v>
      </c>
    </row>
    <row r="3" spans="1:15" x14ac:dyDescent="0.25">
      <c r="A3" s="3" t="s">
        <v>3</v>
      </c>
      <c r="B3" s="5" t="s">
        <v>4</v>
      </c>
      <c r="C3" s="3" t="s">
        <v>5</v>
      </c>
      <c r="D3" s="3" t="s">
        <v>14</v>
      </c>
      <c r="E3" s="4" t="s">
        <v>6</v>
      </c>
      <c r="G3" s="7" t="s">
        <v>20</v>
      </c>
      <c r="H3">
        <v>5</v>
      </c>
      <c r="I3">
        <f>H3/H5</f>
        <v>0.35714285714285715</v>
      </c>
      <c r="J3">
        <f>LOG(I3,2)</f>
        <v>-1.4854268271702415</v>
      </c>
      <c r="K3" s="10">
        <f>-I3*J3</f>
        <v>0.53050958113222912</v>
      </c>
    </row>
    <row r="4" spans="1:15" x14ac:dyDescent="0.25">
      <c r="A4" s="3" t="s">
        <v>8</v>
      </c>
      <c r="B4" s="5" t="s">
        <v>4</v>
      </c>
      <c r="C4" s="3" t="s">
        <v>5</v>
      </c>
      <c r="D4" s="3" t="s">
        <v>13</v>
      </c>
      <c r="E4" s="4" t="s">
        <v>7</v>
      </c>
      <c r="G4" s="7" t="s">
        <v>21</v>
      </c>
      <c r="H4">
        <v>9</v>
      </c>
      <c r="I4">
        <f>H4/H5</f>
        <v>0.6428571428571429</v>
      </c>
      <c r="J4">
        <f>LOG(I4,2)</f>
        <v>-0.63742992061529169</v>
      </c>
      <c r="K4" s="10">
        <f>-I4*J4</f>
        <v>0.40977637753840185</v>
      </c>
    </row>
    <row r="5" spans="1:15" ht="23.25" x14ac:dyDescent="0.35">
      <c r="A5" s="3" t="s">
        <v>9</v>
      </c>
      <c r="B5" s="6" t="s">
        <v>10</v>
      </c>
      <c r="C5" s="3" t="s">
        <v>5</v>
      </c>
      <c r="D5" s="3" t="s">
        <v>13</v>
      </c>
      <c r="E5" s="4" t="s">
        <v>7</v>
      </c>
      <c r="H5" s="7">
        <v>14</v>
      </c>
      <c r="I5" s="7"/>
      <c r="J5" s="7"/>
      <c r="K5" s="15">
        <v>0.94</v>
      </c>
    </row>
    <row r="6" spans="1:15" x14ac:dyDescent="0.25">
      <c r="A6" s="3" t="s">
        <v>9</v>
      </c>
      <c r="B6" s="3" t="s">
        <v>11</v>
      </c>
      <c r="C6" s="3" t="s">
        <v>12</v>
      </c>
      <c r="D6" s="3" t="s">
        <v>13</v>
      </c>
      <c r="E6" s="4" t="s">
        <v>7</v>
      </c>
    </row>
    <row r="7" spans="1:15" x14ac:dyDescent="0.25">
      <c r="A7" s="3" t="s">
        <v>9</v>
      </c>
      <c r="B7" s="3" t="s">
        <v>11</v>
      </c>
      <c r="C7" s="3" t="s">
        <v>12</v>
      </c>
      <c r="D7" s="3" t="s">
        <v>14</v>
      </c>
      <c r="E7" s="4" t="s">
        <v>6</v>
      </c>
      <c r="K7" s="8"/>
      <c r="L7" s="8"/>
      <c r="M7" s="8"/>
    </row>
    <row r="8" spans="1:15" x14ac:dyDescent="0.25">
      <c r="A8" s="3" t="s">
        <v>8</v>
      </c>
      <c r="B8" s="3" t="s">
        <v>11</v>
      </c>
      <c r="C8" s="3" t="s">
        <v>12</v>
      </c>
      <c r="D8" s="3" t="s">
        <v>14</v>
      </c>
      <c r="E8" s="4" t="s">
        <v>7</v>
      </c>
      <c r="K8" s="9"/>
      <c r="L8" s="9"/>
      <c r="M8" s="9"/>
      <c r="N8" s="9"/>
    </row>
    <row r="9" spans="1:15" x14ac:dyDescent="0.25">
      <c r="A9" s="3" t="s">
        <v>3</v>
      </c>
      <c r="B9" s="6" t="s">
        <v>10</v>
      </c>
      <c r="C9" s="3" t="s">
        <v>5</v>
      </c>
      <c r="D9" s="3" t="s">
        <v>13</v>
      </c>
      <c r="E9" s="4" t="s">
        <v>6</v>
      </c>
      <c r="K9" s="9"/>
      <c r="L9" s="9"/>
      <c r="M9" s="9"/>
      <c r="N9" s="9"/>
    </row>
    <row r="10" spans="1:15" x14ac:dyDescent="0.25">
      <c r="A10" s="3" t="s">
        <v>3</v>
      </c>
      <c r="B10" s="3" t="s">
        <v>11</v>
      </c>
      <c r="C10" s="3" t="s">
        <v>12</v>
      </c>
      <c r="D10" s="3" t="s">
        <v>13</v>
      </c>
      <c r="E10" s="4" t="s">
        <v>7</v>
      </c>
      <c r="G10" t="s">
        <v>30</v>
      </c>
      <c r="K10" s="9"/>
      <c r="L10" s="9"/>
      <c r="M10" s="9"/>
      <c r="N10" s="9"/>
    </row>
    <row r="11" spans="1:15" x14ac:dyDescent="0.25">
      <c r="A11" s="3" t="s">
        <v>9</v>
      </c>
      <c r="B11" s="6" t="s">
        <v>10</v>
      </c>
      <c r="C11" s="3" t="s">
        <v>12</v>
      </c>
      <c r="D11" s="3" t="s">
        <v>13</v>
      </c>
      <c r="E11" s="4" t="s">
        <v>7</v>
      </c>
      <c r="K11" s="9"/>
      <c r="L11" s="9"/>
      <c r="M11" s="9"/>
      <c r="N11" s="9"/>
    </row>
    <row r="12" spans="1:15" x14ac:dyDescent="0.25">
      <c r="A12" s="3" t="s">
        <v>3</v>
      </c>
      <c r="B12" s="6" t="s">
        <v>10</v>
      </c>
      <c r="C12" s="3" t="s">
        <v>12</v>
      </c>
      <c r="D12" s="3" t="s">
        <v>14</v>
      </c>
      <c r="E12" s="4" t="s">
        <v>7</v>
      </c>
      <c r="G12" s="8" t="s">
        <v>17</v>
      </c>
      <c r="H12" s="8" t="s">
        <v>18</v>
      </c>
      <c r="I12" s="8" t="s">
        <v>19</v>
      </c>
      <c r="J12" s="8" t="s">
        <v>6</v>
      </c>
      <c r="K12" s="13" t="s">
        <v>7</v>
      </c>
      <c r="L12" s="12" t="s">
        <v>25</v>
      </c>
      <c r="M12" s="12" t="s">
        <v>26</v>
      </c>
      <c r="N12" s="13" t="s">
        <v>27</v>
      </c>
      <c r="O12" s="13" t="s">
        <v>29</v>
      </c>
    </row>
    <row r="13" spans="1:15" x14ac:dyDescent="0.25">
      <c r="A13" s="3" t="s">
        <v>8</v>
      </c>
      <c r="B13" s="6" t="s">
        <v>10</v>
      </c>
      <c r="C13" s="3" t="s">
        <v>5</v>
      </c>
      <c r="D13" s="3" t="s">
        <v>14</v>
      </c>
      <c r="E13" s="4" t="s">
        <v>7</v>
      </c>
      <c r="G13" s="9" t="s">
        <v>3</v>
      </c>
      <c r="H13" s="9">
        <v>5</v>
      </c>
      <c r="I13" s="10">
        <f>H13/H16</f>
        <v>0.35714285714285715</v>
      </c>
      <c r="J13" s="9">
        <v>3</v>
      </c>
      <c r="K13">
        <v>2</v>
      </c>
      <c r="L13">
        <f>-J13/H13*LOG(J13/H13,2)</f>
        <v>0.44217935649972373</v>
      </c>
      <c r="M13">
        <f>-K13/H13*LOG(K13/H13,2)</f>
        <v>0.52877123795494485</v>
      </c>
      <c r="N13">
        <f>L13+M13</f>
        <v>0.97095059445466858</v>
      </c>
      <c r="O13">
        <f>N13*(H13/H16)</f>
        <v>0.34676806944809591</v>
      </c>
    </row>
    <row r="14" spans="1:15" x14ac:dyDescent="0.25">
      <c r="A14" s="3" t="s">
        <v>8</v>
      </c>
      <c r="B14" s="5" t="s">
        <v>4</v>
      </c>
      <c r="C14" s="3" t="s">
        <v>12</v>
      </c>
      <c r="D14" s="3" t="s">
        <v>13</v>
      </c>
      <c r="E14" s="4" t="s">
        <v>7</v>
      </c>
      <c r="G14" s="9" t="s">
        <v>8</v>
      </c>
      <c r="H14" s="9">
        <v>4</v>
      </c>
      <c r="I14" s="10">
        <f>H14/H16</f>
        <v>0.2857142857142857</v>
      </c>
      <c r="J14" s="9">
        <v>0</v>
      </c>
      <c r="K14">
        <v>4</v>
      </c>
      <c r="L14">
        <v>0</v>
      </c>
      <c r="M14">
        <f t="shared" ref="M14:M15" si="0">-K14/H14*LOG(K14/H14,2)</f>
        <v>0</v>
      </c>
      <c r="N14">
        <f t="shared" ref="N14:N15" si="1">L14+M14</f>
        <v>0</v>
      </c>
      <c r="O14">
        <f>N14*(H14/H16)</f>
        <v>0</v>
      </c>
    </row>
    <row r="15" spans="1:15" x14ac:dyDescent="0.25">
      <c r="A15" s="3" t="s">
        <v>9</v>
      </c>
      <c r="B15" s="6" t="s">
        <v>10</v>
      </c>
      <c r="C15" s="3" t="s">
        <v>5</v>
      </c>
      <c r="D15" s="3" t="s">
        <v>14</v>
      </c>
      <c r="E15" s="4" t="s">
        <v>6</v>
      </c>
      <c r="G15" s="9" t="s">
        <v>9</v>
      </c>
      <c r="H15" s="9">
        <v>5</v>
      </c>
      <c r="I15" s="10">
        <f>H15/H16</f>
        <v>0.35714285714285715</v>
      </c>
      <c r="J15" s="9">
        <v>2</v>
      </c>
      <c r="K15">
        <v>3</v>
      </c>
      <c r="L15">
        <f t="shared" ref="L14:L15" si="2">-J15/H15*LOG(J15/H15,2)</f>
        <v>0.52877123795494485</v>
      </c>
      <c r="M15">
        <f t="shared" si="0"/>
        <v>0.44217935649972373</v>
      </c>
      <c r="N15">
        <f t="shared" si="1"/>
        <v>0.97095059445466858</v>
      </c>
      <c r="O15">
        <f>N15*(H15/H16)</f>
        <v>0.34676806944809591</v>
      </c>
    </row>
    <row r="16" spans="1:15" ht="21" x14ac:dyDescent="0.35">
      <c r="G16" s="9"/>
      <c r="H16" s="9">
        <v>14</v>
      </c>
      <c r="I16" s="9"/>
      <c r="J16" s="9"/>
      <c r="O16" s="14">
        <f>O13+O14+O15</f>
        <v>0.69353613889619181</v>
      </c>
    </row>
    <row r="18" spans="7:15" ht="23.25" x14ac:dyDescent="0.35">
      <c r="G18" s="16" t="s">
        <v>28</v>
      </c>
      <c r="H18" s="17">
        <f>K5-O16</f>
        <v>0.24646386110380814</v>
      </c>
    </row>
    <row r="21" spans="7:15" x14ac:dyDescent="0.25">
      <c r="G21" t="s">
        <v>31</v>
      </c>
      <c r="K21" s="9"/>
      <c r="L21" s="9"/>
      <c r="M21" s="9"/>
      <c r="N21" s="9"/>
    </row>
    <row r="22" spans="7:15" x14ac:dyDescent="0.25">
      <c r="K22" s="9"/>
      <c r="L22" s="9"/>
      <c r="M22" s="9"/>
      <c r="N22" s="9"/>
    </row>
    <row r="23" spans="7:15" x14ac:dyDescent="0.25">
      <c r="G23" s="8" t="s">
        <v>17</v>
      </c>
      <c r="H23" s="8" t="s">
        <v>18</v>
      </c>
      <c r="I23" s="8" t="s">
        <v>19</v>
      </c>
      <c r="J23" s="8" t="s">
        <v>6</v>
      </c>
      <c r="K23" s="13" t="s">
        <v>7</v>
      </c>
      <c r="L23" s="12" t="s">
        <v>25</v>
      </c>
      <c r="M23" s="12" t="s">
        <v>26</v>
      </c>
      <c r="N23" s="13" t="s">
        <v>27</v>
      </c>
      <c r="O23" s="13" t="s">
        <v>29</v>
      </c>
    </row>
    <row r="24" spans="7:15" x14ac:dyDescent="0.25">
      <c r="G24" s="9" t="s">
        <v>3</v>
      </c>
      <c r="H24" s="9">
        <v>5</v>
      </c>
      <c r="I24" s="10">
        <f>H24/H27</f>
        <v>0.35714285714285715</v>
      </c>
      <c r="J24" s="9">
        <v>3</v>
      </c>
      <c r="K24">
        <v>2</v>
      </c>
      <c r="L24">
        <f>-J24/H24*LOG(J24/H24,2)</f>
        <v>0.44217935649972373</v>
      </c>
      <c r="M24">
        <f>-K24/H24*LOG(K24/H24,2)</f>
        <v>0.52877123795494485</v>
      </c>
      <c r="N24">
        <f>L24+M24</f>
        <v>0.97095059445466858</v>
      </c>
      <c r="O24">
        <f>N24*(H24/H27)</f>
        <v>0.34676806944809591</v>
      </c>
    </row>
    <row r="25" spans="7:15" x14ac:dyDescent="0.25">
      <c r="G25" s="9" t="s">
        <v>8</v>
      </c>
      <c r="H25" s="9">
        <v>4</v>
      </c>
      <c r="I25" s="10">
        <f>H25/H27</f>
        <v>0.2857142857142857</v>
      </c>
      <c r="J25" s="9">
        <v>0</v>
      </c>
      <c r="K25">
        <v>4</v>
      </c>
      <c r="L25">
        <v>0</v>
      </c>
      <c r="M25">
        <f t="shared" ref="M25:M26" si="3">-K25/H25*LOG(K25/H25,2)</f>
        <v>0</v>
      </c>
      <c r="N25">
        <f t="shared" ref="N25:N26" si="4">L25+M25</f>
        <v>0</v>
      </c>
      <c r="O25">
        <f>N25*(H25/H27)</f>
        <v>0</v>
      </c>
    </row>
    <row r="26" spans="7:15" x14ac:dyDescent="0.25">
      <c r="G26" s="9" t="s">
        <v>9</v>
      </c>
      <c r="H26" s="9">
        <v>5</v>
      </c>
      <c r="I26" s="10">
        <f>H26/H27</f>
        <v>0.35714285714285715</v>
      </c>
      <c r="J26" s="9">
        <v>2</v>
      </c>
      <c r="K26">
        <v>3</v>
      </c>
      <c r="L26">
        <f t="shared" ref="L26:L27" si="5">-J26/H26*LOG(J26/H26,2)</f>
        <v>0.52877123795494485</v>
      </c>
      <c r="M26">
        <f t="shared" si="3"/>
        <v>0.44217935649972373</v>
      </c>
      <c r="N26">
        <f t="shared" si="4"/>
        <v>0.97095059445466858</v>
      </c>
      <c r="O26">
        <f>N26*(H26/H27)</f>
        <v>0.34676806944809591</v>
      </c>
    </row>
    <row r="27" spans="7:15" ht="21" x14ac:dyDescent="0.35">
      <c r="G27" s="9"/>
      <c r="H27" s="9">
        <v>14</v>
      </c>
      <c r="I27" s="9"/>
      <c r="J27" s="9"/>
      <c r="O27" s="14">
        <f>O24+O25+O26</f>
        <v>0.69353613889619181</v>
      </c>
    </row>
    <row r="29" spans="7:15" ht="23.25" x14ac:dyDescent="0.35">
      <c r="G29" s="16" t="s">
        <v>28</v>
      </c>
      <c r="H29" s="17">
        <f>K16-O27</f>
        <v>-0.69353613889619181</v>
      </c>
    </row>
    <row r="32" spans="7:15" x14ac:dyDescent="0.25">
      <c r="G32" t="s">
        <v>32</v>
      </c>
      <c r="K32" s="9"/>
      <c r="L32" s="9"/>
      <c r="M32" s="9"/>
      <c r="N32" s="9"/>
    </row>
    <row r="33" spans="7:15" x14ac:dyDescent="0.25">
      <c r="K33" s="9"/>
      <c r="L33" s="9"/>
      <c r="M33" s="9"/>
      <c r="N33" s="9"/>
    </row>
    <row r="34" spans="7:15" x14ac:dyDescent="0.25">
      <c r="G34" s="8" t="s">
        <v>17</v>
      </c>
      <c r="H34" s="8" t="s">
        <v>18</v>
      </c>
      <c r="I34" s="8" t="s">
        <v>19</v>
      </c>
      <c r="J34" s="8" t="s">
        <v>6</v>
      </c>
      <c r="K34" s="13" t="s">
        <v>7</v>
      </c>
      <c r="L34" s="12" t="s">
        <v>25</v>
      </c>
      <c r="M34" s="12" t="s">
        <v>26</v>
      </c>
      <c r="N34" s="13" t="s">
        <v>27</v>
      </c>
      <c r="O34" s="13" t="s">
        <v>29</v>
      </c>
    </row>
    <row r="35" spans="7:15" x14ac:dyDescent="0.25">
      <c r="G35" s="9" t="s">
        <v>3</v>
      </c>
      <c r="H35" s="9">
        <v>5</v>
      </c>
      <c r="I35" s="10">
        <f>H35/H38</f>
        <v>0.35714285714285715</v>
      </c>
      <c r="J35" s="9">
        <v>3</v>
      </c>
      <c r="K35">
        <v>2</v>
      </c>
      <c r="L35">
        <f>-J35/H35*LOG(J35/H35,2)</f>
        <v>0.44217935649972373</v>
      </c>
      <c r="M35">
        <f>-K35/H35*LOG(K35/H35,2)</f>
        <v>0.52877123795494485</v>
      </c>
      <c r="N35">
        <f>L35+M35</f>
        <v>0.97095059445466858</v>
      </c>
      <c r="O35">
        <f>N35*(H35/H38)</f>
        <v>0.34676806944809591</v>
      </c>
    </row>
    <row r="36" spans="7:15" x14ac:dyDescent="0.25">
      <c r="G36" s="9" t="s">
        <v>8</v>
      </c>
      <c r="H36" s="9">
        <v>4</v>
      </c>
      <c r="I36" s="10">
        <f>H36/H38</f>
        <v>0.2857142857142857</v>
      </c>
      <c r="J36" s="9">
        <v>0</v>
      </c>
      <c r="K36">
        <v>4</v>
      </c>
      <c r="L36">
        <v>0</v>
      </c>
      <c r="M36">
        <f t="shared" ref="M36:M37" si="6">-K36/H36*LOG(K36/H36,2)</f>
        <v>0</v>
      </c>
      <c r="N36">
        <f t="shared" ref="N36:N37" si="7">L36+M36</f>
        <v>0</v>
      </c>
      <c r="O36">
        <f>N36*(H36/H38)</f>
        <v>0</v>
      </c>
    </row>
    <row r="37" spans="7:15" x14ac:dyDescent="0.25">
      <c r="G37" s="9" t="s">
        <v>9</v>
      </c>
      <c r="H37" s="9">
        <v>5</v>
      </c>
      <c r="I37" s="10">
        <f>H37/H38</f>
        <v>0.35714285714285715</v>
      </c>
      <c r="J37" s="9">
        <v>2</v>
      </c>
      <c r="K37">
        <v>3</v>
      </c>
      <c r="L37">
        <f t="shared" ref="L37:L38" si="8">-J37/H37*LOG(J37/H37,2)</f>
        <v>0.52877123795494485</v>
      </c>
      <c r="M37">
        <f t="shared" si="6"/>
        <v>0.44217935649972373</v>
      </c>
      <c r="N37">
        <f t="shared" si="7"/>
        <v>0.97095059445466858</v>
      </c>
      <c r="O37">
        <f>N37*(H37/H38)</f>
        <v>0.34676806944809591</v>
      </c>
    </row>
    <row r="38" spans="7:15" ht="21" x14ac:dyDescent="0.35">
      <c r="G38" s="9"/>
      <c r="H38" s="9">
        <v>14</v>
      </c>
      <c r="I38" s="9"/>
      <c r="J38" s="9"/>
      <c r="O38" s="14">
        <f>O35+O36+O37</f>
        <v>0.69353613889619181</v>
      </c>
    </row>
    <row r="40" spans="7:15" ht="23.25" x14ac:dyDescent="0.35">
      <c r="G40" s="16" t="s">
        <v>28</v>
      </c>
      <c r="H40" s="17">
        <f>K27-O38</f>
        <v>-0.69353613889619181</v>
      </c>
    </row>
    <row r="43" spans="7:15" x14ac:dyDescent="0.25">
      <c r="G43" t="s">
        <v>33</v>
      </c>
      <c r="K43" s="9"/>
      <c r="L43" s="9"/>
      <c r="M43" s="9"/>
      <c r="N43" s="9"/>
    </row>
    <row r="44" spans="7:15" x14ac:dyDescent="0.25">
      <c r="K44" s="9"/>
      <c r="L44" s="9"/>
      <c r="M44" s="9"/>
      <c r="N44" s="9"/>
    </row>
    <row r="45" spans="7:15" x14ac:dyDescent="0.25">
      <c r="G45" s="8" t="s">
        <v>17</v>
      </c>
      <c r="H45" s="8" t="s">
        <v>18</v>
      </c>
      <c r="I45" s="8" t="s">
        <v>19</v>
      </c>
      <c r="J45" s="8" t="s">
        <v>6</v>
      </c>
      <c r="K45" s="13" t="s">
        <v>7</v>
      </c>
      <c r="L45" s="12" t="s">
        <v>25</v>
      </c>
      <c r="M45" s="12" t="s">
        <v>26</v>
      </c>
      <c r="N45" s="13" t="s">
        <v>27</v>
      </c>
      <c r="O45" s="13" t="s">
        <v>29</v>
      </c>
    </row>
    <row r="46" spans="7:15" x14ac:dyDescent="0.25">
      <c r="G46" s="9" t="s">
        <v>3</v>
      </c>
      <c r="H46" s="9">
        <v>5</v>
      </c>
      <c r="I46" s="10">
        <f>H46/H49</f>
        <v>0.35714285714285715</v>
      </c>
      <c r="J46" s="9">
        <v>3</v>
      </c>
      <c r="K46">
        <v>2</v>
      </c>
      <c r="L46">
        <f>-J46/H46*LOG(J46/H46,2)</f>
        <v>0.44217935649972373</v>
      </c>
      <c r="M46">
        <f>-K46/H46*LOG(K46/H46,2)</f>
        <v>0.52877123795494485</v>
      </c>
      <c r="N46">
        <f>L46+M46</f>
        <v>0.97095059445466858</v>
      </c>
      <c r="O46">
        <f>N46*(H46/H49)</f>
        <v>0.34676806944809591</v>
      </c>
    </row>
    <row r="47" spans="7:15" x14ac:dyDescent="0.25">
      <c r="G47" s="9" t="s">
        <v>8</v>
      </c>
      <c r="H47" s="9">
        <v>4</v>
      </c>
      <c r="I47" s="10">
        <f>H47/H49</f>
        <v>0.2857142857142857</v>
      </c>
      <c r="J47" s="9">
        <v>0</v>
      </c>
      <c r="K47">
        <v>4</v>
      </c>
      <c r="L47">
        <v>0</v>
      </c>
      <c r="M47">
        <f t="shared" ref="M47:M48" si="9">-K47/H47*LOG(K47/H47,2)</f>
        <v>0</v>
      </c>
      <c r="N47">
        <f t="shared" ref="N47:N48" si="10">L47+M47</f>
        <v>0</v>
      </c>
      <c r="O47">
        <f>N47*(H47/H49)</f>
        <v>0</v>
      </c>
    </row>
    <row r="48" spans="7:15" x14ac:dyDescent="0.25">
      <c r="G48" s="9" t="s">
        <v>9</v>
      </c>
      <c r="H48" s="9">
        <v>5</v>
      </c>
      <c r="I48" s="10">
        <f>H48/H49</f>
        <v>0.35714285714285715</v>
      </c>
      <c r="J48" s="9">
        <v>2</v>
      </c>
      <c r="K48">
        <v>3</v>
      </c>
      <c r="L48">
        <f t="shared" ref="L48:L49" si="11">-J48/H48*LOG(J48/H48,2)</f>
        <v>0.52877123795494485</v>
      </c>
      <c r="M48">
        <f t="shared" si="9"/>
        <v>0.44217935649972373</v>
      </c>
      <c r="N48">
        <f t="shared" si="10"/>
        <v>0.97095059445466858</v>
      </c>
      <c r="O48">
        <f>N48*(H48/H49)</f>
        <v>0.34676806944809591</v>
      </c>
    </row>
    <row r="49" spans="7:15" ht="21" x14ac:dyDescent="0.35">
      <c r="G49" s="9"/>
      <c r="H49" s="9">
        <v>14</v>
      </c>
      <c r="I49" s="9"/>
      <c r="J49" s="9"/>
      <c r="O49" s="14">
        <f>O46+O47+O48</f>
        <v>0.69353613889619181</v>
      </c>
    </row>
    <row r="51" spans="7:15" ht="23.25" x14ac:dyDescent="0.35">
      <c r="G51" s="16" t="s">
        <v>28</v>
      </c>
      <c r="H51" s="17">
        <f>K38-O49</f>
        <v>-0.69353613889619181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SpielenTabelle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Bock (lokal)</dc:creator>
  <cp:lastModifiedBy>Murat Başoğlu</cp:lastModifiedBy>
  <cp:lastPrinted>2022-02-16T14:29:15Z</cp:lastPrinted>
  <dcterms:created xsi:type="dcterms:W3CDTF">2022-02-08T18:14:05Z</dcterms:created>
  <dcterms:modified xsi:type="dcterms:W3CDTF">2022-02-16T15:59:21Z</dcterms:modified>
</cp:coreProperties>
</file>