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yMaze Raw " sheetId="1" r:id="rId4"/>
    <sheet state="visible" name="Weight, Temp, Flick Time, Cat." sheetId="2" r:id="rId5"/>
  </sheets>
  <definedNames/>
  <calcPr/>
  <extLst>
    <ext uri="GoogleSheetsCustomDataVersion2">
      <go:sheetsCustomData xmlns:go="http://customooxmlschemas.google.com/" r:id="rId6" roundtripDataChecksum="/wVAcYaa3JKLbXpqjQPZ4gQANgFhPT7eREl66cQvn9s="/>
    </ext>
  </extLst>
</workbook>
</file>

<file path=xl/sharedStrings.xml><?xml version="1.0" encoding="utf-8"?>
<sst xmlns="http://schemas.openxmlformats.org/spreadsheetml/2006/main" count="952" uniqueCount="107">
  <si>
    <t xml:space="preserve">Drug: </t>
  </si>
  <si>
    <t>SCP-1 30mg/kg , 10mg/kg, veh.</t>
  </si>
  <si>
    <t>A, B, C</t>
  </si>
  <si>
    <t>Sex</t>
  </si>
  <si>
    <t>Animal</t>
  </si>
  <si>
    <t>Treatment</t>
  </si>
  <si>
    <t>DOB</t>
  </si>
  <si>
    <t>Drug Creation Date</t>
  </si>
  <si>
    <t xml:space="preserve">Date Tested </t>
  </si>
  <si>
    <t>Segment of test</t>
  </si>
  <si>
    <t>Distance</t>
  </si>
  <si>
    <t>Mean speed</t>
  </si>
  <si>
    <t>Time freezing</t>
  </si>
  <si>
    <t>Time mobile</t>
  </si>
  <si>
    <t>Time immobile</t>
  </si>
  <si>
    <t>Inner Zone : entries</t>
  </si>
  <si>
    <t>Inner Zone : time</t>
  </si>
  <si>
    <t>Inner Zone : distance</t>
  </si>
  <si>
    <t>Inner Zone : average speed</t>
  </si>
  <si>
    <t>Inner Zone : max visit</t>
  </si>
  <si>
    <t>Inner Zone : mean visit</t>
  </si>
  <si>
    <t>Inner Zone : time immobile</t>
  </si>
  <si>
    <t>Inner Zone : time freezing</t>
  </si>
  <si>
    <t>Outer Zone : entries</t>
  </si>
  <si>
    <t>Outer Zone : time</t>
  </si>
  <si>
    <t>Outer Zone : distance</t>
  </si>
  <si>
    <t>Outer Zone : average speed</t>
  </si>
  <si>
    <t>Outer Zone : max visit</t>
  </si>
  <si>
    <t>Outer Zone : mean visit</t>
  </si>
  <si>
    <t>Outer Zone : time immobile</t>
  </si>
  <si>
    <t>Outer Zone : time freezing</t>
  </si>
  <si>
    <t xml:space="preserve">% Time Mobile </t>
  </si>
  <si>
    <t>% Time in Inner(Center) Zone</t>
  </si>
  <si>
    <t>Inner Zone : time mobile</t>
  </si>
  <si>
    <t>Outer Zone : time mobile</t>
  </si>
  <si>
    <t>Inner zone dist/total distance</t>
  </si>
  <si>
    <t>Female</t>
  </si>
  <si>
    <t>WT-A</t>
  </si>
  <si>
    <t>9.4.2021</t>
  </si>
  <si>
    <t>12.14.2021 CJH</t>
  </si>
  <si>
    <t>12.14.2021</t>
  </si>
  <si>
    <t>0 - 900 secs.</t>
  </si>
  <si>
    <t>BQ472 2</t>
  </si>
  <si>
    <t>9.14.2021</t>
  </si>
  <si>
    <t>BQ472 5</t>
  </si>
  <si>
    <t>BF482 3</t>
  </si>
  <si>
    <t>9.15.2021</t>
  </si>
  <si>
    <t>CGN</t>
  </si>
  <si>
    <t>10.2.2021</t>
  </si>
  <si>
    <t>1.3.2022 AD</t>
  </si>
  <si>
    <t>1.4.2022</t>
  </si>
  <si>
    <t>10.4.2021</t>
  </si>
  <si>
    <t>10.11.2021</t>
  </si>
  <si>
    <t>9.21.2021</t>
  </si>
  <si>
    <t>1.5.2021</t>
  </si>
  <si>
    <t>BY435 1</t>
  </si>
  <si>
    <t>10.13.2021</t>
  </si>
  <si>
    <t>WT-B</t>
  </si>
  <si>
    <t>BQ472 3</t>
  </si>
  <si>
    <t>BF482 1</t>
  </si>
  <si>
    <t>BF482 4</t>
  </si>
  <si>
    <t>BY435 2</t>
  </si>
  <si>
    <t>1.5.2022 AD</t>
  </si>
  <si>
    <t>BY435 3</t>
  </si>
  <si>
    <t>BQ472 1</t>
  </si>
  <si>
    <t>WT-C</t>
  </si>
  <si>
    <t>BQ472 4</t>
  </si>
  <si>
    <t>BF482 5</t>
  </si>
  <si>
    <t>BF482 2</t>
  </si>
  <si>
    <t xml:space="preserve">Treatment </t>
  </si>
  <si>
    <t>Male</t>
  </si>
  <si>
    <t>AV436</t>
  </si>
  <si>
    <t>7.9.2021</t>
  </si>
  <si>
    <t>10.5.2021</t>
  </si>
  <si>
    <t>AS423</t>
  </si>
  <si>
    <t>WT-1</t>
  </si>
  <si>
    <t>7.12.2021</t>
  </si>
  <si>
    <t>10.7.2021</t>
  </si>
  <si>
    <t>AO418</t>
  </si>
  <si>
    <t>7.18.2021</t>
  </si>
  <si>
    <t>BF434 3</t>
  </si>
  <si>
    <t>9.1.2021</t>
  </si>
  <si>
    <t>12.9.2021 CJH</t>
  </si>
  <si>
    <t>12.9.2021</t>
  </si>
  <si>
    <t>BO440</t>
  </si>
  <si>
    <t>9.6.2021</t>
  </si>
  <si>
    <t>AV436 3</t>
  </si>
  <si>
    <t>12.10.2021</t>
  </si>
  <si>
    <t>BF434 1</t>
  </si>
  <si>
    <t>BF434 4</t>
  </si>
  <si>
    <t>AV436 1</t>
  </si>
  <si>
    <t>AV436 4</t>
  </si>
  <si>
    <t>BF434 2</t>
  </si>
  <si>
    <t>AV436 2</t>
  </si>
  <si>
    <t>AV436 5</t>
  </si>
  <si>
    <t>30mg/kg , 10mg/kg, veh.</t>
  </si>
  <si>
    <t>Date Tested</t>
  </si>
  <si>
    <t>Weight (g)</t>
  </si>
  <si>
    <t>Temp. 1 (Before OF)</t>
  </si>
  <si>
    <t>Temp. 2 (After OF)</t>
  </si>
  <si>
    <t>Flick Time 1 (s)</t>
  </si>
  <si>
    <t>Flick Time 2 (s)</t>
  </si>
  <si>
    <t xml:space="preserve">Catalepsy Time (s) </t>
  </si>
  <si>
    <t>Change in flick time</t>
  </si>
  <si>
    <t>Change in temp</t>
  </si>
  <si>
    <t>BY435</t>
  </si>
  <si>
    <t>A0418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</si>
</sst>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3F3F76"/>
      <name val="Calibri"/>
    </font>
    <font>
      <sz val="11.0"/>
      <color rgb="FF9C57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</fills>
  <borders count="3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/>
    </xf>
    <xf borderId="2" fillId="3" fontId="4" numFmtId="0" xfId="0" applyAlignment="1" applyBorder="1" applyFill="1" applyFont="1">
      <alignment horizontal="center"/>
    </xf>
    <xf borderId="2" fillId="4" fontId="1" numFmtId="0" xfId="0" applyBorder="1" applyFill="1" applyFont="1"/>
    <xf borderId="2" fillId="4" fontId="1" numFmtId="0" xfId="0" applyAlignment="1" applyBorder="1" applyFont="1">
      <alignment horizontal="center"/>
    </xf>
    <xf borderId="2" fillId="5" fontId="1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2" fillId="6" fontId="1" numFmtId="0" xfId="0" applyAlignment="1" applyBorder="1" applyFill="1" applyFon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4.0"/>
    <col customWidth="1" min="3" max="3" width="26.43"/>
    <col customWidth="1" min="4" max="4" width="17.14"/>
    <col customWidth="1" min="5" max="5" width="20.71"/>
    <col customWidth="1" min="6" max="6" width="18.71"/>
    <col customWidth="1" min="7" max="7" width="17.43"/>
    <col customWidth="1" min="8" max="8" width="11.29"/>
    <col customWidth="1" min="9" max="9" width="14.86"/>
    <col customWidth="1" min="10" max="10" width="15.14"/>
    <col customWidth="1" min="11" max="11" width="17.29"/>
    <col customWidth="1" min="12" max="12" width="20.71"/>
    <col customWidth="1" min="13" max="13" width="23.29"/>
    <col customWidth="1" min="14" max="14" width="22.0"/>
    <col customWidth="1" min="15" max="15" width="24.43"/>
    <col customWidth="1" min="16" max="16" width="31.0"/>
    <col customWidth="1" min="17" max="17" width="23.29"/>
    <col customWidth="1" min="18" max="18" width="27.43"/>
    <col customWidth="1" min="19" max="19" width="40.43"/>
    <col customWidth="1" min="20" max="20" width="27.29"/>
    <col customWidth="1" min="21" max="21" width="25.71"/>
    <col customWidth="1" min="22" max="22" width="24.43"/>
    <col customWidth="1" min="23" max="23" width="23.71"/>
    <col customWidth="1" min="24" max="24" width="31.43"/>
    <col customWidth="1" min="25" max="25" width="23.43"/>
    <col customWidth="1" min="26" max="26" width="24.29"/>
    <col customWidth="1" min="27" max="27" width="33.14"/>
    <col customWidth="1" min="28" max="28" width="25.71"/>
    <col customWidth="1" min="29" max="29" width="24.29"/>
    <col customWidth="1" min="30" max="30" width="33.43"/>
    <col customWidth="1" min="31" max="31" width="29.29"/>
    <col customWidth="1" min="32" max="32" width="26.14"/>
    <col customWidth="1" min="33" max="33" width="19.43"/>
    <col customWidth="1" min="34" max="37" width="8.86"/>
  </cols>
  <sheetData>
    <row r="2">
      <c r="B2" s="1" t="s">
        <v>0</v>
      </c>
      <c r="C2" s="2" t="s">
        <v>1</v>
      </c>
      <c r="D2" s="3" t="s">
        <v>2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>
      <c r="A6" s="3" t="s">
        <v>3</v>
      </c>
      <c r="B6" s="4" t="s">
        <v>4</v>
      </c>
      <c r="C6" s="5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6" t="s">
        <v>13</v>
      </c>
      <c r="L6" s="6" t="s">
        <v>14</v>
      </c>
      <c r="M6" s="4" t="s">
        <v>15</v>
      </c>
      <c r="N6" s="7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4" t="s">
        <v>28</v>
      </c>
      <c r="AA6" s="4" t="s">
        <v>29</v>
      </c>
      <c r="AB6" s="4" t="s">
        <v>30</v>
      </c>
      <c r="AC6" s="6" t="s">
        <v>31</v>
      </c>
      <c r="AD6" s="7" t="s">
        <v>32</v>
      </c>
      <c r="AE6" s="4" t="s">
        <v>33</v>
      </c>
      <c r="AF6" s="4" t="s">
        <v>34</v>
      </c>
      <c r="AG6" s="4" t="s">
        <v>35</v>
      </c>
      <c r="AH6" s="4"/>
      <c r="AI6" s="4"/>
      <c r="AJ6" s="4"/>
      <c r="AK6" s="4"/>
    </row>
    <row r="7">
      <c r="A7" s="8" t="s">
        <v>36</v>
      </c>
      <c r="B7" s="4">
        <v>87.0</v>
      </c>
      <c r="C7" s="4" t="s">
        <v>37</v>
      </c>
      <c r="D7" s="4" t="s">
        <v>38</v>
      </c>
      <c r="E7" s="4" t="s">
        <v>39</v>
      </c>
      <c r="F7" s="4" t="s">
        <v>40</v>
      </c>
      <c r="G7" s="4" t="s">
        <v>41</v>
      </c>
      <c r="H7" s="4">
        <v>49.813</v>
      </c>
      <c r="I7" s="4">
        <v>0.055</v>
      </c>
      <c r="J7" s="4">
        <v>93.2</v>
      </c>
      <c r="K7" s="6">
        <v>656.0</v>
      </c>
      <c r="L7" s="6">
        <v>244.0</v>
      </c>
      <c r="M7" s="4">
        <v>157.0</v>
      </c>
      <c r="N7" s="7">
        <v>718.3</v>
      </c>
      <c r="O7" s="4">
        <v>41.296</v>
      </c>
      <c r="P7" s="4">
        <v>0.057</v>
      </c>
      <c r="Q7" s="4">
        <v>48.8</v>
      </c>
      <c r="R7" s="4">
        <v>4.6</v>
      </c>
      <c r="S7" s="4">
        <v>217.7</v>
      </c>
      <c r="T7" s="4">
        <v>84.8</v>
      </c>
      <c r="U7" s="4">
        <v>156.0</v>
      </c>
      <c r="V7" s="7">
        <v>181.7</v>
      </c>
      <c r="W7" s="4">
        <v>8.517</v>
      </c>
      <c r="X7" s="4">
        <v>0.047</v>
      </c>
      <c r="Y7" s="4">
        <v>11.1</v>
      </c>
      <c r="Z7" s="4">
        <v>1.2</v>
      </c>
      <c r="AA7" s="4">
        <v>26.3</v>
      </c>
      <c r="AB7" s="4">
        <v>8.4</v>
      </c>
      <c r="AC7" s="6">
        <f t="shared" ref="AC7:AC36" si="1">((K7)/(K7+L7))*100</f>
        <v>72.88888889</v>
      </c>
      <c r="AD7" s="7">
        <f t="shared" ref="AD7:AD36" si="2">((N7)/(N7+V7))*100</f>
        <v>79.81111111</v>
      </c>
      <c r="AE7" s="4">
        <v>500.6</v>
      </c>
      <c r="AF7" s="4">
        <v>155.4</v>
      </c>
      <c r="AG7" s="4">
        <f t="shared" ref="AG7:AG36" si="3">O7/H7</f>
        <v>0.8290205368</v>
      </c>
      <c r="AH7" s="9" t="s">
        <v>36</v>
      </c>
      <c r="AI7" s="4">
        <v>87.0</v>
      </c>
      <c r="AJ7" s="4" t="s">
        <v>37</v>
      </c>
      <c r="AK7" s="4"/>
    </row>
    <row r="8">
      <c r="A8" s="8" t="s">
        <v>36</v>
      </c>
      <c r="B8" s="4" t="s">
        <v>42</v>
      </c>
      <c r="C8" s="4" t="s">
        <v>37</v>
      </c>
      <c r="D8" s="4" t="s">
        <v>43</v>
      </c>
      <c r="E8" s="4" t="s">
        <v>39</v>
      </c>
      <c r="F8" s="4" t="s">
        <v>40</v>
      </c>
      <c r="G8" s="4" t="s">
        <v>41</v>
      </c>
      <c r="H8" s="4">
        <v>29.624</v>
      </c>
      <c r="I8" s="4">
        <v>0.033</v>
      </c>
      <c r="J8" s="4">
        <v>311.1</v>
      </c>
      <c r="K8" s="6">
        <v>470.3</v>
      </c>
      <c r="L8" s="6">
        <v>429.7</v>
      </c>
      <c r="M8" s="4">
        <v>152.0</v>
      </c>
      <c r="N8" s="7">
        <v>472.4</v>
      </c>
      <c r="O8" s="4">
        <v>17.241</v>
      </c>
      <c r="P8" s="4">
        <v>0.036</v>
      </c>
      <c r="Q8" s="4">
        <v>54.8</v>
      </c>
      <c r="R8" s="4">
        <v>3.1</v>
      </c>
      <c r="S8" s="4">
        <v>210.8</v>
      </c>
      <c r="T8" s="4">
        <v>148.4</v>
      </c>
      <c r="U8" s="4">
        <v>151.0</v>
      </c>
      <c r="V8" s="7">
        <v>427.6</v>
      </c>
      <c r="W8" s="4">
        <v>12.384</v>
      </c>
      <c r="X8" s="4">
        <v>0.029</v>
      </c>
      <c r="Y8" s="4">
        <v>80.0</v>
      </c>
      <c r="Z8" s="4">
        <v>2.8</v>
      </c>
      <c r="AA8" s="4">
        <v>218.9</v>
      </c>
      <c r="AB8" s="4">
        <v>162.7</v>
      </c>
      <c r="AC8" s="6">
        <f t="shared" si="1"/>
        <v>52.25555556</v>
      </c>
      <c r="AD8" s="7">
        <f t="shared" si="2"/>
        <v>52.48888889</v>
      </c>
      <c r="AE8" s="4">
        <v>261.7</v>
      </c>
      <c r="AF8" s="4">
        <v>208.6</v>
      </c>
      <c r="AG8" s="4">
        <f t="shared" si="3"/>
        <v>0.5819943289</v>
      </c>
      <c r="AH8" s="9" t="s">
        <v>36</v>
      </c>
      <c r="AI8" s="4" t="s">
        <v>42</v>
      </c>
      <c r="AJ8" s="4" t="s">
        <v>37</v>
      </c>
      <c r="AK8" s="4"/>
    </row>
    <row r="9">
      <c r="A9" s="8" t="s">
        <v>36</v>
      </c>
      <c r="B9" s="4" t="s">
        <v>44</v>
      </c>
      <c r="C9" s="4" t="s">
        <v>37</v>
      </c>
      <c r="D9" s="4" t="s">
        <v>43</v>
      </c>
      <c r="E9" s="4" t="s">
        <v>39</v>
      </c>
      <c r="F9" s="4" t="s">
        <v>40</v>
      </c>
      <c r="G9" s="4" t="s">
        <v>41</v>
      </c>
      <c r="H9" s="4">
        <v>58.209</v>
      </c>
      <c r="I9" s="4">
        <v>0.065</v>
      </c>
      <c r="J9" s="4">
        <v>63.3</v>
      </c>
      <c r="K9" s="6">
        <v>720.2</v>
      </c>
      <c r="L9" s="6">
        <v>179.8</v>
      </c>
      <c r="M9" s="4">
        <v>198.0</v>
      </c>
      <c r="N9" s="7">
        <v>541.7</v>
      </c>
      <c r="O9" s="4">
        <v>41.71</v>
      </c>
      <c r="P9" s="4">
        <v>0.077</v>
      </c>
      <c r="Q9" s="4">
        <v>24.4</v>
      </c>
      <c r="R9" s="4">
        <v>2.7</v>
      </c>
      <c r="S9" s="4">
        <v>112.1</v>
      </c>
      <c r="T9" s="4">
        <v>43.8</v>
      </c>
      <c r="U9" s="4">
        <v>198.0</v>
      </c>
      <c r="V9" s="7">
        <v>358.3</v>
      </c>
      <c r="W9" s="4">
        <v>16.499</v>
      </c>
      <c r="X9" s="4">
        <v>0.046</v>
      </c>
      <c r="Y9" s="4">
        <v>11.1</v>
      </c>
      <c r="Z9" s="4">
        <v>1.8</v>
      </c>
      <c r="AA9" s="4">
        <v>67.7</v>
      </c>
      <c r="AB9" s="4">
        <v>19.5</v>
      </c>
      <c r="AC9" s="6">
        <f t="shared" si="1"/>
        <v>80.02222222</v>
      </c>
      <c r="AD9" s="7">
        <f t="shared" si="2"/>
        <v>60.18888889</v>
      </c>
      <c r="AE9" s="4">
        <v>429.6</v>
      </c>
      <c r="AF9" s="4">
        <v>290.6</v>
      </c>
      <c r="AG9" s="4">
        <f t="shared" si="3"/>
        <v>0.7165558591</v>
      </c>
      <c r="AH9" s="9" t="s">
        <v>36</v>
      </c>
      <c r="AI9" s="4" t="s">
        <v>44</v>
      </c>
      <c r="AJ9" s="4" t="s">
        <v>37</v>
      </c>
      <c r="AK9" s="4"/>
    </row>
    <row r="10">
      <c r="A10" s="8" t="s">
        <v>36</v>
      </c>
      <c r="B10" s="4" t="s">
        <v>45</v>
      </c>
      <c r="C10" s="4" t="s">
        <v>37</v>
      </c>
      <c r="D10" s="4" t="s">
        <v>46</v>
      </c>
      <c r="E10" s="4" t="s">
        <v>39</v>
      </c>
      <c r="F10" s="4" t="s">
        <v>40</v>
      </c>
      <c r="G10" s="4" t="s">
        <v>41</v>
      </c>
      <c r="H10" s="4">
        <v>24.633</v>
      </c>
      <c r="I10" s="4">
        <v>0.027</v>
      </c>
      <c r="J10" s="4">
        <v>92.5</v>
      </c>
      <c r="K10" s="6">
        <v>432.4</v>
      </c>
      <c r="L10" s="6">
        <v>467.6</v>
      </c>
      <c r="M10" s="4">
        <v>166.0</v>
      </c>
      <c r="N10" s="7">
        <v>721.2</v>
      </c>
      <c r="O10" s="4">
        <v>19.212</v>
      </c>
      <c r="P10" s="4">
        <v>0.027</v>
      </c>
      <c r="Q10" s="4">
        <v>118.4</v>
      </c>
      <c r="R10" s="4">
        <v>4.3</v>
      </c>
      <c r="S10" s="4">
        <v>422.2</v>
      </c>
      <c r="T10" s="4">
        <v>86.8</v>
      </c>
      <c r="U10" s="4">
        <v>165.0</v>
      </c>
      <c r="V10" s="7">
        <v>178.8</v>
      </c>
      <c r="W10" s="4">
        <v>5.421</v>
      </c>
      <c r="X10" s="4">
        <v>0.03</v>
      </c>
      <c r="Y10" s="4">
        <v>8.4</v>
      </c>
      <c r="Z10" s="4">
        <v>1.1</v>
      </c>
      <c r="AA10" s="4">
        <v>45.4</v>
      </c>
      <c r="AB10" s="4">
        <v>5.7</v>
      </c>
      <c r="AC10" s="6">
        <f t="shared" si="1"/>
        <v>48.04444444</v>
      </c>
      <c r="AD10" s="7">
        <f t="shared" si="2"/>
        <v>80.13333333</v>
      </c>
      <c r="AE10" s="4">
        <v>299.0</v>
      </c>
      <c r="AF10" s="4">
        <v>133.5</v>
      </c>
      <c r="AG10" s="4">
        <f t="shared" si="3"/>
        <v>0.779929363</v>
      </c>
      <c r="AH10" s="9" t="s">
        <v>36</v>
      </c>
      <c r="AI10" s="4" t="s">
        <v>45</v>
      </c>
      <c r="AJ10" s="4" t="s">
        <v>37</v>
      </c>
      <c r="AK10" s="4"/>
    </row>
    <row r="11">
      <c r="A11" s="8" t="s">
        <v>36</v>
      </c>
      <c r="B11" s="4" t="s">
        <v>47</v>
      </c>
      <c r="C11" s="4" t="s">
        <v>37</v>
      </c>
      <c r="D11" s="4" t="s">
        <v>48</v>
      </c>
      <c r="E11" s="4" t="s">
        <v>49</v>
      </c>
      <c r="F11" s="4" t="s">
        <v>50</v>
      </c>
      <c r="G11" s="4" t="s">
        <v>41</v>
      </c>
      <c r="H11" s="4">
        <v>24.503</v>
      </c>
      <c r="I11" s="4">
        <v>0.027</v>
      </c>
      <c r="J11" s="4">
        <v>126.2</v>
      </c>
      <c r="K11" s="6">
        <v>504.6</v>
      </c>
      <c r="L11" s="6">
        <v>395.4</v>
      </c>
      <c r="M11" s="4">
        <v>183.0</v>
      </c>
      <c r="N11" s="7">
        <v>427.0</v>
      </c>
      <c r="O11" s="4">
        <v>14.003</v>
      </c>
      <c r="P11" s="4">
        <v>0.033</v>
      </c>
      <c r="Q11" s="4">
        <v>43.8</v>
      </c>
      <c r="R11" s="4">
        <v>2.3</v>
      </c>
      <c r="S11" s="4">
        <v>156.1</v>
      </c>
      <c r="T11" s="4">
        <v>54.9</v>
      </c>
      <c r="U11" s="4">
        <v>183.0</v>
      </c>
      <c r="V11" s="7">
        <v>473.0</v>
      </c>
      <c r="W11" s="4">
        <v>10.5</v>
      </c>
      <c r="X11" s="4">
        <v>0.022</v>
      </c>
      <c r="Y11" s="4">
        <v>93.3</v>
      </c>
      <c r="Z11" s="4">
        <v>2.6</v>
      </c>
      <c r="AA11" s="4">
        <v>239.4</v>
      </c>
      <c r="AB11" s="4">
        <v>71.3</v>
      </c>
      <c r="AC11" s="6">
        <f t="shared" si="1"/>
        <v>56.06666667</v>
      </c>
      <c r="AD11" s="7">
        <f t="shared" si="2"/>
        <v>47.44444444</v>
      </c>
      <c r="AE11" s="4">
        <v>270.9</v>
      </c>
      <c r="AF11" s="4">
        <v>233.6</v>
      </c>
      <c r="AG11" s="4">
        <f t="shared" si="3"/>
        <v>0.5714810431</v>
      </c>
      <c r="AH11" s="9" t="s">
        <v>36</v>
      </c>
      <c r="AI11" s="4" t="s">
        <v>47</v>
      </c>
      <c r="AJ11" s="4" t="s">
        <v>37</v>
      </c>
      <c r="AK11" s="4"/>
    </row>
    <row r="12">
      <c r="A12" s="8" t="s">
        <v>36</v>
      </c>
      <c r="B12" s="4" t="s">
        <v>47</v>
      </c>
      <c r="C12" s="4" t="s">
        <v>37</v>
      </c>
      <c r="D12" s="4" t="s">
        <v>48</v>
      </c>
      <c r="E12" s="4" t="s">
        <v>49</v>
      </c>
      <c r="F12" s="4" t="s">
        <v>50</v>
      </c>
      <c r="G12" s="4" t="s">
        <v>41</v>
      </c>
      <c r="H12" s="4">
        <v>13.512</v>
      </c>
      <c r="I12" s="4">
        <v>0.015</v>
      </c>
      <c r="J12" s="4">
        <v>548.2</v>
      </c>
      <c r="K12" s="6">
        <v>222.4</v>
      </c>
      <c r="L12" s="6">
        <v>677.6</v>
      </c>
      <c r="M12" s="4">
        <v>100.0</v>
      </c>
      <c r="N12" s="7">
        <v>321.4</v>
      </c>
      <c r="O12" s="4">
        <v>8.337</v>
      </c>
      <c r="P12" s="4">
        <v>0.026</v>
      </c>
      <c r="Q12" s="4">
        <v>65.5</v>
      </c>
      <c r="R12" s="4">
        <v>3.2</v>
      </c>
      <c r="S12" s="4">
        <v>191.0</v>
      </c>
      <c r="T12" s="4">
        <v>149.9</v>
      </c>
      <c r="U12" s="4">
        <v>100.0</v>
      </c>
      <c r="V12" s="7">
        <v>578.6</v>
      </c>
      <c r="W12" s="4">
        <v>5.175</v>
      </c>
      <c r="X12" s="4">
        <v>0.009</v>
      </c>
      <c r="Y12" s="4">
        <v>148.3</v>
      </c>
      <c r="Z12" s="4">
        <v>5.8</v>
      </c>
      <c r="AA12" s="4">
        <v>486.6</v>
      </c>
      <c r="AB12" s="4">
        <v>398.3</v>
      </c>
      <c r="AC12" s="6">
        <f t="shared" si="1"/>
        <v>24.71111111</v>
      </c>
      <c r="AD12" s="7">
        <f t="shared" si="2"/>
        <v>35.71111111</v>
      </c>
      <c r="AE12" s="4">
        <v>130.4</v>
      </c>
      <c r="AF12" s="4">
        <v>92.0</v>
      </c>
      <c r="AG12" s="4">
        <f t="shared" si="3"/>
        <v>0.6170071048</v>
      </c>
      <c r="AH12" s="9" t="s">
        <v>36</v>
      </c>
      <c r="AI12" s="4" t="s">
        <v>47</v>
      </c>
      <c r="AJ12" s="4" t="s">
        <v>37</v>
      </c>
      <c r="AK12" s="4"/>
    </row>
    <row r="13">
      <c r="A13" s="8" t="s">
        <v>36</v>
      </c>
      <c r="B13" s="4">
        <v>140.0</v>
      </c>
      <c r="C13" s="4" t="s">
        <v>37</v>
      </c>
      <c r="D13" s="4" t="s">
        <v>51</v>
      </c>
      <c r="E13" s="4" t="s">
        <v>49</v>
      </c>
      <c r="F13" s="4" t="s">
        <v>50</v>
      </c>
      <c r="G13" s="4" t="s">
        <v>41</v>
      </c>
      <c r="H13" s="4">
        <v>16.761</v>
      </c>
      <c r="I13" s="4">
        <v>0.019</v>
      </c>
      <c r="J13" s="4">
        <v>348.5</v>
      </c>
      <c r="K13" s="6">
        <v>294.3</v>
      </c>
      <c r="L13" s="6">
        <v>605.7</v>
      </c>
      <c r="M13" s="4">
        <v>127.0</v>
      </c>
      <c r="N13" s="7">
        <v>420.7</v>
      </c>
      <c r="O13" s="4">
        <v>12.407</v>
      </c>
      <c r="P13" s="4">
        <v>0.029</v>
      </c>
      <c r="Q13" s="4">
        <v>58.3</v>
      </c>
      <c r="R13" s="4">
        <v>3.3</v>
      </c>
      <c r="S13" s="4">
        <v>208.4</v>
      </c>
      <c r="T13" s="4">
        <v>86.4</v>
      </c>
      <c r="U13" s="4">
        <v>127.0</v>
      </c>
      <c r="V13" s="7">
        <v>479.3</v>
      </c>
      <c r="W13" s="4">
        <v>4.354</v>
      </c>
      <c r="X13" s="4">
        <v>0.009</v>
      </c>
      <c r="Y13" s="4">
        <v>92.4</v>
      </c>
      <c r="Z13" s="4">
        <v>3.8</v>
      </c>
      <c r="AA13" s="4">
        <v>397.3</v>
      </c>
      <c r="AB13" s="4">
        <v>262.1</v>
      </c>
      <c r="AC13" s="6">
        <f t="shared" si="1"/>
        <v>32.7</v>
      </c>
      <c r="AD13" s="7">
        <f t="shared" si="2"/>
        <v>46.74444444</v>
      </c>
      <c r="AE13" s="4">
        <v>212.3</v>
      </c>
      <c r="AF13" s="4">
        <v>82.0</v>
      </c>
      <c r="AG13" s="4">
        <f t="shared" si="3"/>
        <v>0.7402302965</v>
      </c>
      <c r="AH13" s="9" t="s">
        <v>36</v>
      </c>
      <c r="AI13" s="4">
        <v>140.0</v>
      </c>
      <c r="AJ13" s="4" t="s">
        <v>37</v>
      </c>
      <c r="AK13" s="4"/>
    </row>
    <row r="14">
      <c r="A14" s="8" t="s">
        <v>36</v>
      </c>
      <c r="B14" s="4">
        <v>156.0</v>
      </c>
      <c r="C14" s="4" t="s">
        <v>37</v>
      </c>
      <c r="D14" s="4" t="s">
        <v>52</v>
      </c>
      <c r="E14" s="4" t="s">
        <v>49</v>
      </c>
      <c r="F14" s="4" t="s">
        <v>50</v>
      </c>
      <c r="G14" s="4" t="s">
        <v>41</v>
      </c>
      <c r="H14" s="4">
        <v>26.543</v>
      </c>
      <c r="I14" s="4">
        <v>0.029</v>
      </c>
      <c r="J14" s="4">
        <v>178.4</v>
      </c>
      <c r="K14" s="6">
        <v>440.8</v>
      </c>
      <c r="L14" s="6">
        <v>459.2</v>
      </c>
      <c r="M14" s="4">
        <v>146.0</v>
      </c>
      <c r="N14" s="7">
        <v>524.2</v>
      </c>
      <c r="O14" s="4">
        <v>19.188</v>
      </c>
      <c r="P14" s="4">
        <v>0.037</v>
      </c>
      <c r="Q14" s="4">
        <v>55.5</v>
      </c>
      <c r="R14" s="4">
        <v>3.6</v>
      </c>
      <c r="S14" s="4">
        <v>218.5</v>
      </c>
      <c r="T14" s="4">
        <v>87.6</v>
      </c>
      <c r="U14" s="4">
        <v>146.0</v>
      </c>
      <c r="V14" s="7">
        <v>375.8</v>
      </c>
      <c r="W14" s="4">
        <v>7.355</v>
      </c>
      <c r="X14" s="4">
        <v>0.02</v>
      </c>
      <c r="Y14" s="4">
        <v>86.6</v>
      </c>
      <c r="Z14" s="4">
        <v>2.6</v>
      </c>
      <c r="AA14" s="4">
        <v>240.7</v>
      </c>
      <c r="AB14" s="4">
        <v>90.7</v>
      </c>
      <c r="AC14" s="6">
        <f t="shared" si="1"/>
        <v>48.97777778</v>
      </c>
      <c r="AD14" s="7">
        <f t="shared" si="2"/>
        <v>58.24444444</v>
      </c>
      <c r="AE14" s="4">
        <v>305.7</v>
      </c>
      <c r="AF14" s="4">
        <v>135.1</v>
      </c>
      <c r="AG14" s="4">
        <f t="shared" si="3"/>
        <v>0.7229024602</v>
      </c>
      <c r="AH14" s="9" t="s">
        <v>36</v>
      </c>
      <c r="AI14" s="4">
        <v>156.0</v>
      </c>
      <c r="AJ14" s="4" t="s">
        <v>37</v>
      </c>
    </row>
    <row r="15">
      <c r="A15" s="8" t="s">
        <v>36</v>
      </c>
      <c r="B15" s="4">
        <v>111.0</v>
      </c>
      <c r="C15" s="4" t="s">
        <v>37</v>
      </c>
      <c r="D15" s="4" t="s">
        <v>53</v>
      </c>
      <c r="E15" s="4" t="s">
        <v>49</v>
      </c>
      <c r="F15" s="4" t="s">
        <v>54</v>
      </c>
      <c r="G15" s="4" t="s">
        <v>41</v>
      </c>
      <c r="H15" s="4">
        <v>36.589</v>
      </c>
      <c r="I15" s="4">
        <v>0.041</v>
      </c>
      <c r="J15" s="4">
        <v>143.8</v>
      </c>
      <c r="K15" s="6">
        <v>448.5</v>
      </c>
      <c r="L15" s="6">
        <v>451.5</v>
      </c>
      <c r="M15" s="4">
        <v>160.0</v>
      </c>
      <c r="N15" s="7">
        <v>260.7</v>
      </c>
      <c r="O15" s="4">
        <v>18.947</v>
      </c>
      <c r="P15" s="4">
        <v>0.073</v>
      </c>
      <c r="Q15" s="4">
        <v>23.6</v>
      </c>
      <c r="R15" s="4">
        <v>1.6</v>
      </c>
      <c r="S15" s="4">
        <v>64.0</v>
      </c>
      <c r="T15" s="4">
        <v>10.8</v>
      </c>
      <c r="U15" s="4">
        <v>160.0</v>
      </c>
      <c r="V15" s="7">
        <v>639.3</v>
      </c>
      <c r="W15" s="4">
        <v>17.642</v>
      </c>
      <c r="X15" s="4">
        <v>0.028</v>
      </c>
      <c r="Y15" s="4">
        <v>145.6</v>
      </c>
      <c r="Z15" s="4">
        <v>4.0</v>
      </c>
      <c r="AA15" s="4">
        <v>387.6</v>
      </c>
      <c r="AB15" s="4">
        <v>132.9</v>
      </c>
      <c r="AC15" s="6">
        <f t="shared" si="1"/>
        <v>49.83333333</v>
      </c>
      <c r="AD15" s="7">
        <f t="shared" si="2"/>
        <v>28.96666667</v>
      </c>
      <c r="AE15" s="4">
        <v>196.7</v>
      </c>
      <c r="AF15" s="4">
        <v>251.8</v>
      </c>
      <c r="AG15" s="4">
        <f t="shared" si="3"/>
        <v>0.5178332286</v>
      </c>
      <c r="AH15" s="9" t="s">
        <v>36</v>
      </c>
      <c r="AI15" s="4">
        <v>111.0</v>
      </c>
      <c r="AJ15" s="4" t="s">
        <v>37</v>
      </c>
    </row>
    <row r="16">
      <c r="A16" s="8" t="s">
        <v>36</v>
      </c>
      <c r="B16" s="4" t="s">
        <v>55</v>
      </c>
      <c r="C16" s="4" t="s">
        <v>37</v>
      </c>
      <c r="D16" s="4" t="s">
        <v>56</v>
      </c>
      <c r="E16" s="4" t="s">
        <v>49</v>
      </c>
      <c r="F16" s="4" t="s">
        <v>54</v>
      </c>
      <c r="G16" s="4" t="s">
        <v>41</v>
      </c>
      <c r="H16" s="4">
        <v>35.432</v>
      </c>
      <c r="I16" s="4">
        <v>0.039</v>
      </c>
      <c r="J16" s="4">
        <v>204.8</v>
      </c>
      <c r="K16" s="6">
        <v>471.1</v>
      </c>
      <c r="L16" s="6">
        <v>428.9</v>
      </c>
      <c r="M16" s="4">
        <v>155.0</v>
      </c>
      <c r="N16" s="7">
        <v>296.2</v>
      </c>
      <c r="O16" s="4">
        <v>18.712</v>
      </c>
      <c r="P16" s="4">
        <v>0.063</v>
      </c>
      <c r="Q16" s="4">
        <v>23.5</v>
      </c>
      <c r="R16" s="4">
        <v>1.9</v>
      </c>
      <c r="S16" s="4">
        <v>92.0</v>
      </c>
      <c r="T16" s="4">
        <v>40.1</v>
      </c>
      <c r="U16" s="4">
        <v>155.0</v>
      </c>
      <c r="V16" s="7">
        <v>603.8</v>
      </c>
      <c r="W16" s="4">
        <v>16.719</v>
      </c>
      <c r="X16" s="4">
        <v>0.028</v>
      </c>
      <c r="Y16" s="4">
        <v>67.0</v>
      </c>
      <c r="Z16" s="4">
        <v>3.9</v>
      </c>
      <c r="AA16" s="4">
        <v>337.0</v>
      </c>
      <c r="AB16" s="4">
        <v>164.8</v>
      </c>
      <c r="AC16" s="6">
        <f t="shared" si="1"/>
        <v>52.34444444</v>
      </c>
      <c r="AD16" s="7">
        <f t="shared" si="2"/>
        <v>32.91111111</v>
      </c>
      <c r="AE16" s="4">
        <v>204.2</v>
      </c>
      <c r="AF16" s="4">
        <v>266.9</v>
      </c>
      <c r="AG16" s="4">
        <f t="shared" si="3"/>
        <v>0.5281101829</v>
      </c>
      <c r="AH16" s="9" t="s">
        <v>36</v>
      </c>
      <c r="AI16" s="4" t="s">
        <v>55</v>
      </c>
      <c r="AJ16" s="4" t="s">
        <v>37</v>
      </c>
    </row>
    <row r="17">
      <c r="A17" s="8" t="s">
        <v>36</v>
      </c>
      <c r="B17" s="4">
        <v>88.0</v>
      </c>
      <c r="C17" s="10" t="s">
        <v>57</v>
      </c>
      <c r="D17" s="4" t="s">
        <v>38</v>
      </c>
      <c r="E17" s="4" t="s">
        <v>39</v>
      </c>
      <c r="F17" s="4" t="s">
        <v>40</v>
      </c>
      <c r="G17" s="4" t="s">
        <v>41</v>
      </c>
      <c r="H17" s="4">
        <v>43.552</v>
      </c>
      <c r="I17" s="4">
        <v>0.048</v>
      </c>
      <c r="J17" s="4">
        <v>72.8</v>
      </c>
      <c r="K17" s="6">
        <v>658.9</v>
      </c>
      <c r="L17" s="6">
        <v>241.1</v>
      </c>
      <c r="M17" s="4">
        <v>213.0</v>
      </c>
      <c r="N17" s="7">
        <v>476.1</v>
      </c>
      <c r="O17" s="4">
        <v>26.856</v>
      </c>
      <c r="P17" s="4">
        <v>0.056</v>
      </c>
      <c r="Q17" s="4">
        <v>30.8</v>
      </c>
      <c r="R17" s="4">
        <v>2.2</v>
      </c>
      <c r="S17" s="4">
        <v>108.7</v>
      </c>
      <c r="T17" s="4">
        <v>40.7</v>
      </c>
      <c r="U17" s="4">
        <v>213.0</v>
      </c>
      <c r="V17" s="7">
        <v>423.9</v>
      </c>
      <c r="W17" s="4">
        <v>16.697</v>
      </c>
      <c r="X17" s="4">
        <v>0.039</v>
      </c>
      <c r="Y17" s="4">
        <v>19.0</v>
      </c>
      <c r="Z17" s="4">
        <v>2.0</v>
      </c>
      <c r="AA17" s="4">
        <v>132.3</v>
      </c>
      <c r="AB17" s="4">
        <v>32.1</v>
      </c>
      <c r="AC17" s="6">
        <f t="shared" si="1"/>
        <v>73.21111111</v>
      </c>
      <c r="AD17" s="7">
        <f t="shared" si="2"/>
        <v>52.9</v>
      </c>
      <c r="AE17" s="4">
        <v>367.3</v>
      </c>
      <c r="AF17" s="4">
        <v>291.6</v>
      </c>
      <c r="AG17" s="4">
        <f t="shared" si="3"/>
        <v>0.6166421749</v>
      </c>
      <c r="AH17" s="9" t="s">
        <v>36</v>
      </c>
      <c r="AI17" s="4">
        <v>88.0</v>
      </c>
      <c r="AJ17" s="10" t="s">
        <v>57</v>
      </c>
    </row>
    <row r="18">
      <c r="A18" s="8" t="s">
        <v>36</v>
      </c>
      <c r="B18" s="4" t="s">
        <v>58</v>
      </c>
      <c r="C18" s="10" t="s">
        <v>57</v>
      </c>
      <c r="D18" s="4" t="s">
        <v>43</v>
      </c>
      <c r="E18" s="4" t="s">
        <v>39</v>
      </c>
      <c r="F18" s="4" t="s">
        <v>40</v>
      </c>
      <c r="G18" s="4" t="s">
        <v>41</v>
      </c>
      <c r="H18" s="4">
        <v>42.921</v>
      </c>
      <c r="I18" s="4">
        <v>0.048</v>
      </c>
      <c r="J18" s="4">
        <v>165.6</v>
      </c>
      <c r="K18" s="6">
        <v>547.9</v>
      </c>
      <c r="L18" s="6">
        <v>352.1</v>
      </c>
      <c r="M18" s="4">
        <v>171.0</v>
      </c>
      <c r="N18" s="7">
        <v>602.6</v>
      </c>
      <c r="O18" s="4">
        <v>29.569</v>
      </c>
      <c r="P18" s="4">
        <v>0.049</v>
      </c>
      <c r="Q18" s="4">
        <v>125.9</v>
      </c>
      <c r="R18" s="4">
        <v>3.5</v>
      </c>
      <c r="S18" s="4">
        <v>275.8</v>
      </c>
      <c r="T18" s="4">
        <v>143.4</v>
      </c>
      <c r="U18" s="4">
        <v>171.0</v>
      </c>
      <c r="V18" s="7">
        <v>297.4</v>
      </c>
      <c r="W18" s="4">
        <v>13.352</v>
      </c>
      <c r="X18" s="4">
        <v>0.045</v>
      </c>
      <c r="Y18" s="4">
        <v>34.0</v>
      </c>
      <c r="Z18" s="4">
        <v>1.7</v>
      </c>
      <c r="AA18" s="4">
        <v>76.3</v>
      </c>
      <c r="AB18" s="4">
        <v>22.2</v>
      </c>
      <c r="AC18" s="6">
        <f t="shared" si="1"/>
        <v>60.87777778</v>
      </c>
      <c r="AD18" s="7">
        <f t="shared" si="2"/>
        <v>66.95555556</v>
      </c>
      <c r="AE18" s="4">
        <v>326.8</v>
      </c>
      <c r="AF18" s="4">
        <v>221.1</v>
      </c>
      <c r="AG18" s="4">
        <f t="shared" si="3"/>
        <v>0.6889168472</v>
      </c>
      <c r="AH18" s="9" t="s">
        <v>36</v>
      </c>
      <c r="AI18" s="4" t="s">
        <v>58</v>
      </c>
      <c r="AJ18" s="10" t="s">
        <v>57</v>
      </c>
    </row>
    <row r="19">
      <c r="A19" s="8" t="s">
        <v>36</v>
      </c>
      <c r="B19" s="4" t="s">
        <v>59</v>
      </c>
      <c r="C19" s="10" t="s">
        <v>57</v>
      </c>
      <c r="D19" s="4" t="s">
        <v>46</v>
      </c>
      <c r="E19" s="4" t="s">
        <v>39</v>
      </c>
      <c r="F19" s="4" t="s">
        <v>40</v>
      </c>
      <c r="G19" s="4" t="s">
        <v>41</v>
      </c>
      <c r="H19" s="4">
        <v>38.593</v>
      </c>
      <c r="I19" s="4">
        <v>0.043</v>
      </c>
      <c r="J19" s="4">
        <v>200.2</v>
      </c>
      <c r="K19" s="6">
        <v>539.5</v>
      </c>
      <c r="L19" s="6">
        <v>360.5</v>
      </c>
      <c r="M19" s="4">
        <v>142.0</v>
      </c>
      <c r="N19" s="7">
        <v>638.6</v>
      </c>
      <c r="O19" s="4">
        <v>27.436</v>
      </c>
      <c r="P19" s="4">
        <v>0.043</v>
      </c>
      <c r="Q19" s="4">
        <v>68.8</v>
      </c>
      <c r="R19" s="4">
        <v>4.5</v>
      </c>
      <c r="S19" s="4">
        <v>257.1</v>
      </c>
      <c r="T19" s="4">
        <v>146.3</v>
      </c>
      <c r="U19" s="4">
        <v>141.0</v>
      </c>
      <c r="V19" s="7">
        <v>261.4</v>
      </c>
      <c r="W19" s="4">
        <v>11.156</v>
      </c>
      <c r="X19" s="4">
        <v>0.043</v>
      </c>
      <c r="Y19" s="4">
        <v>23.4</v>
      </c>
      <c r="Z19" s="4">
        <v>1.9</v>
      </c>
      <c r="AA19" s="4">
        <v>103.4</v>
      </c>
      <c r="AB19" s="4">
        <v>53.9</v>
      </c>
      <c r="AC19" s="11">
        <f t="shared" si="1"/>
        <v>59.94444444</v>
      </c>
      <c r="AD19" s="7">
        <f t="shared" si="2"/>
        <v>70.95555556</v>
      </c>
      <c r="AE19" s="4">
        <v>381.4</v>
      </c>
      <c r="AF19" s="4">
        <v>158.1</v>
      </c>
      <c r="AG19" s="4">
        <f t="shared" si="3"/>
        <v>0.7109061229</v>
      </c>
      <c r="AH19" s="9" t="s">
        <v>36</v>
      </c>
      <c r="AI19" s="4" t="s">
        <v>59</v>
      </c>
      <c r="AJ19" s="10" t="s">
        <v>57</v>
      </c>
    </row>
    <row r="20">
      <c r="A20" s="8" t="s">
        <v>36</v>
      </c>
      <c r="B20" s="4" t="s">
        <v>60</v>
      </c>
      <c r="C20" s="10" t="s">
        <v>57</v>
      </c>
      <c r="D20" s="4" t="s">
        <v>46</v>
      </c>
      <c r="E20" s="4" t="s">
        <v>39</v>
      </c>
      <c r="F20" s="4" t="s">
        <v>40</v>
      </c>
      <c r="G20" s="4" t="s">
        <v>41</v>
      </c>
      <c r="H20" s="4">
        <v>33.971</v>
      </c>
      <c r="I20" s="4">
        <v>0.038</v>
      </c>
      <c r="J20" s="4">
        <v>77.0</v>
      </c>
      <c r="K20" s="6">
        <v>540.5</v>
      </c>
      <c r="L20" s="6">
        <v>359.5</v>
      </c>
      <c r="M20" s="4">
        <v>164.0</v>
      </c>
      <c r="N20" s="7">
        <v>685.5</v>
      </c>
      <c r="O20" s="4">
        <v>24.751</v>
      </c>
      <c r="P20" s="4">
        <v>0.036</v>
      </c>
      <c r="Q20" s="4">
        <v>88.0</v>
      </c>
      <c r="R20" s="4">
        <v>4.2</v>
      </c>
      <c r="S20" s="4">
        <v>324.8</v>
      </c>
      <c r="T20" s="4">
        <v>70.0</v>
      </c>
      <c r="U20" s="4">
        <v>164.0</v>
      </c>
      <c r="V20" s="7">
        <v>214.5</v>
      </c>
      <c r="W20" s="4">
        <v>9.22</v>
      </c>
      <c r="X20" s="4">
        <v>0.043</v>
      </c>
      <c r="Y20" s="4">
        <v>9.3</v>
      </c>
      <c r="Z20" s="4">
        <v>1.3</v>
      </c>
      <c r="AA20" s="4">
        <v>34.6</v>
      </c>
      <c r="AB20" s="4">
        <v>7.0</v>
      </c>
      <c r="AC20" s="11">
        <f t="shared" si="1"/>
        <v>60.05555556</v>
      </c>
      <c r="AD20" s="7">
        <f t="shared" si="2"/>
        <v>76.16666667</v>
      </c>
      <c r="AE20" s="4">
        <v>360.7</v>
      </c>
      <c r="AF20" s="4">
        <v>179.9</v>
      </c>
      <c r="AG20" s="4">
        <f t="shared" si="3"/>
        <v>0.7285920344</v>
      </c>
      <c r="AH20" s="9" t="s">
        <v>36</v>
      </c>
      <c r="AI20" s="4" t="s">
        <v>60</v>
      </c>
      <c r="AJ20" s="10" t="s">
        <v>57</v>
      </c>
    </row>
    <row r="21" ht="15.75" customHeight="1">
      <c r="A21" s="8" t="s">
        <v>36</v>
      </c>
      <c r="B21" s="4" t="s">
        <v>47</v>
      </c>
      <c r="C21" s="10" t="s">
        <v>57</v>
      </c>
      <c r="D21" s="4" t="s">
        <v>48</v>
      </c>
      <c r="E21" s="4" t="s">
        <v>49</v>
      </c>
      <c r="F21" s="4" t="s">
        <v>50</v>
      </c>
      <c r="G21" s="4" t="s">
        <v>41</v>
      </c>
      <c r="H21" s="4">
        <v>29.014</v>
      </c>
      <c r="I21" s="4">
        <v>0.032</v>
      </c>
      <c r="J21" s="4">
        <v>204.3</v>
      </c>
      <c r="K21" s="6">
        <v>488.4</v>
      </c>
      <c r="L21" s="6">
        <v>411.6</v>
      </c>
      <c r="M21" s="4">
        <v>130.0</v>
      </c>
      <c r="N21" s="7">
        <v>419.5</v>
      </c>
      <c r="O21" s="4">
        <v>20.882</v>
      </c>
      <c r="P21" s="4">
        <v>0.05</v>
      </c>
      <c r="Q21" s="4">
        <v>21.6</v>
      </c>
      <c r="R21" s="4">
        <v>3.2</v>
      </c>
      <c r="S21" s="4">
        <v>108.9</v>
      </c>
      <c r="T21" s="4">
        <v>49.5</v>
      </c>
      <c r="U21" s="4">
        <v>129.0</v>
      </c>
      <c r="V21" s="7">
        <v>480.5</v>
      </c>
      <c r="W21" s="4">
        <v>8.133</v>
      </c>
      <c r="X21" s="4">
        <v>0.017</v>
      </c>
      <c r="Y21" s="4">
        <v>77.6</v>
      </c>
      <c r="Z21" s="4">
        <v>3.7</v>
      </c>
      <c r="AA21" s="4">
        <v>302.7</v>
      </c>
      <c r="AB21" s="4">
        <v>154.7</v>
      </c>
      <c r="AC21" s="11">
        <f t="shared" si="1"/>
        <v>54.26666667</v>
      </c>
      <c r="AD21" s="7">
        <f t="shared" si="2"/>
        <v>46.61111111</v>
      </c>
      <c r="AE21" s="4">
        <v>310.6</v>
      </c>
      <c r="AF21" s="4">
        <v>177.8</v>
      </c>
      <c r="AG21" s="4">
        <f t="shared" si="3"/>
        <v>0.7197215138</v>
      </c>
      <c r="AH21" s="9" t="s">
        <v>36</v>
      </c>
      <c r="AI21" s="4" t="s">
        <v>47</v>
      </c>
      <c r="AJ21" s="10" t="s">
        <v>57</v>
      </c>
    </row>
    <row r="22" ht="15.75" customHeight="1">
      <c r="A22" s="8" t="s">
        <v>36</v>
      </c>
      <c r="B22" s="4">
        <v>138.0</v>
      </c>
      <c r="C22" s="10" t="s">
        <v>57</v>
      </c>
      <c r="D22" s="4" t="s">
        <v>51</v>
      </c>
      <c r="E22" s="4" t="s">
        <v>49</v>
      </c>
      <c r="F22" s="4" t="s">
        <v>50</v>
      </c>
      <c r="G22" s="4" t="s">
        <v>41</v>
      </c>
      <c r="H22" s="4">
        <v>40.001</v>
      </c>
      <c r="I22" s="4">
        <v>0.044</v>
      </c>
      <c r="J22" s="4">
        <v>79.0</v>
      </c>
      <c r="K22" s="6">
        <v>612.0</v>
      </c>
      <c r="L22" s="6">
        <v>288.0</v>
      </c>
      <c r="M22" s="4">
        <v>205.0</v>
      </c>
      <c r="N22" s="7">
        <v>584.8</v>
      </c>
      <c r="O22" s="4">
        <v>30.805</v>
      </c>
      <c r="P22" s="4">
        <v>0.053</v>
      </c>
      <c r="Q22" s="4">
        <v>75.9</v>
      </c>
      <c r="R22" s="4">
        <v>2.9</v>
      </c>
      <c r="S22" s="4">
        <v>165.5</v>
      </c>
      <c r="T22" s="4">
        <v>33.2</v>
      </c>
      <c r="U22" s="4">
        <v>205.0</v>
      </c>
      <c r="V22" s="7">
        <v>315.2</v>
      </c>
      <c r="W22" s="4">
        <v>9.196</v>
      </c>
      <c r="X22" s="4">
        <v>0.029</v>
      </c>
      <c r="Y22" s="4">
        <v>19.8</v>
      </c>
      <c r="Z22" s="4">
        <v>1.5</v>
      </c>
      <c r="AA22" s="4">
        <v>122.5</v>
      </c>
      <c r="AB22" s="4">
        <v>45.8</v>
      </c>
      <c r="AC22" s="6">
        <f t="shared" si="1"/>
        <v>68</v>
      </c>
      <c r="AD22" s="7">
        <f t="shared" si="2"/>
        <v>64.97777778</v>
      </c>
      <c r="AE22" s="4">
        <v>419.2</v>
      </c>
      <c r="AF22" s="4">
        <v>192.7</v>
      </c>
      <c r="AG22" s="4">
        <f t="shared" si="3"/>
        <v>0.7701057474</v>
      </c>
      <c r="AH22" s="9" t="s">
        <v>36</v>
      </c>
      <c r="AI22" s="4">
        <v>138.0</v>
      </c>
      <c r="AJ22" s="10" t="s">
        <v>57</v>
      </c>
    </row>
    <row r="23" ht="15.75" customHeight="1">
      <c r="A23" s="8" t="s">
        <v>36</v>
      </c>
      <c r="B23" s="4">
        <v>154.0</v>
      </c>
      <c r="C23" s="10" t="s">
        <v>57</v>
      </c>
      <c r="D23" s="4" t="s">
        <v>52</v>
      </c>
      <c r="E23" s="4" t="s">
        <v>49</v>
      </c>
      <c r="F23" s="4" t="s">
        <v>50</v>
      </c>
      <c r="G23" s="4" t="s">
        <v>41</v>
      </c>
      <c r="H23" s="4">
        <v>29.046</v>
      </c>
      <c r="I23" s="4">
        <v>0.032</v>
      </c>
      <c r="J23" s="4">
        <v>248.5</v>
      </c>
      <c r="K23" s="6">
        <v>405.9</v>
      </c>
      <c r="L23" s="6">
        <v>494.1</v>
      </c>
      <c r="M23" s="4">
        <v>131.0</v>
      </c>
      <c r="N23" s="7">
        <v>455.8</v>
      </c>
      <c r="O23" s="4">
        <v>16.774</v>
      </c>
      <c r="P23" s="4">
        <v>0.037</v>
      </c>
      <c r="Q23" s="4">
        <v>91.8</v>
      </c>
      <c r="R23" s="4">
        <v>3.5</v>
      </c>
      <c r="S23" s="4">
        <v>255.7</v>
      </c>
      <c r="T23" s="4">
        <v>128.4</v>
      </c>
      <c r="U23" s="4">
        <v>131.0</v>
      </c>
      <c r="V23" s="7">
        <v>444.1</v>
      </c>
      <c r="W23" s="4">
        <v>12.272</v>
      </c>
      <c r="X23" s="4">
        <v>0.028</v>
      </c>
      <c r="Y23" s="4">
        <v>88.7</v>
      </c>
      <c r="Z23" s="4">
        <v>3.4</v>
      </c>
      <c r="AA23" s="4">
        <v>238.4</v>
      </c>
      <c r="AB23" s="4">
        <v>120.1</v>
      </c>
      <c r="AC23" s="6">
        <f t="shared" si="1"/>
        <v>45.1</v>
      </c>
      <c r="AD23" s="7">
        <f t="shared" si="2"/>
        <v>50.65007223</v>
      </c>
      <c r="AE23" s="4">
        <v>200.1</v>
      </c>
      <c r="AF23" s="4">
        <v>205.8</v>
      </c>
      <c r="AG23" s="4">
        <f t="shared" si="3"/>
        <v>0.5774977622</v>
      </c>
      <c r="AH23" s="9" t="s">
        <v>36</v>
      </c>
      <c r="AI23" s="4">
        <v>154.0</v>
      </c>
      <c r="AJ23" s="10" t="s">
        <v>57</v>
      </c>
    </row>
    <row r="24" ht="15.75" customHeight="1">
      <c r="A24" s="8" t="s">
        <v>36</v>
      </c>
      <c r="B24" s="4">
        <v>178.0</v>
      </c>
      <c r="C24" s="10" t="s">
        <v>57</v>
      </c>
      <c r="D24" s="4" t="s">
        <v>56</v>
      </c>
      <c r="E24" s="4" t="s">
        <v>49</v>
      </c>
      <c r="F24" s="4" t="s">
        <v>50</v>
      </c>
      <c r="G24" s="4" t="s">
        <v>41</v>
      </c>
      <c r="H24" s="4">
        <v>24.183</v>
      </c>
      <c r="I24" s="4">
        <v>0.027</v>
      </c>
      <c r="J24" s="4">
        <v>172.0</v>
      </c>
      <c r="K24" s="6">
        <v>460.6</v>
      </c>
      <c r="L24" s="6">
        <v>439.4</v>
      </c>
      <c r="M24" s="4">
        <v>142.0</v>
      </c>
      <c r="N24" s="7">
        <v>764.3</v>
      </c>
      <c r="O24" s="4">
        <v>21.399</v>
      </c>
      <c r="P24" s="4">
        <v>0.028</v>
      </c>
      <c r="Q24" s="4">
        <v>96.2</v>
      </c>
      <c r="R24" s="4">
        <v>5.4</v>
      </c>
      <c r="S24" s="4">
        <v>373.7</v>
      </c>
      <c r="T24" s="4">
        <v>136.8</v>
      </c>
      <c r="U24" s="4">
        <v>141.0</v>
      </c>
      <c r="V24" s="7">
        <v>135.7</v>
      </c>
      <c r="W24" s="4">
        <v>2.784</v>
      </c>
      <c r="X24" s="4">
        <v>0.021</v>
      </c>
      <c r="Y24" s="4">
        <v>18.2</v>
      </c>
      <c r="Z24" s="4">
        <v>1.0</v>
      </c>
      <c r="AA24" s="4">
        <v>65.6</v>
      </c>
      <c r="AB24" s="4">
        <v>35.2</v>
      </c>
      <c r="AC24" s="6">
        <f t="shared" si="1"/>
        <v>51.17777778</v>
      </c>
      <c r="AD24" s="7">
        <f t="shared" si="2"/>
        <v>84.92222222</v>
      </c>
      <c r="AE24" s="4">
        <v>390.6</v>
      </c>
      <c r="AF24" s="4">
        <v>70.0</v>
      </c>
      <c r="AG24" s="4">
        <f t="shared" si="3"/>
        <v>0.8848778067</v>
      </c>
      <c r="AH24" s="9" t="s">
        <v>36</v>
      </c>
      <c r="AI24" s="4">
        <v>178.0</v>
      </c>
      <c r="AJ24" s="10" t="s">
        <v>57</v>
      </c>
    </row>
    <row r="25" ht="15.75" customHeight="1">
      <c r="A25" s="8" t="s">
        <v>36</v>
      </c>
      <c r="B25" s="4" t="s">
        <v>61</v>
      </c>
      <c r="C25" s="10" t="s">
        <v>57</v>
      </c>
      <c r="D25" s="4" t="s">
        <v>56</v>
      </c>
      <c r="E25" s="4" t="s">
        <v>62</v>
      </c>
      <c r="F25" s="4" t="s">
        <v>54</v>
      </c>
      <c r="G25" s="4" t="s">
        <v>41</v>
      </c>
      <c r="H25" s="4">
        <v>127.017</v>
      </c>
      <c r="I25" s="4">
        <v>0.141</v>
      </c>
      <c r="J25" s="4">
        <v>35.5</v>
      </c>
      <c r="K25" s="6">
        <v>809.0</v>
      </c>
      <c r="L25" s="6">
        <v>91.0</v>
      </c>
      <c r="M25" s="4">
        <v>206.0</v>
      </c>
      <c r="N25" s="7">
        <v>645.8</v>
      </c>
      <c r="O25" s="4">
        <v>96.104</v>
      </c>
      <c r="P25" s="4">
        <v>0.149</v>
      </c>
      <c r="Q25" s="4">
        <v>55.3</v>
      </c>
      <c r="R25" s="4">
        <v>3.1</v>
      </c>
      <c r="S25" s="4">
        <v>76.3</v>
      </c>
      <c r="T25" s="4">
        <v>34.2</v>
      </c>
      <c r="U25" s="4">
        <v>205.0</v>
      </c>
      <c r="V25" s="7">
        <v>254.2</v>
      </c>
      <c r="W25" s="4">
        <v>30.913</v>
      </c>
      <c r="X25" s="4">
        <v>0.122</v>
      </c>
      <c r="Y25" s="4">
        <v>11.1</v>
      </c>
      <c r="Z25" s="4">
        <v>1.2</v>
      </c>
      <c r="AA25" s="4">
        <v>14.6</v>
      </c>
      <c r="AB25" s="4">
        <v>1.3</v>
      </c>
      <c r="AC25" s="6">
        <f t="shared" si="1"/>
        <v>89.88888889</v>
      </c>
      <c r="AD25" s="7">
        <f t="shared" si="2"/>
        <v>71.75555556</v>
      </c>
      <c r="AE25" s="4">
        <v>569.4</v>
      </c>
      <c r="AF25" s="4">
        <v>239.6</v>
      </c>
      <c r="AG25" s="4">
        <f t="shared" si="3"/>
        <v>0.7566231292</v>
      </c>
      <c r="AH25" s="9" t="s">
        <v>36</v>
      </c>
      <c r="AI25" s="4" t="s">
        <v>61</v>
      </c>
      <c r="AJ25" s="10" t="s">
        <v>57</v>
      </c>
    </row>
    <row r="26" ht="15.75" customHeight="1">
      <c r="A26" s="8" t="s">
        <v>36</v>
      </c>
      <c r="B26" s="4" t="s">
        <v>63</v>
      </c>
      <c r="C26" s="10" t="s">
        <v>57</v>
      </c>
      <c r="D26" s="4" t="s">
        <v>56</v>
      </c>
      <c r="E26" s="4" t="s">
        <v>62</v>
      </c>
      <c r="F26" s="4" t="s">
        <v>54</v>
      </c>
      <c r="G26" s="4" t="s">
        <v>41</v>
      </c>
      <c r="H26" s="4">
        <v>58.848</v>
      </c>
      <c r="I26" s="4">
        <v>0.065</v>
      </c>
      <c r="J26" s="4">
        <v>19.9</v>
      </c>
      <c r="K26" s="6">
        <v>820.1</v>
      </c>
      <c r="L26" s="6">
        <v>79.9</v>
      </c>
      <c r="M26" s="4">
        <v>251.0</v>
      </c>
      <c r="N26" s="7">
        <v>591.2</v>
      </c>
      <c r="O26" s="4">
        <v>47.266</v>
      </c>
      <c r="P26" s="4">
        <v>0.08</v>
      </c>
      <c r="Q26" s="4">
        <v>22.5</v>
      </c>
      <c r="R26" s="4">
        <v>2.4</v>
      </c>
      <c r="S26" s="4">
        <v>50.0</v>
      </c>
      <c r="T26" s="4">
        <v>15.7</v>
      </c>
      <c r="U26" s="4">
        <v>250.0</v>
      </c>
      <c r="V26" s="7">
        <v>308.8</v>
      </c>
      <c r="W26" s="4">
        <v>11.582</v>
      </c>
      <c r="X26" s="4">
        <v>0.038</v>
      </c>
      <c r="Y26" s="4">
        <v>11.1</v>
      </c>
      <c r="Z26" s="4">
        <v>1.2</v>
      </c>
      <c r="AA26" s="4">
        <v>29.9</v>
      </c>
      <c r="AB26" s="4">
        <v>4.2</v>
      </c>
      <c r="AC26" s="6">
        <f t="shared" si="1"/>
        <v>91.12222222</v>
      </c>
      <c r="AD26" s="7">
        <f t="shared" si="2"/>
        <v>65.68888889</v>
      </c>
      <c r="AE26" s="4">
        <v>541.2</v>
      </c>
      <c r="AF26" s="4">
        <v>279.0</v>
      </c>
      <c r="AG26" s="4">
        <f t="shared" si="3"/>
        <v>0.8031878738</v>
      </c>
      <c r="AH26" s="9" t="s">
        <v>36</v>
      </c>
      <c r="AI26" s="4" t="s">
        <v>63</v>
      </c>
      <c r="AJ26" s="10" t="s">
        <v>57</v>
      </c>
    </row>
    <row r="27" ht="15.75" customHeight="1">
      <c r="A27" s="8" t="s">
        <v>36</v>
      </c>
      <c r="B27" s="4" t="s">
        <v>64</v>
      </c>
      <c r="C27" s="12" t="s">
        <v>65</v>
      </c>
      <c r="D27" s="4" t="s">
        <v>43</v>
      </c>
      <c r="E27" s="4" t="s">
        <v>39</v>
      </c>
      <c r="F27" s="4" t="s">
        <v>40</v>
      </c>
      <c r="G27" s="4" t="s">
        <v>41</v>
      </c>
      <c r="H27" s="4">
        <v>49.713</v>
      </c>
      <c r="I27" s="4">
        <v>0.055</v>
      </c>
      <c r="J27" s="4">
        <v>114.0</v>
      </c>
      <c r="K27" s="6">
        <v>649.0</v>
      </c>
      <c r="L27" s="6">
        <v>251.0</v>
      </c>
      <c r="M27" s="4">
        <v>165.0</v>
      </c>
      <c r="N27" s="7">
        <v>542.4</v>
      </c>
      <c r="O27" s="4">
        <v>29.303</v>
      </c>
      <c r="P27" s="4">
        <v>0.054</v>
      </c>
      <c r="Q27" s="4">
        <v>79.5</v>
      </c>
      <c r="R27" s="4">
        <v>3.3</v>
      </c>
      <c r="S27" s="4">
        <v>188.8</v>
      </c>
      <c r="T27" s="4">
        <v>98.6</v>
      </c>
      <c r="U27" s="4">
        <v>165.0</v>
      </c>
      <c r="V27" s="7">
        <v>357.6</v>
      </c>
      <c r="W27" s="4">
        <v>20.41</v>
      </c>
      <c r="X27" s="4">
        <v>0.057</v>
      </c>
      <c r="Y27" s="4">
        <v>14.1</v>
      </c>
      <c r="Z27" s="4">
        <v>2.2</v>
      </c>
      <c r="AA27" s="4">
        <v>62.2</v>
      </c>
      <c r="AB27" s="4">
        <v>15.4</v>
      </c>
      <c r="AC27" s="6">
        <f t="shared" si="1"/>
        <v>72.11111111</v>
      </c>
      <c r="AD27" s="7">
        <f t="shared" si="2"/>
        <v>60.26666667</v>
      </c>
      <c r="AE27" s="4">
        <v>353.6</v>
      </c>
      <c r="AF27" s="4">
        <v>295.5</v>
      </c>
      <c r="AG27" s="4">
        <f t="shared" si="3"/>
        <v>0.5894434051</v>
      </c>
      <c r="AH27" s="9" t="s">
        <v>36</v>
      </c>
      <c r="AI27" s="4" t="s">
        <v>64</v>
      </c>
      <c r="AJ27" s="12" t="s">
        <v>65</v>
      </c>
    </row>
    <row r="28" ht="15.75" customHeight="1">
      <c r="A28" s="8" t="s">
        <v>36</v>
      </c>
      <c r="B28" s="4" t="s">
        <v>66</v>
      </c>
      <c r="C28" s="12" t="s">
        <v>65</v>
      </c>
      <c r="D28" s="4" t="s">
        <v>43</v>
      </c>
      <c r="E28" s="4" t="s">
        <v>39</v>
      </c>
      <c r="F28" s="4" t="s">
        <v>40</v>
      </c>
      <c r="G28" s="4" t="s">
        <v>41</v>
      </c>
      <c r="H28" s="4">
        <v>51.792</v>
      </c>
      <c r="I28" s="4">
        <v>0.058</v>
      </c>
      <c r="J28" s="4">
        <v>75.7</v>
      </c>
      <c r="K28" s="6">
        <v>683.2</v>
      </c>
      <c r="L28" s="6">
        <v>216.8</v>
      </c>
      <c r="M28" s="4">
        <v>217.0</v>
      </c>
      <c r="N28" s="7">
        <v>588.9</v>
      </c>
      <c r="O28" s="4">
        <v>35.961</v>
      </c>
      <c r="P28" s="4">
        <v>0.061</v>
      </c>
      <c r="Q28" s="4">
        <v>61.5</v>
      </c>
      <c r="R28" s="4">
        <v>2.7</v>
      </c>
      <c r="S28" s="4">
        <v>170.5</v>
      </c>
      <c r="T28" s="4">
        <v>67.2</v>
      </c>
      <c r="U28" s="4">
        <v>216.0</v>
      </c>
      <c r="V28" s="7">
        <v>311.1</v>
      </c>
      <c r="W28" s="4">
        <v>15.831</v>
      </c>
      <c r="X28" s="4">
        <v>0.051</v>
      </c>
      <c r="Y28" s="4">
        <v>7.6</v>
      </c>
      <c r="Z28" s="4">
        <v>1.4</v>
      </c>
      <c r="AA28" s="4">
        <v>46.3</v>
      </c>
      <c r="AB28" s="4">
        <v>8.5</v>
      </c>
      <c r="AC28" s="6">
        <f t="shared" si="1"/>
        <v>75.91111111</v>
      </c>
      <c r="AD28" s="7">
        <f t="shared" si="2"/>
        <v>65.43333333</v>
      </c>
      <c r="AE28" s="4">
        <v>418.4</v>
      </c>
      <c r="AF28" s="4">
        <v>264.8</v>
      </c>
      <c r="AG28" s="4">
        <f t="shared" si="3"/>
        <v>0.6943350324</v>
      </c>
      <c r="AH28" s="9" t="s">
        <v>36</v>
      </c>
      <c r="AI28" s="4" t="s">
        <v>66</v>
      </c>
      <c r="AJ28" s="12" t="s">
        <v>65</v>
      </c>
    </row>
    <row r="29" ht="15.75" customHeight="1">
      <c r="A29" s="8" t="s">
        <v>36</v>
      </c>
      <c r="B29" s="4" t="s">
        <v>67</v>
      </c>
      <c r="C29" s="12" t="s">
        <v>65</v>
      </c>
      <c r="D29" s="4" t="s">
        <v>46</v>
      </c>
      <c r="E29" s="4" t="s">
        <v>39</v>
      </c>
      <c r="F29" s="4" t="s">
        <v>40</v>
      </c>
      <c r="G29" s="4" t="s">
        <v>41</v>
      </c>
      <c r="H29" s="4">
        <v>38.13</v>
      </c>
      <c r="I29" s="4">
        <v>0.042</v>
      </c>
      <c r="J29" s="4">
        <v>139.0</v>
      </c>
      <c r="K29" s="6">
        <v>591.4</v>
      </c>
      <c r="L29" s="6">
        <v>308.6</v>
      </c>
      <c r="M29" s="4">
        <v>185.0</v>
      </c>
      <c r="N29" s="7">
        <v>505.5</v>
      </c>
      <c r="O29" s="4">
        <v>24.825</v>
      </c>
      <c r="P29" s="4">
        <v>0.049</v>
      </c>
      <c r="Q29" s="4">
        <v>65.8</v>
      </c>
      <c r="R29" s="4">
        <v>2.7</v>
      </c>
      <c r="S29" s="4">
        <v>168.3</v>
      </c>
      <c r="T29" s="4">
        <v>72.0</v>
      </c>
      <c r="U29" s="4">
        <v>185.0</v>
      </c>
      <c r="V29" s="7">
        <v>394.5</v>
      </c>
      <c r="W29" s="4">
        <v>13.305</v>
      </c>
      <c r="X29" s="4">
        <v>0.034</v>
      </c>
      <c r="Y29" s="4">
        <v>56.8</v>
      </c>
      <c r="Z29" s="4">
        <v>2.1</v>
      </c>
      <c r="AA29" s="4">
        <v>140.3</v>
      </c>
      <c r="AB29" s="4">
        <v>66.9</v>
      </c>
      <c r="AC29" s="6">
        <f t="shared" si="1"/>
        <v>65.71111111</v>
      </c>
      <c r="AD29" s="7">
        <f t="shared" si="2"/>
        <v>56.16666667</v>
      </c>
      <c r="AE29" s="4">
        <v>337.2</v>
      </c>
      <c r="AF29" s="4">
        <v>254.2</v>
      </c>
      <c r="AG29" s="4">
        <f t="shared" si="3"/>
        <v>0.6510621558</v>
      </c>
      <c r="AH29" s="9" t="s">
        <v>36</v>
      </c>
      <c r="AI29" s="4" t="s">
        <v>67</v>
      </c>
      <c r="AJ29" s="12" t="s">
        <v>65</v>
      </c>
    </row>
    <row r="30" ht="15.75" customHeight="1">
      <c r="A30" s="8" t="s">
        <v>36</v>
      </c>
      <c r="B30" s="4" t="s">
        <v>68</v>
      </c>
      <c r="C30" s="12" t="s">
        <v>65</v>
      </c>
      <c r="D30" s="4" t="s">
        <v>46</v>
      </c>
      <c r="E30" s="4" t="s">
        <v>39</v>
      </c>
      <c r="F30" s="4" t="s">
        <v>40</v>
      </c>
      <c r="G30" s="4" t="s">
        <v>41</v>
      </c>
      <c r="H30" s="4">
        <v>28.697</v>
      </c>
      <c r="I30" s="4">
        <v>0.032</v>
      </c>
      <c r="J30" s="4">
        <v>39.4</v>
      </c>
      <c r="K30" s="6">
        <v>507.1</v>
      </c>
      <c r="L30" s="6">
        <v>392.9</v>
      </c>
      <c r="M30" s="4">
        <v>144.0</v>
      </c>
      <c r="N30" s="7">
        <v>712.9</v>
      </c>
      <c r="O30" s="4">
        <v>20.5</v>
      </c>
      <c r="P30" s="4">
        <v>0.029</v>
      </c>
      <c r="Q30" s="4">
        <v>62.3</v>
      </c>
      <c r="R30" s="4">
        <v>5.0</v>
      </c>
      <c r="S30" s="4">
        <v>355.8</v>
      </c>
      <c r="T30" s="4">
        <v>37.8</v>
      </c>
      <c r="U30" s="4">
        <v>143.0</v>
      </c>
      <c r="V30" s="7">
        <v>187.1</v>
      </c>
      <c r="W30" s="4">
        <v>8.197</v>
      </c>
      <c r="X30" s="4">
        <v>0.044</v>
      </c>
      <c r="Y30" s="4">
        <v>13.8</v>
      </c>
      <c r="Z30" s="4">
        <v>1.3</v>
      </c>
      <c r="AA30" s="4">
        <v>37.1</v>
      </c>
      <c r="AB30" s="4">
        <v>1.6</v>
      </c>
      <c r="AC30" s="6">
        <f t="shared" si="1"/>
        <v>56.34444444</v>
      </c>
      <c r="AD30" s="7">
        <f t="shared" si="2"/>
        <v>79.21111111</v>
      </c>
      <c r="AE30" s="4">
        <v>357.1</v>
      </c>
      <c r="AF30" s="4">
        <v>150.0</v>
      </c>
      <c r="AG30" s="4">
        <f t="shared" si="3"/>
        <v>0.7143603861</v>
      </c>
      <c r="AH30" s="9" t="s">
        <v>36</v>
      </c>
      <c r="AI30" s="4" t="s">
        <v>68</v>
      </c>
      <c r="AJ30" s="12" t="s">
        <v>65</v>
      </c>
    </row>
    <row r="31" ht="15.75" customHeight="1">
      <c r="A31" s="8" t="s">
        <v>36</v>
      </c>
      <c r="B31" s="4" t="s">
        <v>47</v>
      </c>
      <c r="C31" s="12" t="s">
        <v>65</v>
      </c>
      <c r="D31" s="4" t="s">
        <v>48</v>
      </c>
      <c r="E31" s="4" t="s">
        <v>49</v>
      </c>
      <c r="F31" s="4" t="s">
        <v>50</v>
      </c>
      <c r="G31" s="4" t="s">
        <v>41</v>
      </c>
      <c r="H31" s="4">
        <v>24.634</v>
      </c>
      <c r="I31" s="4">
        <v>0.027</v>
      </c>
      <c r="J31" s="4">
        <v>289.2</v>
      </c>
      <c r="K31" s="6">
        <v>396.6</v>
      </c>
      <c r="L31" s="6">
        <v>503.4</v>
      </c>
      <c r="M31" s="4">
        <v>105.0</v>
      </c>
      <c r="N31" s="7">
        <v>739.8</v>
      </c>
      <c r="O31" s="4">
        <v>19.922</v>
      </c>
      <c r="P31" s="4">
        <v>0.027</v>
      </c>
      <c r="Q31" s="4">
        <v>134.8</v>
      </c>
      <c r="R31" s="4">
        <v>7.0</v>
      </c>
      <c r="S31" s="4">
        <v>436.5</v>
      </c>
      <c r="T31" s="4">
        <v>263.3</v>
      </c>
      <c r="U31" s="4">
        <v>105.0</v>
      </c>
      <c r="V31" s="7">
        <v>160.2</v>
      </c>
      <c r="W31" s="4">
        <v>4.712</v>
      </c>
      <c r="X31" s="4">
        <v>0.029</v>
      </c>
      <c r="Y31" s="4">
        <v>31.4</v>
      </c>
      <c r="Z31" s="4">
        <v>1.5</v>
      </c>
      <c r="AA31" s="4">
        <v>66.9</v>
      </c>
      <c r="AB31" s="4">
        <v>25.9</v>
      </c>
      <c r="AC31" s="6">
        <f t="shared" si="1"/>
        <v>44.06666667</v>
      </c>
      <c r="AD31" s="7">
        <f t="shared" si="2"/>
        <v>82.2</v>
      </c>
      <c r="AE31" s="4">
        <v>303.4</v>
      </c>
      <c r="AF31" s="4">
        <v>93.3</v>
      </c>
      <c r="AG31" s="4">
        <f t="shared" si="3"/>
        <v>0.8087196558</v>
      </c>
      <c r="AH31" s="9" t="s">
        <v>36</v>
      </c>
      <c r="AI31" s="4" t="s">
        <v>47</v>
      </c>
      <c r="AJ31" s="12" t="s">
        <v>65</v>
      </c>
    </row>
    <row r="32" ht="15.75" customHeight="1">
      <c r="A32" s="8" t="s">
        <v>36</v>
      </c>
      <c r="B32" s="4">
        <v>139.0</v>
      </c>
      <c r="C32" s="12" t="s">
        <v>65</v>
      </c>
      <c r="D32" s="4" t="s">
        <v>51</v>
      </c>
      <c r="E32" s="4" t="s">
        <v>49</v>
      </c>
      <c r="F32" s="4" t="s">
        <v>50</v>
      </c>
      <c r="G32" s="4" t="s">
        <v>41</v>
      </c>
      <c r="H32" s="4">
        <v>32.776</v>
      </c>
      <c r="I32" s="4">
        <v>0.036</v>
      </c>
      <c r="J32" s="4">
        <v>86.3</v>
      </c>
      <c r="K32" s="6">
        <v>596.9</v>
      </c>
      <c r="L32" s="6">
        <v>303.1</v>
      </c>
      <c r="M32" s="4">
        <v>217.0</v>
      </c>
      <c r="N32" s="7">
        <v>578.8</v>
      </c>
      <c r="O32" s="4">
        <v>23.633</v>
      </c>
      <c r="P32" s="4">
        <v>0.041</v>
      </c>
      <c r="Q32" s="4">
        <v>35.7</v>
      </c>
      <c r="R32" s="4">
        <v>2.7</v>
      </c>
      <c r="S32" s="4">
        <v>206.2</v>
      </c>
      <c r="T32" s="4">
        <v>62.8</v>
      </c>
      <c r="U32" s="4">
        <v>216.0</v>
      </c>
      <c r="V32" s="7">
        <v>321.2</v>
      </c>
      <c r="W32" s="4">
        <v>9.144</v>
      </c>
      <c r="X32" s="4">
        <v>0.028</v>
      </c>
      <c r="Y32" s="4">
        <v>14.3</v>
      </c>
      <c r="Z32" s="4">
        <v>1.5</v>
      </c>
      <c r="AA32" s="4">
        <v>96.9</v>
      </c>
      <c r="AB32" s="4">
        <v>23.6</v>
      </c>
      <c r="AC32" s="6">
        <f t="shared" si="1"/>
        <v>66.32222222</v>
      </c>
      <c r="AD32" s="7">
        <f t="shared" si="2"/>
        <v>64.31111111</v>
      </c>
      <c r="AE32" s="4">
        <v>372.6</v>
      </c>
      <c r="AF32" s="4">
        <v>224.3</v>
      </c>
      <c r="AG32" s="4">
        <f t="shared" si="3"/>
        <v>0.7210458872</v>
      </c>
      <c r="AH32" s="9" t="s">
        <v>36</v>
      </c>
      <c r="AI32" s="4">
        <v>139.0</v>
      </c>
      <c r="AJ32" s="12" t="s">
        <v>65</v>
      </c>
    </row>
    <row r="33" ht="15.75" customHeight="1">
      <c r="A33" s="8" t="s">
        <v>36</v>
      </c>
      <c r="B33" s="4">
        <v>155.0</v>
      </c>
      <c r="C33" s="12" t="s">
        <v>65</v>
      </c>
      <c r="D33" s="4" t="s">
        <v>52</v>
      </c>
      <c r="E33" s="4" t="s">
        <v>49</v>
      </c>
      <c r="F33" s="4" t="s">
        <v>50</v>
      </c>
      <c r="G33" s="4" t="s">
        <v>41</v>
      </c>
      <c r="H33" s="4">
        <v>35.114</v>
      </c>
      <c r="I33" s="4">
        <v>0.039</v>
      </c>
      <c r="J33" s="4">
        <v>110.6</v>
      </c>
      <c r="K33" s="6">
        <v>544.6</v>
      </c>
      <c r="L33" s="6">
        <v>355.4</v>
      </c>
      <c r="M33" s="4">
        <v>186.0</v>
      </c>
      <c r="N33" s="7">
        <v>480.2</v>
      </c>
      <c r="O33" s="4">
        <v>24.247</v>
      </c>
      <c r="P33" s="4">
        <v>0.05</v>
      </c>
      <c r="Q33" s="4">
        <v>20.4</v>
      </c>
      <c r="R33" s="4">
        <v>2.6</v>
      </c>
      <c r="S33" s="4">
        <v>152.1</v>
      </c>
      <c r="T33" s="4">
        <v>52.5</v>
      </c>
      <c r="U33" s="4">
        <v>186.0</v>
      </c>
      <c r="V33" s="7">
        <v>419.8</v>
      </c>
      <c r="W33" s="4">
        <v>10.867</v>
      </c>
      <c r="X33" s="4">
        <v>0.026</v>
      </c>
      <c r="Y33" s="4">
        <v>31.4</v>
      </c>
      <c r="Z33" s="4">
        <v>2.3</v>
      </c>
      <c r="AA33" s="4">
        <v>203.2</v>
      </c>
      <c r="AB33" s="4">
        <v>58.2</v>
      </c>
      <c r="AC33" s="6">
        <f t="shared" si="1"/>
        <v>60.51111111</v>
      </c>
      <c r="AD33" s="7">
        <f t="shared" si="2"/>
        <v>53.35555556</v>
      </c>
      <c r="AE33" s="4">
        <v>328.0</v>
      </c>
      <c r="AF33" s="4">
        <v>216.6</v>
      </c>
      <c r="AG33" s="4">
        <f t="shared" si="3"/>
        <v>0.6905222988</v>
      </c>
      <c r="AH33" s="9" t="s">
        <v>36</v>
      </c>
      <c r="AI33" s="4">
        <v>155.0</v>
      </c>
      <c r="AJ33" s="12" t="s">
        <v>65</v>
      </c>
    </row>
    <row r="34" ht="15.75" customHeight="1">
      <c r="A34" s="8" t="s">
        <v>36</v>
      </c>
      <c r="B34" s="4">
        <v>179.0</v>
      </c>
      <c r="C34" s="12" t="s">
        <v>65</v>
      </c>
      <c r="D34" s="4" t="s">
        <v>56</v>
      </c>
      <c r="E34" s="4" t="s">
        <v>49</v>
      </c>
      <c r="F34" s="4" t="s">
        <v>50</v>
      </c>
      <c r="G34" s="4" t="s">
        <v>41</v>
      </c>
      <c r="H34" s="4">
        <v>43.285</v>
      </c>
      <c r="I34" s="4">
        <v>0.048</v>
      </c>
      <c r="J34" s="4">
        <v>91.1</v>
      </c>
      <c r="K34" s="6">
        <v>621.4</v>
      </c>
      <c r="L34" s="6">
        <v>278.6</v>
      </c>
      <c r="M34" s="4">
        <v>174.0</v>
      </c>
      <c r="N34" s="7">
        <v>689.1</v>
      </c>
      <c r="O34" s="4">
        <v>31.946</v>
      </c>
      <c r="P34" s="4">
        <v>0.046</v>
      </c>
      <c r="Q34" s="4">
        <v>69.4</v>
      </c>
      <c r="R34" s="4">
        <v>4.0</v>
      </c>
      <c r="S34" s="4">
        <v>247.9</v>
      </c>
      <c r="T34" s="4">
        <v>82.3</v>
      </c>
      <c r="U34" s="4">
        <v>173.0</v>
      </c>
      <c r="V34" s="7">
        <v>210.9</v>
      </c>
      <c r="W34" s="4">
        <v>11.339</v>
      </c>
      <c r="X34" s="4">
        <v>0.054</v>
      </c>
      <c r="Y34" s="4">
        <v>11.1</v>
      </c>
      <c r="Z34" s="4">
        <v>1.2</v>
      </c>
      <c r="AA34" s="4">
        <v>30.8</v>
      </c>
      <c r="AB34" s="4">
        <v>8.8</v>
      </c>
      <c r="AC34" s="6">
        <f t="shared" si="1"/>
        <v>69.04444444</v>
      </c>
      <c r="AD34" s="7">
        <f t="shared" si="2"/>
        <v>76.56666667</v>
      </c>
      <c r="AE34" s="4">
        <v>441.3</v>
      </c>
      <c r="AF34" s="4">
        <v>180.1</v>
      </c>
      <c r="AG34" s="4">
        <f t="shared" si="3"/>
        <v>0.7380385815</v>
      </c>
      <c r="AH34" s="9" t="s">
        <v>36</v>
      </c>
      <c r="AI34" s="4">
        <v>179.0</v>
      </c>
      <c r="AJ34" s="12" t="s">
        <v>65</v>
      </c>
    </row>
    <row r="35" ht="15.75" customHeight="1">
      <c r="A35" s="8" t="s">
        <v>36</v>
      </c>
      <c r="B35" s="4">
        <v>112.0</v>
      </c>
      <c r="C35" s="12" t="s">
        <v>65</v>
      </c>
      <c r="D35" s="4" t="s">
        <v>53</v>
      </c>
      <c r="E35" s="4" t="s">
        <v>49</v>
      </c>
      <c r="F35" s="4" t="s">
        <v>54</v>
      </c>
      <c r="G35" s="4" t="s">
        <v>41</v>
      </c>
      <c r="H35" s="4">
        <v>38.734</v>
      </c>
      <c r="I35" s="4">
        <v>0.043</v>
      </c>
      <c r="J35" s="4">
        <v>98.4</v>
      </c>
      <c r="K35" s="6">
        <v>578.0</v>
      </c>
      <c r="L35" s="6">
        <v>322.0</v>
      </c>
      <c r="M35" s="4">
        <v>167.0</v>
      </c>
      <c r="N35" s="7">
        <v>603.4</v>
      </c>
      <c r="O35" s="4">
        <v>28.152</v>
      </c>
      <c r="P35" s="4">
        <v>0.047</v>
      </c>
      <c r="Q35" s="4">
        <v>80.3</v>
      </c>
      <c r="R35" s="4">
        <v>3.6</v>
      </c>
      <c r="S35" s="4">
        <v>228.8</v>
      </c>
      <c r="T35" s="4">
        <v>70.9</v>
      </c>
      <c r="U35" s="4">
        <v>166.0</v>
      </c>
      <c r="V35" s="7">
        <v>296.6</v>
      </c>
      <c r="W35" s="4">
        <v>10.582</v>
      </c>
      <c r="X35" s="4">
        <v>0.036</v>
      </c>
      <c r="Y35" s="4">
        <v>33.8</v>
      </c>
      <c r="Z35" s="4">
        <v>1.8</v>
      </c>
      <c r="AA35" s="4">
        <v>93.3</v>
      </c>
      <c r="AB35" s="4">
        <v>27.4</v>
      </c>
      <c r="AC35" s="6">
        <f t="shared" si="1"/>
        <v>64.22222222</v>
      </c>
      <c r="AD35" s="7">
        <f t="shared" si="2"/>
        <v>67.04444444</v>
      </c>
      <c r="AE35" s="4">
        <v>374.6</v>
      </c>
      <c r="AF35" s="4">
        <v>203.3</v>
      </c>
      <c r="AG35" s="4">
        <f t="shared" si="3"/>
        <v>0.7268033252</v>
      </c>
      <c r="AH35" s="9" t="s">
        <v>36</v>
      </c>
      <c r="AI35" s="4">
        <v>112.0</v>
      </c>
      <c r="AJ35" s="12" t="s">
        <v>65</v>
      </c>
    </row>
    <row r="36" ht="15.75" customHeight="1">
      <c r="A36" s="8" t="s">
        <v>36</v>
      </c>
      <c r="B36" s="4">
        <v>113.0</v>
      </c>
      <c r="C36" s="12" t="s">
        <v>65</v>
      </c>
      <c r="D36" s="4" t="s">
        <v>53</v>
      </c>
      <c r="E36" s="4" t="s">
        <v>49</v>
      </c>
      <c r="F36" s="4" t="s">
        <v>54</v>
      </c>
      <c r="G36" s="4" t="s">
        <v>41</v>
      </c>
      <c r="H36" s="4">
        <v>48.849</v>
      </c>
      <c r="I36" s="4">
        <v>0.054</v>
      </c>
      <c r="J36" s="4">
        <v>104.0</v>
      </c>
      <c r="K36" s="6">
        <v>660.8</v>
      </c>
      <c r="L36" s="6">
        <v>239.2</v>
      </c>
      <c r="M36" s="4">
        <v>165.0</v>
      </c>
      <c r="N36" s="7">
        <v>536.7</v>
      </c>
      <c r="O36" s="4">
        <v>34.049</v>
      </c>
      <c r="P36" s="4">
        <v>0.063</v>
      </c>
      <c r="Q36" s="4">
        <v>51.0</v>
      </c>
      <c r="R36" s="4">
        <v>3.3</v>
      </c>
      <c r="S36" s="4">
        <v>137.2</v>
      </c>
      <c r="T36" s="4">
        <v>66.1</v>
      </c>
      <c r="U36" s="4">
        <v>165.0</v>
      </c>
      <c r="V36" s="7">
        <v>363.3</v>
      </c>
      <c r="W36" s="4">
        <v>14.8</v>
      </c>
      <c r="X36" s="4">
        <v>0.041</v>
      </c>
      <c r="Y36" s="4">
        <v>18.9</v>
      </c>
      <c r="Z36" s="4">
        <v>2.2</v>
      </c>
      <c r="AA36" s="4">
        <v>102.0</v>
      </c>
      <c r="AB36" s="4">
        <v>37.9</v>
      </c>
      <c r="AC36" s="6">
        <f t="shared" si="1"/>
        <v>73.42222222</v>
      </c>
      <c r="AD36" s="7">
        <f t="shared" si="2"/>
        <v>59.63333333</v>
      </c>
      <c r="AE36" s="4">
        <v>399.5</v>
      </c>
      <c r="AF36" s="4">
        <v>261.3</v>
      </c>
      <c r="AG36" s="4">
        <f t="shared" si="3"/>
        <v>0.6970255276</v>
      </c>
      <c r="AH36" s="9" t="s">
        <v>36</v>
      </c>
      <c r="AI36" s="4">
        <v>113.0</v>
      </c>
      <c r="AJ36" s="12" t="s">
        <v>65</v>
      </c>
    </row>
    <row r="37" ht="15.75" customHeight="1">
      <c r="AG37" s="4"/>
    </row>
    <row r="38" ht="15.75" customHeight="1">
      <c r="AG38" s="4"/>
    </row>
    <row r="39" ht="15.75" customHeight="1">
      <c r="AG39" s="4"/>
    </row>
    <row r="40" ht="15.75" customHeight="1">
      <c r="A40" s="3" t="s">
        <v>3</v>
      </c>
      <c r="B40" s="4" t="s">
        <v>4</v>
      </c>
      <c r="C40" s="5" t="s">
        <v>5</v>
      </c>
      <c r="D40" s="4" t="s">
        <v>6</v>
      </c>
      <c r="E40" s="4" t="s">
        <v>7</v>
      </c>
      <c r="F40" s="4" t="s">
        <v>8</v>
      </c>
      <c r="G40" s="4" t="s">
        <v>9</v>
      </c>
      <c r="H40" s="4" t="s">
        <v>10</v>
      </c>
      <c r="I40" s="4" t="s">
        <v>11</v>
      </c>
      <c r="J40" s="4" t="s">
        <v>12</v>
      </c>
      <c r="K40" s="6" t="s">
        <v>13</v>
      </c>
      <c r="L40" s="6" t="s">
        <v>14</v>
      </c>
      <c r="M40" s="4" t="s">
        <v>15</v>
      </c>
      <c r="N40" s="7" t="s">
        <v>16</v>
      </c>
      <c r="O40" s="4" t="s">
        <v>17</v>
      </c>
      <c r="P40" s="4" t="s">
        <v>18</v>
      </c>
      <c r="Q40" s="4" t="s">
        <v>19</v>
      </c>
      <c r="R40" s="4" t="s">
        <v>20</v>
      </c>
      <c r="S40" s="4" t="s">
        <v>21</v>
      </c>
      <c r="T40" s="4" t="s">
        <v>22</v>
      </c>
      <c r="U40" s="4" t="s">
        <v>23</v>
      </c>
      <c r="V40" s="4" t="s">
        <v>24</v>
      </c>
      <c r="W40" s="4" t="s">
        <v>25</v>
      </c>
      <c r="X40" s="4" t="s">
        <v>26</v>
      </c>
      <c r="Y40" s="4" t="s">
        <v>27</v>
      </c>
      <c r="Z40" s="4" t="s">
        <v>28</v>
      </c>
      <c r="AA40" s="4" t="s">
        <v>29</v>
      </c>
      <c r="AB40" s="4" t="s">
        <v>30</v>
      </c>
      <c r="AC40" s="6" t="s">
        <v>31</v>
      </c>
      <c r="AD40" s="7" t="s">
        <v>32</v>
      </c>
      <c r="AE40" s="4" t="s">
        <v>33</v>
      </c>
      <c r="AF40" s="4" t="s">
        <v>34</v>
      </c>
      <c r="AG40" s="4"/>
      <c r="AH40" s="3" t="s">
        <v>3</v>
      </c>
      <c r="AI40" s="4" t="s">
        <v>4</v>
      </c>
      <c r="AJ40" s="4" t="s">
        <v>69</v>
      </c>
    </row>
    <row r="41" ht="15.75" customHeight="1">
      <c r="A41" s="3" t="s">
        <v>70</v>
      </c>
      <c r="B41" s="4" t="s">
        <v>71</v>
      </c>
      <c r="C41" s="4" t="s">
        <v>37</v>
      </c>
      <c r="D41" s="4" t="s">
        <v>72</v>
      </c>
      <c r="E41" s="4"/>
      <c r="F41" s="4" t="s">
        <v>73</v>
      </c>
      <c r="G41" s="4" t="s">
        <v>41</v>
      </c>
      <c r="H41" s="4">
        <v>36.337</v>
      </c>
      <c r="I41" s="4">
        <v>0.04</v>
      </c>
      <c r="J41" s="4">
        <v>52.8</v>
      </c>
      <c r="K41" s="6">
        <v>622.9</v>
      </c>
      <c r="L41" s="6">
        <v>277.1</v>
      </c>
      <c r="M41" s="4">
        <v>145.0</v>
      </c>
      <c r="N41" s="7">
        <v>506.9</v>
      </c>
      <c r="O41" s="4">
        <v>20.901</v>
      </c>
      <c r="P41" s="4">
        <v>0.041</v>
      </c>
      <c r="Q41" s="4">
        <v>91.0</v>
      </c>
      <c r="R41" s="4">
        <v>3.5</v>
      </c>
      <c r="S41" s="4">
        <v>159.6</v>
      </c>
      <c r="T41" s="4">
        <v>36.0</v>
      </c>
      <c r="U41" s="4">
        <v>144.0</v>
      </c>
      <c r="V41" s="7">
        <v>393.1</v>
      </c>
      <c r="W41" s="4">
        <v>15.437</v>
      </c>
      <c r="X41" s="4">
        <v>0.039</v>
      </c>
      <c r="Y41" s="4">
        <v>15.1</v>
      </c>
      <c r="Z41" s="4">
        <v>2.7</v>
      </c>
      <c r="AA41" s="4">
        <v>117.5</v>
      </c>
      <c r="AB41" s="4">
        <v>16.8</v>
      </c>
      <c r="AC41" s="6">
        <f t="shared" ref="AC41:AC70" si="4">((K41)/(K41+L41))*100</f>
        <v>69.21111111</v>
      </c>
      <c r="AD41" s="7">
        <f t="shared" ref="AD41:AD70" si="5">((N41)/(N41+V41))*100</f>
        <v>56.32222222</v>
      </c>
      <c r="AE41" s="4">
        <v>347.3</v>
      </c>
      <c r="AF41" s="4">
        <v>275.6</v>
      </c>
      <c r="AG41" s="4">
        <f t="shared" ref="AG41:AG70" si="6">O41/H41</f>
        <v>0.5751988331</v>
      </c>
      <c r="AH41" s="3" t="s">
        <v>70</v>
      </c>
      <c r="AI41" s="4" t="s">
        <v>71</v>
      </c>
      <c r="AJ41" s="4" t="s">
        <v>37</v>
      </c>
    </row>
    <row r="42" ht="15.75" customHeight="1">
      <c r="A42" s="3" t="s">
        <v>70</v>
      </c>
      <c r="B42" s="4" t="s">
        <v>71</v>
      </c>
      <c r="C42" s="4" t="s">
        <v>37</v>
      </c>
      <c r="D42" s="4" t="s">
        <v>72</v>
      </c>
      <c r="E42" s="4"/>
      <c r="F42" s="4" t="s">
        <v>73</v>
      </c>
      <c r="G42" s="4" t="s">
        <v>41</v>
      </c>
      <c r="H42" s="4">
        <v>26.37</v>
      </c>
      <c r="I42" s="4">
        <v>0.029</v>
      </c>
      <c r="J42" s="4">
        <v>121.9</v>
      </c>
      <c r="K42" s="6">
        <v>442.3</v>
      </c>
      <c r="L42" s="6">
        <v>457.7</v>
      </c>
      <c r="M42" s="4">
        <v>129.0</v>
      </c>
      <c r="N42" s="7">
        <v>533.5</v>
      </c>
      <c r="O42" s="4">
        <v>14.267</v>
      </c>
      <c r="P42" s="4">
        <v>0.027</v>
      </c>
      <c r="Q42" s="4">
        <v>48.4</v>
      </c>
      <c r="R42" s="4">
        <v>4.1</v>
      </c>
      <c r="S42" s="4">
        <v>300.1</v>
      </c>
      <c r="T42" s="4">
        <v>89.4</v>
      </c>
      <c r="U42" s="4">
        <v>129.0</v>
      </c>
      <c r="V42" s="7">
        <v>366.5</v>
      </c>
      <c r="W42" s="4">
        <v>12.103</v>
      </c>
      <c r="X42" s="4">
        <v>0.033</v>
      </c>
      <c r="Y42" s="4">
        <v>35.2</v>
      </c>
      <c r="Z42" s="4">
        <v>2.8</v>
      </c>
      <c r="AA42" s="4">
        <v>157.6</v>
      </c>
      <c r="AB42" s="4">
        <v>32.4</v>
      </c>
      <c r="AC42" s="6">
        <f t="shared" si="4"/>
        <v>49.14444444</v>
      </c>
      <c r="AD42" s="7">
        <f t="shared" si="5"/>
        <v>59.27777778</v>
      </c>
      <c r="AE42" s="4">
        <v>233.5</v>
      </c>
      <c r="AF42" s="4">
        <v>208.9</v>
      </c>
      <c r="AG42" s="4">
        <f t="shared" si="6"/>
        <v>0.5410314752</v>
      </c>
      <c r="AH42" s="3" t="s">
        <v>70</v>
      </c>
      <c r="AI42" s="4" t="s">
        <v>71</v>
      </c>
      <c r="AJ42" s="4" t="s">
        <v>37</v>
      </c>
    </row>
    <row r="43" ht="15.75" customHeight="1">
      <c r="A43" s="3" t="s">
        <v>70</v>
      </c>
      <c r="B43" s="4" t="s">
        <v>74</v>
      </c>
      <c r="C43" s="4" t="s">
        <v>37</v>
      </c>
      <c r="D43" s="4" t="s">
        <v>72</v>
      </c>
      <c r="E43" s="4"/>
      <c r="F43" s="4" t="s">
        <v>73</v>
      </c>
      <c r="G43" s="4" t="s">
        <v>41</v>
      </c>
      <c r="H43" s="4">
        <v>47.927</v>
      </c>
      <c r="I43" s="4">
        <v>0.053</v>
      </c>
      <c r="J43" s="4">
        <v>71.8</v>
      </c>
      <c r="K43" s="6">
        <v>655.8</v>
      </c>
      <c r="L43" s="6">
        <v>244.2</v>
      </c>
      <c r="M43" s="4">
        <v>140.0</v>
      </c>
      <c r="N43" s="7">
        <v>627.0</v>
      </c>
      <c r="O43" s="4">
        <v>34.107</v>
      </c>
      <c r="P43" s="4">
        <v>0.054</v>
      </c>
      <c r="Q43" s="4">
        <v>61.3</v>
      </c>
      <c r="R43" s="4">
        <v>4.5</v>
      </c>
      <c r="S43" s="4">
        <v>201.4</v>
      </c>
      <c r="T43" s="4">
        <v>62.9</v>
      </c>
      <c r="U43" s="4">
        <v>139.0</v>
      </c>
      <c r="V43" s="7">
        <v>273.0</v>
      </c>
      <c r="W43" s="4">
        <v>13.82</v>
      </c>
      <c r="X43" s="4">
        <v>0.051</v>
      </c>
      <c r="Y43" s="4">
        <v>15.7</v>
      </c>
      <c r="Z43" s="4">
        <v>2.0</v>
      </c>
      <c r="AA43" s="4">
        <v>42.8</v>
      </c>
      <c r="AB43" s="4">
        <v>8.9</v>
      </c>
      <c r="AC43" s="6">
        <f t="shared" si="4"/>
        <v>72.86666667</v>
      </c>
      <c r="AD43" s="7">
        <f t="shared" si="5"/>
        <v>69.66666667</v>
      </c>
      <c r="AE43" s="4">
        <v>425.6</v>
      </c>
      <c r="AF43" s="4">
        <v>230.2</v>
      </c>
      <c r="AG43" s="4">
        <f t="shared" si="6"/>
        <v>0.7116447931</v>
      </c>
      <c r="AH43" s="3" t="s">
        <v>70</v>
      </c>
      <c r="AI43" s="4" t="s">
        <v>74</v>
      </c>
      <c r="AJ43" s="4" t="s">
        <v>37</v>
      </c>
    </row>
    <row r="44" ht="15.75" customHeight="1">
      <c r="A44" s="3" t="s">
        <v>70</v>
      </c>
      <c r="B44" s="4" t="s">
        <v>75</v>
      </c>
      <c r="C44" s="4" t="s">
        <v>37</v>
      </c>
      <c r="D44" s="4" t="s">
        <v>76</v>
      </c>
      <c r="E44" s="4"/>
      <c r="F44" s="4" t="s">
        <v>77</v>
      </c>
      <c r="G44" s="4" t="s">
        <v>41</v>
      </c>
      <c r="H44" s="4">
        <v>42.158</v>
      </c>
      <c r="I44" s="4">
        <v>0.047</v>
      </c>
      <c r="J44" s="4">
        <v>68.9</v>
      </c>
      <c r="K44" s="6">
        <v>622.9</v>
      </c>
      <c r="L44" s="6">
        <v>277.1</v>
      </c>
      <c r="M44" s="4">
        <v>164.0</v>
      </c>
      <c r="N44" s="7">
        <v>626.8</v>
      </c>
      <c r="O44" s="4">
        <v>31.067</v>
      </c>
      <c r="P44" s="4">
        <v>0.05</v>
      </c>
      <c r="Q44" s="4">
        <v>44.7</v>
      </c>
      <c r="R44" s="4">
        <v>3.8</v>
      </c>
      <c r="S44" s="4">
        <v>212.9</v>
      </c>
      <c r="T44" s="4">
        <v>59.4</v>
      </c>
      <c r="U44" s="4">
        <v>163.0</v>
      </c>
      <c r="V44" s="7">
        <v>273.2</v>
      </c>
      <c r="W44" s="4">
        <v>11.091</v>
      </c>
      <c r="X44" s="4">
        <v>0.041</v>
      </c>
      <c r="Y44" s="4">
        <v>15.1</v>
      </c>
      <c r="Z44" s="4">
        <v>1.7</v>
      </c>
      <c r="AA44" s="4">
        <v>64.2</v>
      </c>
      <c r="AB44" s="4">
        <v>9.5</v>
      </c>
      <c r="AC44" s="6">
        <f t="shared" si="4"/>
        <v>69.21111111</v>
      </c>
      <c r="AD44" s="7">
        <f t="shared" si="5"/>
        <v>69.64444444</v>
      </c>
      <c r="AE44" s="4">
        <v>413.8</v>
      </c>
      <c r="AF44" s="4">
        <v>209.1</v>
      </c>
      <c r="AG44" s="4">
        <f t="shared" si="6"/>
        <v>0.7369182599</v>
      </c>
      <c r="AH44" s="3" t="s">
        <v>70</v>
      </c>
      <c r="AI44" s="4" t="s">
        <v>75</v>
      </c>
      <c r="AJ44" s="4" t="s">
        <v>37</v>
      </c>
    </row>
    <row r="45" ht="15.75" customHeight="1">
      <c r="A45" s="3" t="s">
        <v>70</v>
      </c>
      <c r="B45" s="4" t="s">
        <v>75</v>
      </c>
      <c r="C45" s="4" t="s">
        <v>37</v>
      </c>
      <c r="D45" s="4" t="s">
        <v>76</v>
      </c>
      <c r="E45" s="4"/>
      <c r="F45" s="4" t="s">
        <v>77</v>
      </c>
      <c r="G45" s="4" t="s">
        <v>41</v>
      </c>
      <c r="H45" s="4">
        <v>33.675</v>
      </c>
      <c r="I45" s="4">
        <v>0.037</v>
      </c>
      <c r="J45" s="4">
        <v>75.1</v>
      </c>
      <c r="K45" s="6">
        <v>566.7</v>
      </c>
      <c r="L45" s="6">
        <v>333.3</v>
      </c>
      <c r="M45" s="4">
        <v>179.0</v>
      </c>
      <c r="N45" s="7">
        <v>504.2</v>
      </c>
      <c r="O45" s="4">
        <v>22.631</v>
      </c>
      <c r="P45" s="4">
        <v>0.045</v>
      </c>
      <c r="Q45" s="4">
        <v>34.4</v>
      </c>
      <c r="R45" s="4">
        <v>2.8</v>
      </c>
      <c r="S45" s="4">
        <v>177.3</v>
      </c>
      <c r="T45" s="4">
        <v>53.9</v>
      </c>
      <c r="U45" s="4">
        <v>178.0</v>
      </c>
      <c r="V45" s="7">
        <v>395.8</v>
      </c>
      <c r="W45" s="4">
        <v>11.044</v>
      </c>
      <c r="X45" s="4">
        <v>0.028</v>
      </c>
      <c r="Y45" s="4">
        <v>30.4</v>
      </c>
      <c r="Z45" s="4">
        <v>2.2</v>
      </c>
      <c r="AA45" s="4">
        <v>156.0</v>
      </c>
      <c r="AB45" s="4">
        <v>21.2</v>
      </c>
      <c r="AC45" s="6">
        <f t="shared" si="4"/>
        <v>62.96666667</v>
      </c>
      <c r="AD45" s="7">
        <f t="shared" si="5"/>
        <v>56.02222222</v>
      </c>
      <c r="AE45" s="4">
        <v>326.9</v>
      </c>
      <c r="AF45" s="4">
        <v>239.7</v>
      </c>
      <c r="AG45" s="4">
        <f t="shared" si="6"/>
        <v>0.6720415739</v>
      </c>
      <c r="AH45" s="3" t="s">
        <v>70</v>
      </c>
      <c r="AI45" s="4" t="s">
        <v>75</v>
      </c>
      <c r="AJ45" s="4" t="s">
        <v>37</v>
      </c>
    </row>
    <row r="46" ht="15.75" customHeight="1">
      <c r="A46" s="3" t="s">
        <v>70</v>
      </c>
      <c r="B46" s="4" t="s">
        <v>78</v>
      </c>
      <c r="C46" s="4" t="s">
        <v>37</v>
      </c>
      <c r="D46" s="4" t="s">
        <v>79</v>
      </c>
      <c r="E46" s="4"/>
      <c r="F46" s="4" t="s">
        <v>77</v>
      </c>
      <c r="G46" s="4" t="s">
        <v>41</v>
      </c>
      <c r="H46" s="4">
        <v>34.71</v>
      </c>
      <c r="I46" s="4">
        <v>0.039</v>
      </c>
      <c r="J46" s="4">
        <v>59.3</v>
      </c>
      <c r="K46" s="6">
        <v>562.3</v>
      </c>
      <c r="L46" s="6">
        <v>337.7</v>
      </c>
      <c r="M46" s="4">
        <v>229.0</v>
      </c>
      <c r="N46" s="7">
        <v>488.6</v>
      </c>
      <c r="O46" s="4">
        <v>21.881</v>
      </c>
      <c r="P46" s="4">
        <v>0.045</v>
      </c>
      <c r="Q46" s="4">
        <v>37.6</v>
      </c>
      <c r="R46" s="4">
        <v>2.1</v>
      </c>
      <c r="S46" s="4">
        <v>178.0</v>
      </c>
      <c r="T46" s="4">
        <v>38.1</v>
      </c>
      <c r="U46" s="4">
        <v>228.0</v>
      </c>
      <c r="V46" s="7">
        <v>411.4</v>
      </c>
      <c r="W46" s="4">
        <v>12.829</v>
      </c>
      <c r="X46" s="4">
        <v>0.031</v>
      </c>
      <c r="Y46" s="4">
        <v>36.7</v>
      </c>
      <c r="Z46" s="4">
        <v>1.8</v>
      </c>
      <c r="AA46" s="4">
        <v>159.7</v>
      </c>
      <c r="AB46" s="4">
        <v>21.2</v>
      </c>
      <c r="AC46" s="6">
        <f t="shared" si="4"/>
        <v>62.47777778</v>
      </c>
      <c r="AD46" s="7">
        <f t="shared" si="5"/>
        <v>54.28888889</v>
      </c>
      <c r="AE46" s="4">
        <v>310.6</v>
      </c>
      <c r="AF46" s="4">
        <v>251.7</v>
      </c>
      <c r="AG46" s="4">
        <f t="shared" si="6"/>
        <v>0.6303946989</v>
      </c>
      <c r="AH46" s="3" t="s">
        <v>70</v>
      </c>
      <c r="AI46" s="4" t="s">
        <v>78</v>
      </c>
      <c r="AJ46" s="4" t="s">
        <v>37</v>
      </c>
    </row>
    <row r="47" ht="15.75" customHeight="1">
      <c r="A47" s="8" t="s">
        <v>70</v>
      </c>
      <c r="B47" s="4" t="s">
        <v>80</v>
      </c>
      <c r="C47" s="4" t="s">
        <v>37</v>
      </c>
      <c r="D47" s="4" t="s">
        <v>81</v>
      </c>
      <c r="E47" s="4" t="s">
        <v>82</v>
      </c>
      <c r="F47" s="4" t="s">
        <v>83</v>
      </c>
      <c r="G47" s="4" t="s">
        <v>41</v>
      </c>
      <c r="H47" s="4">
        <v>63.826</v>
      </c>
      <c r="I47" s="4">
        <v>0.071</v>
      </c>
      <c r="J47" s="4">
        <v>23.6</v>
      </c>
      <c r="K47" s="6">
        <v>746.9</v>
      </c>
      <c r="L47" s="6">
        <v>153.1</v>
      </c>
      <c r="M47" s="4">
        <v>264.0</v>
      </c>
      <c r="N47" s="7">
        <v>593.4</v>
      </c>
      <c r="O47" s="4">
        <v>45.362</v>
      </c>
      <c r="P47" s="4">
        <v>0.076</v>
      </c>
      <c r="Q47" s="4">
        <v>55.5</v>
      </c>
      <c r="R47" s="4">
        <v>2.2</v>
      </c>
      <c r="S47" s="4">
        <v>107.5</v>
      </c>
      <c r="T47" s="4">
        <v>18.4</v>
      </c>
      <c r="U47" s="4">
        <v>263.0</v>
      </c>
      <c r="V47" s="7">
        <v>306.6</v>
      </c>
      <c r="W47" s="4">
        <v>18.465</v>
      </c>
      <c r="X47" s="4">
        <v>0.06</v>
      </c>
      <c r="Y47" s="4">
        <v>9.1</v>
      </c>
      <c r="Z47" s="4">
        <v>1.2</v>
      </c>
      <c r="AA47" s="4">
        <v>45.6</v>
      </c>
      <c r="AB47" s="4">
        <v>5.2</v>
      </c>
      <c r="AC47" s="6">
        <f t="shared" si="4"/>
        <v>82.98888889</v>
      </c>
      <c r="AD47" s="7">
        <f t="shared" si="5"/>
        <v>65.93333333</v>
      </c>
      <c r="AE47" s="4">
        <v>485.9</v>
      </c>
      <c r="AF47" s="4">
        <v>261.0</v>
      </c>
      <c r="AG47" s="4">
        <f t="shared" si="6"/>
        <v>0.7107135023</v>
      </c>
      <c r="AH47" s="8" t="s">
        <v>70</v>
      </c>
      <c r="AI47" s="4" t="s">
        <v>80</v>
      </c>
      <c r="AJ47" s="4" t="s">
        <v>37</v>
      </c>
    </row>
    <row r="48" ht="15.75" customHeight="1">
      <c r="A48" s="8" t="s">
        <v>70</v>
      </c>
      <c r="B48" s="4" t="s">
        <v>84</v>
      </c>
      <c r="C48" s="4" t="s">
        <v>37</v>
      </c>
      <c r="D48" s="4" t="s">
        <v>85</v>
      </c>
      <c r="E48" s="4" t="s">
        <v>82</v>
      </c>
      <c r="F48" s="4" t="s">
        <v>83</v>
      </c>
      <c r="G48" s="4" t="s">
        <v>41</v>
      </c>
      <c r="H48" s="4">
        <v>44.627</v>
      </c>
      <c r="I48" s="4">
        <v>0.05</v>
      </c>
      <c r="J48" s="4">
        <v>79.2</v>
      </c>
      <c r="K48" s="6">
        <v>604.8</v>
      </c>
      <c r="L48" s="6">
        <v>295.2</v>
      </c>
      <c r="M48" s="4">
        <v>217.0</v>
      </c>
      <c r="N48" s="7">
        <v>670.9</v>
      </c>
      <c r="O48" s="4">
        <v>33.159</v>
      </c>
      <c r="P48" s="4">
        <v>0.049</v>
      </c>
      <c r="Q48" s="4">
        <v>74.6</v>
      </c>
      <c r="R48" s="4">
        <v>3.1</v>
      </c>
      <c r="S48" s="4">
        <v>262.8</v>
      </c>
      <c r="T48" s="4">
        <v>78.0</v>
      </c>
      <c r="U48" s="4">
        <v>216.0</v>
      </c>
      <c r="V48" s="7">
        <v>229.1</v>
      </c>
      <c r="W48" s="4">
        <v>11.468</v>
      </c>
      <c r="X48" s="4">
        <v>0.05</v>
      </c>
      <c r="Y48" s="4">
        <v>12.2</v>
      </c>
      <c r="Z48" s="4">
        <v>1.1</v>
      </c>
      <c r="AA48" s="4">
        <v>32.4</v>
      </c>
      <c r="AB48" s="4">
        <v>1.2</v>
      </c>
      <c r="AC48" s="6">
        <f t="shared" si="4"/>
        <v>67.2</v>
      </c>
      <c r="AD48" s="7">
        <f t="shared" si="5"/>
        <v>74.54444444</v>
      </c>
      <c r="AE48" s="4">
        <v>408.2</v>
      </c>
      <c r="AF48" s="4">
        <v>196.7</v>
      </c>
      <c r="AG48" s="4">
        <f t="shared" si="6"/>
        <v>0.7430255227</v>
      </c>
      <c r="AH48" s="8" t="s">
        <v>70</v>
      </c>
      <c r="AI48" s="4" t="s">
        <v>84</v>
      </c>
      <c r="AJ48" s="4" t="s">
        <v>37</v>
      </c>
    </row>
    <row r="49" ht="15.75" customHeight="1">
      <c r="A49" s="8" t="s">
        <v>70</v>
      </c>
      <c r="B49" s="4" t="s">
        <v>86</v>
      </c>
      <c r="C49" s="4" t="s">
        <v>37</v>
      </c>
      <c r="D49" s="4" t="s">
        <v>81</v>
      </c>
      <c r="E49" s="4" t="s">
        <v>82</v>
      </c>
      <c r="F49" s="4" t="s">
        <v>87</v>
      </c>
      <c r="G49" s="4" t="s">
        <v>41</v>
      </c>
      <c r="H49" s="4">
        <v>35.483</v>
      </c>
      <c r="I49" s="4">
        <v>0.039</v>
      </c>
      <c r="J49" s="4">
        <v>175.8</v>
      </c>
      <c r="K49" s="6">
        <v>514.0</v>
      </c>
      <c r="L49" s="6">
        <v>386.0</v>
      </c>
      <c r="M49" s="4">
        <v>144.0</v>
      </c>
      <c r="N49" s="7">
        <v>280.3</v>
      </c>
      <c r="O49" s="4">
        <v>12.974</v>
      </c>
      <c r="P49" s="4">
        <v>0.046</v>
      </c>
      <c r="Q49" s="4">
        <v>20.6</v>
      </c>
      <c r="R49" s="4">
        <v>1.9</v>
      </c>
      <c r="S49" s="4">
        <v>93.9</v>
      </c>
      <c r="T49" s="4">
        <v>32.9</v>
      </c>
      <c r="U49" s="4">
        <v>144.0</v>
      </c>
      <c r="V49" s="7">
        <v>619.7</v>
      </c>
      <c r="W49" s="4">
        <v>22.509</v>
      </c>
      <c r="X49" s="4">
        <v>0.036</v>
      </c>
      <c r="Y49" s="4">
        <v>69.4</v>
      </c>
      <c r="Z49" s="4">
        <v>4.3</v>
      </c>
      <c r="AA49" s="4">
        <v>292.1</v>
      </c>
      <c r="AB49" s="4">
        <v>142.9</v>
      </c>
      <c r="AC49" s="6">
        <f t="shared" si="4"/>
        <v>57.11111111</v>
      </c>
      <c r="AD49" s="7">
        <f t="shared" si="5"/>
        <v>31.14444444</v>
      </c>
      <c r="AE49" s="4">
        <v>186.4</v>
      </c>
      <c r="AF49" s="4">
        <v>327.6</v>
      </c>
      <c r="AG49" s="4">
        <f t="shared" si="6"/>
        <v>0.3656398839</v>
      </c>
      <c r="AH49" s="8" t="s">
        <v>70</v>
      </c>
      <c r="AI49" s="4" t="s">
        <v>86</v>
      </c>
      <c r="AJ49" s="4" t="s">
        <v>37</v>
      </c>
    </row>
    <row r="50" ht="15.75" customHeight="1">
      <c r="A50" s="8" t="s">
        <v>70</v>
      </c>
      <c r="B50" s="4">
        <v>75.0</v>
      </c>
      <c r="C50" s="4" t="s">
        <v>37</v>
      </c>
      <c r="D50" s="4" t="s">
        <v>81</v>
      </c>
      <c r="E50" s="4" t="s">
        <v>82</v>
      </c>
      <c r="F50" s="4" t="s">
        <v>87</v>
      </c>
      <c r="G50" s="4" t="s">
        <v>41</v>
      </c>
      <c r="H50" s="4">
        <v>24.065</v>
      </c>
      <c r="I50" s="4">
        <v>0.027</v>
      </c>
      <c r="J50" s="4">
        <v>313.2</v>
      </c>
      <c r="K50" s="6">
        <v>379.2</v>
      </c>
      <c r="L50" s="6">
        <v>520.8</v>
      </c>
      <c r="M50" s="4">
        <v>113.0</v>
      </c>
      <c r="N50" s="7">
        <v>367.0</v>
      </c>
      <c r="O50" s="4">
        <v>10.32</v>
      </c>
      <c r="P50" s="4">
        <v>0.028</v>
      </c>
      <c r="Q50" s="4">
        <v>64.5</v>
      </c>
      <c r="R50" s="4">
        <v>3.2</v>
      </c>
      <c r="S50" s="4">
        <v>221.0</v>
      </c>
      <c r="T50" s="4">
        <v>132.2</v>
      </c>
      <c r="U50" s="4">
        <v>113.0</v>
      </c>
      <c r="V50" s="7">
        <v>533.0</v>
      </c>
      <c r="W50" s="4">
        <v>13.745</v>
      </c>
      <c r="X50" s="4">
        <v>0.026</v>
      </c>
      <c r="Y50" s="4">
        <v>80.2</v>
      </c>
      <c r="Z50" s="4">
        <v>4.7</v>
      </c>
      <c r="AA50" s="4">
        <v>299.8</v>
      </c>
      <c r="AB50" s="4">
        <v>181.0</v>
      </c>
      <c r="AC50" s="6">
        <f t="shared" si="4"/>
        <v>42.13333333</v>
      </c>
      <c r="AD50" s="7">
        <f t="shared" si="5"/>
        <v>40.77777778</v>
      </c>
      <c r="AE50" s="4">
        <v>146.0</v>
      </c>
      <c r="AF50" s="4">
        <v>233.2</v>
      </c>
      <c r="AG50" s="4">
        <f t="shared" si="6"/>
        <v>0.4288385622</v>
      </c>
      <c r="AH50" s="8" t="s">
        <v>70</v>
      </c>
      <c r="AI50" s="4">
        <v>75.0</v>
      </c>
      <c r="AJ50" s="4" t="s">
        <v>37</v>
      </c>
    </row>
    <row r="51" ht="15.75" customHeight="1">
      <c r="A51" s="3" t="s">
        <v>70</v>
      </c>
      <c r="B51" s="4" t="s">
        <v>71</v>
      </c>
      <c r="C51" s="10" t="s">
        <v>57</v>
      </c>
      <c r="D51" s="4" t="s">
        <v>72</v>
      </c>
      <c r="E51" s="4"/>
      <c r="F51" s="4" t="s">
        <v>73</v>
      </c>
      <c r="G51" s="4" t="s">
        <v>41</v>
      </c>
      <c r="H51" s="4">
        <v>23.641</v>
      </c>
      <c r="I51" s="4">
        <v>0.026</v>
      </c>
      <c r="J51" s="4">
        <v>208.3</v>
      </c>
      <c r="K51" s="6">
        <v>376.3</v>
      </c>
      <c r="L51" s="6">
        <v>523.7</v>
      </c>
      <c r="M51" s="4">
        <v>127.0</v>
      </c>
      <c r="N51" s="7">
        <v>507.3</v>
      </c>
      <c r="O51" s="4">
        <v>13.952</v>
      </c>
      <c r="P51" s="4">
        <v>0.028</v>
      </c>
      <c r="Q51" s="4">
        <v>98.9</v>
      </c>
      <c r="R51" s="4">
        <v>4.0</v>
      </c>
      <c r="S51" s="4">
        <v>299.6</v>
      </c>
      <c r="T51" s="4">
        <v>120.4</v>
      </c>
      <c r="U51" s="4">
        <v>126.0</v>
      </c>
      <c r="V51" s="7">
        <v>392.7</v>
      </c>
      <c r="W51" s="4">
        <v>9.689</v>
      </c>
      <c r="X51" s="4">
        <v>0.025</v>
      </c>
      <c r="Y51" s="4">
        <v>34.2</v>
      </c>
      <c r="Z51" s="4">
        <v>3.1</v>
      </c>
      <c r="AA51" s="4">
        <v>224.1</v>
      </c>
      <c r="AB51" s="4">
        <v>87.9</v>
      </c>
      <c r="AC51" s="6">
        <f t="shared" si="4"/>
        <v>41.81111111</v>
      </c>
      <c r="AD51" s="7">
        <f t="shared" si="5"/>
        <v>56.36666667</v>
      </c>
      <c r="AE51" s="4">
        <v>207.7</v>
      </c>
      <c r="AF51" s="4">
        <v>168.6</v>
      </c>
      <c r="AG51" s="4">
        <f t="shared" si="6"/>
        <v>0.5901611607</v>
      </c>
      <c r="AH51" s="3" t="s">
        <v>70</v>
      </c>
      <c r="AI51" s="4" t="s">
        <v>71</v>
      </c>
      <c r="AJ51" s="10" t="s">
        <v>57</v>
      </c>
    </row>
    <row r="52" ht="15.75" customHeight="1">
      <c r="A52" s="3" t="s">
        <v>70</v>
      </c>
      <c r="B52" s="4" t="s">
        <v>74</v>
      </c>
      <c r="C52" s="10" t="s">
        <v>57</v>
      </c>
      <c r="D52" s="4" t="s">
        <v>72</v>
      </c>
      <c r="E52" s="4"/>
      <c r="F52" s="4" t="s">
        <v>73</v>
      </c>
      <c r="G52" s="4" t="s">
        <v>41</v>
      </c>
      <c r="H52" s="4">
        <v>41.183</v>
      </c>
      <c r="I52" s="4">
        <v>0.046</v>
      </c>
      <c r="J52" s="4">
        <v>76.0</v>
      </c>
      <c r="K52" s="6">
        <v>625.9</v>
      </c>
      <c r="L52" s="6">
        <v>274.1</v>
      </c>
      <c r="M52" s="4">
        <v>139.0</v>
      </c>
      <c r="N52" s="7">
        <v>686.6</v>
      </c>
      <c r="O52" s="4">
        <v>32.954</v>
      </c>
      <c r="P52" s="4">
        <v>0.048</v>
      </c>
      <c r="Q52" s="4">
        <v>88.5</v>
      </c>
      <c r="R52" s="4">
        <v>4.9</v>
      </c>
      <c r="S52" s="4">
        <v>247.9</v>
      </c>
      <c r="T52" s="4">
        <v>75.6</v>
      </c>
      <c r="U52" s="4">
        <v>138.0</v>
      </c>
      <c r="V52" s="7">
        <v>213.4</v>
      </c>
      <c r="W52" s="4">
        <v>8.229</v>
      </c>
      <c r="X52" s="4">
        <v>0.039</v>
      </c>
      <c r="Y52" s="4">
        <v>8.9</v>
      </c>
      <c r="Z52" s="4">
        <v>1.5</v>
      </c>
      <c r="AA52" s="4">
        <v>26.1</v>
      </c>
      <c r="AB52" s="4">
        <v>0.4</v>
      </c>
      <c r="AC52" s="6">
        <f t="shared" si="4"/>
        <v>69.54444444</v>
      </c>
      <c r="AD52" s="7">
        <f t="shared" si="5"/>
        <v>76.28888889</v>
      </c>
      <c r="AE52" s="4">
        <v>438.6</v>
      </c>
      <c r="AF52" s="4">
        <v>187.3</v>
      </c>
      <c r="AG52" s="4">
        <f t="shared" si="6"/>
        <v>0.8001845422</v>
      </c>
      <c r="AH52" s="3" t="s">
        <v>70</v>
      </c>
      <c r="AI52" s="4" t="s">
        <v>74</v>
      </c>
      <c r="AJ52" s="10" t="s">
        <v>57</v>
      </c>
    </row>
    <row r="53" ht="15.75" customHeight="1">
      <c r="A53" s="3" t="s">
        <v>70</v>
      </c>
      <c r="B53" s="4" t="s">
        <v>74</v>
      </c>
      <c r="C53" s="10" t="s">
        <v>57</v>
      </c>
      <c r="D53" s="4" t="s">
        <v>72</v>
      </c>
      <c r="E53" s="4"/>
      <c r="F53" s="4" t="s">
        <v>73</v>
      </c>
      <c r="G53" s="4" t="s">
        <v>41</v>
      </c>
      <c r="H53" s="4">
        <v>58.582</v>
      </c>
      <c r="I53" s="4">
        <v>0.065</v>
      </c>
      <c r="J53" s="4">
        <v>53.4</v>
      </c>
      <c r="K53" s="6">
        <v>728.5</v>
      </c>
      <c r="L53" s="6">
        <v>171.5</v>
      </c>
      <c r="M53" s="4">
        <v>216.0</v>
      </c>
      <c r="N53" s="7">
        <v>585.9</v>
      </c>
      <c r="O53" s="4">
        <v>42.13</v>
      </c>
      <c r="P53" s="4">
        <v>0.072</v>
      </c>
      <c r="Q53" s="4">
        <v>32.9</v>
      </c>
      <c r="R53" s="4">
        <v>2.7</v>
      </c>
      <c r="S53" s="4">
        <v>120.9</v>
      </c>
      <c r="T53" s="4">
        <v>44.2</v>
      </c>
      <c r="U53" s="4">
        <v>215.0</v>
      </c>
      <c r="V53" s="7">
        <v>314.1</v>
      </c>
      <c r="W53" s="4">
        <v>16.453</v>
      </c>
      <c r="X53" s="4">
        <v>0.052</v>
      </c>
      <c r="Y53" s="4">
        <v>8.1</v>
      </c>
      <c r="Z53" s="4">
        <v>1.5</v>
      </c>
      <c r="AA53" s="4">
        <v>50.6</v>
      </c>
      <c r="AB53" s="4">
        <v>9.2</v>
      </c>
      <c r="AC53" s="6">
        <f t="shared" si="4"/>
        <v>80.94444444</v>
      </c>
      <c r="AD53" s="7">
        <f t="shared" si="5"/>
        <v>65.1</v>
      </c>
      <c r="AE53" s="4">
        <v>465.0</v>
      </c>
      <c r="AF53" s="4">
        <v>263.4</v>
      </c>
      <c r="AG53" s="4">
        <f t="shared" si="6"/>
        <v>0.7191628828</v>
      </c>
      <c r="AH53" s="3" t="s">
        <v>70</v>
      </c>
      <c r="AI53" s="4" t="s">
        <v>74</v>
      </c>
      <c r="AJ53" s="10" t="s">
        <v>57</v>
      </c>
    </row>
    <row r="54" ht="15.75" customHeight="1">
      <c r="A54" s="3" t="s">
        <v>70</v>
      </c>
      <c r="B54" s="4" t="s">
        <v>75</v>
      </c>
      <c r="C54" s="10" t="s">
        <v>57</v>
      </c>
      <c r="D54" s="4" t="s">
        <v>76</v>
      </c>
      <c r="E54" s="4"/>
      <c r="F54" s="4" t="s">
        <v>77</v>
      </c>
      <c r="G54" s="4" t="s">
        <v>41</v>
      </c>
      <c r="H54" s="4">
        <v>48.294</v>
      </c>
      <c r="I54" s="4">
        <v>0.054</v>
      </c>
      <c r="J54" s="4">
        <v>87.0</v>
      </c>
      <c r="K54" s="6">
        <v>632.5</v>
      </c>
      <c r="L54" s="6">
        <v>267.5</v>
      </c>
      <c r="M54" s="4">
        <v>185.0</v>
      </c>
      <c r="N54" s="7">
        <v>433.0</v>
      </c>
      <c r="O54" s="4">
        <v>24.47</v>
      </c>
      <c r="P54" s="4">
        <v>0.057</v>
      </c>
      <c r="Q54" s="4">
        <v>62.1</v>
      </c>
      <c r="R54" s="4">
        <v>2.3</v>
      </c>
      <c r="S54" s="4">
        <v>177.5</v>
      </c>
      <c r="T54" s="4">
        <v>75.7</v>
      </c>
      <c r="U54" s="4">
        <v>184.0</v>
      </c>
      <c r="V54" s="7">
        <v>467.0</v>
      </c>
      <c r="W54" s="4">
        <v>23.823</v>
      </c>
      <c r="X54" s="4">
        <v>0.051</v>
      </c>
      <c r="Y54" s="4">
        <v>16.5</v>
      </c>
      <c r="Z54" s="4">
        <v>2.5</v>
      </c>
      <c r="AA54" s="4">
        <v>90.0</v>
      </c>
      <c r="AB54" s="4">
        <v>11.2</v>
      </c>
      <c r="AC54" s="6">
        <f t="shared" si="4"/>
        <v>70.27777778</v>
      </c>
      <c r="AD54" s="7">
        <f t="shared" si="5"/>
        <v>48.11111111</v>
      </c>
      <c r="AE54" s="4">
        <v>255.5</v>
      </c>
      <c r="AF54" s="4">
        <v>377.0</v>
      </c>
      <c r="AG54" s="4">
        <f t="shared" si="6"/>
        <v>0.5066882014</v>
      </c>
      <c r="AH54" s="3" t="s">
        <v>70</v>
      </c>
      <c r="AI54" s="4" t="s">
        <v>75</v>
      </c>
      <c r="AJ54" s="10" t="s">
        <v>57</v>
      </c>
    </row>
    <row r="55" ht="15.75" customHeight="1">
      <c r="A55" s="3" t="s">
        <v>70</v>
      </c>
      <c r="B55" s="4" t="s">
        <v>78</v>
      </c>
      <c r="C55" s="10" t="s">
        <v>57</v>
      </c>
      <c r="D55" s="4" t="s">
        <v>79</v>
      </c>
      <c r="E55" s="4"/>
      <c r="F55" s="4" t="s">
        <v>77</v>
      </c>
      <c r="G55" s="4" t="s">
        <v>41</v>
      </c>
      <c r="H55" s="4">
        <v>50.571</v>
      </c>
      <c r="I55" s="4">
        <v>0.056</v>
      </c>
      <c r="J55" s="4">
        <v>27.8</v>
      </c>
      <c r="K55" s="6">
        <v>725.0</v>
      </c>
      <c r="L55" s="6">
        <v>175.0</v>
      </c>
      <c r="M55" s="4">
        <v>188.0</v>
      </c>
      <c r="N55" s="7">
        <v>551.5</v>
      </c>
      <c r="O55" s="4">
        <v>34.46</v>
      </c>
      <c r="P55" s="4">
        <v>0.062</v>
      </c>
      <c r="Q55" s="4">
        <v>26.6</v>
      </c>
      <c r="R55" s="4">
        <v>2.9</v>
      </c>
      <c r="S55" s="4">
        <v>113.0</v>
      </c>
      <c r="T55" s="4">
        <v>21.2</v>
      </c>
      <c r="U55" s="4">
        <v>187.0</v>
      </c>
      <c r="V55" s="7">
        <v>348.5</v>
      </c>
      <c r="W55" s="4">
        <v>16.111</v>
      </c>
      <c r="X55" s="4">
        <v>0.046</v>
      </c>
      <c r="Y55" s="4">
        <v>11.7</v>
      </c>
      <c r="Z55" s="4">
        <v>1.9</v>
      </c>
      <c r="AA55" s="4">
        <v>62.0</v>
      </c>
      <c r="AB55" s="4">
        <v>6.6</v>
      </c>
      <c r="AC55" s="6">
        <f t="shared" si="4"/>
        <v>80.55555556</v>
      </c>
      <c r="AD55" s="7">
        <f t="shared" si="5"/>
        <v>61.27777778</v>
      </c>
      <c r="AE55" s="4">
        <v>438.6</v>
      </c>
      <c r="AF55" s="4">
        <v>286.4</v>
      </c>
      <c r="AG55" s="4">
        <f t="shared" si="6"/>
        <v>0.6814182041</v>
      </c>
      <c r="AH55" s="3" t="s">
        <v>70</v>
      </c>
      <c r="AI55" s="4" t="s">
        <v>78</v>
      </c>
      <c r="AJ55" s="10" t="s">
        <v>57</v>
      </c>
    </row>
    <row r="56" ht="15.75" customHeight="1">
      <c r="A56" s="8" t="s">
        <v>70</v>
      </c>
      <c r="B56" s="4" t="s">
        <v>88</v>
      </c>
      <c r="C56" s="10" t="s">
        <v>57</v>
      </c>
      <c r="D56" s="4" t="s">
        <v>81</v>
      </c>
      <c r="E56" s="4" t="s">
        <v>82</v>
      </c>
      <c r="F56" s="4" t="s">
        <v>83</v>
      </c>
      <c r="G56" s="4" t="s">
        <v>41</v>
      </c>
      <c r="H56" s="4">
        <v>48.311</v>
      </c>
      <c r="I56" s="4">
        <v>0.054</v>
      </c>
      <c r="J56" s="4">
        <v>34.7</v>
      </c>
      <c r="K56" s="6">
        <v>681.4</v>
      </c>
      <c r="L56" s="6">
        <v>218.6</v>
      </c>
      <c r="M56" s="4">
        <v>214.0</v>
      </c>
      <c r="N56" s="7">
        <v>451.4</v>
      </c>
      <c r="O56" s="4">
        <v>26.875</v>
      </c>
      <c r="P56" s="4">
        <v>0.06</v>
      </c>
      <c r="Q56" s="4">
        <v>30.4</v>
      </c>
      <c r="R56" s="4">
        <v>2.1</v>
      </c>
      <c r="S56" s="4">
        <v>116.8</v>
      </c>
      <c r="T56" s="4">
        <v>28.5</v>
      </c>
      <c r="U56" s="4">
        <v>213.0</v>
      </c>
      <c r="V56" s="7">
        <v>448.6</v>
      </c>
      <c r="W56" s="4">
        <v>21.436</v>
      </c>
      <c r="X56" s="4">
        <v>0.048</v>
      </c>
      <c r="Y56" s="4">
        <v>17.0</v>
      </c>
      <c r="Z56" s="4">
        <v>2.1</v>
      </c>
      <c r="AA56" s="4">
        <v>101.8</v>
      </c>
      <c r="AB56" s="4">
        <v>6.2</v>
      </c>
      <c r="AC56" s="6">
        <f t="shared" si="4"/>
        <v>75.71111111</v>
      </c>
      <c r="AD56" s="7">
        <f t="shared" si="5"/>
        <v>50.15555556</v>
      </c>
      <c r="AE56" s="4">
        <v>334.6</v>
      </c>
      <c r="AF56" s="4">
        <v>346.8</v>
      </c>
      <c r="AG56" s="4">
        <f t="shared" si="6"/>
        <v>0.5562915278</v>
      </c>
      <c r="AH56" s="8" t="s">
        <v>70</v>
      </c>
      <c r="AI56" s="4" t="s">
        <v>88</v>
      </c>
      <c r="AJ56" s="10" t="s">
        <v>57</v>
      </c>
    </row>
    <row r="57" ht="15.75" customHeight="1">
      <c r="A57" s="8" t="s">
        <v>70</v>
      </c>
      <c r="B57" s="4" t="s">
        <v>89</v>
      </c>
      <c r="C57" s="10" t="s">
        <v>57</v>
      </c>
      <c r="D57" s="4" t="s">
        <v>81</v>
      </c>
      <c r="E57" s="4" t="s">
        <v>82</v>
      </c>
      <c r="F57" s="4" t="s">
        <v>83</v>
      </c>
      <c r="G57" s="4" t="s">
        <v>41</v>
      </c>
      <c r="H57" s="4">
        <v>34.419</v>
      </c>
      <c r="I57" s="4">
        <v>0.038</v>
      </c>
      <c r="J57" s="4">
        <v>179.0</v>
      </c>
      <c r="K57" s="6">
        <v>520.1</v>
      </c>
      <c r="L57" s="6">
        <v>379.9</v>
      </c>
      <c r="M57" s="4">
        <v>156.0</v>
      </c>
      <c r="N57" s="7">
        <v>325.6</v>
      </c>
      <c r="O57" s="4">
        <v>16.351</v>
      </c>
      <c r="P57" s="4">
        <v>0.05</v>
      </c>
      <c r="Q57" s="4">
        <v>35.1</v>
      </c>
      <c r="R57" s="4">
        <v>2.1</v>
      </c>
      <c r="S57" s="4">
        <v>96.3</v>
      </c>
      <c r="T57" s="4">
        <v>37.1</v>
      </c>
      <c r="U57" s="4">
        <v>155.0</v>
      </c>
      <c r="V57" s="7">
        <v>574.4</v>
      </c>
      <c r="W57" s="4">
        <v>18.068</v>
      </c>
      <c r="X57" s="4">
        <v>0.031</v>
      </c>
      <c r="Y57" s="4">
        <v>94.0</v>
      </c>
      <c r="Z57" s="4">
        <v>3.7</v>
      </c>
      <c r="AA57" s="4">
        <v>283.7</v>
      </c>
      <c r="AB57" s="4">
        <v>141.9</v>
      </c>
      <c r="AC57" s="6">
        <f t="shared" si="4"/>
        <v>57.78888889</v>
      </c>
      <c r="AD57" s="7">
        <f t="shared" si="5"/>
        <v>36.17777778</v>
      </c>
      <c r="AE57" s="4">
        <v>229.3</v>
      </c>
      <c r="AF57" s="4">
        <v>290.8</v>
      </c>
      <c r="AG57" s="4">
        <f t="shared" si="6"/>
        <v>0.4750573811</v>
      </c>
      <c r="AH57" s="8" t="s">
        <v>70</v>
      </c>
      <c r="AI57" s="4" t="s">
        <v>89</v>
      </c>
      <c r="AJ57" s="10" t="s">
        <v>57</v>
      </c>
    </row>
    <row r="58" ht="15.75" customHeight="1">
      <c r="A58" s="8" t="s">
        <v>70</v>
      </c>
      <c r="B58" s="4" t="s">
        <v>90</v>
      </c>
      <c r="C58" s="10" t="s">
        <v>57</v>
      </c>
      <c r="D58" s="4" t="s">
        <v>81</v>
      </c>
      <c r="E58" s="4" t="s">
        <v>82</v>
      </c>
      <c r="F58" s="4" t="s">
        <v>87</v>
      </c>
      <c r="G58" s="4" t="s">
        <v>41</v>
      </c>
      <c r="H58" s="4">
        <v>56.693</v>
      </c>
      <c r="I58" s="4">
        <v>0.063</v>
      </c>
      <c r="J58" s="4">
        <v>41.8</v>
      </c>
      <c r="K58" s="6">
        <v>666.7</v>
      </c>
      <c r="L58" s="6">
        <v>233.3</v>
      </c>
      <c r="M58" s="4">
        <v>190.0</v>
      </c>
      <c r="N58" s="7">
        <v>609.7</v>
      </c>
      <c r="O58" s="4">
        <v>39.58</v>
      </c>
      <c r="P58" s="4">
        <v>0.065</v>
      </c>
      <c r="Q58" s="4">
        <v>64.9</v>
      </c>
      <c r="R58" s="4">
        <v>3.2</v>
      </c>
      <c r="S58" s="4">
        <v>213.9</v>
      </c>
      <c r="T58" s="4">
        <v>41.8</v>
      </c>
      <c r="U58" s="4">
        <v>189.0</v>
      </c>
      <c r="V58" s="7">
        <v>290.3</v>
      </c>
      <c r="W58" s="4">
        <v>17.114</v>
      </c>
      <c r="X58" s="4">
        <v>0.059</v>
      </c>
      <c r="Y58" s="4">
        <v>13.2</v>
      </c>
      <c r="Z58" s="4">
        <v>1.5</v>
      </c>
      <c r="AA58" s="4">
        <v>19.5</v>
      </c>
      <c r="AB58" s="4">
        <v>0.0</v>
      </c>
      <c r="AC58" s="6">
        <f t="shared" si="4"/>
        <v>74.07777778</v>
      </c>
      <c r="AD58" s="7">
        <f t="shared" si="5"/>
        <v>67.74444444</v>
      </c>
      <c r="AE58" s="4">
        <v>395.8</v>
      </c>
      <c r="AF58" s="4">
        <v>270.9</v>
      </c>
      <c r="AG58" s="4">
        <f t="shared" si="6"/>
        <v>0.6981461556</v>
      </c>
      <c r="AH58" s="8" t="s">
        <v>70</v>
      </c>
      <c r="AI58" s="4" t="s">
        <v>90</v>
      </c>
      <c r="AJ58" s="10" t="s">
        <v>57</v>
      </c>
    </row>
    <row r="59" ht="15.75" customHeight="1">
      <c r="A59" s="8" t="s">
        <v>70</v>
      </c>
      <c r="B59" s="4" t="s">
        <v>91</v>
      </c>
      <c r="C59" s="10" t="s">
        <v>57</v>
      </c>
      <c r="D59" s="4" t="s">
        <v>81</v>
      </c>
      <c r="E59" s="4" t="s">
        <v>82</v>
      </c>
      <c r="F59" s="4" t="s">
        <v>87</v>
      </c>
      <c r="G59" s="4" t="s">
        <v>41</v>
      </c>
      <c r="H59" s="4">
        <v>42.616</v>
      </c>
      <c r="I59" s="4">
        <v>0.047</v>
      </c>
      <c r="J59" s="4">
        <v>81.7</v>
      </c>
      <c r="K59" s="6">
        <v>653.7</v>
      </c>
      <c r="L59" s="6">
        <v>246.3</v>
      </c>
      <c r="M59" s="4">
        <v>205.0</v>
      </c>
      <c r="N59" s="7">
        <v>630.2</v>
      </c>
      <c r="O59" s="4">
        <v>31.812</v>
      </c>
      <c r="P59" s="4">
        <v>0.05</v>
      </c>
      <c r="Q59" s="4">
        <v>83.2</v>
      </c>
      <c r="R59" s="4">
        <v>3.1</v>
      </c>
      <c r="S59" s="4">
        <v>179.4</v>
      </c>
      <c r="T59" s="4">
        <v>62.2</v>
      </c>
      <c r="U59" s="4">
        <v>204.0</v>
      </c>
      <c r="V59" s="7">
        <v>269.8</v>
      </c>
      <c r="W59" s="4">
        <v>10.804</v>
      </c>
      <c r="X59" s="4">
        <v>0.04</v>
      </c>
      <c r="Y59" s="4">
        <v>12.3</v>
      </c>
      <c r="Z59" s="4">
        <v>1.3</v>
      </c>
      <c r="AA59" s="4">
        <v>66.9</v>
      </c>
      <c r="AB59" s="4">
        <v>19.4</v>
      </c>
      <c r="AC59" s="6">
        <f t="shared" si="4"/>
        <v>72.63333333</v>
      </c>
      <c r="AD59" s="7">
        <f t="shared" si="5"/>
        <v>70.02222222</v>
      </c>
      <c r="AE59" s="4">
        <v>450.8</v>
      </c>
      <c r="AF59" s="4">
        <v>202.9</v>
      </c>
      <c r="AG59" s="4">
        <f t="shared" si="6"/>
        <v>0.7464801952</v>
      </c>
      <c r="AH59" s="8" t="s">
        <v>70</v>
      </c>
      <c r="AI59" s="4" t="s">
        <v>91</v>
      </c>
      <c r="AJ59" s="10" t="s">
        <v>57</v>
      </c>
    </row>
    <row r="60" ht="15.75" customHeight="1">
      <c r="A60" s="8" t="s">
        <v>70</v>
      </c>
      <c r="B60" s="4">
        <v>76.0</v>
      </c>
      <c r="C60" s="10" t="s">
        <v>57</v>
      </c>
      <c r="D60" s="4" t="s">
        <v>81</v>
      </c>
      <c r="E60" s="4" t="s">
        <v>82</v>
      </c>
      <c r="F60" s="4" t="s">
        <v>87</v>
      </c>
      <c r="G60" s="4" t="s">
        <v>41</v>
      </c>
      <c r="H60" s="4">
        <v>20.127</v>
      </c>
      <c r="I60" s="4">
        <v>0.022</v>
      </c>
      <c r="J60" s="4">
        <v>270.2</v>
      </c>
      <c r="K60" s="6">
        <v>329.7</v>
      </c>
      <c r="L60" s="6">
        <v>570.3</v>
      </c>
      <c r="M60" s="4">
        <v>144.0</v>
      </c>
      <c r="N60" s="7">
        <v>302.2</v>
      </c>
      <c r="O60" s="4">
        <v>10.933</v>
      </c>
      <c r="P60" s="4">
        <v>0.036</v>
      </c>
      <c r="Q60" s="4">
        <v>30.7</v>
      </c>
      <c r="R60" s="4">
        <v>2.1</v>
      </c>
      <c r="S60" s="4">
        <v>144.7</v>
      </c>
      <c r="T60" s="4">
        <v>48.1</v>
      </c>
      <c r="U60" s="4">
        <v>144.0</v>
      </c>
      <c r="V60" s="7">
        <v>597.8</v>
      </c>
      <c r="W60" s="4">
        <v>9.195</v>
      </c>
      <c r="X60" s="4">
        <v>0.015</v>
      </c>
      <c r="Y60" s="4">
        <v>163.2</v>
      </c>
      <c r="Z60" s="4">
        <v>4.2</v>
      </c>
      <c r="AA60" s="4">
        <v>425.6</v>
      </c>
      <c r="AB60" s="4">
        <v>222.0</v>
      </c>
      <c r="AC60" s="6">
        <f t="shared" si="4"/>
        <v>36.63333333</v>
      </c>
      <c r="AD60" s="7">
        <f t="shared" si="5"/>
        <v>33.57777778</v>
      </c>
      <c r="AE60" s="4">
        <v>157.5</v>
      </c>
      <c r="AF60" s="4">
        <v>172.2</v>
      </c>
      <c r="AG60" s="4">
        <f t="shared" si="6"/>
        <v>0.5432006757</v>
      </c>
      <c r="AH60" s="8" t="s">
        <v>70</v>
      </c>
      <c r="AI60" s="4">
        <v>76.0</v>
      </c>
      <c r="AJ60" s="10" t="s">
        <v>57</v>
      </c>
    </row>
    <row r="61" ht="15.75" customHeight="1">
      <c r="A61" s="3" t="s">
        <v>70</v>
      </c>
      <c r="B61" s="4" t="s">
        <v>71</v>
      </c>
      <c r="C61" s="12" t="s">
        <v>65</v>
      </c>
      <c r="D61" s="4" t="s">
        <v>72</v>
      </c>
      <c r="E61" s="4"/>
      <c r="F61" s="4" t="s">
        <v>73</v>
      </c>
      <c r="G61" s="4" t="s">
        <v>41</v>
      </c>
      <c r="H61" s="4">
        <v>27.146</v>
      </c>
      <c r="I61" s="4">
        <v>0.03</v>
      </c>
      <c r="J61" s="4">
        <v>157.5</v>
      </c>
      <c r="K61" s="6">
        <v>444.0</v>
      </c>
      <c r="L61" s="6">
        <v>456.0</v>
      </c>
      <c r="M61" s="4">
        <v>94.0</v>
      </c>
      <c r="N61" s="7">
        <v>639.0</v>
      </c>
      <c r="O61" s="4">
        <v>16.987</v>
      </c>
      <c r="P61" s="4">
        <v>0.027</v>
      </c>
      <c r="Q61" s="4">
        <v>70.7</v>
      </c>
      <c r="R61" s="4">
        <v>6.8</v>
      </c>
      <c r="S61" s="4">
        <v>365.8</v>
      </c>
      <c r="T61" s="4">
        <v>140.2</v>
      </c>
      <c r="U61" s="4">
        <v>93.0</v>
      </c>
      <c r="V61" s="7">
        <v>261.0</v>
      </c>
      <c r="W61" s="4">
        <v>10.16</v>
      </c>
      <c r="X61" s="4">
        <v>0.039</v>
      </c>
      <c r="Y61" s="4">
        <v>22.5</v>
      </c>
      <c r="Z61" s="4">
        <v>2.8</v>
      </c>
      <c r="AA61" s="4">
        <v>90.2</v>
      </c>
      <c r="AB61" s="4">
        <v>17.2</v>
      </c>
      <c r="AC61" s="6">
        <f t="shared" si="4"/>
        <v>49.33333333</v>
      </c>
      <c r="AD61" s="7">
        <f t="shared" si="5"/>
        <v>71</v>
      </c>
      <c r="AE61" s="4">
        <v>273.2</v>
      </c>
      <c r="AF61" s="4">
        <v>170.8</v>
      </c>
      <c r="AG61" s="4">
        <f t="shared" si="6"/>
        <v>0.6257643852</v>
      </c>
      <c r="AH61" s="3" t="s">
        <v>70</v>
      </c>
      <c r="AI61" s="4" t="s">
        <v>71</v>
      </c>
      <c r="AJ61" s="12" t="s">
        <v>65</v>
      </c>
    </row>
    <row r="62" ht="15.75" customHeight="1">
      <c r="A62" s="3" t="s">
        <v>70</v>
      </c>
      <c r="B62" s="4" t="s">
        <v>74</v>
      </c>
      <c r="C62" s="12" t="s">
        <v>65</v>
      </c>
      <c r="D62" s="4" t="s">
        <v>72</v>
      </c>
      <c r="E62" s="4"/>
      <c r="F62" s="4" t="s">
        <v>73</v>
      </c>
      <c r="G62" s="4" t="s">
        <v>41</v>
      </c>
      <c r="H62" s="4">
        <v>36.013</v>
      </c>
      <c r="I62" s="4">
        <v>0.04</v>
      </c>
      <c r="J62" s="4">
        <v>52.3</v>
      </c>
      <c r="K62" s="6">
        <v>644.2</v>
      </c>
      <c r="L62" s="6">
        <v>255.8</v>
      </c>
      <c r="M62" s="4">
        <v>187.0</v>
      </c>
      <c r="N62" s="7">
        <v>539.2</v>
      </c>
      <c r="O62" s="4">
        <v>23.766</v>
      </c>
      <c r="P62" s="4">
        <v>0.044</v>
      </c>
      <c r="Q62" s="4">
        <v>41.7</v>
      </c>
      <c r="R62" s="4">
        <v>2.9</v>
      </c>
      <c r="S62" s="4">
        <v>168.8</v>
      </c>
      <c r="T62" s="4">
        <v>37.6</v>
      </c>
      <c r="U62" s="4">
        <v>187.0</v>
      </c>
      <c r="V62" s="7">
        <v>360.8</v>
      </c>
      <c r="W62" s="4">
        <v>12.248</v>
      </c>
      <c r="X62" s="4">
        <v>0.034</v>
      </c>
      <c r="Y62" s="4">
        <v>18.7</v>
      </c>
      <c r="Z62" s="4">
        <v>1.9</v>
      </c>
      <c r="AA62" s="4">
        <v>87.0</v>
      </c>
      <c r="AB62" s="4">
        <v>14.7</v>
      </c>
      <c r="AC62" s="6">
        <f t="shared" si="4"/>
        <v>71.57777778</v>
      </c>
      <c r="AD62" s="7">
        <f t="shared" si="5"/>
        <v>59.91111111</v>
      </c>
      <c r="AE62" s="4">
        <v>370.4</v>
      </c>
      <c r="AF62" s="4">
        <v>273.8</v>
      </c>
      <c r="AG62" s="4">
        <f t="shared" si="6"/>
        <v>0.6599283592</v>
      </c>
      <c r="AH62" s="3" t="s">
        <v>70</v>
      </c>
      <c r="AI62" s="4" t="s">
        <v>74</v>
      </c>
      <c r="AJ62" s="12" t="s">
        <v>65</v>
      </c>
    </row>
    <row r="63" ht="15.75" customHeight="1">
      <c r="A63" s="3" t="s">
        <v>70</v>
      </c>
      <c r="B63" s="4" t="s">
        <v>75</v>
      </c>
      <c r="C63" s="12" t="s">
        <v>65</v>
      </c>
      <c r="D63" s="4" t="s">
        <v>76</v>
      </c>
      <c r="E63" s="4"/>
      <c r="F63" s="4" t="s">
        <v>77</v>
      </c>
      <c r="G63" s="4" t="s">
        <v>41</v>
      </c>
      <c r="H63" s="4">
        <v>48.401</v>
      </c>
      <c r="I63" s="4">
        <v>0.054</v>
      </c>
      <c r="J63" s="4">
        <v>76.8</v>
      </c>
      <c r="K63" s="6">
        <v>635.5</v>
      </c>
      <c r="L63" s="6">
        <v>264.5</v>
      </c>
      <c r="M63" s="4">
        <v>161.0</v>
      </c>
      <c r="N63" s="7">
        <v>559.3</v>
      </c>
      <c r="O63" s="4">
        <v>30.863</v>
      </c>
      <c r="P63" s="4">
        <v>0.055</v>
      </c>
      <c r="Q63" s="4">
        <v>37.8</v>
      </c>
      <c r="R63" s="4">
        <v>3.5</v>
      </c>
      <c r="S63" s="4">
        <v>186.1</v>
      </c>
      <c r="T63" s="4">
        <v>62.8</v>
      </c>
      <c r="U63" s="4">
        <v>160.0</v>
      </c>
      <c r="V63" s="7">
        <v>340.7</v>
      </c>
      <c r="W63" s="4">
        <v>17.538</v>
      </c>
      <c r="X63" s="4">
        <v>0.051</v>
      </c>
      <c r="Y63" s="4">
        <v>14.0</v>
      </c>
      <c r="Z63" s="4">
        <v>2.1</v>
      </c>
      <c r="AA63" s="4">
        <v>78.4</v>
      </c>
      <c r="AB63" s="4">
        <v>14.1</v>
      </c>
      <c r="AC63" s="6">
        <f t="shared" si="4"/>
        <v>70.61111111</v>
      </c>
      <c r="AD63" s="7">
        <f t="shared" si="5"/>
        <v>62.14444444</v>
      </c>
      <c r="AE63" s="4">
        <v>373.2</v>
      </c>
      <c r="AF63" s="4">
        <v>262.3</v>
      </c>
      <c r="AG63" s="4">
        <f t="shared" si="6"/>
        <v>0.6376521146</v>
      </c>
      <c r="AH63" s="3" t="s">
        <v>70</v>
      </c>
      <c r="AI63" s="4" t="s">
        <v>75</v>
      </c>
      <c r="AJ63" s="12" t="s">
        <v>65</v>
      </c>
    </row>
    <row r="64" ht="15.75" customHeight="1">
      <c r="A64" s="3" t="s">
        <v>70</v>
      </c>
      <c r="B64" s="4" t="s">
        <v>78</v>
      </c>
      <c r="C64" s="12" t="s">
        <v>65</v>
      </c>
      <c r="D64" s="4" t="s">
        <v>79</v>
      </c>
      <c r="E64" s="4"/>
      <c r="F64" s="4" t="s">
        <v>77</v>
      </c>
      <c r="G64" s="4" t="s">
        <v>41</v>
      </c>
      <c r="H64" s="4">
        <v>62.296</v>
      </c>
      <c r="I64" s="4">
        <v>0.069</v>
      </c>
      <c r="J64" s="4">
        <v>53.1</v>
      </c>
      <c r="K64" s="6">
        <v>746.7</v>
      </c>
      <c r="L64" s="6">
        <v>153.3</v>
      </c>
      <c r="M64" s="4">
        <v>169.0</v>
      </c>
      <c r="N64" s="7">
        <v>404.5</v>
      </c>
      <c r="O64" s="4">
        <v>36.501</v>
      </c>
      <c r="P64" s="4">
        <v>0.09</v>
      </c>
      <c r="Q64" s="4">
        <v>22.3</v>
      </c>
      <c r="R64" s="4">
        <v>2.4</v>
      </c>
      <c r="S64" s="4">
        <v>57.5</v>
      </c>
      <c r="T64" s="4">
        <v>23.3</v>
      </c>
      <c r="U64" s="4">
        <v>168.0</v>
      </c>
      <c r="V64" s="7">
        <v>495.5</v>
      </c>
      <c r="W64" s="4">
        <v>25.795</v>
      </c>
      <c r="X64" s="4">
        <v>0.052</v>
      </c>
      <c r="Y64" s="4">
        <v>27.1</v>
      </c>
      <c r="Z64" s="4">
        <v>2.9</v>
      </c>
      <c r="AA64" s="4">
        <v>95.7</v>
      </c>
      <c r="AB64" s="4">
        <v>29.7</v>
      </c>
      <c r="AC64" s="6">
        <f t="shared" si="4"/>
        <v>82.96666667</v>
      </c>
      <c r="AD64" s="7">
        <f t="shared" si="5"/>
        <v>44.94444444</v>
      </c>
      <c r="AE64" s="4">
        <v>347.0</v>
      </c>
      <c r="AF64" s="4">
        <v>399.7</v>
      </c>
      <c r="AG64" s="4">
        <f t="shared" si="6"/>
        <v>0.5859284705</v>
      </c>
      <c r="AH64" s="3" t="s">
        <v>70</v>
      </c>
      <c r="AI64" s="4" t="s">
        <v>78</v>
      </c>
      <c r="AJ64" s="12" t="s">
        <v>65</v>
      </c>
    </row>
    <row r="65" ht="15.75" customHeight="1">
      <c r="A65" s="3" t="s">
        <v>70</v>
      </c>
      <c r="B65" s="4" t="s">
        <v>75</v>
      </c>
      <c r="C65" s="12" t="s">
        <v>65</v>
      </c>
      <c r="D65" s="4" t="s">
        <v>76</v>
      </c>
      <c r="E65" s="4"/>
      <c r="F65" s="4" t="s">
        <v>77</v>
      </c>
      <c r="G65" s="13" t="s">
        <v>41</v>
      </c>
      <c r="H65" s="4">
        <v>22.541</v>
      </c>
      <c r="I65" s="4">
        <v>0.025</v>
      </c>
      <c r="J65" s="4">
        <v>54.1</v>
      </c>
      <c r="K65" s="6">
        <v>478.6</v>
      </c>
      <c r="L65" s="6">
        <v>421.4</v>
      </c>
      <c r="M65" s="4">
        <v>133.0</v>
      </c>
      <c r="N65" s="7">
        <v>534.1</v>
      </c>
      <c r="O65" s="4">
        <v>14.124</v>
      </c>
      <c r="P65" s="4">
        <v>0.026</v>
      </c>
      <c r="Q65" s="4">
        <v>53.7</v>
      </c>
      <c r="R65" s="4">
        <v>4.0</v>
      </c>
      <c r="S65" s="4">
        <v>274.1</v>
      </c>
      <c r="T65" s="4">
        <v>36.0</v>
      </c>
      <c r="U65" s="4">
        <v>133.0</v>
      </c>
      <c r="V65" s="7">
        <v>365.9</v>
      </c>
      <c r="W65" s="4">
        <v>8.417</v>
      </c>
      <c r="X65" s="4">
        <v>0.023</v>
      </c>
      <c r="Y65" s="4">
        <v>32.6</v>
      </c>
      <c r="Z65" s="4">
        <v>2.8</v>
      </c>
      <c r="AA65" s="4">
        <v>147.3</v>
      </c>
      <c r="AB65" s="4">
        <v>18.1</v>
      </c>
      <c r="AC65" s="6">
        <f t="shared" si="4"/>
        <v>53.17777778</v>
      </c>
      <c r="AD65" s="7">
        <f t="shared" si="5"/>
        <v>59.34444444</v>
      </c>
      <c r="AE65" s="4">
        <v>260.0</v>
      </c>
      <c r="AF65" s="4">
        <v>218.6</v>
      </c>
      <c r="AG65" s="4">
        <f t="shared" si="6"/>
        <v>0.6265915443</v>
      </c>
      <c r="AH65" s="3" t="s">
        <v>70</v>
      </c>
      <c r="AI65" s="4" t="s">
        <v>75</v>
      </c>
      <c r="AJ65" s="12" t="s">
        <v>65</v>
      </c>
    </row>
    <row r="66" ht="15.75" customHeight="1">
      <c r="A66" s="8" t="s">
        <v>70</v>
      </c>
      <c r="B66" s="4" t="s">
        <v>92</v>
      </c>
      <c r="C66" s="12" t="s">
        <v>65</v>
      </c>
      <c r="D66" s="4" t="s">
        <v>81</v>
      </c>
      <c r="E66" s="4" t="s">
        <v>82</v>
      </c>
      <c r="F66" s="4" t="s">
        <v>83</v>
      </c>
      <c r="G66" s="4" t="s">
        <v>41</v>
      </c>
      <c r="H66" s="4">
        <v>59.955</v>
      </c>
      <c r="I66" s="4">
        <v>0.067</v>
      </c>
      <c r="J66" s="4">
        <v>19.6</v>
      </c>
      <c r="K66" s="6">
        <v>729.9</v>
      </c>
      <c r="L66" s="6">
        <v>170.1</v>
      </c>
      <c r="M66" s="4">
        <v>249.0</v>
      </c>
      <c r="N66" s="7">
        <v>572.3</v>
      </c>
      <c r="O66" s="4">
        <v>44.853</v>
      </c>
      <c r="P66" s="4">
        <v>0.078</v>
      </c>
      <c r="Q66" s="4">
        <v>43.4</v>
      </c>
      <c r="R66" s="4">
        <v>2.3</v>
      </c>
      <c r="S66" s="4">
        <v>114.8</v>
      </c>
      <c r="T66" s="4">
        <v>16.0</v>
      </c>
      <c r="U66" s="4">
        <v>248.0</v>
      </c>
      <c r="V66" s="7">
        <v>327.7</v>
      </c>
      <c r="W66" s="4">
        <v>15.103</v>
      </c>
      <c r="X66" s="4">
        <v>0.046</v>
      </c>
      <c r="Y66" s="4">
        <v>12.2</v>
      </c>
      <c r="Z66" s="4">
        <v>1.3</v>
      </c>
      <c r="AA66" s="4">
        <v>55.2</v>
      </c>
      <c r="AB66" s="4">
        <v>3.5</v>
      </c>
      <c r="AC66" s="6">
        <f t="shared" si="4"/>
        <v>81.1</v>
      </c>
      <c r="AD66" s="7">
        <f t="shared" si="5"/>
        <v>63.58888889</v>
      </c>
      <c r="AE66" s="4">
        <v>457.5</v>
      </c>
      <c r="AF66" s="4">
        <v>272.4</v>
      </c>
      <c r="AG66" s="4">
        <f t="shared" si="6"/>
        <v>0.7481110833</v>
      </c>
      <c r="AH66" s="8" t="s">
        <v>70</v>
      </c>
      <c r="AI66" s="4" t="s">
        <v>92</v>
      </c>
      <c r="AJ66" s="12" t="s">
        <v>65</v>
      </c>
      <c r="AK66" s="4"/>
    </row>
    <row r="67" ht="15.75" customHeight="1">
      <c r="A67" s="8" t="s">
        <v>70</v>
      </c>
      <c r="B67" s="4" t="s">
        <v>84</v>
      </c>
      <c r="C67" s="12" t="s">
        <v>65</v>
      </c>
      <c r="D67" s="4" t="s">
        <v>85</v>
      </c>
      <c r="E67" s="4" t="s">
        <v>82</v>
      </c>
      <c r="F67" s="4" t="s">
        <v>83</v>
      </c>
      <c r="G67" s="4" t="s">
        <v>41</v>
      </c>
      <c r="H67" s="4">
        <v>19.136</v>
      </c>
      <c r="I67" s="4">
        <v>0.021</v>
      </c>
      <c r="J67" s="4">
        <v>233.2</v>
      </c>
      <c r="K67" s="6">
        <v>360.5</v>
      </c>
      <c r="L67" s="6">
        <v>539.5</v>
      </c>
      <c r="M67" s="4">
        <v>91.0</v>
      </c>
      <c r="N67" s="7">
        <v>253.5</v>
      </c>
      <c r="O67" s="4">
        <v>9.233</v>
      </c>
      <c r="P67" s="4">
        <v>0.036</v>
      </c>
      <c r="Q67" s="4">
        <v>26.8</v>
      </c>
      <c r="R67" s="4">
        <v>2.8</v>
      </c>
      <c r="S67" s="4">
        <v>96.7</v>
      </c>
      <c r="T67" s="4">
        <v>23.7</v>
      </c>
      <c r="U67" s="4">
        <v>90.0</v>
      </c>
      <c r="V67" s="7">
        <v>646.5</v>
      </c>
      <c r="W67" s="4">
        <v>9.903</v>
      </c>
      <c r="X67" s="4">
        <v>0.015</v>
      </c>
      <c r="Y67" s="4">
        <v>146.3</v>
      </c>
      <c r="Z67" s="4">
        <v>7.2</v>
      </c>
      <c r="AA67" s="4">
        <v>442.8</v>
      </c>
      <c r="AB67" s="4">
        <v>209.5</v>
      </c>
      <c r="AC67" s="6">
        <f t="shared" si="4"/>
        <v>40.05555556</v>
      </c>
      <c r="AD67" s="7">
        <f t="shared" si="5"/>
        <v>28.16666667</v>
      </c>
      <c r="AE67" s="4">
        <v>156.8</v>
      </c>
      <c r="AF67" s="4">
        <v>203.7</v>
      </c>
      <c r="AG67" s="4">
        <f t="shared" si="6"/>
        <v>0.4824937291</v>
      </c>
      <c r="AH67" s="8" t="s">
        <v>70</v>
      </c>
      <c r="AI67" s="4" t="s">
        <v>84</v>
      </c>
      <c r="AJ67" s="12" t="s">
        <v>65</v>
      </c>
    </row>
    <row r="68" ht="15.75" customHeight="1">
      <c r="A68" s="8" t="s">
        <v>70</v>
      </c>
      <c r="B68" s="4" t="s">
        <v>93</v>
      </c>
      <c r="C68" s="12" t="s">
        <v>65</v>
      </c>
      <c r="D68" s="4" t="s">
        <v>81</v>
      </c>
      <c r="E68" s="4" t="s">
        <v>82</v>
      </c>
      <c r="F68" s="4" t="s">
        <v>87</v>
      </c>
      <c r="G68" s="4" t="s">
        <v>41</v>
      </c>
      <c r="H68" s="4">
        <v>43.203</v>
      </c>
      <c r="I68" s="4">
        <v>0.048</v>
      </c>
      <c r="J68" s="4">
        <v>84.7</v>
      </c>
      <c r="K68" s="6">
        <v>588.0</v>
      </c>
      <c r="L68" s="6">
        <v>312.0</v>
      </c>
      <c r="M68" s="4">
        <v>155.0</v>
      </c>
      <c r="N68" s="7">
        <v>721.5</v>
      </c>
      <c r="O68" s="4">
        <v>35.871</v>
      </c>
      <c r="P68" s="4">
        <v>0.05</v>
      </c>
      <c r="Q68" s="4">
        <v>86.5</v>
      </c>
      <c r="R68" s="4">
        <v>4.7</v>
      </c>
      <c r="S68" s="4">
        <v>286.0</v>
      </c>
      <c r="T68" s="4">
        <v>83.6</v>
      </c>
      <c r="U68" s="4">
        <v>154.0</v>
      </c>
      <c r="V68" s="7">
        <v>178.5</v>
      </c>
      <c r="W68" s="4">
        <v>7.332</v>
      </c>
      <c r="X68" s="4">
        <v>0.041</v>
      </c>
      <c r="Y68" s="4">
        <v>9.1</v>
      </c>
      <c r="Z68" s="4">
        <v>1.2</v>
      </c>
      <c r="AA68" s="4">
        <v>26.0</v>
      </c>
      <c r="AB68" s="4">
        <v>1.2</v>
      </c>
      <c r="AC68" s="6">
        <f t="shared" si="4"/>
        <v>65.33333333</v>
      </c>
      <c r="AD68" s="7">
        <f t="shared" si="5"/>
        <v>80.16666667</v>
      </c>
      <c r="AE68" s="4">
        <v>435.5</v>
      </c>
      <c r="AF68" s="4">
        <v>152.5</v>
      </c>
      <c r="AG68" s="4">
        <f t="shared" si="6"/>
        <v>0.8302895632</v>
      </c>
      <c r="AH68" s="8" t="s">
        <v>70</v>
      </c>
      <c r="AI68" s="4" t="s">
        <v>93</v>
      </c>
      <c r="AJ68" s="12" t="s">
        <v>65</v>
      </c>
    </row>
    <row r="69" ht="15.75" customHeight="1">
      <c r="A69" s="8" t="s">
        <v>70</v>
      </c>
      <c r="B69" s="4" t="s">
        <v>94</v>
      </c>
      <c r="C69" s="12" t="s">
        <v>65</v>
      </c>
      <c r="D69" s="4" t="s">
        <v>81</v>
      </c>
      <c r="E69" s="4" t="s">
        <v>82</v>
      </c>
      <c r="F69" s="4" t="s">
        <v>87</v>
      </c>
      <c r="G69" s="4" t="s">
        <v>41</v>
      </c>
      <c r="H69" s="4">
        <v>25.576</v>
      </c>
      <c r="I69" s="4">
        <v>0.028</v>
      </c>
      <c r="J69" s="4">
        <v>126.2</v>
      </c>
      <c r="K69" s="6">
        <v>418.7</v>
      </c>
      <c r="L69" s="6">
        <v>481.3</v>
      </c>
      <c r="M69" s="4">
        <v>126.0</v>
      </c>
      <c r="N69" s="7">
        <v>505.2</v>
      </c>
      <c r="O69" s="4">
        <v>18.875</v>
      </c>
      <c r="P69" s="4">
        <v>0.037</v>
      </c>
      <c r="Q69" s="4">
        <v>81.7</v>
      </c>
      <c r="R69" s="4">
        <v>4.0</v>
      </c>
      <c r="S69" s="4">
        <v>235.0</v>
      </c>
      <c r="T69" s="4">
        <v>55.5</v>
      </c>
      <c r="U69" s="4">
        <v>127.0</v>
      </c>
      <c r="V69" s="7">
        <v>394.8</v>
      </c>
      <c r="W69" s="4">
        <v>6.701</v>
      </c>
      <c r="X69" s="4">
        <v>0.017</v>
      </c>
      <c r="Y69" s="4">
        <v>148.2</v>
      </c>
      <c r="Z69" s="4">
        <v>3.1</v>
      </c>
      <c r="AA69" s="4">
        <v>246.3</v>
      </c>
      <c r="AB69" s="4">
        <v>70.8</v>
      </c>
      <c r="AC69" s="6">
        <f t="shared" si="4"/>
        <v>46.52222222</v>
      </c>
      <c r="AD69" s="7">
        <f t="shared" si="5"/>
        <v>56.13333333</v>
      </c>
      <c r="AE69" s="4">
        <v>270.2</v>
      </c>
      <c r="AF69" s="4">
        <v>148.4</v>
      </c>
      <c r="AG69" s="4">
        <f t="shared" si="6"/>
        <v>0.7379965593</v>
      </c>
      <c r="AH69" s="8" t="s">
        <v>70</v>
      </c>
      <c r="AI69" s="4" t="s">
        <v>94</v>
      </c>
      <c r="AJ69" s="12" t="s">
        <v>65</v>
      </c>
    </row>
    <row r="70" ht="15.75" customHeight="1">
      <c r="A70" s="8" t="s">
        <v>70</v>
      </c>
      <c r="B70" s="4">
        <v>77.0</v>
      </c>
      <c r="C70" s="12" t="s">
        <v>65</v>
      </c>
      <c r="D70" s="4" t="s">
        <v>81</v>
      </c>
      <c r="E70" s="4" t="s">
        <v>82</v>
      </c>
      <c r="F70" s="4" t="s">
        <v>87</v>
      </c>
      <c r="G70" s="4" t="s">
        <v>41</v>
      </c>
      <c r="H70" s="4">
        <v>24.414</v>
      </c>
      <c r="I70" s="4">
        <v>0.027</v>
      </c>
      <c r="J70" s="4">
        <v>198.6</v>
      </c>
      <c r="K70" s="6">
        <v>451.0</v>
      </c>
      <c r="L70" s="6">
        <v>449.0</v>
      </c>
      <c r="M70" s="4">
        <v>142.0</v>
      </c>
      <c r="N70" s="7">
        <v>319.4</v>
      </c>
      <c r="O70" s="4">
        <v>12.779</v>
      </c>
      <c r="P70" s="4">
        <v>0.04</v>
      </c>
      <c r="Q70" s="4">
        <v>36.1</v>
      </c>
      <c r="R70" s="4">
        <v>2.2</v>
      </c>
      <c r="S70" s="4">
        <v>97.0</v>
      </c>
      <c r="T70" s="4">
        <v>26.0</v>
      </c>
      <c r="U70" s="4">
        <v>142.0</v>
      </c>
      <c r="V70" s="7">
        <v>580.6</v>
      </c>
      <c r="W70" s="4">
        <v>11.634</v>
      </c>
      <c r="X70" s="4">
        <v>0.02</v>
      </c>
      <c r="Y70" s="4">
        <v>128.3</v>
      </c>
      <c r="Z70" s="4">
        <v>4.1</v>
      </c>
      <c r="AA70" s="4">
        <v>352.0</v>
      </c>
      <c r="AB70" s="4">
        <v>172.6</v>
      </c>
      <c r="AC70" s="6">
        <f t="shared" si="4"/>
        <v>50.11111111</v>
      </c>
      <c r="AD70" s="7">
        <f t="shared" si="5"/>
        <v>35.48888889</v>
      </c>
      <c r="AE70" s="4">
        <v>222.4</v>
      </c>
      <c r="AF70" s="4">
        <v>228.6</v>
      </c>
      <c r="AG70" s="4">
        <f t="shared" si="6"/>
        <v>0.52342918</v>
      </c>
      <c r="AH70" s="8" t="s">
        <v>70</v>
      </c>
      <c r="AI70" s="4">
        <v>77.0</v>
      </c>
      <c r="AJ70" s="12" t="s">
        <v>65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3.43"/>
    <col customWidth="1" min="3" max="3" width="10.43"/>
    <col customWidth="1" min="4" max="4" width="21.86"/>
    <col customWidth="1" min="5" max="5" width="18.86"/>
    <col customWidth="1" min="6" max="6" width="27.29"/>
    <col customWidth="1" min="7" max="7" width="24.0"/>
    <col customWidth="1" min="8" max="8" width="25.0"/>
    <col customWidth="1" min="9" max="9" width="21.29"/>
    <col customWidth="1" min="10" max="10" width="25.71"/>
    <col customWidth="1" min="11" max="11" width="19.43"/>
    <col customWidth="1" min="12" max="12" width="25.86"/>
    <col customWidth="1" min="13" max="26" width="8.86"/>
  </cols>
  <sheetData>
    <row r="1">
      <c r="A1" s="1" t="s">
        <v>0</v>
      </c>
      <c r="B1" s="2" t="s">
        <v>95</v>
      </c>
      <c r="C1" s="3" t="s">
        <v>2</v>
      </c>
    </row>
    <row r="2">
      <c r="B2" s="4"/>
      <c r="C2" s="4"/>
      <c r="D2" s="4"/>
      <c r="E2" s="4"/>
      <c r="F2" s="4"/>
      <c r="G2" s="4"/>
      <c r="H2" s="4"/>
      <c r="I2" s="4"/>
      <c r="J2" s="4"/>
      <c r="K2" s="4"/>
    </row>
    <row r="3">
      <c r="A3" s="3" t="s">
        <v>3</v>
      </c>
      <c r="B3" s="4" t="s">
        <v>4</v>
      </c>
      <c r="C3" s="4" t="s">
        <v>5</v>
      </c>
      <c r="D3" s="4" t="s">
        <v>7</v>
      </c>
      <c r="E3" s="4" t="s">
        <v>6</v>
      </c>
      <c r="F3" s="4" t="s">
        <v>96</v>
      </c>
      <c r="G3" s="4" t="s">
        <v>97</v>
      </c>
      <c r="H3" s="4" t="s">
        <v>98</v>
      </c>
      <c r="I3" s="4" t="s">
        <v>99</v>
      </c>
      <c r="J3" s="4" t="s">
        <v>100</v>
      </c>
      <c r="K3" s="4" t="s">
        <v>101</v>
      </c>
      <c r="L3" s="4" t="s">
        <v>102</v>
      </c>
      <c r="N3" s="4" t="s">
        <v>103</v>
      </c>
      <c r="P3" s="4" t="s">
        <v>104</v>
      </c>
    </row>
    <row r="4">
      <c r="A4" s="8" t="s">
        <v>36</v>
      </c>
      <c r="B4" s="4">
        <v>87.0</v>
      </c>
      <c r="C4" s="4" t="s">
        <v>37</v>
      </c>
      <c r="D4" s="4" t="s">
        <v>39</v>
      </c>
      <c r="E4" s="4" t="s">
        <v>38</v>
      </c>
      <c r="F4" s="4" t="s">
        <v>40</v>
      </c>
      <c r="G4" s="4">
        <v>22.0</v>
      </c>
      <c r="H4" s="4">
        <v>35.0</v>
      </c>
      <c r="I4" s="4">
        <v>34.2</v>
      </c>
      <c r="J4" s="4">
        <v>2.4</v>
      </c>
      <c r="K4" s="4">
        <v>2.95</v>
      </c>
      <c r="L4" s="4">
        <v>0.0</v>
      </c>
      <c r="N4" s="3">
        <f t="shared" ref="N4:N33" si="1">K4-J4</f>
        <v>0.55</v>
      </c>
      <c r="P4" s="3">
        <f t="shared" ref="P4:P33" si="2">I4-H4</f>
        <v>-0.8</v>
      </c>
    </row>
    <row r="5">
      <c r="A5" s="8" t="s">
        <v>36</v>
      </c>
      <c r="B5" s="4" t="s">
        <v>42</v>
      </c>
      <c r="C5" s="4" t="s">
        <v>37</v>
      </c>
      <c r="D5" s="4" t="s">
        <v>39</v>
      </c>
      <c r="E5" s="4" t="s">
        <v>43</v>
      </c>
      <c r="F5" s="4" t="s">
        <v>40</v>
      </c>
      <c r="G5" s="4">
        <v>20.0</v>
      </c>
      <c r="H5" s="4">
        <v>34.1</v>
      </c>
      <c r="I5" s="4">
        <v>33.4</v>
      </c>
      <c r="J5" s="4">
        <v>1.4</v>
      </c>
      <c r="K5" s="4">
        <v>2.63</v>
      </c>
      <c r="L5" s="4">
        <v>0.0</v>
      </c>
      <c r="N5" s="3">
        <f t="shared" si="1"/>
        <v>1.23</v>
      </c>
      <c r="P5" s="3">
        <f t="shared" si="2"/>
        <v>-0.7</v>
      </c>
    </row>
    <row r="6">
      <c r="A6" s="8" t="s">
        <v>36</v>
      </c>
      <c r="B6" s="4" t="s">
        <v>44</v>
      </c>
      <c r="C6" s="4" t="s">
        <v>37</v>
      </c>
      <c r="D6" s="4" t="s">
        <v>39</v>
      </c>
      <c r="E6" s="4" t="s">
        <v>43</v>
      </c>
      <c r="F6" s="4" t="s">
        <v>40</v>
      </c>
      <c r="G6" s="4">
        <v>19.0</v>
      </c>
      <c r="H6" s="4">
        <v>31.5</v>
      </c>
      <c r="I6" s="4">
        <v>33.5</v>
      </c>
      <c r="J6" s="4">
        <v>2.02</v>
      </c>
      <c r="K6" s="4">
        <v>1.49</v>
      </c>
      <c r="L6" s="4">
        <v>0.0</v>
      </c>
      <c r="N6" s="3">
        <f t="shared" si="1"/>
        <v>-0.53</v>
      </c>
      <c r="P6" s="3">
        <f t="shared" si="2"/>
        <v>2</v>
      </c>
    </row>
    <row r="7">
      <c r="A7" s="8" t="s">
        <v>36</v>
      </c>
      <c r="B7" s="4" t="s">
        <v>45</v>
      </c>
      <c r="C7" s="4" t="s">
        <v>37</v>
      </c>
      <c r="D7" s="4" t="s">
        <v>39</v>
      </c>
      <c r="E7" s="4" t="s">
        <v>46</v>
      </c>
      <c r="F7" s="4" t="s">
        <v>40</v>
      </c>
      <c r="G7" s="4">
        <v>19.0</v>
      </c>
      <c r="H7" s="4">
        <v>33.2</v>
      </c>
      <c r="I7" s="4">
        <v>35.3</v>
      </c>
      <c r="J7" s="4">
        <v>2.65</v>
      </c>
      <c r="K7" s="4">
        <v>2.36</v>
      </c>
      <c r="L7" s="4">
        <v>0.0</v>
      </c>
      <c r="N7" s="3">
        <f t="shared" si="1"/>
        <v>-0.29</v>
      </c>
      <c r="P7" s="3">
        <f t="shared" si="2"/>
        <v>2.1</v>
      </c>
    </row>
    <row r="8">
      <c r="A8" s="8" t="s">
        <v>36</v>
      </c>
      <c r="B8" s="4" t="s">
        <v>47</v>
      </c>
      <c r="C8" s="4" t="s">
        <v>37</v>
      </c>
      <c r="D8" s="4" t="s">
        <v>49</v>
      </c>
      <c r="E8" s="4" t="s">
        <v>48</v>
      </c>
      <c r="F8" s="4" t="s">
        <v>50</v>
      </c>
      <c r="G8" s="4">
        <v>22.0</v>
      </c>
      <c r="H8" s="4">
        <v>33.5</v>
      </c>
      <c r="I8" s="4">
        <v>33.4</v>
      </c>
      <c r="J8" s="4">
        <v>2.85</v>
      </c>
      <c r="K8" s="4">
        <v>2.11</v>
      </c>
      <c r="L8" s="4">
        <v>0.0</v>
      </c>
      <c r="N8" s="3">
        <f t="shared" si="1"/>
        <v>-0.74</v>
      </c>
      <c r="P8" s="3">
        <f t="shared" si="2"/>
        <v>-0.1</v>
      </c>
    </row>
    <row r="9">
      <c r="A9" s="8" t="s">
        <v>36</v>
      </c>
      <c r="B9" s="4" t="s">
        <v>47</v>
      </c>
      <c r="C9" s="4" t="s">
        <v>37</v>
      </c>
      <c r="D9" s="4" t="s">
        <v>49</v>
      </c>
      <c r="E9" s="4" t="s">
        <v>48</v>
      </c>
      <c r="F9" s="4" t="s">
        <v>50</v>
      </c>
      <c r="G9" s="4">
        <v>20.0</v>
      </c>
      <c r="H9" s="4">
        <v>33.8</v>
      </c>
      <c r="I9" s="4">
        <v>33.4</v>
      </c>
      <c r="J9" s="4">
        <v>3.51</v>
      </c>
      <c r="K9" s="4">
        <v>3.23</v>
      </c>
      <c r="L9" s="4">
        <v>0.0</v>
      </c>
      <c r="N9" s="3">
        <f t="shared" si="1"/>
        <v>-0.28</v>
      </c>
      <c r="P9" s="3">
        <f t="shared" si="2"/>
        <v>-0.4</v>
      </c>
    </row>
    <row r="10">
      <c r="A10" s="8" t="s">
        <v>36</v>
      </c>
      <c r="B10" s="4">
        <v>140.0</v>
      </c>
      <c r="C10" s="4" t="s">
        <v>37</v>
      </c>
      <c r="D10" s="4" t="s">
        <v>49</v>
      </c>
      <c r="E10" s="4" t="s">
        <v>51</v>
      </c>
      <c r="F10" s="4" t="s">
        <v>50</v>
      </c>
      <c r="G10" s="4">
        <v>22.0</v>
      </c>
      <c r="H10" s="4">
        <v>33.6</v>
      </c>
      <c r="I10" s="4">
        <v>33.6</v>
      </c>
      <c r="J10" s="4">
        <v>3.32</v>
      </c>
      <c r="K10" s="4">
        <v>1.76</v>
      </c>
      <c r="L10" s="4">
        <v>4.0</v>
      </c>
      <c r="N10" s="3">
        <f t="shared" si="1"/>
        <v>-1.56</v>
      </c>
      <c r="P10" s="3">
        <f t="shared" si="2"/>
        <v>0</v>
      </c>
    </row>
    <row r="11">
      <c r="A11" s="8" t="s">
        <v>36</v>
      </c>
      <c r="B11" s="4">
        <v>156.0</v>
      </c>
      <c r="C11" s="4" t="s">
        <v>37</v>
      </c>
      <c r="D11" s="4" t="s">
        <v>49</v>
      </c>
      <c r="E11" s="4" t="s">
        <v>52</v>
      </c>
      <c r="F11" s="4" t="s">
        <v>50</v>
      </c>
      <c r="G11" s="4">
        <v>22.0</v>
      </c>
      <c r="H11" s="4">
        <v>33.6</v>
      </c>
      <c r="I11" s="4">
        <v>34.6</v>
      </c>
      <c r="J11" s="4">
        <v>2.12</v>
      </c>
      <c r="K11" s="4">
        <v>2.51</v>
      </c>
      <c r="L11" s="4">
        <v>3.0</v>
      </c>
      <c r="N11" s="3">
        <f t="shared" si="1"/>
        <v>0.39</v>
      </c>
      <c r="P11" s="3">
        <f t="shared" si="2"/>
        <v>1</v>
      </c>
    </row>
    <row r="12">
      <c r="A12" s="8" t="s">
        <v>36</v>
      </c>
      <c r="B12" s="4">
        <v>111.0</v>
      </c>
      <c r="C12" s="4" t="s">
        <v>37</v>
      </c>
      <c r="D12" s="4" t="s">
        <v>49</v>
      </c>
      <c r="E12" s="4" t="s">
        <v>53</v>
      </c>
      <c r="F12" s="4" t="s">
        <v>54</v>
      </c>
      <c r="G12" s="4">
        <v>21.0</v>
      </c>
      <c r="H12" s="4">
        <v>33.6</v>
      </c>
      <c r="I12" s="4">
        <v>35.0</v>
      </c>
      <c r="J12" s="4">
        <v>3.26</v>
      </c>
      <c r="K12" s="4">
        <v>2.44</v>
      </c>
      <c r="L12" s="4">
        <v>1.0</v>
      </c>
      <c r="N12" s="3">
        <f t="shared" si="1"/>
        <v>-0.82</v>
      </c>
      <c r="P12" s="3">
        <f t="shared" si="2"/>
        <v>1.4</v>
      </c>
    </row>
    <row r="13">
      <c r="A13" s="8" t="s">
        <v>36</v>
      </c>
      <c r="B13" s="4" t="s">
        <v>105</v>
      </c>
      <c r="C13" s="4" t="s">
        <v>37</v>
      </c>
      <c r="D13" s="4" t="s">
        <v>49</v>
      </c>
      <c r="E13" s="4" t="s">
        <v>56</v>
      </c>
      <c r="F13" s="4" t="s">
        <v>54</v>
      </c>
      <c r="G13" s="4">
        <v>21.0</v>
      </c>
      <c r="H13" s="4">
        <v>34.0</v>
      </c>
      <c r="I13" s="4">
        <v>32.6</v>
      </c>
      <c r="J13" s="4">
        <v>2.81</v>
      </c>
      <c r="K13" s="4">
        <v>2.6</v>
      </c>
      <c r="L13" s="4">
        <v>0.0</v>
      </c>
      <c r="N13" s="3">
        <f t="shared" si="1"/>
        <v>-0.21</v>
      </c>
      <c r="P13" s="3">
        <f t="shared" si="2"/>
        <v>-1.4</v>
      </c>
    </row>
    <row r="14">
      <c r="A14" s="8" t="s">
        <v>36</v>
      </c>
      <c r="B14" s="4">
        <v>88.0</v>
      </c>
      <c r="C14" s="10" t="s">
        <v>57</v>
      </c>
      <c r="D14" s="4" t="s">
        <v>39</v>
      </c>
      <c r="E14" s="4" t="s">
        <v>38</v>
      </c>
      <c r="F14" s="4" t="s">
        <v>40</v>
      </c>
      <c r="G14" s="4">
        <v>23.0</v>
      </c>
      <c r="H14" s="4">
        <v>35.3</v>
      </c>
      <c r="I14" s="4">
        <v>32.5</v>
      </c>
      <c r="J14" s="4">
        <v>1.57</v>
      </c>
      <c r="K14" s="4">
        <v>2.34</v>
      </c>
      <c r="L14" s="4">
        <v>0.0</v>
      </c>
      <c r="N14" s="3">
        <f t="shared" si="1"/>
        <v>0.77</v>
      </c>
      <c r="P14" s="3">
        <f t="shared" si="2"/>
        <v>-2.8</v>
      </c>
    </row>
    <row r="15">
      <c r="A15" s="8" t="s">
        <v>36</v>
      </c>
      <c r="B15" s="4" t="s">
        <v>58</v>
      </c>
      <c r="C15" s="10" t="s">
        <v>57</v>
      </c>
      <c r="D15" s="4" t="s">
        <v>39</v>
      </c>
      <c r="E15" s="4" t="s">
        <v>43</v>
      </c>
      <c r="F15" s="4" t="s">
        <v>40</v>
      </c>
      <c r="G15" s="4">
        <v>20.0</v>
      </c>
      <c r="H15" s="4">
        <v>35.1</v>
      </c>
      <c r="I15" s="4">
        <v>35.3</v>
      </c>
      <c r="J15" s="4">
        <v>1.36</v>
      </c>
      <c r="K15" s="4">
        <v>2.43</v>
      </c>
      <c r="L15" s="4">
        <v>0.0</v>
      </c>
      <c r="N15" s="3">
        <f t="shared" si="1"/>
        <v>1.07</v>
      </c>
      <c r="P15" s="3">
        <f t="shared" si="2"/>
        <v>0.2</v>
      </c>
    </row>
    <row r="16">
      <c r="A16" s="8" t="s">
        <v>36</v>
      </c>
      <c r="B16" s="4" t="s">
        <v>59</v>
      </c>
      <c r="C16" s="10" t="s">
        <v>57</v>
      </c>
      <c r="D16" s="4" t="s">
        <v>39</v>
      </c>
      <c r="E16" s="4" t="s">
        <v>46</v>
      </c>
      <c r="F16" s="4" t="s">
        <v>40</v>
      </c>
      <c r="G16" s="4">
        <v>20.0</v>
      </c>
      <c r="H16" s="4">
        <v>32.4</v>
      </c>
      <c r="I16" s="4">
        <v>34.2</v>
      </c>
      <c r="J16" s="4">
        <v>1.64</v>
      </c>
      <c r="K16" s="4">
        <v>2.45</v>
      </c>
      <c r="L16" s="4">
        <v>0.0</v>
      </c>
      <c r="N16" s="3">
        <f t="shared" si="1"/>
        <v>0.81</v>
      </c>
      <c r="P16" s="3">
        <f t="shared" si="2"/>
        <v>1.8</v>
      </c>
    </row>
    <row r="17">
      <c r="A17" s="8" t="s">
        <v>36</v>
      </c>
      <c r="B17" s="4" t="s">
        <v>60</v>
      </c>
      <c r="C17" s="10" t="s">
        <v>57</v>
      </c>
      <c r="D17" s="4" t="s">
        <v>39</v>
      </c>
      <c r="E17" s="4" t="s">
        <v>46</v>
      </c>
      <c r="F17" s="4" t="s">
        <v>40</v>
      </c>
      <c r="G17" s="4">
        <v>20.0</v>
      </c>
      <c r="H17" s="4">
        <v>31.4</v>
      </c>
      <c r="I17" s="4">
        <v>33.8</v>
      </c>
      <c r="J17" s="4">
        <v>2.36</v>
      </c>
      <c r="K17" s="4">
        <v>3.33</v>
      </c>
      <c r="L17" s="4">
        <v>0.0</v>
      </c>
      <c r="N17" s="3">
        <f t="shared" si="1"/>
        <v>0.97</v>
      </c>
      <c r="P17" s="3">
        <f t="shared" si="2"/>
        <v>2.4</v>
      </c>
    </row>
    <row r="18">
      <c r="A18" s="8" t="s">
        <v>36</v>
      </c>
      <c r="B18" s="4" t="s">
        <v>47</v>
      </c>
      <c r="C18" s="10" t="s">
        <v>57</v>
      </c>
      <c r="D18" s="4" t="s">
        <v>49</v>
      </c>
      <c r="E18" s="4" t="s">
        <v>48</v>
      </c>
      <c r="F18" s="4" t="s">
        <v>50</v>
      </c>
      <c r="G18" s="4">
        <v>21.0</v>
      </c>
      <c r="H18" s="4">
        <v>34.0</v>
      </c>
      <c r="I18" s="4">
        <v>33.0</v>
      </c>
      <c r="J18" s="4">
        <v>2.42</v>
      </c>
      <c r="K18" s="4">
        <v>2.82</v>
      </c>
      <c r="L18" s="4">
        <v>0.0</v>
      </c>
      <c r="N18" s="3">
        <f t="shared" si="1"/>
        <v>0.4</v>
      </c>
      <c r="P18" s="3">
        <f t="shared" si="2"/>
        <v>-1</v>
      </c>
    </row>
    <row r="19">
      <c r="A19" s="8" t="s">
        <v>36</v>
      </c>
      <c r="B19" s="4">
        <v>138.0</v>
      </c>
      <c r="C19" s="10" t="s">
        <v>57</v>
      </c>
      <c r="D19" s="4" t="s">
        <v>49</v>
      </c>
      <c r="E19" s="4" t="s">
        <v>51</v>
      </c>
      <c r="F19" s="4" t="s">
        <v>50</v>
      </c>
      <c r="G19" s="4">
        <v>22.0</v>
      </c>
      <c r="H19" s="4">
        <v>34.8</v>
      </c>
      <c r="I19" s="4">
        <v>34.3</v>
      </c>
      <c r="J19" s="4">
        <v>1.62</v>
      </c>
      <c r="K19" s="4">
        <v>3.22</v>
      </c>
      <c r="L19" s="4">
        <v>1.0</v>
      </c>
      <c r="N19" s="3">
        <f t="shared" si="1"/>
        <v>1.6</v>
      </c>
      <c r="P19" s="3">
        <f t="shared" si="2"/>
        <v>-0.5</v>
      </c>
    </row>
    <row r="20">
      <c r="A20" s="8" t="s">
        <v>36</v>
      </c>
      <c r="B20" s="4">
        <v>154.0</v>
      </c>
      <c r="C20" s="10" t="s">
        <v>57</v>
      </c>
      <c r="D20" s="4" t="s">
        <v>49</v>
      </c>
      <c r="E20" s="4" t="s">
        <v>52</v>
      </c>
      <c r="F20" s="4" t="s">
        <v>50</v>
      </c>
      <c r="G20" s="4">
        <v>22.0</v>
      </c>
      <c r="H20" s="4">
        <v>35.4</v>
      </c>
      <c r="I20" s="4">
        <v>33.1</v>
      </c>
      <c r="J20" s="4">
        <v>1.69</v>
      </c>
      <c r="K20" s="4">
        <v>2.83</v>
      </c>
      <c r="L20" s="4">
        <v>3.0</v>
      </c>
      <c r="N20" s="3">
        <f t="shared" si="1"/>
        <v>1.14</v>
      </c>
      <c r="P20" s="3">
        <f t="shared" si="2"/>
        <v>-2.3</v>
      </c>
    </row>
    <row r="21" ht="15.75" customHeight="1">
      <c r="A21" s="8" t="s">
        <v>36</v>
      </c>
      <c r="B21" s="4">
        <v>178.0</v>
      </c>
      <c r="C21" s="10" t="s">
        <v>57</v>
      </c>
      <c r="D21" s="4" t="s">
        <v>49</v>
      </c>
      <c r="E21" s="4" t="s">
        <v>56</v>
      </c>
      <c r="F21" s="4" t="s">
        <v>50</v>
      </c>
      <c r="G21" s="4">
        <v>23.0</v>
      </c>
      <c r="H21" s="4">
        <v>33.6</v>
      </c>
      <c r="I21" s="4">
        <v>33.7</v>
      </c>
      <c r="J21" s="4">
        <v>2.67</v>
      </c>
      <c r="K21" s="4">
        <v>3.77</v>
      </c>
      <c r="L21" s="4">
        <v>0.0</v>
      </c>
      <c r="N21" s="3">
        <f t="shared" si="1"/>
        <v>1.1</v>
      </c>
      <c r="P21" s="3">
        <f t="shared" si="2"/>
        <v>0.1</v>
      </c>
    </row>
    <row r="22" ht="15.75" customHeight="1">
      <c r="A22" s="8" t="s">
        <v>36</v>
      </c>
      <c r="B22" s="4" t="s">
        <v>105</v>
      </c>
      <c r="C22" s="10" t="s">
        <v>57</v>
      </c>
      <c r="D22" s="4" t="s">
        <v>62</v>
      </c>
      <c r="E22" s="4" t="s">
        <v>56</v>
      </c>
      <c r="F22" s="4" t="s">
        <v>54</v>
      </c>
      <c r="G22" s="4">
        <v>20.0</v>
      </c>
      <c r="H22" s="4">
        <v>33.6</v>
      </c>
      <c r="I22" s="4">
        <v>32.6</v>
      </c>
      <c r="J22" s="4">
        <v>3.12</v>
      </c>
      <c r="K22" s="4">
        <v>2.66</v>
      </c>
      <c r="L22" s="4">
        <v>0.0</v>
      </c>
      <c r="N22" s="3">
        <f t="shared" si="1"/>
        <v>-0.46</v>
      </c>
      <c r="P22" s="3">
        <f t="shared" si="2"/>
        <v>-1</v>
      </c>
    </row>
    <row r="23" ht="15.75" customHeight="1">
      <c r="A23" s="8" t="s">
        <v>36</v>
      </c>
      <c r="B23" s="4" t="s">
        <v>105</v>
      </c>
      <c r="C23" s="10" t="s">
        <v>57</v>
      </c>
      <c r="D23" s="4" t="s">
        <v>62</v>
      </c>
      <c r="E23" s="4" t="s">
        <v>56</v>
      </c>
      <c r="F23" s="4" t="s">
        <v>54</v>
      </c>
      <c r="G23" s="4">
        <v>22.0</v>
      </c>
      <c r="H23" s="4">
        <v>33.3</v>
      </c>
      <c r="I23" s="4">
        <v>35.2</v>
      </c>
      <c r="J23" s="4">
        <v>2.37</v>
      </c>
      <c r="K23" s="4">
        <v>2.01</v>
      </c>
      <c r="L23" s="4">
        <v>1.0</v>
      </c>
      <c r="N23" s="3">
        <f t="shared" si="1"/>
        <v>-0.36</v>
      </c>
      <c r="P23" s="3">
        <f t="shared" si="2"/>
        <v>1.9</v>
      </c>
    </row>
    <row r="24" ht="15.75" customHeight="1">
      <c r="A24" s="8" t="s">
        <v>36</v>
      </c>
      <c r="B24" s="4" t="s">
        <v>64</v>
      </c>
      <c r="C24" s="12" t="s">
        <v>65</v>
      </c>
      <c r="D24" s="4" t="s">
        <v>39</v>
      </c>
      <c r="E24" s="4" t="s">
        <v>43</v>
      </c>
      <c r="F24" s="4" t="s">
        <v>40</v>
      </c>
      <c r="G24" s="4">
        <v>22.0</v>
      </c>
      <c r="H24" s="4">
        <v>32.8</v>
      </c>
      <c r="I24" s="4">
        <v>33.1</v>
      </c>
      <c r="J24" s="4">
        <v>1.18</v>
      </c>
      <c r="K24" s="4">
        <v>2.63</v>
      </c>
      <c r="L24" s="4">
        <v>0.0</v>
      </c>
      <c r="N24" s="3">
        <f t="shared" si="1"/>
        <v>1.45</v>
      </c>
      <c r="P24" s="3">
        <f t="shared" si="2"/>
        <v>0.3</v>
      </c>
    </row>
    <row r="25" ht="15.75" customHeight="1">
      <c r="A25" s="8" t="s">
        <v>36</v>
      </c>
      <c r="B25" s="4" t="s">
        <v>66</v>
      </c>
      <c r="C25" s="12" t="s">
        <v>65</v>
      </c>
      <c r="D25" s="4" t="s">
        <v>39</v>
      </c>
      <c r="E25" s="4" t="s">
        <v>43</v>
      </c>
      <c r="F25" s="4" t="s">
        <v>40</v>
      </c>
      <c r="G25" s="4">
        <v>20.0</v>
      </c>
      <c r="H25" s="4">
        <v>30.9</v>
      </c>
      <c r="I25" s="4">
        <v>34.5</v>
      </c>
      <c r="J25" s="4">
        <v>1.42</v>
      </c>
      <c r="K25" s="4">
        <v>2.16</v>
      </c>
      <c r="L25" s="4">
        <v>0.0</v>
      </c>
      <c r="N25" s="3">
        <f t="shared" si="1"/>
        <v>0.74</v>
      </c>
      <c r="P25" s="3">
        <f t="shared" si="2"/>
        <v>3.6</v>
      </c>
    </row>
    <row r="26" ht="15.75" customHeight="1">
      <c r="A26" s="8" t="s">
        <v>36</v>
      </c>
      <c r="B26" s="4" t="s">
        <v>68</v>
      </c>
      <c r="C26" s="12" t="s">
        <v>65</v>
      </c>
      <c r="D26" s="4" t="s">
        <v>39</v>
      </c>
      <c r="E26" s="4" t="s">
        <v>46</v>
      </c>
      <c r="F26" s="4" t="s">
        <v>40</v>
      </c>
      <c r="G26" s="4">
        <v>21.0</v>
      </c>
      <c r="H26" s="4">
        <v>31.2</v>
      </c>
      <c r="I26" s="4">
        <v>34.7</v>
      </c>
      <c r="J26" s="4">
        <v>3.51</v>
      </c>
      <c r="K26" s="4">
        <v>2.08</v>
      </c>
      <c r="L26" s="4">
        <v>0.0</v>
      </c>
      <c r="N26" s="3">
        <f t="shared" si="1"/>
        <v>-1.43</v>
      </c>
      <c r="P26" s="3">
        <f t="shared" si="2"/>
        <v>3.5</v>
      </c>
    </row>
    <row r="27" ht="15.75" customHeight="1">
      <c r="A27" s="8" t="s">
        <v>36</v>
      </c>
      <c r="B27" s="4" t="s">
        <v>67</v>
      </c>
      <c r="C27" s="12" t="s">
        <v>65</v>
      </c>
      <c r="D27" s="4" t="s">
        <v>39</v>
      </c>
      <c r="E27" s="4" t="s">
        <v>46</v>
      </c>
      <c r="F27" s="4" t="s">
        <v>40</v>
      </c>
      <c r="G27" s="4">
        <v>21.0</v>
      </c>
      <c r="H27" s="4">
        <v>32.6</v>
      </c>
      <c r="I27" s="4">
        <v>35.0</v>
      </c>
      <c r="J27" s="4">
        <v>1.57</v>
      </c>
      <c r="K27" s="4">
        <v>2.7</v>
      </c>
      <c r="L27" s="4">
        <v>0.0</v>
      </c>
      <c r="N27" s="3">
        <f t="shared" si="1"/>
        <v>1.13</v>
      </c>
      <c r="P27" s="3">
        <f t="shared" si="2"/>
        <v>2.4</v>
      </c>
    </row>
    <row r="28" ht="15.75" customHeight="1">
      <c r="A28" s="8" t="s">
        <v>36</v>
      </c>
      <c r="B28" s="4" t="s">
        <v>47</v>
      </c>
      <c r="C28" s="12" t="s">
        <v>65</v>
      </c>
      <c r="D28" s="4" t="s">
        <v>49</v>
      </c>
      <c r="E28" s="4" t="s">
        <v>48</v>
      </c>
      <c r="F28" s="4" t="s">
        <v>50</v>
      </c>
      <c r="G28" s="4">
        <v>20.0</v>
      </c>
      <c r="H28" s="4">
        <v>34.0</v>
      </c>
      <c r="I28" s="4">
        <v>35.5</v>
      </c>
      <c r="J28" s="4">
        <v>3.49</v>
      </c>
      <c r="K28" s="4">
        <v>2.93</v>
      </c>
      <c r="L28" s="4">
        <v>0.0</v>
      </c>
      <c r="N28" s="3">
        <f t="shared" si="1"/>
        <v>-0.56</v>
      </c>
      <c r="P28" s="3">
        <f t="shared" si="2"/>
        <v>1.5</v>
      </c>
    </row>
    <row r="29" ht="15.75" customHeight="1">
      <c r="A29" s="8" t="s">
        <v>36</v>
      </c>
      <c r="B29" s="4">
        <v>139.0</v>
      </c>
      <c r="C29" s="12" t="s">
        <v>65</v>
      </c>
      <c r="D29" s="4" t="s">
        <v>49</v>
      </c>
      <c r="E29" s="4" t="s">
        <v>51</v>
      </c>
      <c r="F29" s="4" t="s">
        <v>50</v>
      </c>
      <c r="G29" s="4">
        <v>22.0</v>
      </c>
      <c r="H29" s="4">
        <v>32.2</v>
      </c>
      <c r="I29" s="4">
        <v>33.2</v>
      </c>
      <c r="J29" s="4">
        <v>2.78</v>
      </c>
      <c r="K29" s="4">
        <v>2.22</v>
      </c>
      <c r="L29" s="4">
        <v>0.0</v>
      </c>
      <c r="N29" s="3">
        <f t="shared" si="1"/>
        <v>-0.56</v>
      </c>
      <c r="P29" s="3">
        <f t="shared" si="2"/>
        <v>1</v>
      </c>
    </row>
    <row r="30" ht="15.75" customHeight="1">
      <c r="A30" s="8" t="s">
        <v>36</v>
      </c>
      <c r="B30" s="4">
        <v>155.0</v>
      </c>
      <c r="C30" s="12" t="s">
        <v>65</v>
      </c>
      <c r="D30" s="4" t="s">
        <v>49</v>
      </c>
      <c r="E30" s="4" t="s">
        <v>52</v>
      </c>
      <c r="F30" s="4" t="s">
        <v>50</v>
      </c>
      <c r="G30" s="4">
        <v>22.0</v>
      </c>
      <c r="H30" s="4">
        <v>35.4</v>
      </c>
      <c r="I30" s="4">
        <v>34.0</v>
      </c>
      <c r="J30" s="4">
        <v>4.01</v>
      </c>
      <c r="K30" s="4">
        <v>3.6</v>
      </c>
      <c r="L30" s="4">
        <v>0.0</v>
      </c>
      <c r="N30" s="3">
        <f t="shared" si="1"/>
        <v>-0.41</v>
      </c>
      <c r="P30" s="3">
        <f t="shared" si="2"/>
        <v>-1.4</v>
      </c>
    </row>
    <row r="31" ht="15.75" customHeight="1">
      <c r="A31" s="8" t="s">
        <v>36</v>
      </c>
      <c r="B31" s="4">
        <v>179.0</v>
      </c>
      <c r="C31" s="12" t="s">
        <v>65</v>
      </c>
      <c r="D31" s="4" t="s">
        <v>49</v>
      </c>
      <c r="E31" s="4" t="s">
        <v>56</v>
      </c>
      <c r="F31" s="4" t="s">
        <v>50</v>
      </c>
      <c r="G31" s="4">
        <v>23.0</v>
      </c>
      <c r="H31" s="4">
        <v>32.1</v>
      </c>
      <c r="I31" s="4">
        <v>34.4</v>
      </c>
      <c r="J31" s="4">
        <v>3.25</v>
      </c>
      <c r="K31" s="4">
        <v>2.99</v>
      </c>
      <c r="L31" s="4">
        <v>4.0</v>
      </c>
      <c r="N31" s="3">
        <f t="shared" si="1"/>
        <v>-0.26</v>
      </c>
      <c r="P31" s="3">
        <f t="shared" si="2"/>
        <v>2.3</v>
      </c>
    </row>
    <row r="32" ht="15.75" customHeight="1">
      <c r="A32" s="8" t="s">
        <v>36</v>
      </c>
      <c r="B32" s="4">
        <v>112.0</v>
      </c>
      <c r="C32" s="12" t="s">
        <v>65</v>
      </c>
      <c r="D32" s="4" t="s">
        <v>49</v>
      </c>
      <c r="E32" s="4" t="s">
        <v>53</v>
      </c>
      <c r="F32" s="4" t="s">
        <v>54</v>
      </c>
      <c r="G32" s="4">
        <v>23.0</v>
      </c>
      <c r="H32" s="4">
        <v>33.8</v>
      </c>
      <c r="I32" s="4">
        <v>34.2</v>
      </c>
      <c r="J32" s="4">
        <v>2.99</v>
      </c>
      <c r="K32" s="4">
        <v>3.28</v>
      </c>
      <c r="L32" s="4">
        <v>0.0</v>
      </c>
      <c r="N32" s="3">
        <f t="shared" si="1"/>
        <v>0.29</v>
      </c>
      <c r="P32" s="3">
        <f t="shared" si="2"/>
        <v>0.4</v>
      </c>
    </row>
    <row r="33" ht="15.75" customHeight="1">
      <c r="A33" s="8" t="s">
        <v>36</v>
      </c>
      <c r="B33" s="4">
        <v>113.0</v>
      </c>
      <c r="C33" s="12" t="s">
        <v>65</v>
      </c>
      <c r="D33" s="4" t="s">
        <v>49</v>
      </c>
      <c r="E33" s="4" t="s">
        <v>53</v>
      </c>
      <c r="F33" s="4" t="s">
        <v>54</v>
      </c>
      <c r="G33" s="4">
        <v>22.0</v>
      </c>
      <c r="H33" s="4">
        <v>34.5</v>
      </c>
      <c r="I33" s="4">
        <v>34.6</v>
      </c>
      <c r="J33" s="4">
        <v>2.77</v>
      </c>
      <c r="K33" s="4">
        <v>2.15</v>
      </c>
      <c r="L33" s="4">
        <v>0.0</v>
      </c>
      <c r="N33" s="3">
        <f t="shared" si="1"/>
        <v>-0.62</v>
      </c>
      <c r="P33" s="3">
        <f t="shared" si="2"/>
        <v>0.1</v>
      </c>
    </row>
    <row r="34" ht="15.75" customHeight="1"/>
    <row r="35" ht="15.75" customHeight="1"/>
    <row r="36" ht="15.75" customHeight="1"/>
    <row r="37" ht="15.75" customHeight="1"/>
    <row r="38" ht="15.75" customHeight="1">
      <c r="A38" s="3" t="s">
        <v>70</v>
      </c>
      <c r="B38" s="4" t="s">
        <v>71</v>
      </c>
      <c r="C38" s="4" t="s">
        <v>37</v>
      </c>
      <c r="D38" s="4"/>
      <c r="E38" s="4" t="s">
        <v>72</v>
      </c>
      <c r="F38" s="13">
        <v>44474.0</v>
      </c>
      <c r="G38" s="4">
        <v>26.0</v>
      </c>
      <c r="H38" s="14">
        <v>34.1</v>
      </c>
      <c r="I38" s="4">
        <v>35.1</v>
      </c>
      <c r="J38" s="4">
        <v>2.46</v>
      </c>
      <c r="K38" s="4">
        <v>4.0</v>
      </c>
      <c r="L38" s="4">
        <v>1.0</v>
      </c>
      <c r="N38" s="3">
        <f t="shared" ref="N38:N67" si="3">K38-J38</f>
        <v>1.54</v>
      </c>
      <c r="P38" s="3">
        <f t="shared" ref="P38:P67" si="4">I38-H38</f>
        <v>1</v>
      </c>
    </row>
    <row r="39" ht="15.75" customHeight="1">
      <c r="A39" s="3" t="s">
        <v>70</v>
      </c>
      <c r="B39" s="4" t="s">
        <v>71</v>
      </c>
      <c r="C39" s="4" t="s">
        <v>37</v>
      </c>
      <c r="D39" s="4"/>
      <c r="E39" s="4" t="s">
        <v>72</v>
      </c>
      <c r="F39" s="13">
        <v>44474.0</v>
      </c>
      <c r="G39" s="4">
        <v>26.0</v>
      </c>
      <c r="H39" s="14">
        <v>35.9</v>
      </c>
      <c r="I39" s="4">
        <v>35.9</v>
      </c>
      <c r="J39" s="4">
        <v>2.31</v>
      </c>
      <c r="K39" s="4">
        <v>1.41</v>
      </c>
      <c r="L39" s="4">
        <v>0.0</v>
      </c>
      <c r="N39" s="3">
        <f t="shared" si="3"/>
        <v>-0.9</v>
      </c>
      <c r="P39" s="3">
        <f t="shared" si="4"/>
        <v>0</v>
      </c>
    </row>
    <row r="40" ht="15.75" customHeight="1">
      <c r="A40" s="3" t="s">
        <v>70</v>
      </c>
      <c r="B40" s="4" t="s">
        <v>74</v>
      </c>
      <c r="C40" s="4" t="s">
        <v>37</v>
      </c>
      <c r="D40" s="4"/>
      <c r="E40" s="4" t="s">
        <v>72</v>
      </c>
      <c r="F40" s="13">
        <v>44474.0</v>
      </c>
      <c r="G40" s="4">
        <v>26.0</v>
      </c>
      <c r="H40" s="14">
        <v>34.2</v>
      </c>
      <c r="I40" s="4">
        <v>34.0</v>
      </c>
      <c r="J40" s="4">
        <v>2.59</v>
      </c>
      <c r="K40" s="4">
        <v>1.27</v>
      </c>
      <c r="L40" s="4">
        <v>1.0</v>
      </c>
      <c r="N40" s="3">
        <f t="shared" si="3"/>
        <v>-1.32</v>
      </c>
      <c r="P40" s="3">
        <f t="shared" si="4"/>
        <v>-0.2</v>
      </c>
    </row>
    <row r="41" ht="15.75" customHeight="1">
      <c r="A41" s="3" t="s">
        <v>70</v>
      </c>
      <c r="B41" s="4" t="s">
        <v>75</v>
      </c>
      <c r="C41" s="4" t="s">
        <v>37</v>
      </c>
      <c r="D41" s="4"/>
      <c r="E41" s="4" t="s">
        <v>76</v>
      </c>
      <c r="F41" s="13">
        <v>44474.0</v>
      </c>
      <c r="G41" s="4">
        <v>26.0</v>
      </c>
      <c r="H41" s="14">
        <v>32.2</v>
      </c>
      <c r="I41" s="4">
        <v>32.4</v>
      </c>
      <c r="J41" s="4">
        <v>1.46</v>
      </c>
      <c r="K41" s="4">
        <v>1.99</v>
      </c>
      <c r="L41" s="4">
        <v>5.0</v>
      </c>
      <c r="N41" s="3">
        <f t="shared" si="3"/>
        <v>0.53</v>
      </c>
      <c r="P41" s="3">
        <f t="shared" si="4"/>
        <v>0.2</v>
      </c>
    </row>
    <row r="42" ht="15.75" customHeight="1">
      <c r="A42" s="3" t="s">
        <v>70</v>
      </c>
      <c r="B42" s="4" t="s">
        <v>75</v>
      </c>
      <c r="C42" s="4" t="s">
        <v>37</v>
      </c>
      <c r="D42" s="4"/>
      <c r="E42" s="4" t="s">
        <v>76</v>
      </c>
      <c r="F42" s="13">
        <v>44474.0</v>
      </c>
      <c r="G42" s="4">
        <v>25.0</v>
      </c>
      <c r="H42" s="14">
        <v>35.0</v>
      </c>
      <c r="I42" s="4">
        <v>31.9</v>
      </c>
      <c r="J42" s="4">
        <v>1.74</v>
      </c>
      <c r="K42" s="4">
        <v>3.09</v>
      </c>
      <c r="L42" s="4">
        <v>6.0</v>
      </c>
      <c r="N42" s="3">
        <f t="shared" si="3"/>
        <v>1.35</v>
      </c>
      <c r="P42" s="3">
        <f t="shared" si="4"/>
        <v>-3.1</v>
      </c>
    </row>
    <row r="43" ht="15.75" customHeight="1">
      <c r="A43" s="3" t="s">
        <v>70</v>
      </c>
      <c r="B43" s="4" t="s">
        <v>106</v>
      </c>
      <c r="C43" s="4" t="s">
        <v>37</v>
      </c>
      <c r="D43" s="4"/>
      <c r="E43" s="4" t="s">
        <v>79</v>
      </c>
      <c r="F43" s="13">
        <v>44474.0</v>
      </c>
      <c r="G43" s="4">
        <v>26.0</v>
      </c>
      <c r="H43" s="14">
        <v>33.8</v>
      </c>
      <c r="I43" s="4">
        <v>33.5</v>
      </c>
      <c r="J43" s="4">
        <v>1.53</v>
      </c>
      <c r="K43" s="4">
        <v>1.56</v>
      </c>
      <c r="L43" s="4">
        <v>2.0</v>
      </c>
      <c r="N43" s="3">
        <f t="shared" si="3"/>
        <v>0.03</v>
      </c>
      <c r="P43" s="3">
        <f t="shared" si="4"/>
        <v>-0.3</v>
      </c>
    </row>
    <row r="44" ht="15.75" customHeight="1">
      <c r="A44" s="8" t="s">
        <v>70</v>
      </c>
      <c r="B44" s="4" t="s">
        <v>80</v>
      </c>
      <c r="C44" s="4" t="s">
        <v>37</v>
      </c>
      <c r="D44" s="4" t="s">
        <v>82</v>
      </c>
      <c r="E44" s="4" t="s">
        <v>81</v>
      </c>
      <c r="F44" s="4" t="s">
        <v>83</v>
      </c>
      <c r="G44" s="4">
        <v>28.0</v>
      </c>
      <c r="H44" s="4">
        <v>32.3</v>
      </c>
      <c r="I44" s="4">
        <v>32.8</v>
      </c>
      <c r="J44" s="4">
        <v>1.93</v>
      </c>
      <c r="K44" s="4">
        <v>2.39</v>
      </c>
      <c r="L44" s="4">
        <v>0.0</v>
      </c>
      <c r="N44" s="3">
        <f t="shared" si="3"/>
        <v>0.46</v>
      </c>
      <c r="P44" s="3">
        <f t="shared" si="4"/>
        <v>0.5</v>
      </c>
    </row>
    <row r="45" ht="15.75" customHeight="1">
      <c r="A45" s="8" t="s">
        <v>70</v>
      </c>
      <c r="B45" s="4" t="s">
        <v>84</v>
      </c>
      <c r="C45" s="4" t="s">
        <v>37</v>
      </c>
      <c r="D45" s="4" t="s">
        <v>82</v>
      </c>
      <c r="E45" s="4" t="s">
        <v>85</v>
      </c>
      <c r="F45" s="4" t="s">
        <v>83</v>
      </c>
      <c r="G45" s="4">
        <v>26.0</v>
      </c>
      <c r="H45" s="4">
        <v>34.3</v>
      </c>
      <c r="I45" s="4">
        <v>32.3</v>
      </c>
      <c r="J45" s="4">
        <v>1.38</v>
      </c>
      <c r="K45" s="4">
        <v>2.38</v>
      </c>
      <c r="L45" s="4">
        <v>0.0</v>
      </c>
      <c r="N45" s="3">
        <f t="shared" si="3"/>
        <v>1</v>
      </c>
      <c r="P45" s="3">
        <f t="shared" si="4"/>
        <v>-2</v>
      </c>
    </row>
    <row r="46" ht="15.75" customHeight="1">
      <c r="A46" s="8" t="s">
        <v>70</v>
      </c>
      <c r="B46" s="4" t="s">
        <v>86</v>
      </c>
      <c r="C46" s="4" t="s">
        <v>37</v>
      </c>
      <c r="D46" s="4" t="s">
        <v>82</v>
      </c>
      <c r="E46" s="4" t="s">
        <v>81</v>
      </c>
      <c r="F46" s="4" t="s">
        <v>87</v>
      </c>
      <c r="G46" s="4">
        <v>25.0</v>
      </c>
      <c r="H46" s="4">
        <v>34.0</v>
      </c>
      <c r="I46" s="4">
        <v>33.8</v>
      </c>
      <c r="J46" s="4">
        <v>2.99</v>
      </c>
      <c r="K46" s="4">
        <v>2.99</v>
      </c>
      <c r="L46" s="4">
        <v>1.0</v>
      </c>
      <c r="N46" s="3">
        <f t="shared" si="3"/>
        <v>0</v>
      </c>
      <c r="P46" s="3">
        <f t="shared" si="4"/>
        <v>-0.2</v>
      </c>
    </row>
    <row r="47" ht="15.75" customHeight="1">
      <c r="A47" s="8" t="s">
        <v>70</v>
      </c>
      <c r="B47" s="4">
        <v>75.0</v>
      </c>
      <c r="C47" s="4" t="s">
        <v>37</v>
      </c>
      <c r="D47" s="4" t="s">
        <v>82</v>
      </c>
      <c r="E47" s="4" t="s">
        <v>81</v>
      </c>
      <c r="F47" s="4" t="s">
        <v>87</v>
      </c>
      <c r="G47" s="4">
        <v>29.0</v>
      </c>
      <c r="H47" s="4">
        <v>36.0</v>
      </c>
      <c r="I47" s="4">
        <v>33.3</v>
      </c>
      <c r="J47" s="4">
        <v>0.9</v>
      </c>
      <c r="K47" s="4">
        <v>1.98</v>
      </c>
      <c r="L47" s="4">
        <v>0.0</v>
      </c>
      <c r="N47" s="3">
        <f t="shared" si="3"/>
        <v>1.08</v>
      </c>
      <c r="P47" s="3">
        <f t="shared" si="4"/>
        <v>-2.7</v>
      </c>
    </row>
    <row r="48" ht="15.75" customHeight="1">
      <c r="A48" s="3" t="s">
        <v>70</v>
      </c>
      <c r="B48" s="4" t="s">
        <v>71</v>
      </c>
      <c r="C48" s="10" t="s">
        <v>57</v>
      </c>
      <c r="D48" s="4"/>
      <c r="E48" s="4" t="s">
        <v>72</v>
      </c>
      <c r="F48" s="13">
        <v>44474.0</v>
      </c>
      <c r="G48" s="4">
        <v>27.0</v>
      </c>
      <c r="H48" s="14">
        <v>32.7</v>
      </c>
      <c r="I48" s="4">
        <v>33.6</v>
      </c>
      <c r="J48" s="4">
        <v>2.61</v>
      </c>
      <c r="K48" s="4">
        <v>1.6</v>
      </c>
      <c r="L48" s="4">
        <v>0.0</v>
      </c>
      <c r="N48" s="3">
        <f t="shared" si="3"/>
        <v>-1.01</v>
      </c>
      <c r="P48" s="3">
        <f t="shared" si="4"/>
        <v>0.9</v>
      </c>
    </row>
    <row r="49" ht="15.75" customHeight="1">
      <c r="A49" s="3" t="s">
        <v>70</v>
      </c>
      <c r="B49" s="4" t="s">
        <v>74</v>
      </c>
      <c r="C49" s="10" t="s">
        <v>57</v>
      </c>
      <c r="D49" s="4"/>
      <c r="E49" s="4" t="s">
        <v>72</v>
      </c>
      <c r="F49" s="13">
        <v>44474.0</v>
      </c>
      <c r="G49" s="4">
        <v>23.0</v>
      </c>
      <c r="H49" s="14">
        <v>32.6</v>
      </c>
      <c r="I49" s="4">
        <v>33.3</v>
      </c>
      <c r="J49" s="4">
        <v>2.28</v>
      </c>
      <c r="K49" s="4">
        <v>1.92</v>
      </c>
      <c r="L49" s="4">
        <v>0.0</v>
      </c>
      <c r="N49" s="3">
        <f t="shared" si="3"/>
        <v>-0.36</v>
      </c>
      <c r="P49" s="3">
        <f t="shared" si="4"/>
        <v>0.7</v>
      </c>
    </row>
    <row r="50" ht="15.75" customHeight="1">
      <c r="A50" s="3" t="s">
        <v>70</v>
      </c>
      <c r="B50" s="4" t="s">
        <v>74</v>
      </c>
      <c r="C50" s="10" t="s">
        <v>57</v>
      </c>
      <c r="D50" s="4"/>
      <c r="E50" s="4" t="s">
        <v>72</v>
      </c>
      <c r="F50" s="13">
        <v>44476.0</v>
      </c>
      <c r="G50" s="4">
        <v>28.0</v>
      </c>
      <c r="H50" s="14">
        <v>33.1</v>
      </c>
      <c r="I50" s="4">
        <v>33.5</v>
      </c>
      <c r="J50" s="4">
        <v>2.37</v>
      </c>
      <c r="K50" s="4">
        <v>1.4</v>
      </c>
      <c r="L50" s="4">
        <v>1.0</v>
      </c>
      <c r="N50" s="3">
        <f t="shared" si="3"/>
        <v>-0.97</v>
      </c>
      <c r="P50" s="3">
        <f t="shared" si="4"/>
        <v>0.4</v>
      </c>
    </row>
    <row r="51" ht="15.75" customHeight="1">
      <c r="A51" s="3" t="s">
        <v>70</v>
      </c>
      <c r="B51" s="4" t="s">
        <v>75</v>
      </c>
      <c r="C51" s="10" t="s">
        <v>57</v>
      </c>
      <c r="D51" s="4"/>
      <c r="E51" s="4" t="s">
        <v>76</v>
      </c>
      <c r="F51" s="13">
        <v>44476.0</v>
      </c>
      <c r="G51" s="4">
        <v>30.0</v>
      </c>
      <c r="H51" s="14">
        <v>33.9</v>
      </c>
      <c r="I51" s="4">
        <v>33.7</v>
      </c>
      <c r="J51" s="4">
        <v>3.4</v>
      </c>
      <c r="K51" s="4">
        <v>3.47</v>
      </c>
      <c r="L51" s="4">
        <v>0.0</v>
      </c>
      <c r="N51" s="3">
        <f t="shared" si="3"/>
        <v>0.07</v>
      </c>
      <c r="P51" s="3">
        <f t="shared" si="4"/>
        <v>-0.2</v>
      </c>
    </row>
    <row r="52" ht="15.75" customHeight="1">
      <c r="A52" s="3" t="s">
        <v>70</v>
      </c>
      <c r="B52" s="4" t="s">
        <v>106</v>
      </c>
      <c r="C52" s="10" t="s">
        <v>57</v>
      </c>
      <c r="D52" s="4"/>
      <c r="E52" s="4" t="s">
        <v>79</v>
      </c>
      <c r="F52" s="13">
        <v>44476.0</v>
      </c>
      <c r="G52" s="4">
        <v>29.0</v>
      </c>
      <c r="H52" s="14">
        <v>34.2</v>
      </c>
      <c r="I52" s="4">
        <v>34.0</v>
      </c>
      <c r="J52" s="4">
        <v>4.33</v>
      </c>
      <c r="K52" s="4">
        <v>2.72</v>
      </c>
      <c r="L52" s="4">
        <v>0.0</v>
      </c>
      <c r="N52" s="3">
        <f t="shared" si="3"/>
        <v>-1.61</v>
      </c>
      <c r="P52" s="3">
        <f t="shared" si="4"/>
        <v>-0.2</v>
      </c>
    </row>
    <row r="53" ht="15.75" customHeight="1">
      <c r="A53" s="8" t="s">
        <v>70</v>
      </c>
      <c r="B53" s="4" t="s">
        <v>88</v>
      </c>
      <c r="C53" s="10" t="s">
        <v>57</v>
      </c>
      <c r="D53" s="4" t="s">
        <v>82</v>
      </c>
      <c r="E53" s="4" t="s">
        <v>81</v>
      </c>
      <c r="F53" s="4" t="s">
        <v>83</v>
      </c>
      <c r="G53" s="4">
        <v>29.0</v>
      </c>
      <c r="H53" s="4">
        <v>31.1</v>
      </c>
      <c r="I53" s="4">
        <v>34.9</v>
      </c>
      <c r="J53" s="4">
        <v>1.05</v>
      </c>
      <c r="K53" s="4">
        <v>0.81</v>
      </c>
      <c r="L53" s="4">
        <v>0.0</v>
      </c>
      <c r="N53" s="3">
        <f t="shared" si="3"/>
        <v>-0.24</v>
      </c>
      <c r="P53" s="3">
        <f t="shared" si="4"/>
        <v>3.8</v>
      </c>
    </row>
    <row r="54" ht="15.75" customHeight="1">
      <c r="A54" s="8" t="s">
        <v>70</v>
      </c>
      <c r="B54" s="4" t="s">
        <v>89</v>
      </c>
      <c r="C54" s="10" t="s">
        <v>57</v>
      </c>
      <c r="D54" s="4" t="s">
        <v>82</v>
      </c>
      <c r="E54" s="4" t="s">
        <v>81</v>
      </c>
      <c r="F54" s="4" t="s">
        <v>83</v>
      </c>
      <c r="G54" s="4">
        <v>25.0</v>
      </c>
      <c r="H54" s="4">
        <v>34.4</v>
      </c>
      <c r="I54" s="4">
        <v>29.8</v>
      </c>
      <c r="J54" s="4">
        <v>2.7</v>
      </c>
      <c r="K54" s="4">
        <v>2.73</v>
      </c>
      <c r="L54" s="4">
        <v>1.0</v>
      </c>
      <c r="N54" s="3">
        <f t="shared" si="3"/>
        <v>0.03</v>
      </c>
      <c r="P54" s="3">
        <f t="shared" si="4"/>
        <v>-4.6</v>
      </c>
    </row>
    <row r="55" ht="15.75" customHeight="1">
      <c r="A55" s="8" t="s">
        <v>70</v>
      </c>
      <c r="B55" s="4" t="s">
        <v>90</v>
      </c>
      <c r="C55" s="10" t="s">
        <v>57</v>
      </c>
      <c r="D55" s="4" t="s">
        <v>82</v>
      </c>
      <c r="E55" s="4" t="s">
        <v>81</v>
      </c>
      <c r="F55" s="4" t="s">
        <v>87</v>
      </c>
      <c r="G55" s="4">
        <v>25.0</v>
      </c>
      <c r="H55" s="4">
        <v>34.8</v>
      </c>
      <c r="I55" s="4">
        <v>32.6</v>
      </c>
      <c r="J55" s="4">
        <v>3.0</v>
      </c>
      <c r="K55" s="4">
        <v>1.96</v>
      </c>
      <c r="L55" s="4">
        <v>0.0</v>
      </c>
      <c r="N55" s="3">
        <f t="shared" si="3"/>
        <v>-1.04</v>
      </c>
      <c r="P55" s="3">
        <f t="shared" si="4"/>
        <v>-2.2</v>
      </c>
    </row>
    <row r="56" ht="15.75" customHeight="1">
      <c r="A56" s="8" t="s">
        <v>70</v>
      </c>
      <c r="B56" s="4" t="s">
        <v>91</v>
      </c>
      <c r="C56" s="10" t="s">
        <v>57</v>
      </c>
      <c r="D56" s="4" t="s">
        <v>82</v>
      </c>
      <c r="E56" s="4" t="s">
        <v>81</v>
      </c>
      <c r="F56" s="4" t="s">
        <v>87</v>
      </c>
      <c r="G56" s="4">
        <v>27.0</v>
      </c>
      <c r="H56" s="4">
        <v>34.3</v>
      </c>
      <c r="I56" s="4">
        <v>35.0</v>
      </c>
      <c r="J56" s="4">
        <v>1.51</v>
      </c>
      <c r="K56" s="4">
        <v>2.69</v>
      </c>
      <c r="L56" s="4">
        <v>0.0</v>
      </c>
      <c r="N56" s="3">
        <f t="shared" si="3"/>
        <v>1.18</v>
      </c>
      <c r="P56" s="3">
        <f t="shared" si="4"/>
        <v>0.7</v>
      </c>
    </row>
    <row r="57" ht="15.75" customHeight="1">
      <c r="A57" s="8" t="s">
        <v>70</v>
      </c>
      <c r="B57" s="4">
        <v>76.0</v>
      </c>
      <c r="C57" s="10" t="s">
        <v>57</v>
      </c>
      <c r="D57" s="4" t="s">
        <v>82</v>
      </c>
      <c r="E57" s="4" t="s">
        <v>81</v>
      </c>
      <c r="F57" s="4" t="s">
        <v>87</v>
      </c>
      <c r="G57" s="4">
        <v>27.0</v>
      </c>
      <c r="H57" s="4">
        <v>35.6</v>
      </c>
      <c r="I57" s="4">
        <v>32.8</v>
      </c>
      <c r="J57" s="4">
        <v>2.66</v>
      </c>
      <c r="K57" s="4">
        <v>1.64</v>
      </c>
      <c r="L57" s="4">
        <v>0.0</v>
      </c>
      <c r="N57" s="3">
        <f t="shared" si="3"/>
        <v>-1.02</v>
      </c>
      <c r="P57" s="3">
        <f t="shared" si="4"/>
        <v>-2.8</v>
      </c>
    </row>
    <row r="58" ht="15.75" customHeight="1">
      <c r="A58" s="3" t="s">
        <v>70</v>
      </c>
      <c r="B58" s="4" t="s">
        <v>71</v>
      </c>
      <c r="C58" s="12" t="s">
        <v>65</v>
      </c>
      <c r="D58" s="4"/>
      <c r="E58" s="4" t="s">
        <v>72</v>
      </c>
      <c r="F58" s="13">
        <v>44476.0</v>
      </c>
      <c r="G58" s="4">
        <v>30.0</v>
      </c>
      <c r="H58" s="14">
        <v>32.2</v>
      </c>
      <c r="I58" s="4">
        <v>33.9</v>
      </c>
      <c r="J58" s="4">
        <v>3.45</v>
      </c>
      <c r="K58" s="4">
        <v>0.67</v>
      </c>
      <c r="L58" s="4">
        <v>0.0</v>
      </c>
      <c r="N58" s="3">
        <f t="shared" si="3"/>
        <v>-2.78</v>
      </c>
      <c r="P58" s="3">
        <f t="shared" si="4"/>
        <v>1.7</v>
      </c>
    </row>
    <row r="59" ht="15.75" customHeight="1">
      <c r="A59" s="3" t="s">
        <v>70</v>
      </c>
      <c r="B59" s="4" t="s">
        <v>74</v>
      </c>
      <c r="C59" s="12" t="s">
        <v>65</v>
      </c>
      <c r="D59" s="4"/>
      <c r="E59" s="4" t="s">
        <v>72</v>
      </c>
      <c r="F59" s="13">
        <v>44476.0</v>
      </c>
      <c r="G59" s="4">
        <v>30.0</v>
      </c>
      <c r="H59" s="14">
        <v>34.0</v>
      </c>
      <c r="I59" s="4">
        <v>34.2</v>
      </c>
      <c r="J59" s="4">
        <v>1.51</v>
      </c>
      <c r="K59" s="4">
        <v>2.6</v>
      </c>
      <c r="L59" s="4">
        <v>0.0</v>
      </c>
      <c r="N59" s="3">
        <f t="shared" si="3"/>
        <v>1.09</v>
      </c>
      <c r="P59" s="3">
        <f t="shared" si="4"/>
        <v>0.2</v>
      </c>
    </row>
    <row r="60" ht="15.75" customHeight="1">
      <c r="A60" s="3" t="s">
        <v>70</v>
      </c>
      <c r="B60" s="4" t="s">
        <v>75</v>
      </c>
      <c r="C60" s="12" t="s">
        <v>65</v>
      </c>
      <c r="D60" s="4"/>
      <c r="E60" s="4" t="s">
        <v>76</v>
      </c>
      <c r="F60" s="13">
        <v>44476.0</v>
      </c>
      <c r="G60" s="4">
        <v>25.0</v>
      </c>
      <c r="H60" s="14">
        <v>34.4</v>
      </c>
      <c r="I60" s="4">
        <v>32.4</v>
      </c>
      <c r="J60" s="4">
        <v>1.88</v>
      </c>
      <c r="K60" s="4">
        <v>1.45</v>
      </c>
      <c r="L60" s="4">
        <v>2.0</v>
      </c>
      <c r="N60" s="3">
        <f t="shared" si="3"/>
        <v>-0.43</v>
      </c>
      <c r="P60" s="3">
        <f t="shared" si="4"/>
        <v>-2</v>
      </c>
    </row>
    <row r="61" ht="15.75" customHeight="1">
      <c r="A61" s="3" t="s">
        <v>70</v>
      </c>
      <c r="B61" s="4" t="s">
        <v>75</v>
      </c>
      <c r="C61" s="12" t="s">
        <v>65</v>
      </c>
      <c r="D61" s="4"/>
      <c r="E61" s="4" t="s">
        <v>76</v>
      </c>
      <c r="F61" s="13">
        <v>44476.0</v>
      </c>
      <c r="G61" s="4">
        <v>25.0</v>
      </c>
      <c r="H61" s="14">
        <v>29.1</v>
      </c>
      <c r="I61" s="4">
        <v>31.4</v>
      </c>
      <c r="J61" s="4">
        <v>2.42</v>
      </c>
      <c r="K61" s="4">
        <v>6.12</v>
      </c>
      <c r="L61" s="4">
        <v>0.0</v>
      </c>
      <c r="N61" s="3">
        <f t="shared" si="3"/>
        <v>3.7</v>
      </c>
      <c r="P61" s="3">
        <f t="shared" si="4"/>
        <v>2.3</v>
      </c>
    </row>
    <row r="62" ht="15.75" customHeight="1">
      <c r="A62" s="3" t="s">
        <v>70</v>
      </c>
      <c r="B62" s="4" t="s">
        <v>106</v>
      </c>
      <c r="C62" s="12" t="s">
        <v>65</v>
      </c>
      <c r="D62" s="4"/>
      <c r="E62" s="4" t="s">
        <v>79</v>
      </c>
      <c r="F62" s="13">
        <v>44476.0</v>
      </c>
      <c r="G62" s="4">
        <v>25.0</v>
      </c>
      <c r="H62" s="14">
        <v>31.3</v>
      </c>
      <c r="I62" s="4">
        <v>31.5</v>
      </c>
      <c r="J62" s="4">
        <v>2.4</v>
      </c>
      <c r="K62" s="4">
        <v>2.04</v>
      </c>
      <c r="L62" s="4">
        <v>0.0</v>
      </c>
      <c r="N62" s="3">
        <f t="shared" si="3"/>
        <v>-0.36</v>
      </c>
      <c r="P62" s="3">
        <f t="shared" si="4"/>
        <v>0.2</v>
      </c>
    </row>
    <row r="63" ht="15.75" customHeight="1">
      <c r="A63" s="8" t="s">
        <v>70</v>
      </c>
      <c r="B63" s="4" t="s">
        <v>92</v>
      </c>
      <c r="C63" s="12" t="s">
        <v>65</v>
      </c>
      <c r="D63" s="4" t="s">
        <v>82</v>
      </c>
      <c r="E63" s="4" t="s">
        <v>81</v>
      </c>
      <c r="F63" s="4" t="s">
        <v>83</v>
      </c>
      <c r="G63" s="4">
        <v>25.0</v>
      </c>
      <c r="H63" s="4">
        <v>35.0</v>
      </c>
      <c r="I63" s="4">
        <v>31.8</v>
      </c>
      <c r="J63" s="4">
        <v>1.82</v>
      </c>
      <c r="K63" s="4">
        <v>2.05</v>
      </c>
      <c r="L63" s="4">
        <v>2.0</v>
      </c>
      <c r="N63" s="3">
        <f t="shared" si="3"/>
        <v>0.23</v>
      </c>
      <c r="P63" s="3">
        <f t="shared" si="4"/>
        <v>-3.2</v>
      </c>
    </row>
    <row r="64" ht="15.75" customHeight="1">
      <c r="A64" s="8" t="s">
        <v>70</v>
      </c>
      <c r="B64" s="4" t="s">
        <v>84</v>
      </c>
      <c r="C64" s="12" t="s">
        <v>65</v>
      </c>
      <c r="D64" s="4" t="s">
        <v>82</v>
      </c>
      <c r="E64" s="4" t="s">
        <v>85</v>
      </c>
      <c r="F64" s="4" t="s">
        <v>83</v>
      </c>
      <c r="G64" s="4">
        <v>24.0</v>
      </c>
      <c r="H64" s="4">
        <v>33.1</v>
      </c>
      <c r="I64" s="4">
        <v>33.3</v>
      </c>
      <c r="J64" s="4">
        <v>2.07</v>
      </c>
      <c r="K64" s="4">
        <v>1.79</v>
      </c>
      <c r="L64" s="4">
        <v>0.0</v>
      </c>
      <c r="N64" s="3">
        <f t="shared" si="3"/>
        <v>-0.28</v>
      </c>
      <c r="P64" s="3">
        <f t="shared" si="4"/>
        <v>0.2</v>
      </c>
    </row>
    <row r="65" ht="15.75" customHeight="1">
      <c r="A65" s="8" t="s">
        <v>70</v>
      </c>
      <c r="B65" s="4" t="s">
        <v>93</v>
      </c>
      <c r="C65" s="12" t="s">
        <v>65</v>
      </c>
      <c r="D65" s="4" t="s">
        <v>82</v>
      </c>
      <c r="E65" s="4" t="s">
        <v>81</v>
      </c>
      <c r="F65" s="4" t="s">
        <v>87</v>
      </c>
      <c r="G65" s="4">
        <v>24.0</v>
      </c>
      <c r="H65" s="4">
        <v>32.2</v>
      </c>
      <c r="I65" s="4">
        <v>32.7</v>
      </c>
      <c r="J65" s="4">
        <v>3.02</v>
      </c>
      <c r="K65" s="4">
        <v>2.43</v>
      </c>
      <c r="L65" s="4">
        <v>1.0</v>
      </c>
      <c r="N65" s="3">
        <f t="shared" si="3"/>
        <v>-0.59</v>
      </c>
      <c r="P65" s="3">
        <f t="shared" si="4"/>
        <v>0.5</v>
      </c>
    </row>
    <row r="66" ht="15.75" customHeight="1">
      <c r="A66" s="8" t="s">
        <v>70</v>
      </c>
      <c r="B66" s="4" t="s">
        <v>94</v>
      </c>
      <c r="C66" s="12" t="s">
        <v>65</v>
      </c>
      <c r="D66" s="4" t="s">
        <v>82</v>
      </c>
      <c r="E66" s="4" t="s">
        <v>81</v>
      </c>
      <c r="F66" s="4" t="s">
        <v>87</v>
      </c>
      <c r="G66" s="4">
        <v>25.0</v>
      </c>
      <c r="H66" s="4">
        <v>34.7</v>
      </c>
      <c r="I66" s="4">
        <v>32.6</v>
      </c>
      <c r="J66" s="4">
        <v>1.53</v>
      </c>
      <c r="K66" s="4">
        <v>2.19</v>
      </c>
      <c r="L66" s="4">
        <v>1.0</v>
      </c>
      <c r="N66" s="3">
        <f t="shared" si="3"/>
        <v>0.66</v>
      </c>
      <c r="P66" s="3">
        <f t="shared" si="4"/>
        <v>-2.1</v>
      </c>
    </row>
    <row r="67" ht="15.75" customHeight="1">
      <c r="A67" s="8" t="s">
        <v>70</v>
      </c>
      <c r="B67" s="4">
        <v>77.0</v>
      </c>
      <c r="C67" s="12" t="s">
        <v>65</v>
      </c>
      <c r="D67" s="4" t="s">
        <v>82</v>
      </c>
      <c r="E67" s="4" t="s">
        <v>81</v>
      </c>
      <c r="F67" s="4" t="s">
        <v>87</v>
      </c>
      <c r="G67" s="4">
        <v>28.0</v>
      </c>
      <c r="H67" s="4">
        <v>32.3</v>
      </c>
      <c r="I67" s="4">
        <v>33.2</v>
      </c>
      <c r="J67" s="4">
        <v>2.29</v>
      </c>
      <c r="K67" s="4">
        <v>4.07</v>
      </c>
      <c r="L67" s="4">
        <v>1.0</v>
      </c>
      <c r="N67" s="3">
        <f t="shared" si="3"/>
        <v>1.78</v>
      </c>
      <c r="P67" s="3">
        <f t="shared" si="4"/>
        <v>0.9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2021-01-22T13:59:37Z</dcterms:created>
  <dc:creator>NRC_BehaviorCore</dc:creator>
</cp:coreProperties>
</file>