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d\Documents\GitHub\nmcuration\weibull\"/>
    </mc:Choice>
  </mc:AlternateContent>
  <xr:revisionPtr revIDLastSave="0" documentId="13_ncr:1_{BE9E383A-7616-4E1D-8001-6CC3B8B8AC85}" xr6:coauthVersionLast="45" xr6:coauthVersionMax="45" xr10:uidLastSave="{00000000-0000-0000-0000-000000000000}"/>
  <bookViews>
    <workbookView xWindow="-108" yWindow="-108" windowWidth="23256" windowHeight="12576" xr2:uid="{8D046B50-613B-4196-8713-0E744164E7E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5" i="1" l="1"/>
  <c r="E6" i="1"/>
  <c r="E7" i="1"/>
  <c r="E8" i="1"/>
  <c r="C4" i="1"/>
  <c r="D5" i="1"/>
  <c r="D6" i="1"/>
  <c r="D7" i="1"/>
  <c r="D8" i="1"/>
  <c r="D4" i="1"/>
  <c r="C13" i="1"/>
  <c r="C14" i="1"/>
  <c r="C15" i="1"/>
  <c r="C12" i="1"/>
  <c r="C5" i="1"/>
  <c r="C6" i="1"/>
  <c r="C7" i="1"/>
  <c r="C8" i="1"/>
</calcChain>
</file>

<file path=xl/sharedStrings.xml><?xml version="1.0" encoding="utf-8"?>
<sst xmlns="http://schemas.openxmlformats.org/spreadsheetml/2006/main" count="11" uniqueCount="7">
  <si>
    <t>Grabowski_2015_Fig2 y-axis calibration</t>
  </si>
  <si>
    <t>Label</t>
  </si>
  <si>
    <t>pixel</t>
  </si>
  <si>
    <t>T1</t>
  </si>
  <si>
    <t>T2</t>
  </si>
  <si>
    <t>T3</t>
  </si>
  <si>
    <t>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</si>
</sst>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Y-axis calibration T1 [ln(-ln(1-p)) scale]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239691982389978"/>
                  <c:y val="9.160914357071005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Sheet1!$B$4:$B$8</c:f>
              <c:numCache>
                <c:formatCode>General</c:formatCode>
                <c:ptCount val="5"/>
                <c:pt idx="0">
                  <c:v>556</c:v>
                </c:pt>
                <c:pt idx="1">
                  <c:v>440</c:v>
                </c:pt>
                <c:pt idx="2">
                  <c:v>295</c:v>
                </c:pt>
                <c:pt idx="3">
                  <c:v>150</c:v>
                </c:pt>
                <c:pt idx="4">
                  <c:v>32</c:v>
                </c:pt>
              </c:numCache>
            </c:numRef>
          </c:xVal>
          <c:yVal>
            <c:numRef>
              <c:f>Sheet1!$C$4:$C$8</c:f>
              <c:numCache>
                <c:formatCode>General</c:formatCode>
                <c:ptCount val="5"/>
                <c:pt idx="0">
                  <c:v>-4.6001492267765789</c:v>
                </c:pt>
                <c:pt idx="1">
                  <c:v>-2.2503673273124454</c:v>
                </c:pt>
                <c:pt idx="2">
                  <c:v>-0.36651292058166435</c:v>
                </c:pt>
                <c:pt idx="3">
                  <c:v>0.83403244524795594</c:v>
                </c:pt>
                <c:pt idx="4">
                  <c:v>1.5271796258079011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FF-4759-9093-D669C4F57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876976"/>
        <c:axId val="495875664"/>
      </c:scatterChart>
      <c:valAx>
        <c:axId val="49587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875664"/>
        <c:crosses val="autoZero"/>
        <c:crossBetween val="midCat"/>
      </c:valAx>
      <c:valAx>
        <c:axId val="49587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87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X-axis calibration T1 [log scale]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538284935339803E-2"/>
                  <c:y val="-2.37007874015748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Sheet1!$B$12:$B$15</c:f>
              <c:numCache>
                <c:formatCode>General</c:formatCode>
                <c:ptCount val="4"/>
                <c:pt idx="0">
                  <c:v>132</c:v>
                </c:pt>
                <c:pt idx="1">
                  <c:v>416</c:v>
                </c:pt>
                <c:pt idx="2">
                  <c:v>580</c:v>
                </c:pt>
                <c:pt idx="3">
                  <c:v>700</c:v>
                </c:pt>
              </c:numCache>
            </c:numRef>
          </c:xVal>
          <c:yVal>
            <c:numRef>
              <c:f>Sheet1!$C$12:$C$15</c:f>
              <c:numCache>
                <c:formatCode>General</c:formatCode>
                <c:ptCount val="4"/>
                <c:pt idx="0">
                  <c:v>2.3010299956639813</c:v>
                </c:pt>
                <c:pt idx="1">
                  <c:v>2.6020599913279625</c:v>
                </c:pt>
                <c:pt idx="2">
                  <c:v>2.7781512503836434</c:v>
                </c:pt>
                <c:pt idx="3">
                  <c:v>2.9030899869919438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4C-4117-AFBA-C04790B33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874680"/>
        <c:axId val="485937368"/>
      </c:scatterChart>
      <c:valAx>
        <c:axId val="495874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937368"/>
        <c:crosses val="autoZero"/>
        <c:crossBetween val="midCat"/>
      </c:valAx>
      <c:valAx>
        <c:axId val="48593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874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Y-axis calibration T2 [log(-log(1-p)) scale]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239691982389978"/>
                  <c:y val="9.160914357071005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Sheet1!$B$4:$B$8</c:f>
              <c:numCache>
                <c:formatCode>General</c:formatCode>
                <c:ptCount val="5"/>
                <c:pt idx="0">
                  <c:v>556</c:v>
                </c:pt>
                <c:pt idx="1">
                  <c:v>440</c:v>
                </c:pt>
                <c:pt idx="2">
                  <c:v>295</c:v>
                </c:pt>
                <c:pt idx="3">
                  <c:v>150</c:v>
                </c:pt>
                <c:pt idx="4">
                  <c:v>32</c:v>
                </c:pt>
              </c:numCache>
            </c:numRef>
          </c:xVal>
          <c:yVal>
            <c:numRef>
              <c:f>Sheet1!$D$4:$D$8</c:f>
              <c:numCache>
                <c:formatCode>General</c:formatCode>
                <c:ptCount val="5"/>
                <c:pt idx="0">
                  <c:v>-2.3600351138200422</c:v>
                </c:pt>
                <c:pt idx="1">
                  <c:v>-1.3395378012066272</c:v>
                </c:pt>
                <c:pt idx="2">
                  <c:v>-0.52139022765432474</c:v>
                </c:pt>
                <c:pt idx="3">
                  <c:v>0</c:v>
                </c:pt>
                <c:pt idx="4">
                  <c:v>0.30102999566398109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FF-4759-9093-D669C4F57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876976"/>
        <c:axId val="495875664"/>
      </c:scatterChart>
      <c:valAx>
        <c:axId val="49587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875664"/>
        <c:crosses val="autoZero"/>
        <c:crossBetween val="midCat"/>
      </c:valAx>
      <c:valAx>
        <c:axId val="49587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87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Y-axis calibration T3 [ln(-ln(1-p^0.1)) scale]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851868686193511"/>
                  <c:y val="-9.19918600483309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Sheet1!$B$4:$B$8</c:f>
              <c:numCache>
                <c:formatCode>General</c:formatCode>
                <c:ptCount val="5"/>
                <c:pt idx="0">
                  <c:v>556</c:v>
                </c:pt>
                <c:pt idx="1">
                  <c:v>440</c:v>
                </c:pt>
                <c:pt idx="2">
                  <c:v>295</c:v>
                </c:pt>
                <c:pt idx="3">
                  <c:v>150</c:v>
                </c:pt>
                <c:pt idx="4">
                  <c:v>32</c:v>
                </c:pt>
              </c:numCache>
            </c:numRef>
          </c:xVal>
          <c:yVal>
            <c:numRef>
              <c:f>Sheet1!$E$4:$E$8</c:f>
              <c:numCache>
                <c:formatCode>General</c:formatCode>
                <c:ptCount val="5"/>
                <c:pt idx="0">
                  <c:v>-3.1619496904147287E-3</c:v>
                </c:pt>
                <c:pt idx="1">
                  <c:v>0.45835716761475648</c:v>
                </c:pt>
                <c:pt idx="2">
                  <c:v>0.99456764459821434</c:v>
                </c:pt>
                <c:pt idx="3">
                  <c:v>1.5169312795806249</c:v>
                </c:pt>
                <c:pt idx="4">
                  <c:v>1.9319904022586116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FF-4759-9093-D669C4F57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876976"/>
        <c:axId val="495875664"/>
      </c:scatterChart>
      <c:valAx>
        <c:axId val="49587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875664"/>
        <c:crosses val="autoZero"/>
        <c:crossBetween val="midCat"/>
      </c:valAx>
      <c:valAx>
        <c:axId val="49587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87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</xdr:colOff>
      <xdr:row>1</xdr:row>
      <xdr:rowOff>83820</xdr:rowOff>
    </xdr:from>
    <xdr:to>
      <xdr:col>18</xdr:col>
      <xdr:colOff>167640</xdr:colOff>
      <xdr:row>10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0E0B3E-36FC-4496-9C4E-9C8B98CA6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266700</xdr:colOff>
      <xdr:row>12</xdr:row>
      <xdr:rowOff>30480</xdr:rowOff>
    </xdr:from>
    <xdr:to>
      <xdr:col>8</xdr:col>
      <xdr:colOff>563880</xdr:colOff>
      <xdr:row>27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398114-8856-4ABF-9783-B6DB9C487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548640</xdr:colOff>
      <xdr:row>12</xdr:row>
      <xdr:rowOff>106680</xdr:rowOff>
    </xdr:from>
    <xdr:to>
      <xdr:col>18</xdr:col>
      <xdr:colOff>83820</xdr:colOff>
      <xdr:row>22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BEB0E7-1474-4ECA-8548-CB6B47AA1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487680</xdr:colOff>
      <xdr:row>23</xdr:row>
      <xdr:rowOff>45720</xdr:rowOff>
    </xdr:from>
    <xdr:to>
      <xdr:col>18</xdr:col>
      <xdr:colOff>205740</xdr:colOff>
      <xdr:row>32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6225CD-FC47-4311-9622-84FAF01111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FB8A7-2DD8-4FDA-897D-07717BE90050}">
  <dimension ref="A1:F15"/>
  <sheetViews>
    <sheetView tabSelected="1" topLeftCell="A13" workbookViewId="0">
      <selection activeCell="H6" sqref="H6"/>
    </sheetView>
  </sheetViews>
  <sheetFormatPr defaultRowHeight="14.4" x14ac:dyDescent="0.3"/>
  <sheetData>
    <row r="1" spans="1:6" x14ac:dyDescent="0.3">
      <c r="A1" t="s">
        <v>0</v>
      </c>
    </row>
    <row r="3" spans="1:6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6" x14ac:dyDescent="0.3">
      <c r="A4">
        <v>1</v>
      </c>
      <c r="B4">
        <v>556</v>
      </c>
      <c r="C4">
        <f t="shared" ref="C4:C7" si="0">LN(-LN(1-A4/100))</f>
        <v>-4.6001492267765789</v>
      </c>
      <c r="D4">
        <f>LOG(-LOG(1-A4/100))</f>
        <v>-2.3600351138200422</v>
      </c>
      <c r="E4" s="1">
        <f>LN(-LN(1-(A4/100)^0.1))</f>
        <v>-3.1619496904147287E-3</v>
      </c>
    </row>
    <row r="5" spans="1:6" x14ac:dyDescent="0.3">
      <c r="A5">
        <v>10</v>
      </c>
      <c r="B5">
        <v>440</v>
      </c>
      <c r="C5">
        <f t="shared" si="0"/>
        <v>-2.2503673273124454</v>
      </c>
      <c r="D5">
        <f t="shared" ref="D5:D8" si="1">LOG(-LOG(1-A5/100))</f>
        <v>-1.3395378012066272</v>
      </c>
      <c r="E5" s="1">
        <f t="shared" ref="E5:E8" si="2">LN(-LN(1-(A5/100)^0.1))</f>
        <v>0.45835716761475648</v>
      </c>
    </row>
    <row r="6" spans="1:6" x14ac:dyDescent="0.3">
      <c r="A6">
        <v>50</v>
      </c>
      <c r="B6">
        <v>295</v>
      </c>
      <c r="C6">
        <f t="shared" si="0"/>
        <v>-0.36651292058166435</v>
      </c>
      <c r="D6">
        <f t="shared" si="1"/>
        <v>-0.52139022765432474</v>
      </c>
      <c r="E6" s="1">
        <f t="shared" si="2"/>
        <v>0.99456764459821434</v>
      </c>
    </row>
    <row r="7" spans="1:6" x14ac:dyDescent="0.3">
      <c r="A7">
        <v>90</v>
      </c>
      <c r="B7">
        <v>150</v>
      </c>
      <c r="C7">
        <f t="shared" si="0"/>
        <v>0.83403244524795594</v>
      </c>
      <c r="D7">
        <f t="shared" si="1"/>
        <v>0</v>
      </c>
      <c r="E7" s="1">
        <f t="shared" si="2"/>
        <v>1.5169312795806249</v>
      </c>
    </row>
    <row r="8" spans="1:6" x14ac:dyDescent="0.3">
      <c r="A8">
        <v>99</v>
      </c>
      <c r="B8">
        <v>32</v>
      </c>
      <c r="C8">
        <f>LN(-LN(1-A8/100))</f>
        <v>1.5271796258079011</v>
      </c>
      <c r="D8">
        <f t="shared" si="1"/>
        <v>0.30102999566398109</v>
      </c>
      <c r="E8" s="1">
        <f t="shared" si="2"/>
        <v>1.9319904022586116</v>
      </c>
    </row>
    <row r="11" spans="1:6" x14ac:dyDescent="0.3">
      <c r="A11" t="s">
        <v>1</v>
      </c>
      <c r="B11" t="s">
        <v>2</v>
      </c>
      <c r="C11" t="s">
        <v>3</v>
      </c>
      <c r="D11" t="s">
        <v>4</v>
      </c>
    </row>
    <row r="12" spans="1:6" x14ac:dyDescent="0.3">
      <c r="A12">
        <v>200</v>
      </c>
      <c r="B12">
        <v>132</v>
      </c>
      <c r="C12" s="1">
        <f>LOG(A12)</f>
        <v>2.3010299956639813</v>
      </c>
    </row>
    <row r="13" spans="1:6" x14ac:dyDescent="0.3">
      <c r="A13">
        <v>400</v>
      </c>
      <c r="B13">
        <v>416</v>
      </c>
      <c r="C13" s="1">
        <f t="shared" ref="C13:C15" si="3">LOG(A13)</f>
        <v>2.6020599913279625</v>
      </c>
    </row>
    <row r="14" spans="1:6" x14ac:dyDescent="0.3">
      <c r="A14">
        <v>600</v>
      </c>
      <c r="B14">
        <v>580</v>
      </c>
      <c r="C14" s="1">
        <f t="shared" si="3"/>
        <v>2.7781512503836434</v>
      </c>
    </row>
    <row r="15" spans="1:6" x14ac:dyDescent="0.3">
      <c r="A15">
        <v>800</v>
      </c>
      <c r="B15">
        <v>700</v>
      </c>
      <c r="C15" s="1">
        <f t="shared" si="3"/>
        <v>2.9030899869919438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Deagen</dc:creator>
  <cp:lastModifiedBy>Michael Deagen</cp:lastModifiedBy>
  <dcterms:created xsi:type="dcterms:W3CDTF">2020-07-13T19:48:26Z</dcterms:created>
  <dcterms:modified xsi:type="dcterms:W3CDTF">2020-07-13T20:34:46Z</dcterms:modified>
</cp:coreProperties>
</file>