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davis/Documents/GitHub/nmcuration/wishlist/Grabowski_2013_ACSAMI/"/>
    </mc:Choice>
  </mc:AlternateContent>
  <xr:revisionPtr revIDLastSave="0" documentId="8_{04AFF119-0204-9C42-8F47-454866F48D64}" xr6:coauthVersionLast="45" xr6:coauthVersionMax="45" xr10:uidLastSave="{00000000-0000-0000-0000-000000000000}"/>
  <bookViews>
    <workbookView xWindow="0" yWindow="460" windowWidth="24160" windowHeight="17540" xr2:uid="{C7BBC7DE-D003-4883-B318-2E15FF44F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1" i="1" l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O70" i="1"/>
  <c r="P70" i="1"/>
  <c r="O71" i="1"/>
  <c r="P71" i="1"/>
  <c r="O72" i="1"/>
  <c r="P72" i="1"/>
  <c r="O73" i="1"/>
  <c r="P73" i="1"/>
  <c r="K70" i="1"/>
  <c r="L70" i="1"/>
  <c r="G70" i="1"/>
  <c r="H70" i="1"/>
  <c r="G71" i="1"/>
  <c r="H71" i="1"/>
  <c r="G72" i="1"/>
  <c r="H72" i="1"/>
  <c r="C70" i="1"/>
  <c r="D70" i="1"/>
  <c r="C71" i="1"/>
  <c r="D71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4" i="1"/>
</calcChain>
</file>

<file path=xl/sharedStrings.xml><?xml version="1.0" encoding="utf-8"?>
<sst xmlns="http://schemas.openxmlformats.org/spreadsheetml/2006/main" count="74" uniqueCount="9">
  <si>
    <t>X</t>
  </si>
  <si>
    <t>Y</t>
  </si>
  <si>
    <t>Electric field (kV/mm)</t>
  </si>
  <si>
    <t>Probability of Failure (Percent)</t>
  </si>
  <si>
    <t>7.5%%</t>
  </si>
  <si>
    <t>Figure 3</t>
  </si>
  <si>
    <t>Figure S3</t>
  </si>
  <si>
    <t>Figure S4</t>
  </si>
  <si>
    <t>Figure 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</si>
</sst>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2" fontId="0" fillId="0" borderId="4" xfId="0" applyNumberFormat="1" applyBorder="1"/>
    <xf numFmtId="164" fontId="0" fillId="0" borderId="5" xfId="0" applyNumberFormat="1" applyBorder="1"/>
    <xf numFmtId="2" fontId="0" fillId="0" borderId="6" xfId="0" applyNumberFormat="1" applyBorder="1"/>
    <xf numFmtId="0" fontId="1" fillId="0" borderId="0" xfId="0" applyFont="1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0" fontId="1" fillId="0" borderId="0" xfId="0" applyFont="1" applyBorder="1"/>
    <xf numFmtId="0" fontId="0" fillId="0" borderId="3" xfId="0" applyBorder="1"/>
    <xf numFmtId="0" fontId="0" fillId="0" borderId="4" xfId="0" applyBorder="1"/>
    <xf numFmtId="9" fontId="0" fillId="0" borderId="5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8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9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B4CB-511F-47FE-A4F8-10A26A018364}">
  <dimension ref="A1:Y136"/>
  <sheetViews>
    <sheetView tabSelected="1" workbookViewId="0">
      <selection activeCell="Q123" sqref="Q123"/>
    </sheetView>
  </sheetViews>
  <sheetFormatPr baseColWidth="10" defaultColWidth="8.83203125" defaultRowHeight="15" x14ac:dyDescent="0.2"/>
  <cols>
    <col min="1" max="1" width="16.1640625" customWidth="1"/>
    <col min="2" max="2" width="17.1640625" customWidth="1"/>
    <col min="3" max="3" width="19.83203125" customWidth="1"/>
    <col min="4" max="4" width="28.1640625" customWidth="1"/>
    <col min="5" max="5" width="17.83203125" customWidth="1"/>
    <col min="6" max="6" width="17.5" customWidth="1"/>
    <col min="7" max="7" width="18.33203125" customWidth="1"/>
    <col min="8" max="8" width="24.1640625" customWidth="1"/>
    <col min="9" max="9" width="17.33203125" customWidth="1"/>
    <col min="10" max="10" width="17.5" customWidth="1"/>
    <col min="11" max="11" width="18.1640625" customWidth="1"/>
    <col min="12" max="12" width="25.33203125" customWidth="1"/>
    <col min="13" max="13" width="15.83203125" customWidth="1"/>
    <col min="14" max="14" width="17" customWidth="1"/>
    <col min="15" max="15" width="17.33203125" customWidth="1"/>
    <col min="16" max="16" width="24" customWidth="1"/>
    <col min="17" max="17" width="17.5" customWidth="1"/>
    <col min="18" max="18" width="17.83203125" customWidth="1"/>
    <col min="19" max="19" width="18" customWidth="1"/>
    <col min="20" max="20" width="24.6640625" customWidth="1"/>
    <col min="21" max="22" width="17.5" customWidth="1"/>
    <col min="23" max="23" width="18.1640625" customWidth="1"/>
    <col min="24" max="24" width="24.33203125" customWidth="1"/>
  </cols>
  <sheetData>
    <row r="1" spans="1:24" ht="16" thickBot="1" x14ac:dyDescent="0.25">
      <c r="A1" s="18" t="s">
        <v>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16" thickBot="1" x14ac:dyDescent="0.25">
      <c r="A2" s="21">
        <v>0</v>
      </c>
      <c r="B2" s="22"/>
      <c r="C2" s="22"/>
      <c r="D2" s="22"/>
      <c r="E2" s="23">
        <v>0.01</v>
      </c>
      <c r="F2" s="22"/>
      <c r="G2" s="22"/>
      <c r="H2" s="22"/>
      <c r="I2" s="23" t="s">
        <v>4</v>
      </c>
      <c r="J2" s="22"/>
      <c r="K2" s="22"/>
      <c r="L2" s="22"/>
      <c r="M2" s="23">
        <v>0.15</v>
      </c>
      <c r="N2" s="22"/>
      <c r="O2" s="22"/>
      <c r="P2" s="22"/>
      <c r="Q2" s="23">
        <v>0.3</v>
      </c>
      <c r="R2" s="22"/>
      <c r="S2" s="22"/>
      <c r="T2" s="22"/>
      <c r="U2" s="23">
        <v>0.45</v>
      </c>
      <c r="V2" s="22"/>
      <c r="W2" s="22"/>
      <c r="X2" s="24"/>
    </row>
    <row r="3" spans="1:24" x14ac:dyDescent="0.2">
      <c r="A3" t="s">
        <v>0</v>
      </c>
      <c r="B3" t="s">
        <v>1</v>
      </c>
      <c r="C3" s="12" t="s">
        <v>2</v>
      </c>
      <c r="D3" s="13" t="s">
        <v>3</v>
      </c>
      <c r="E3" t="s">
        <v>0</v>
      </c>
      <c r="F3" t="s">
        <v>1</v>
      </c>
      <c r="G3" s="12" t="s">
        <v>2</v>
      </c>
      <c r="H3" s="13" t="s">
        <v>3</v>
      </c>
      <c r="I3" t="s">
        <v>0</v>
      </c>
      <c r="J3" t="s">
        <v>1</v>
      </c>
      <c r="K3" s="12" t="s">
        <v>2</v>
      </c>
      <c r="L3" s="13" t="s">
        <v>3</v>
      </c>
      <c r="M3" t="s">
        <v>0</v>
      </c>
      <c r="N3" t="s">
        <v>1</v>
      </c>
      <c r="O3" s="12" t="s">
        <v>2</v>
      </c>
      <c r="P3" s="13" t="s">
        <v>3</v>
      </c>
      <c r="Q3" t="s">
        <v>0</v>
      </c>
      <c r="R3" t="s">
        <v>1</v>
      </c>
      <c r="S3" s="12" t="s">
        <v>2</v>
      </c>
      <c r="T3" s="13" t="s">
        <v>3</v>
      </c>
      <c r="U3" t="s">
        <v>0</v>
      </c>
      <c r="V3" t="s">
        <v>1</v>
      </c>
      <c r="W3" s="12" t="s">
        <v>2</v>
      </c>
      <c r="X3" s="13" t="s">
        <v>3</v>
      </c>
    </row>
    <row r="4" spans="1:24" ht="16" x14ac:dyDescent="0.2">
      <c r="A4" s="7">
        <v>263.84624600000001</v>
      </c>
      <c r="B4" s="7">
        <v>0.30215011000000003</v>
      </c>
      <c r="C4" s="3">
        <f>A4</f>
        <v>263.84624600000001</v>
      </c>
      <c r="D4" s="4">
        <f>(1-EXP(-1*EXP(B4)))^(1/0.08)*100</f>
        <v>2.3779846823565434</v>
      </c>
      <c r="E4" s="7">
        <v>376.97251299999999</v>
      </c>
      <c r="F4" s="7">
        <v>0.32998012999999998</v>
      </c>
      <c r="G4" s="3">
        <f>E4</f>
        <v>376.97251299999999</v>
      </c>
      <c r="H4" s="4">
        <f>(1-EXP(-1*EXP(F4)))^(1/0.08)*100</f>
        <v>2.7967089289283598</v>
      </c>
      <c r="I4" s="7">
        <v>381.74979999999999</v>
      </c>
      <c r="J4" s="7">
        <v>0.33395585</v>
      </c>
      <c r="K4" s="3">
        <f>I4</f>
        <v>381.74979999999999</v>
      </c>
      <c r="L4" s="4">
        <f>(1-EXP(-1*EXP(J4)))^(1/0.08)*100</f>
        <v>2.8613799026496602</v>
      </c>
      <c r="M4" s="7">
        <v>229.71558300000001</v>
      </c>
      <c r="N4" s="7">
        <v>0.40949447999999999</v>
      </c>
      <c r="O4" s="3">
        <f>M4</f>
        <v>229.71558300000001</v>
      </c>
      <c r="P4" s="4">
        <f>(1-EXP(-1*EXP(N4)))^(1/0.08)*100</f>
        <v>4.352708034657617</v>
      </c>
      <c r="Q4" s="7">
        <v>295.51063499999998</v>
      </c>
      <c r="R4" s="7">
        <v>0.59635320000000003</v>
      </c>
      <c r="S4" s="3">
        <f>Q4</f>
        <v>295.51063499999998</v>
      </c>
      <c r="T4" s="4">
        <f>(1-EXP(-1*EXP(R4)))^(1/0.08)*100</f>
        <v>10.855065991247006</v>
      </c>
      <c r="U4" s="7">
        <v>263.84624600000001</v>
      </c>
      <c r="V4" s="7">
        <v>0.40949447999999999</v>
      </c>
      <c r="W4" s="3">
        <f>U4</f>
        <v>263.84624600000001</v>
      </c>
      <c r="X4" s="4">
        <f>(1-EXP(-1*EXP(V4)))^(1/0.08)*100</f>
        <v>4.352708034657617</v>
      </c>
    </row>
    <row r="5" spans="1:24" ht="16" x14ac:dyDescent="0.2">
      <c r="A5" s="7">
        <v>415.18313499999999</v>
      </c>
      <c r="B5" s="7">
        <v>0.45322737000000002</v>
      </c>
      <c r="C5" s="3">
        <f t="shared" ref="C5:C17" si="0">A5</f>
        <v>415.18313499999999</v>
      </c>
      <c r="D5" s="4">
        <f t="shared" ref="D5:D17" si="1">(1-EXP(-1*EXP(B5)))^(1/0.08)*100</f>
        <v>5.477314878849084</v>
      </c>
      <c r="E5" s="7">
        <v>386.587627</v>
      </c>
      <c r="F5" s="7">
        <v>0.49298455000000002</v>
      </c>
      <c r="G5" s="3">
        <f t="shared" ref="G5:G32" si="2">E5</f>
        <v>386.587627</v>
      </c>
      <c r="H5" s="4">
        <f t="shared" ref="H5:H32" si="3">(1-EXP(-1*EXP(F5)))^(1/0.08)*100</f>
        <v>6.6934751302548392</v>
      </c>
      <c r="I5" s="7">
        <v>427.56388399999997</v>
      </c>
      <c r="J5" s="7">
        <v>0.50093597999999995</v>
      </c>
      <c r="K5" s="3">
        <f t="shared" ref="K5:K32" si="4">I5</f>
        <v>427.56388399999997</v>
      </c>
      <c r="L5" s="4">
        <f t="shared" ref="L5:L32" si="5">(1-EXP(-1*EXP(J5)))^(1/0.08)*100</f>
        <v>6.9606338662016976</v>
      </c>
      <c r="M5" s="7">
        <v>246.70741899999999</v>
      </c>
      <c r="N5" s="7">
        <v>0.59237748000000001</v>
      </c>
      <c r="O5" s="3">
        <f t="shared" ref="O5:O32" si="6">M5</f>
        <v>246.70741899999999</v>
      </c>
      <c r="P5" s="4">
        <f t="shared" ref="P5:P32" si="7">(1-EXP(-1*EXP(N5)))^(1/0.08)*100</f>
        <v>10.665901046700709</v>
      </c>
      <c r="Q5" s="7">
        <v>316.03983299999999</v>
      </c>
      <c r="R5" s="7">
        <v>0.70369756999999999</v>
      </c>
      <c r="S5" s="3">
        <f t="shared" ref="S5:S32" si="8">Q5</f>
        <v>316.03983299999999</v>
      </c>
      <c r="T5" s="4">
        <f t="shared" ref="T5:T32" si="9">(1-EXP(-1*EXP(R5)))^(1/0.08)*100</f>
        <v>16.920047718551938</v>
      </c>
      <c r="U5" s="7">
        <v>267.189909</v>
      </c>
      <c r="V5" s="7">
        <v>0.58840177000000005</v>
      </c>
      <c r="W5" s="3">
        <f t="shared" ref="W5:W32" si="10">U5</f>
        <v>267.189909</v>
      </c>
      <c r="X5" s="4">
        <f t="shared" ref="X5:X32" si="11">(1-EXP(-1*EXP(V5)))^(1/0.08)*100</f>
        <v>10.479179329332368</v>
      </c>
    </row>
    <row r="6" spans="1:24" ht="16" x14ac:dyDescent="0.2">
      <c r="A6" s="7">
        <v>520.81573400000002</v>
      </c>
      <c r="B6" s="7">
        <v>0.55262031</v>
      </c>
      <c r="C6" s="3">
        <f t="shared" si="0"/>
        <v>520.81573400000002</v>
      </c>
      <c r="D6" s="4">
        <f t="shared" si="1"/>
        <v>8.9064317191554228</v>
      </c>
      <c r="E6" s="7">
        <v>396.44798600000001</v>
      </c>
      <c r="F6" s="7">
        <v>0.59237748000000001</v>
      </c>
      <c r="G6" s="3">
        <f t="shared" si="2"/>
        <v>396.44798600000001</v>
      </c>
      <c r="H6" s="4">
        <f t="shared" si="3"/>
        <v>10.665901046700709</v>
      </c>
      <c r="I6" s="7">
        <v>444.02601199999998</v>
      </c>
      <c r="J6" s="7">
        <v>0.60032892000000004</v>
      </c>
      <c r="K6" s="3">
        <f t="shared" si="4"/>
        <v>444.02601199999998</v>
      </c>
      <c r="L6" s="4">
        <f t="shared" si="5"/>
        <v>11.046685802357063</v>
      </c>
      <c r="M6" s="7">
        <v>264.95612499999999</v>
      </c>
      <c r="N6" s="7">
        <v>0.70369756999999999</v>
      </c>
      <c r="O6" s="3">
        <f t="shared" si="6"/>
        <v>264.95612499999999</v>
      </c>
      <c r="P6" s="4">
        <f t="shared" si="7"/>
        <v>16.920047718551938</v>
      </c>
      <c r="Q6" s="7">
        <v>320.04493400000001</v>
      </c>
      <c r="R6" s="7">
        <v>0.79116335999999998</v>
      </c>
      <c r="S6" s="3">
        <f t="shared" si="8"/>
        <v>320.04493400000001</v>
      </c>
      <c r="T6" s="4">
        <f t="shared" si="9"/>
        <v>23.253751307217581</v>
      </c>
      <c r="U6" s="7">
        <v>280.99370099999999</v>
      </c>
      <c r="V6" s="7">
        <v>0.70767329000000001</v>
      </c>
      <c r="W6" s="3">
        <f t="shared" si="10"/>
        <v>280.99370099999999</v>
      </c>
      <c r="X6" s="4">
        <f t="shared" si="11"/>
        <v>17.180929107722676</v>
      </c>
    </row>
    <row r="7" spans="1:24" ht="16" x14ac:dyDescent="0.2">
      <c r="A7" s="7">
        <v>552.34028000000001</v>
      </c>
      <c r="B7" s="7">
        <v>0.62418322000000004</v>
      </c>
      <c r="C7" s="3">
        <f t="shared" si="0"/>
        <v>552.34028000000001</v>
      </c>
      <c r="D7" s="4">
        <f t="shared" si="1"/>
        <v>12.248584864395792</v>
      </c>
      <c r="E7" s="7">
        <v>444.02601199999998</v>
      </c>
      <c r="F7" s="7">
        <v>0.66791610999999995</v>
      </c>
      <c r="G7" s="3">
        <f t="shared" si="2"/>
        <v>444.02601199999998</v>
      </c>
      <c r="H7" s="4">
        <f t="shared" si="3"/>
        <v>14.689568186497407</v>
      </c>
      <c r="I7" s="7">
        <v>451.544534</v>
      </c>
      <c r="J7" s="7">
        <v>0.67586754999999998</v>
      </c>
      <c r="K7" s="3">
        <f t="shared" si="4"/>
        <v>451.544534</v>
      </c>
      <c r="L7" s="4">
        <f t="shared" si="5"/>
        <v>15.166974279216246</v>
      </c>
      <c r="M7" s="7">
        <v>308.17936700000001</v>
      </c>
      <c r="N7" s="7">
        <v>0.79513906999999995</v>
      </c>
      <c r="O7" s="3">
        <f t="shared" si="6"/>
        <v>308.17936700000001</v>
      </c>
      <c r="P7" s="4">
        <f t="shared" si="7"/>
        <v>23.570505471266774</v>
      </c>
      <c r="Q7" s="7">
        <v>325.46413200000001</v>
      </c>
      <c r="R7" s="7">
        <v>0.8706777</v>
      </c>
      <c r="S7" s="3">
        <f t="shared" si="8"/>
        <v>325.46413200000001</v>
      </c>
      <c r="T7" s="4">
        <f t="shared" si="9"/>
        <v>30.024825994775746</v>
      </c>
      <c r="U7" s="7">
        <v>284.55466999999999</v>
      </c>
      <c r="V7" s="7">
        <v>0.79513906999999995</v>
      </c>
      <c r="W7" s="3">
        <f t="shared" si="10"/>
        <v>284.55466999999999</v>
      </c>
      <c r="X7" s="4">
        <f t="shared" si="11"/>
        <v>23.570505471266774</v>
      </c>
    </row>
    <row r="8" spans="1:24" ht="16" x14ac:dyDescent="0.2">
      <c r="A8" s="7">
        <v>571.20377699999995</v>
      </c>
      <c r="B8" s="7">
        <v>0.67984327</v>
      </c>
      <c r="C8" s="3">
        <f t="shared" si="0"/>
        <v>571.20377699999995</v>
      </c>
      <c r="D8" s="4">
        <f t="shared" si="1"/>
        <v>15.409584169554119</v>
      </c>
      <c r="E8" s="7">
        <v>453.44397300000003</v>
      </c>
      <c r="F8" s="7">
        <v>0.73152759000000001</v>
      </c>
      <c r="G8" s="3">
        <f t="shared" si="2"/>
        <v>453.44397300000003</v>
      </c>
      <c r="H8" s="4">
        <f t="shared" si="3"/>
        <v>18.800881662028633</v>
      </c>
      <c r="I8" s="7">
        <v>461.12196599999999</v>
      </c>
      <c r="J8" s="7">
        <v>0.73947903000000004</v>
      </c>
      <c r="K8" s="3">
        <f t="shared" si="4"/>
        <v>461.12196599999999</v>
      </c>
      <c r="L8" s="4">
        <f t="shared" si="5"/>
        <v>19.361595054330525</v>
      </c>
      <c r="M8" s="7">
        <v>322.74315899999999</v>
      </c>
      <c r="N8" s="7">
        <v>0.8706777</v>
      </c>
      <c r="O8" s="3">
        <f t="shared" si="6"/>
        <v>322.74315899999999</v>
      </c>
      <c r="P8" s="4">
        <f t="shared" si="7"/>
        <v>30.024825994775746</v>
      </c>
      <c r="Q8" s="7">
        <v>325.46413200000001</v>
      </c>
      <c r="R8" s="7">
        <v>0.93826489999999996</v>
      </c>
      <c r="S8" s="3">
        <f t="shared" si="8"/>
        <v>325.46413200000001</v>
      </c>
      <c r="T8" s="4">
        <f t="shared" si="9"/>
        <v>36.407995738840327</v>
      </c>
      <c r="U8" s="7">
        <v>289.37292500000001</v>
      </c>
      <c r="V8" s="7">
        <v>0.86272627000000002</v>
      </c>
      <c r="W8" s="3">
        <f t="shared" si="10"/>
        <v>289.37292500000001</v>
      </c>
      <c r="X8" s="4">
        <f t="shared" si="11"/>
        <v>29.308651024594507</v>
      </c>
    </row>
    <row r="9" spans="1:24" ht="16" x14ac:dyDescent="0.2">
      <c r="A9" s="7">
        <v>631.74837500000001</v>
      </c>
      <c r="B9" s="7">
        <v>0.73152759000000001</v>
      </c>
      <c r="C9" s="3">
        <f t="shared" si="0"/>
        <v>631.74837500000001</v>
      </c>
      <c r="D9" s="4">
        <f t="shared" si="1"/>
        <v>18.800881662028633</v>
      </c>
      <c r="E9" s="7">
        <v>466.96566000000001</v>
      </c>
      <c r="F9" s="7">
        <v>0.78321191999999995</v>
      </c>
      <c r="G9" s="3">
        <f t="shared" si="2"/>
        <v>466.96566000000001</v>
      </c>
      <c r="H9" s="4">
        <f t="shared" si="3"/>
        <v>22.627535505594324</v>
      </c>
      <c r="I9" s="7">
        <v>466.96566000000001</v>
      </c>
      <c r="J9" s="7">
        <v>0.79116335999999998</v>
      </c>
      <c r="K9" s="3">
        <f t="shared" si="4"/>
        <v>466.96566000000001</v>
      </c>
      <c r="L9" s="4">
        <f t="shared" si="5"/>
        <v>23.253751307217581</v>
      </c>
      <c r="M9" s="7">
        <v>329.58866499999999</v>
      </c>
      <c r="N9" s="7">
        <v>0.93826489999999996</v>
      </c>
      <c r="O9" s="3">
        <f t="shared" si="6"/>
        <v>329.58866499999999</v>
      </c>
      <c r="P9" s="4">
        <f t="shared" si="7"/>
        <v>36.407995738840327</v>
      </c>
      <c r="Q9" s="7">
        <v>326.83320900000001</v>
      </c>
      <c r="R9" s="7">
        <v>0.99790065999999999</v>
      </c>
      <c r="S9" s="3">
        <f t="shared" si="8"/>
        <v>326.83320900000001</v>
      </c>
      <c r="T9" s="4">
        <f t="shared" si="9"/>
        <v>42.385021738520592</v>
      </c>
      <c r="U9" s="7">
        <v>301.77852899999999</v>
      </c>
      <c r="V9" s="7">
        <v>0.93428918000000005</v>
      </c>
      <c r="W9" s="3">
        <f t="shared" si="10"/>
        <v>301.77852899999999</v>
      </c>
      <c r="X9" s="4">
        <f t="shared" si="11"/>
        <v>36.019442131545695</v>
      </c>
    </row>
    <row r="10" spans="1:24" ht="16" x14ac:dyDescent="0.2">
      <c r="A10" s="7">
        <v>634.40584799999999</v>
      </c>
      <c r="B10" s="7">
        <v>0.77923620000000005</v>
      </c>
      <c r="C10" s="3">
        <f t="shared" si="0"/>
        <v>634.40584799999999</v>
      </c>
      <c r="D10" s="4">
        <f t="shared" si="1"/>
        <v>22.318104356025355</v>
      </c>
      <c r="E10" s="7">
        <v>580.87575200000003</v>
      </c>
      <c r="F10" s="7">
        <v>0.83092052999999999</v>
      </c>
      <c r="G10" s="3">
        <f t="shared" si="2"/>
        <v>580.87575200000003</v>
      </c>
      <c r="H10" s="4">
        <f t="shared" si="3"/>
        <v>26.527650028512532</v>
      </c>
      <c r="I10" s="7">
        <v>470.90253999999999</v>
      </c>
      <c r="J10" s="7">
        <v>0.84284767999999999</v>
      </c>
      <c r="K10" s="3">
        <f t="shared" si="4"/>
        <v>470.90253999999999</v>
      </c>
      <c r="L10" s="4">
        <f t="shared" si="5"/>
        <v>27.554385779844804</v>
      </c>
      <c r="M10" s="7">
        <v>333.765467</v>
      </c>
      <c r="N10" s="7">
        <v>1.0058521</v>
      </c>
      <c r="O10" s="3">
        <f t="shared" si="6"/>
        <v>333.765467</v>
      </c>
      <c r="P10" s="4">
        <f t="shared" si="7"/>
        <v>43.198891787836573</v>
      </c>
      <c r="Q10" s="7">
        <v>330.97509200000002</v>
      </c>
      <c r="R10" s="7">
        <v>1.06151214</v>
      </c>
      <c r="S10" s="3">
        <f t="shared" si="8"/>
        <v>330.97509200000002</v>
      </c>
      <c r="T10" s="4">
        <f t="shared" si="9"/>
        <v>48.957859067942486</v>
      </c>
      <c r="U10" s="7">
        <v>310.777556</v>
      </c>
      <c r="V10" s="7">
        <v>1.0018763799999999</v>
      </c>
      <c r="W10" s="3">
        <f t="shared" si="10"/>
        <v>310.777556</v>
      </c>
      <c r="X10" s="4">
        <f t="shared" si="11"/>
        <v>42.791570712600468</v>
      </c>
    </row>
    <row r="11" spans="1:24" ht="16" x14ac:dyDescent="0.2">
      <c r="A11" s="7">
        <v>667.181061</v>
      </c>
      <c r="B11" s="7">
        <v>0.81899337999999999</v>
      </c>
      <c r="C11" s="3">
        <f t="shared" si="0"/>
        <v>667.181061</v>
      </c>
      <c r="D11" s="4">
        <f t="shared" si="1"/>
        <v>25.521053486408864</v>
      </c>
      <c r="E11" s="7">
        <v>580.87575200000003</v>
      </c>
      <c r="F11" s="7">
        <v>0.87862914000000003</v>
      </c>
      <c r="G11" s="3">
        <f t="shared" si="2"/>
        <v>580.87575200000003</v>
      </c>
      <c r="H11" s="4">
        <f t="shared" si="3"/>
        <v>30.748942217211066</v>
      </c>
      <c r="I11" s="7">
        <v>472.88340899999997</v>
      </c>
      <c r="J11" s="7">
        <v>0.88658057000000001</v>
      </c>
      <c r="K11" s="3">
        <f t="shared" si="4"/>
        <v>472.88340899999997</v>
      </c>
      <c r="L11" s="4">
        <f t="shared" si="5"/>
        <v>31.480765941854848</v>
      </c>
      <c r="M11" s="7">
        <v>340.84476000000001</v>
      </c>
      <c r="N11" s="7">
        <v>1.07343929</v>
      </c>
      <c r="O11" s="3">
        <f t="shared" si="6"/>
        <v>340.84476000000001</v>
      </c>
      <c r="P11" s="4">
        <f t="shared" si="7"/>
        <v>50.198810450464848</v>
      </c>
      <c r="Q11" s="7">
        <v>335.169464</v>
      </c>
      <c r="R11" s="7">
        <v>1.1330750599999999</v>
      </c>
      <c r="S11" s="3">
        <f t="shared" si="8"/>
        <v>335.169464</v>
      </c>
      <c r="T11" s="4">
        <f t="shared" si="9"/>
        <v>56.375200043719232</v>
      </c>
      <c r="U11" s="7">
        <v>310.777556</v>
      </c>
      <c r="V11" s="7">
        <v>1.06548786</v>
      </c>
      <c r="W11" s="3">
        <f t="shared" si="10"/>
        <v>310.777556</v>
      </c>
      <c r="X11" s="4">
        <f t="shared" si="11"/>
        <v>49.371464928233038</v>
      </c>
    </row>
    <row r="12" spans="1:24" ht="16" x14ac:dyDescent="0.2">
      <c r="A12" s="7">
        <v>672.80591000000004</v>
      </c>
      <c r="B12" s="7">
        <v>0.85875055</v>
      </c>
      <c r="C12" s="3">
        <f t="shared" si="0"/>
        <v>672.80591000000004</v>
      </c>
      <c r="D12" s="4">
        <f t="shared" si="1"/>
        <v>28.95361056695786</v>
      </c>
      <c r="E12" s="7">
        <v>639.75437799999997</v>
      </c>
      <c r="F12" s="7">
        <v>0.92236203000000005</v>
      </c>
      <c r="G12" s="3">
        <f t="shared" si="2"/>
        <v>639.75437799999997</v>
      </c>
      <c r="H12" s="4">
        <f t="shared" si="3"/>
        <v>34.862682335122038</v>
      </c>
      <c r="I12" s="7">
        <v>484.94484</v>
      </c>
      <c r="J12" s="7">
        <v>0.93826489999999996</v>
      </c>
      <c r="K12" s="3">
        <f t="shared" si="4"/>
        <v>484.94484</v>
      </c>
      <c r="L12" s="4">
        <f t="shared" si="5"/>
        <v>36.407995738840327</v>
      </c>
      <c r="M12" s="7">
        <v>343.718344</v>
      </c>
      <c r="N12" s="7">
        <v>1.14102649</v>
      </c>
      <c r="O12" s="3">
        <f t="shared" si="6"/>
        <v>343.718344</v>
      </c>
      <c r="P12" s="4">
        <f t="shared" si="7"/>
        <v>57.190099884054447</v>
      </c>
      <c r="Q12" s="7">
        <v>348.074208</v>
      </c>
      <c r="R12" s="7">
        <v>1.1927108200000001</v>
      </c>
      <c r="S12" s="3">
        <f t="shared" si="8"/>
        <v>348.074208</v>
      </c>
      <c r="T12" s="4">
        <f t="shared" si="9"/>
        <v>62.395703770829755</v>
      </c>
      <c r="U12" s="7">
        <v>310.777556</v>
      </c>
      <c r="V12" s="7">
        <v>1.12909934</v>
      </c>
      <c r="W12" s="3">
        <f t="shared" si="10"/>
        <v>310.777556</v>
      </c>
      <c r="X12" s="4">
        <f t="shared" si="11"/>
        <v>55.966682051547579</v>
      </c>
    </row>
    <row r="13" spans="1:24" ht="16" x14ac:dyDescent="0.2">
      <c r="A13" s="7">
        <v>684.19827499999997</v>
      </c>
      <c r="B13" s="7">
        <v>0.89453201000000004</v>
      </c>
      <c r="C13" s="3">
        <f t="shared" si="0"/>
        <v>684.19827499999997</v>
      </c>
      <c r="D13" s="4">
        <f t="shared" si="1"/>
        <v>32.220057648885941</v>
      </c>
      <c r="E13" s="7">
        <v>658.83183499999996</v>
      </c>
      <c r="F13" s="7">
        <v>0.96609491999999997</v>
      </c>
      <c r="G13" s="3">
        <f t="shared" si="2"/>
        <v>658.83183499999996</v>
      </c>
      <c r="H13" s="4">
        <f t="shared" si="3"/>
        <v>39.165532644454011</v>
      </c>
      <c r="I13" s="7">
        <v>495.230706</v>
      </c>
      <c r="J13" s="7">
        <v>0.98199778999999998</v>
      </c>
      <c r="K13" s="3">
        <f t="shared" si="4"/>
        <v>495.230706</v>
      </c>
      <c r="L13" s="4">
        <f t="shared" si="5"/>
        <v>40.767404436155211</v>
      </c>
      <c r="M13" s="7">
        <v>345.16420799999997</v>
      </c>
      <c r="N13" s="7">
        <v>1.2006622499999999</v>
      </c>
      <c r="O13" s="3">
        <f t="shared" si="6"/>
        <v>345.16420799999997</v>
      </c>
      <c r="P13" s="4">
        <f t="shared" si="7"/>
        <v>63.179081010185968</v>
      </c>
      <c r="Q13" s="7">
        <v>353.96801499999998</v>
      </c>
      <c r="R13" s="7">
        <v>1.26427373</v>
      </c>
      <c r="S13" s="3">
        <f t="shared" si="8"/>
        <v>353.96801499999998</v>
      </c>
      <c r="T13" s="4">
        <f t="shared" si="9"/>
        <v>69.222975045388722</v>
      </c>
      <c r="U13" s="7">
        <v>314.71596899999997</v>
      </c>
      <c r="V13" s="7">
        <v>1.19668653</v>
      </c>
      <c r="W13" s="3">
        <f t="shared" si="10"/>
        <v>314.71596899999997</v>
      </c>
      <c r="X13" s="4">
        <f t="shared" si="11"/>
        <v>62.78806582240324</v>
      </c>
    </row>
    <row r="14" spans="1:24" ht="16" x14ac:dyDescent="0.2">
      <c r="A14" s="7">
        <v>684.19827499999997</v>
      </c>
      <c r="B14" s="7">
        <v>0.92633774999999996</v>
      </c>
      <c r="C14" s="3">
        <f t="shared" si="0"/>
        <v>684.19827499999997</v>
      </c>
      <c r="D14" s="4">
        <f t="shared" si="1"/>
        <v>35.246749358547511</v>
      </c>
      <c r="E14" s="7">
        <v>658.83183499999996</v>
      </c>
      <c r="F14" s="7">
        <v>1.0058521</v>
      </c>
      <c r="G14" s="3">
        <f t="shared" si="2"/>
        <v>658.83183499999996</v>
      </c>
      <c r="H14" s="4">
        <f t="shared" si="3"/>
        <v>43.198891787836573</v>
      </c>
      <c r="I14" s="7">
        <v>509.998471</v>
      </c>
      <c r="J14" s="7">
        <v>1.0217549699999999</v>
      </c>
      <c r="K14" s="3">
        <f t="shared" si="4"/>
        <v>509.998471</v>
      </c>
      <c r="L14" s="4">
        <f t="shared" si="5"/>
        <v>44.835027145761217</v>
      </c>
      <c r="M14" s="7">
        <v>343.718344</v>
      </c>
      <c r="N14" s="7">
        <v>1.2682494499999999</v>
      </c>
      <c r="O14" s="3">
        <f t="shared" si="6"/>
        <v>343.718344</v>
      </c>
      <c r="P14" s="4">
        <f t="shared" si="7"/>
        <v>69.585755534226351</v>
      </c>
      <c r="Q14" s="7">
        <v>362.99637300000001</v>
      </c>
      <c r="R14" s="7">
        <v>1.3358366399999999</v>
      </c>
      <c r="S14" s="3">
        <f t="shared" si="8"/>
        <v>362.99637300000001</v>
      </c>
      <c r="T14" s="4">
        <f t="shared" si="9"/>
        <v>75.434700186570041</v>
      </c>
      <c r="U14" s="7">
        <v>339.41699</v>
      </c>
      <c r="V14" s="7">
        <v>1.26427373</v>
      </c>
      <c r="W14" s="3">
        <f t="shared" si="10"/>
        <v>339.41699</v>
      </c>
      <c r="X14" s="4">
        <f t="shared" si="11"/>
        <v>69.222975045388722</v>
      </c>
    </row>
    <row r="15" spans="1:24" ht="16" x14ac:dyDescent="0.2">
      <c r="A15" s="7">
        <v>687.07638099999997</v>
      </c>
      <c r="B15" s="7">
        <v>0.96211921</v>
      </c>
      <c r="C15" s="3">
        <f t="shared" si="0"/>
        <v>687.07638099999997</v>
      </c>
      <c r="D15" s="4">
        <f t="shared" si="1"/>
        <v>38.767835592164793</v>
      </c>
      <c r="E15" s="7">
        <v>664.38629500000002</v>
      </c>
      <c r="F15" s="7">
        <v>1.04163355</v>
      </c>
      <c r="G15" s="3">
        <f t="shared" si="2"/>
        <v>664.38629500000002</v>
      </c>
      <c r="H15" s="4">
        <f t="shared" si="3"/>
        <v>46.892312286743234</v>
      </c>
      <c r="I15" s="7">
        <v>516.46156499999995</v>
      </c>
      <c r="J15" s="7">
        <v>1.06151214</v>
      </c>
      <c r="K15" s="3">
        <f t="shared" si="4"/>
        <v>516.46156499999995</v>
      </c>
      <c r="L15" s="4">
        <f t="shared" si="5"/>
        <v>48.957859067942486</v>
      </c>
      <c r="M15" s="7">
        <v>353.96801499999998</v>
      </c>
      <c r="N15" s="7">
        <v>1.3437880799999999</v>
      </c>
      <c r="O15" s="3">
        <f t="shared" si="6"/>
        <v>353.96801499999998</v>
      </c>
      <c r="P15" s="4">
        <f t="shared" si="7"/>
        <v>76.080391291911312</v>
      </c>
      <c r="Q15" s="7">
        <v>381.74979999999999</v>
      </c>
      <c r="R15" s="7">
        <v>1.4233024299999999</v>
      </c>
      <c r="S15" s="3">
        <f t="shared" si="8"/>
        <v>381.74979999999999</v>
      </c>
      <c r="T15" s="4">
        <f t="shared" si="9"/>
        <v>81.99895062197416</v>
      </c>
      <c r="U15" s="7">
        <v>340.84476000000001</v>
      </c>
      <c r="V15" s="7">
        <v>1.3358366399999999</v>
      </c>
      <c r="W15" s="3">
        <f t="shared" si="10"/>
        <v>340.84476000000001</v>
      </c>
      <c r="X15" s="4">
        <f t="shared" si="11"/>
        <v>75.434700186570041</v>
      </c>
    </row>
    <row r="16" spans="1:24" ht="16" x14ac:dyDescent="0.2">
      <c r="A16" s="7">
        <v>687.07638099999997</v>
      </c>
      <c r="B16" s="7">
        <v>0.99790065999999999</v>
      </c>
      <c r="C16" s="3">
        <f t="shared" si="0"/>
        <v>687.07638099999997</v>
      </c>
      <c r="D16" s="4">
        <f t="shared" si="1"/>
        <v>42.385021738520592</v>
      </c>
      <c r="E16" s="7">
        <v>667.181061</v>
      </c>
      <c r="F16" s="7">
        <v>1.0813907300000001</v>
      </c>
      <c r="G16" s="3">
        <f t="shared" si="2"/>
        <v>667.181061</v>
      </c>
      <c r="H16" s="4">
        <f t="shared" si="3"/>
        <v>51.026035412106843</v>
      </c>
      <c r="I16" s="7">
        <v>516.46156499999995</v>
      </c>
      <c r="J16" s="7">
        <v>1.1052450300000001</v>
      </c>
      <c r="K16" s="3">
        <f t="shared" si="4"/>
        <v>516.46156499999995</v>
      </c>
      <c r="L16" s="4">
        <f t="shared" si="5"/>
        <v>53.503370305293743</v>
      </c>
      <c r="M16" s="7">
        <v>366.056712</v>
      </c>
      <c r="N16" s="7">
        <v>1.42727815</v>
      </c>
      <c r="O16" s="3">
        <f t="shared" si="6"/>
        <v>366.056712</v>
      </c>
      <c r="P16" s="4">
        <f t="shared" si="7"/>
        <v>82.268366586820704</v>
      </c>
      <c r="Q16" s="7">
        <v>415.18313499999999</v>
      </c>
      <c r="R16" s="7">
        <v>1.5385982300000001</v>
      </c>
      <c r="S16" s="3">
        <f t="shared" si="8"/>
        <v>415.18313499999999</v>
      </c>
      <c r="T16" s="4">
        <f t="shared" si="9"/>
        <v>88.769517331265817</v>
      </c>
      <c r="U16" s="7">
        <v>352.48527200000001</v>
      </c>
      <c r="V16" s="7">
        <v>1.42727815</v>
      </c>
      <c r="W16" s="3">
        <f t="shared" si="10"/>
        <v>352.48527200000001</v>
      </c>
      <c r="X16" s="4">
        <f t="shared" si="11"/>
        <v>82.268366586820704</v>
      </c>
    </row>
    <row r="17" spans="1:25" ht="17" thickBot="1" x14ac:dyDescent="0.25">
      <c r="A17" s="7">
        <v>704.60104899999999</v>
      </c>
      <c r="B17" s="7">
        <v>1.0297064</v>
      </c>
      <c r="C17" s="3">
        <f t="shared" si="0"/>
        <v>704.60104899999999</v>
      </c>
      <c r="D17" s="4">
        <f t="shared" si="1"/>
        <v>45.656591361712564</v>
      </c>
      <c r="E17" s="7">
        <v>667.181061</v>
      </c>
      <c r="F17" s="7">
        <v>1.11717219</v>
      </c>
      <c r="G17" s="3">
        <f t="shared" si="2"/>
        <v>667.181061</v>
      </c>
      <c r="H17" s="4">
        <f t="shared" si="3"/>
        <v>54.737379021677249</v>
      </c>
      <c r="I17" s="7">
        <v>520.81573400000002</v>
      </c>
      <c r="J17" s="7">
        <v>1.1489779200000001</v>
      </c>
      <c r="K17" s="3">
        <f t="shared" si="4"/>
        <v>520.81573400000002</v>
      </c>
      <c r="L17" s="4">
        <f t="shared" si="5"/>
        <v>58.001867219489981</v>
      </c>
      <c r="M17" s="7">
        <v>389.84685899999999</v>
      </c>
      <c r="N17" s="7">
        <v>1.5385982300000001</v>
      </c>
      <c r="O17" s="3">
        <f t="shared" si="6"/>
        <v>389.84685899999999</v>
      </c>
      <c r="P17" s="4">
        <f t="shared" si="7"/>
        <v>88.769517331265817</v>
      </c>
      <c r="Q17" s="7">
        <v>415.18313499999999</v>
      </c>
      <c r="R17" s="7">
        <v>1.71750552</v>
      </c>
      <c r="S17" s="5">
        <f t="shared" si="8"/>
        <v>415.18313499999999</v>
      </c>
      <c r="T17" s="6">
        <f t="shared" si="9"/>
        <v>95.342685089933553</v>
      </c>
      <c r="U17" s="7">
        <v>366.056712</v>
      </c>
      <c r="V17" s="7">
        <v>1.5385982300000001</v>
      </c>
      <c r="W17" s="3">
        <f t="shared" si="10"/>
        <v>366.056712</v>
      </c>
      <c r="X17" s="4">
        <f t="shared" si="11"/>
        <v>88.769517331265817</v>
      </c>
    </row>
    <row r="18" spans="1:25" ht="17" thickBot="1" x14ac:dyDescent="0.25">
      <c r="A18" s="7">
        <v>716.531789</v>
      </c>
      <c r="B18" s="7">
        <v>1.06548786</v>
      </c>
      <c r="C18" s="3">
        <f t="shared" ref="C18:C32" si="12">A18</f>
        <v>716.531789</v>
      </c>
      <c r="D18" s="4">
        <f t="shared" ref="D18:D32" si="13">(1-EXP(-1*EXP(B18)))^(1/0.08)*100</f>
        <v>49.371464928233038</v>
      </c>
      <c r="E18" s="7">
        <v>669.98758299999997</v>
      </c>
      <c r="F18" s="7">
        <v>1.16488079</v>
      </c>
      <c r="G18" s="3">
        <f t="shared" si="2"/>
        <v>669.98758299999997</v>
      </c>
      <c r="H18" s="4">
        <f t="shared" si="3"/>
        <v>59.614654232264222</v>
      </c>
      <c r="I18" s="7">
        <v>520.81573400000002</v>
      </c>
      <c r="J18" s="7">
        <v>1.1927108200000001</v>
      </c>
      <c r="K18" s="3">
        <f t="shared" si="4"/>
        <v>520.81573400000002</v>
      </c>
      <c r="L18" s="4">
        <f t="shared" si="5"/>
        <v>62.395703770829755</v>
      </c>
      <c r="M18" s="7">
        <v>399.79034799999999</v>
      </c>
      <c r="N18" s="7">
        <v>1.7214812399999999</v>
      </c>
      <c r="O18" s="5">
        <f t="shared" si="6"/>
        <v>399.79034799999999</v>
      </c>
      <c r="P18" s="6">
        <f t="shared" si="7"/>
        <v>95.442719430938652</v>
      </c>
      <c r="Q18" s="7"/>
      <c r="R18" s="7"/>
      <c r="S18" s="9"/>
      <c r="T18" s="10"/>
      <c r="U18" s="7">
        <v>393.13356800000003</v>
      </c>
      <c r="V18" s="7">
        <v>1.7214812399999999</v>
      </c>
      <c r="W18" s="5">
        <f t="shared" si="10"/>
        <v>393.13356800000003</v>
      </c>
      <c r="X18" s="6">
        <f t="shared" si="11"/>
        <v>95.442719430938652</v>
      </c>
    </row>
    <row r="19" spans="1:25" ht="16" x14ac:dyDescent="0.2">
      <c r="A19" s="7">
        <v>737.89874599999996</v>
      </c>
      <c r="B19" s="7">
        <v>1.1012693200000001</v>
      </c>
      <c r="C19" s="3">
        <f t="shared" si="12"/>
        <v>737.89874599999996</v>
      </c>
      <c r="D19" s="4">
        <f t="shared" si="13"/>
        <v>53.091195920669435</v>
      </c>
      <c r="E19" s="7">
        <v>669.98758299999997</v>
      </c>
      <c r="F19" s="7">
        <v>1.2125893999999999</v>
      </c>
      <c r="G19" s="3">
        <f t="shared" si="2"/>
        <v>669.98758299999997</v>
      </c>
      <c r="H19" s="4">
        <f t="shared" si="3"/>
        <v>64.34366690761091</v>
      </c>
      <c r="I19" s="7">
        <v>527.41591300000005</v>
      </c>
      <c r="J19" s="7">
        <v>1.24041943</v>
      </c>
      <c r="K19" s="3">
        <f t="shared" si="4"/>
        <v>527.41591300000005</v>
      </c>
      <c r="L19" s="4">
        <f t="shared" si="5"/>
        <v>67.007106432876597</v>
      </c>
      <c r="M19" s="7"/>
      <c r="N19" s="7"/>
      <c r="O19" s="9"/>
      <c r="P19" s="10"/>
      <c r="Q19" s="11"/>
      <c r="R19" s="11"/>
      <c r="S19" s="9"/>
      <c r="T19" s="10"/>
      <c r="U19" s="11"/>
      <c r="V19" s="11"/>
      <c r="W19" s="9"/>
      <c r="X19" s="10"/>
      <c r="Y19" s="8"/>
    </row>
    <row r="20" spans="1:25" ht="16" x14ac:dyDescent="0.2">
      <c r="A20" s="7">
        <v>753.54986099999996</v>
      </c>
      <c r="B20" s="7">
        <v>1.1330750599999999</v>
      </c>
      <c r="C20" s="3">
        <f t="shared" si="12"/>
        <v>753.54986099999996</v>
      </c>
      <c r="D20" s="4">
        <f t="shared" si="13"/>
        <v>56.375200043719232</v>
      </c>
      <c r="E20" s="7">
        <v>669.98758299999997</v>
      </c>
      <c r="F20" s="7">
        <v>1.25234658</v>
      </c>
      <c r="G20" s="3">
        <f t="shared" si="2"/>
        <v>669.98758299999997</v>
      </c>
      <c r="H20" s="4">
        <f t="shared" si="3"/>
        <v>68.123258543552623</v>
      </c>
      <c r="I20" s="7">
        <v>538.60260600000004</v>
      </c>
      <c r="J20" s="7">
        <v>1.28415232</v>
      </c>
      <c r="K20" s="3">
        <f t="shared" si="4"/>
        <v>538.60260600000004</v>
      </c>
      <c r="L20" s="4">
        <f t="shared" si="5"/>
        <v>71.017161331057594</v>
      </c>
      <c r="M20" s="7"/>
      <c r="N20" s="7"/>
      <c r="O20" s="9"/>
      <c r="P20" s="10"/>
      <c r="Q20" s="11"/>
      <c r="R20" s="11"/>
      <c r="S20" s="9"/>
      <c r="T20" s="10"/>
      <c r="U20" s="11"/>
      <c r="V20" s="11"/>
      <c r="W20" s="9"/>
      <c r="X20" s="10"/>
      <c r="Y20" s="8"/>
    </row>
    <row r="21" spans="1:25" ht="16" x14ac:dyDescent="0.2">
      <c r="A21" s="7">
        <v>776.02069700000004</v>
      </c>
      <c r="B21" s="7">
        <v>1.16488079</v>
      </c>
      <c r="C21" s="3">
        <f t="shared" si="12"/>
        <v>776.02069700000004</v>
      </c>
      <c r="D21" s="4">
        <f t="shared" si="13"/>
        <v>59.614654232264222</v>
      </c>
      <c r="E21" s="7">
        <v>684.19827499999997</v>
      </c>
      <c r="F21" s="7">
        <v>1.29607947</v>
      </c>
      <c r="G21" s="3">
        <f t="shared" si="2"/>
        <v>684.19827499999997</v>
      </c>
      <c r="H21" s="4">
        <f t="shared" si="3"/>
        <v>72.069267218564718</v>
      </c>
      <c r="I21" s="7">
        <v>545.42819299999996</v>
      </c>
      <c r="J21" s="7">
        <v>1.3318609299999999</v>
      </c>
      <c r="K21" s="3">
        <f t="shared" si="4"/>
        <v>545.42819299999996</v>
      </c>
      <c r="L21" s="4">
        <f t="shared" si="5"/>
        <v>75.108345255713843</v>
      </c>
      <c r="M21" s="7"/>
      <c r="N21" s="7"/>
      <c r="O21" s="9"/>
      <c r="P21" s="10"/>
      <c r="Q21" s="11"/>
      <c r="R21" s="11"/>
      <c r="S21" s="9"/>
      <c r="T21" s="10"/>
      <c r="U21" s="11"/>
      <c r="V21" s="11"/>
      <c r="W21" s="9"/>
      <c r="X21" s="10"/>
      <c r="Y21" s="8"/>
    </row>
    <row r="22" spans="1:25" ht="16" x14ac:dyDescent="0.2">
      <c r="A22" s="7">
        <v>809.28920400000004</v>
      </c>
      <c r="B22" s="7">
        <v>1.19668653</v>
      </c>
      <c r="C22" s="3">
        <f t="shared" si="12"/>
        <v>809.28920400000004</v>
      </c>
      <c r="D22" s="4">
        <f t="shared" si="13"/>
        <v>62.78806582240324</v>
      </c>
      <c r="E22" s="7">
        <v>684.19827499999997</v>
      </c>
      <c r="F22" s="7">
        <v>1.3437880799999999</v>
      </c>
      <c r="G22" s="3">
        <f t="shared" si="2"/>
        <v>684.19827499999997</v>
      </c>
      <c r="H22" s="4">
        <f t="shared" si="3"/>
        <v>76.080391291911312</v>
      </c>
      <c r="I22" s="7">
        <v>550.02657299999998</v>
      </c>
      <c r="J22" s="7">
        <v>1.3914966900000001</v>
      </c>
      <c r="K22" s="3">
        <f t="shared" si="4"/>
        <v>550.02657299999998</v>
      </c>
      <c r="L22" s="4">
        <f t="shared" si="5"/>
        <v>79.751575600042841</v>
      </c>
      <c r="M22" s="7"/>
      <c r="N22" s="7"/>
      <c r="O22" s="9"/>
      <c r="P22" s="10"/>
      <c r="Q22" s="11"/>
      <c r="R22" s="11"/>
      <c r="S22" s="9"/>
      <c r="T22" s="10"/>
      <c r="U22" s="11"/>
      <c r="V22" s="11"/>
      <c r="W22" s="9"/>
      <c r="X22" s="10"/>
      <c r="Y22" s="8"/>
    </row>
    <row r="23" spans="1:25" ht="16" x14ac:dyDescent="0.2">
      <c r="A23" s="7">
        <v>809.28920400000004</v>
      </c>
      <c r="B23" s="7">
        <v>1.23246799</v>
      </c>
      <c r="C23" s="3">
        <f t="shared" si="12"/>
        <v>809.28920400000004</v>
      </c>
      <c r="D23" s="4">
        <f t="shared" si="13"/>
        <v>66.254289323732422</v>
      </c>
      <c r="E23" s="7">
        <v>684.19827499999997</v>
      </c>
      <c r="F23" s="7">
        <v>1.39944812</v>
      </c>
      <c r="G23" s="3">
        <f t="shared" si="2"/>
        <v>684.19827499999997</v>
      </c>
      <c r="H23" s="4">
        <f t="shared" si="3"/>
        <v>80.328678721882426</v>
      </c>
      <c r="I23" s="7">
        <v>554.66372000000001</v>
      </c>
      <c r="J23" s="7">
        <v>1.4551081699999999</v>
      </c>
      <c r="K23" s="3">
        <f t="shared" si="4"/>
        <v>554.66372000000001</v>
      </c>
      <c r="L23" s="4">
        <f t="shared" si="5"/>
        <v>84.082120723562426</v>
      </c>
      <c r="M23" s="7"/>
      <c r="N23" s="7"/>
      <c r="O23" s="9"/>
      <c r="P23" s="10"/>
      <c r="Q23" s="11"/>
      <c r="R23" s="11"/>
      <c r="S23" s="9"/>
      <c r="T23" s="10"/>
      <c r="U23" s="11"/>
      <c r="V23" s="11"/>
      <c r="W23" s="9"/>
      <c r="X23" s="10"/>
      <c r="Y23" s="8"/>
    </row>
    <row r="24" spans="1:25" ht="16" x14ac:dyDescent="0.2">
      <c r="A24" s="7">
        <v>816.11213499999997</v>
      </c>
      <c r="B24" s="7">
        <v>1.2682494499999999</v>
      </c>
      <c r="C24" s="3">
        <f t="shared" si="12"/>
        <v>816.11213499999997</v>
      </c>
      <c r="D24" s="4">
        <f t="shared" si="13"/>
        <v>69.585755534226351</v>
      </c>
      <c r="E24" s="7">
        <v>701.64953400000002</v>
      </c>
      <c r="F24" s="7">
        <v>1.4670353199999999</v>
      </c>
      <c r="G24" s="3">
        <f t="shared" si="2"/>
        <v>701.64953400000002</v>
      </c>
      <c r="H24" s="4">
        <f t="shared" si="3"/>
        <v>84.820731145797566</v>
      </c>
      <c r="I24" s="7">
        <v>561.69284700000003</v>
      </c>
      <c r="J24" s="7">
        <v>1.5266710800000001</v>
      </c>
      <c r="K24" s="3">
        <f t="shared" si="4"/>
        <v>561.69284700000003</v>
      </c>
      <c r="L24" s="4">
        <f t="shared" si="5"/>
        <v>88.168081842708347</v>
      </c>
      <c r="M24" s="7"/>
      <c r="N24" s="7"/>
      <c r="O24" s="9"/>
      <c r="P24" s="10"/>
      <c r="Q24" s="11"/>
      <c r="R24" s="11"/>
      <c r="S24" s="9"/>
      <c r="T24" s="10"/>
      <c r="U24" s="11"/>
      <c r="V24" s="11"/>
      <c r="W24" s="9"/>
      <c r="X24" s="10"/>
      <c r="Y24" s="8"/>
    </row>
    <row r="25" spans="1:25" ht="16" x14ac:dyDescent="0.2">
      <c r="A25" s="7">
        <v>826.45453799999996</v>
      </c>
      <c r="B25" s="7">
        <v>1.3119823399999999</v>
      </c>
      <c r="C25" s="3">
        <f t="shared" si="12"/>
        <v>826.45453799999996</v>
      </c>
      <c r="D25" s="4">
        <f t="shared" si="13"/>
        <v>73.442201651470114</v>
      </c>
      <c r="E25" s="7">
        <v>719.54590599999995</v>
      </c>
      <c r="F25" s="7">
        <v>1.5346225200000001</v>
      </c>
      <c r="G25" s="3">
        <f t="shared" si="2"/>
        <v>719.54590599999995</v>
      </c>
      <c r="H25" s="4">
        <f t="shared" si="3"/>
        <v>88.571513035546047</v>
      </c>
      <c r="I25" s="7">
        <v>568.81105200000002</v>
      </c>
      <c r="J25" s="7">
        <v>1.6260640200000001</v>
      </c>
      <c r="K25" s="3">
        <f t="shared" si="4"/>
        <v>568.81105200000002</v>
      </c>
      <c r="L25" s="4">
        <f t="shared" si="5"/>
        <v>92.524847617929936</v>
      </c>
      <c r="M25" s="7"/>
      <c r="N25" s="7"/>
      <c r="O25" s="9"/>
      <c r="P25" s="10"/>
      <c r="Q25" s="11"/>
      <c r="R25" s="11"/>
      <c r="S25" s="9"/>
      <c r="T25" s="10"/>
      <c r="U25" s="11"/>
      <c r="V25" s="11"/>
      <c r="W25" s="9"/>
      <c r="X25" s="10"/>
      <c r="Y25" s="8"/>
    </row>
    <row r="26" spans="1:25" ht="17" thickBot="1" x14ac:dyDescent="0.25">
      <c r="A26" s="7">
        <v>858.274812</v>
      </c>
      <c r="B26" s="7">
        <v>1.3557152299999999</v>
      </c>
      <c r="C26" s="3">
        <f t="shared" si="12"/>
        <v>858.274812</v>
      </c>
      <c r="D26" s="4">
        <f t="shared" si="13"/>
        <v>77.031126420841829</v>
      </c>
      <c r="E26" s="7">
        <v>734.80775000000006</v>
      </c>
      <c r="F26" s="7">
        <v>1.64196689</v>
      </c>
      <c r="G26" s="3">
        <f t="shared" si="2"/>
        <v>734.80775000000006</v>
      </c>
      <c r="H26" s="4">
        <f t="shared" si="3"/>
        <v>93.090770511806127</v>
      </c>
      <c r="I26" s="7">
        <v>578.44251199999997</v>
      </c>
      <c r="J26" s="7">
        <v>1.7930441500000001</v>
      </c>
      <c r="K26" s="5">
        <f t="shared" si="4"/>
        <v>578.44251199999997</v>
      </c>
      <c r="L26" s="6">
        <f t="shared" si="5"/>
        <v>96.968479565049705</v>
      </c>
      <c r="M26" s="7"/>
      <c r="N26" s="7"/>
      <c r="O26" s="9"/>
      <c r="P26" s="10"/>
      <c r="Q26" s="11"/>
      <c r="R26" s="11"/>
      <c r="S26" s="9"/>
      <c r="T26" s="10"/>
      <c r="U26" s="11"/>
      <c r="V26" s="11"/>
      <c r="W26" s="9"/>
      <c r="X26" s="10"/>
      <c r="Y26" s="8"/>
    </row>
    <row r="27" spans="1:25" ht="17" thickBot="1" x14ac:dyDescent="0.25">
      <c r="A27" s="7">
        <v>872.80765099999996</v>
      </c>
      <c r="B27" s="7">
        <v>1.39944812</v>
      </c>
      <c r="C27" s="3">
        <f t="shared" si="12"/>
        <v>872.80765099999996</v>
      </c>
      <c r="D27" s="4">
        <f t="shared" si="13"/>
        <v>80.328678721882426</v>
      </c>
      <c r="E27" s="7">
        <v>747.24996899999996</v>
      </c>
      <c r="F27" s="7">
        <v>1.8009955799999999</v>
      </c>
      <c r="G27" s="5">
        <f t="shared" si="2"/>
        <v>747.24996899999996</v>
      </c>
      <c r="H27" s="6">
        <f t="shared" si="3"/>
        <v>97.108532192860991</v>
      </c>
      <c r="I27" s="7"/>
      <c r="J27" s="7"/>
      <c r="K27" s="9"/>
      <c r="L27" s="10"/>
      <c r="M27" s="7"/>
      <c r="N27" s="7"/>
      <c r="O27" s="9"/>
      <c r="P27" s="10"/>
      <c r="Q27" s="11"/>
      <c r="R27" s="11"/>
      <c r="S27" s="9"/>
      <c r="T27" s="10"/>
      <c r="U27" s="11"/>
      <c r="V27" s="11"/>
      <c r="W27" s="9"/>
      <c r="X27" s="10"/>
      <c r="Y27" s="8"/>
    </row>
    <row r="28" spans="1:25" ht="16" x14ac:dyDescent="0.2">
      <c r="A28" s="7">
        <v>910.22547799999995</v>
      </c>
      <c r="B28" s="7">
        <v>1.45113245</v>
      </c>
      <c r="C28" s="3">
        <f t="shared" si="12"/>
        <v>910.22547799999995</v>
      </c>
      <c r="D28" s="4">
        <f t="shared" si="13"/>
        <v>83.830755056464184</v>
      </c>
      <c r="E28" s="11"/>
      <c r="F28" s="11"/>
      <c r="G28" s="9"/>
      <c r="H28" s="10"/>
      <c r="I28" s="7"/>
      <c r="J28" s="7"/>
      <c r="K28" s="9"/>
      <c r="L28" s="10"/>
      <c r="M28" s="7"/>
      <c r="N28" s="7"/>
      <c r="O28" s="9"/>
      <c r="P28" s="10"/>
      <c r="Q28" s="11"/>
      <c r="R28" s="11"/>
      <c r="S28" s="9"/>
      <c r="T28" s="10"/>
      <c r="U28" s="11"/>
      <c r="V28" s="11"/>
      <c r="W28" s="9"/>
      <c r="X28" s="10"/>
      <c r="Y28" s="8"/>
    </row>
    <row r="29" spans="1:25" ht="16" x14ac:dyDescent="0.2">
      <c r="A29" s="7">
        <v>914.05437500000005</v>
      </c>
      <c r="B29" s="7">
        <v>1.50679249</v>
      </c>
      <c r="C29" s="3">
        <f t="shared" si="12"/>
        <v>914.05437500000005</v>
      </c>
      <c r="D29" s="4">
        <f t="shared" si="13"/>
        <v>87.115783194482319</v>
      </c>
      <c r="E29" s="11"/>
      <c r="F29" s="11"/>
      <c r="G29" s="9"/>
      <c r="H29" s="10"/>
      <c r="I29" s="7"/>
      <c r="J29" s="7"/>
      <c r="K29" s="9"/>
      <c r="L29" s="10"/>
      <c r="M29" s="7"/>
      <c r="N29" s="7"/>
      <c r="O29" s="9"/>
      <c r="P29" s="10"/>
      <c r="Q29" s="11"/>
      <c r="R29" s="11"/>
      <c r="S29" s="9"/>
      <c r="T29" s="10"/>
      <c r="U29" s="11"/>
      <c r="V29" s="11"/>
      <c r="W29" s="9"/>
      <c r="X29" s="10"/>
      <c r="Y29" s="8"/>
    </row>
    <row r="30" spans="1:25" ht="16" x14ac:dyDescent="0.2">
      <c r="A30" s="7">
        <v>921.76055699999995</v>
      </c>
      <c r="B30" s="7">
        <v>1.58233113</v>
      </c>
      <c r="C30" s="3">
        <f t="shared" si="12"/>
        <v>921.76055699999995</v>
      </c>
      <c r="D30" s="4">
        <f t="shared" si="13"/>
        <v>90.787681741977551</v>
      </c>
      <c r="E30" s="11"/>
      <c r="F30" s="11"/>
      <c r="G30" s="9"/>
      <c r="H30" s="10"/>
      <c r="I30" s="7"/>
      <c r="J30" s="7"/>
      <c r="K30" s="9"/>
      <c r="L30" s="10"/>
      <c r="M30" s="7"/>
      <c r="N30" s="7"/>
      <c r="O30" s="9"/>
      <c r="P30" s="10"/>
      <c r="Q30" s="11"/>
      <c r="R30" s="11"/>
      <c r="S30" s="9"/>
      <c r="T30" s="10"/>
      <c r="U30" s="11"/>
      <c r="V30" s="11"/>
      <c r="W30" s="9"/>
      <c r="X30" s="10"/>
      <c r="Y30" s="8"/>
    </row>
    <row r="31" spans="1:25" ht="16" x14ac:dyDescent="0.2">
      <c r="A31" s="7">
        <v>989.94228099999998</v>
      </c>
      <c r="B31" s="7">
        <v>1.6777483399999999</v>
      </c>
      <c r="C31" s="3">
        <f t="shared" si="12"/>
        <v>989.94228099999998</v>
      </c>
      <c r="D31" s="4">
        <f t="shared" si="13"/>
        <v>94.243758108859538</v>
      </c>
      <c r="E31" s="11"/>
      <c r="F31" s="11"/>
      <c r="G31" s="9"/>
      <c r="H31" s="10"/>
      <c r="I31" s="7"/>
      <c r="J31" s="7"/>
      <c r="K31" s="9"/>
      <c r="L31" s="10"/>
      <c r="M31" s="7"/>
      <c r="N31" s="7"/>
      <c r="O31" s="9"/>
      <c r="P31" s="10"/>
      <c r="Q31" s="11"/>
      <c r="R31" s="11"/>
      <c r="S31" s="9"/>
      <c r="T31" s="10"/>
      <c r="U31" s="11"/>
      <c r="V31" s="11"/>
      <c r="W31" s="9"/>
      <c r="X31" s="10"/>
      <c r="Y31" s="8"/>
    </row>
    <row r="32" spans="1:25" ht="17" thickBot="1" x14ac:dyDescent="0.25">
      <c r="A32" s="7">
        <v>1067.63959</v>
      </c>
      <c r="B32" s="7">
        <v>1.82882561</v>
      </c>
      <c r="C32" s="5">
        <f t="shared" si="12"/>
        <v>1067.63959</v>
      </c>
      <c r="D32" s="6">
        <f t="shared" si="13"/>
        <v>97.557603570103737</v>
      </c>
      <c r="E32" s="11"/>
      <c r="F32" s="11"/>
      <c r="G32" s="9"/>
      <c r="H32" s="10"/>
      <c r="I32" s="7"/>
      <c r="J32" s="7"/>
      <c r="K32" s="9"/>
      <c r="L32" s="10"/>
      <c r="M32" s="7"/>
      <c r="N32" s="7"/>
      <c r="O32" s="9"/>
      <c r="P32" s="10"/>
      <c r="Q32" s="11"/>
      <c r="R32" s="11"/>
      <c r="S32" s="9"/>
      <c r="T32" s="10"/>
      <c r="U32" s="11"/>
      <c r="V32" s="11"/>
      <c r="W32" s="9"/>
      <c r="X32" s="10"/>
      <c r="Y32" s="8"/>
    </row>
    <row r="33" spans="1:25" x14ac:dyDescent="0.2"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"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7" spans="1:25" ht="16" thickBot="1" x14ac:dyDescent="0.25"/>
    <row r="38" spans="1:25" ht="16" thickBot="1" x14ac:dyDescent="0.25">
      <c r="A38" s="18" t="s">
        <v>6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20"/>
    </row>
    <row r="39" spans="1:25" ht="16" thickBot="1" x14ac:dyDescent="0.25">
      <c r="A39" s="21">
        <v>0</v>
      </c>
      <c r="B39" s="22"/>
      <c r="C39" s="22"/>
      <c r="D39" s="22"/>
      <c r="E39" s="23">
        <v>0.01</v>
      </c>
      <c r="F39" s="22"/>
      <c r="G39" s="22"/>
      <c r="H39" s="22"/>
      <c r="I39" s="23" t="s">
        <v>4</v>
      </c>
      <c r="J39" s="22"/>
      <c r="K39" s="22"/>
      <c r="L39" s="22"/>
      <c r="M39" s="23">
        <v>0.15</v>
      </c>
      <c r="N39" s="22"/>
      <c r="O39" s="22"/>
      <c r="P39" s="24"/>
    </row>
    <row r="40" spans="1:25" x14ac:dyDescent="0.2">
      <c r="A40" t="s">
        <v>0</v>
      </c>
      <c r="B40" t="s">
        <v>1</v>
      </c>
      <c r="C40" s="12" t="s">
        <v>2</v>
      </c>
      <c r="D40" s="13" t="s">
        <v>3</v>
      </c>
      <c r="E40" t="s">
        <v>0</v>
      </c>
      <c r="F40" t="s">
        <v>1</v>
      </c>
      <c r="G40" s="12" t="s">
        <v>2</v>
      </c>
      <c r="H40" s="13" t="s">
        <v>3</v>
      </c>
      <c r="I40" t="s">
        <v>0</v>
      </c>
      <c r="J40" t="s">
        <v>1</v>
      </c>
      <c r="K40" s="12" t="s">
        <v>2</v>
      </c>
      <c r="L40" s="13" t="s">
        <v>3</v>
      </c>
      <c r="M40" t="s">
        <v>0</v>
      </c>
      <c r="N40" t="s">
        <v>1</v>
      </c>
      <c r="O40" s="12" t="s">
        <v>2</v>
      </c>
      <c r="P40" s="13" t="s">
        <v>3</v>
      </c>
    </row>
    <row r="41" spans="1:25" ht="16" x14ac:dyDescent="0.2">
      <c r="A41" s="7">
        <v>214.31940299999999</v>
      </c>
      <c r="B41" s="7">
        <v>0.27612922000000001</v>
      </c>
      <c r="C41" s="3">
        <f>A41</f>
        <v>214.31940299999999</v>
      </c>
      <c r="D41" s="4">
        <f>(1-EXP(-1*EXP(B41)))^(1/0.08)*100</f>
        <v>2.0364350845520449</v>
      </c>
      <c r="E41" s="7">
        <v>165.77381600000001</v>
      </c>
      <c r="F41" s="7">
        <v>0.27533095000000002</v>
      </c>
      <c r="G41" s="3">
        <f>E41</f>
        <v>165.77381600000001</v>
      </c>
      <c r="H41" s="4">
        <f>(1-EXP(-1*EXP(F41)))^(1/0.08)*100</f>
        <v>2.0266665592911273</v>
      </c>
      <c r="I41" s="7">
        <v>174.74190899999999</v>
      </c>
      <c r="J41" s="7">
        <v>0.28842054</v>
      </c>
      <c r="K41" s="3">
        <f>I41</f>
        <v>174.74190899999999</v>
      </c>
      <c r="L41" s="4">
        <f>(1-EXP(-1*EXP(J41)))^(1/0.08)*100</f>
        <v>2.1920784970493346</v>
      </c>
      <c r="M41" s="7">
        <v>217.87723099999999</v>
      </c>
      <c r="N41" s="7">
        <v>0.27187178000000001</v>
      </c>
      <c r="O41" s="3">
        <f>M41</f>
        <v>217.87723099999999</v>
      </c>
      <c r="P41" s="4">
        <f>(1-EXP(-1*EXP(N41)))^(1/0.08)*100</f>
        <v>1.9848045381778854</v>
      </c>
    </row>
    <row r="42" spans="1:25" ht="16" x14ac:dyDescent="0.2">
      <c r="A42" s="7">
        <v>244.49182400000001</v>
      </c>
      <c r="B42" s="7">
        <v>0.43595725000000002</v>
      </c>
      <c r="C42" s="3">
        <f t="shared" ref="C42:C69" si="14">A42</f>
        <v>244.49182400000001</v>
      </c>
      <c r="D42" s="4">
        <f t="shared" ref="D42:D69" si="15">(1-EXP(-1*EXP(B42)))^(1/0.08)*100</f>
        <v>5.0078825701436722</v>
      </c>
      <c r="E42" s="7">
        <v>175.31825799999999</v>
      </c>
      <c r="F42" s="7">
        <v>0.43061497999999998</v>
      </c>
      <c r="G42" s="3">
        <f t="shared" ref="G42:G69" si="16">E42</f>
        <v>175.31825799999999</v>
      </c>
      <c r="H42" s="4">
        <f t="shared" ref="H42:H69" si="17">(1-EXP(-1*EXP(F42)))^(1/0.08)*100</f>
        <v>4.869498283468344</v>
      </c>
      <c r="I42" s="7">
        <v>291.11066499999998</v>
      </c>
      <c r="J42" s="7">
        <v>0.44080828</v>
      </c>
      <c r="K42" s="3">
        <f t="shared" ref="K42:K69" si="18">I42</f>
        <v>291.11066499999998</v>
      </c>
      <c r="L42" s="4">
        <f t="shared" ref="L42:L69" si="19">(1-EXP(-1*EXP(J42)))^(1/0.08)*100</f>
        <v>5.1363047220489513</v>
      </c>
      <c r="M42" s="7">
        <v>273.45556299999998</v>
      </c>
      <c r="N42" s="7">
        <v>0.42337938000000003</v>
      </c>
      <c r="O42" s="3">
        <f t="shared" ref="O42:O69" si="20">M42</f>
        <v>273.45556299999998</v>
      </c>
      <c r="P42" s="4">
        <f t="shared" ref="P42:P69" si="21">(1-EXP(-1*EXP(N42)))^(1/0.08)*100</f>
        <v>4.6870713924140039</v>
      </c>
    </row>
    <row r="43" spans="1:25" ht="16" x14ac:dyDescent="0.2">
      <c r="A43" s="7">
        <v>277.99508600000001</v>
      </c>
      <c r="B43" s="7">
        <v>0.52683725000000003</v>
      </c>
      <c r="C43" s="3">
        <f t="shared" si="14"/>
        <v>277.99508600000001</v>
      </c>
      <c r="D43" s="4">
        <f t="shared" si="15"/>
        <v>7.8893672824143497</v>
      </c>
      <c r="E43" s="7">
        <v>181.187344</v>
      </c>
      <c r="F43" s="7">
        <v>0.52981540999999999</v>
      </c>
      <c r="G43" s="3">
        <f t="shared" si="16"/>
        <v>181.187344</v>
      </c>
      <c r="H43" s="4">
        <f t="shared" si="17"/>
        <v>8.0020401481624202</v>
      </c>
      <c r="I43" s="7">
        <v>303.84286500000002</v>
      </c>
      <c r="J43" s="7">
        <v>0.53573079999999995</v>
      </c>
      <c r="K43" s="3">
        <f t="shared" si="18"/>
        <v>303.84286500000002</v>
      </c>
      <c r="L43" s="4">
        <f t="shared" si="19"/>
        <v>8.2295215819274858</v>
      </c>
      <c r="M43" s="7">
        <v>336.49704200000002</v>
      </c>
      <c r="N43" s="7">
        <v>0.51450499000000005</v>
      </c>
      <c r="O43" s="3">
        <f t="shared" si="20"/>
        <v>336.49704200000002</v>
      </c>
      <c r="P43" s="4">
        <f t="shared" si="21"/>
        <v>7.4358410056049058</v>
      </c>
    </row>
    <row r="44" spans="1:25" ht="16" x14ac:dyDescent="0.2">
      <c r="A44" s="7">
        <v>283.54209700000001</v>
      </c>
      <c r="B44" s="7">
        <v>0.59583644999999996</v>
      </c>
      <c r="C44" s="3">
        <f t="shared" si="14"/>
        <v>283.54209700000001</v>
      </c>
      <c r="D44" s="4">
        <f t="shared" si="15"/>
        <v>10.830340454715314</v>
      </c>
      <c r="E44" s="7">
        <v>184.19515999999999</v>
      </c>
      <c r="F44" s="7">
        <v>0.59449576999999998</v>
      </c>
      <c r="G44" s="3">
        <f t="shared" si="16"/>
        <v>184.19515999999999</v>
      </c>
      <c r="H44" s="4">
        <f t="shared" si="17"/>
        <v>10.766384575403725</v>
      </c>
      <c r="I44" s="7">
        <v>329.91406000000001</v>
      </c>
      <c r="J44" s="7">
        <v>0.60923305999999999</v>
      </c>
      <c r="K44" s="3">
        <f t="shared" si="18"/>
        <v>329.91406000000001</v>
      </c>
      <c r="L44" s="4">
        <f t="shared" si="19"/>
        <v>11.484808428078892</v>
      </c>
      <c r="M44" s="7">
        <v>335.390827</v>
      </c>
      <c r="N44" s="7">
        <v>0.58343255999999999</v>
      </c>
      <c r="O44" s="3">
        <f t="shared" si="20"/>
        <v>335.390827</v>
      </c>
      <c r="P44" s="4">
        <f t="shared" si="21"/>
        <v>10.24921287890362</v>
      </c>
    </row>
    <row r="45" spans="1:25" ht="16" x14ac:dyDescent="0.2">
      <c r="A45" s="7">
        <v>305.85049299999997</v>
      </c>
      <c r="B45" s="7">
        <v>0.65208379999999999</v>
      </c>
      <c r="C45" s="3">
        <f t="shared" si="14"/>
        <v>305.85049299999997</v>
      </c>
      <c r="D45" s="4">
        <f t="shared" si="15"/>
        <v>13.769919460011785</v>
      </c>
      <c r="E45" s="7">
        <v>218.59585300000001</v>
      </c>
      <c r="F45" s="7">
        <v>0.64673130000000001</v>
      </c>
      <c r="G45" s="3">
        <f t="shared" si="16"/>
        <v>218.59585300000001</v>
      </c>
      <c r="H45" s="4">
        <f t="shared" si="17"/>
        <v>13.468282169197805</v>
      </c>
      <c r="I45" s="7">
        <v>338.72043100000002</v>
      </c>
      <c r="J45" s="7">
        <v>0.66532690000000005</v>
      </c>
      <c r="K45" s="3">
        <f t="shared" si="18"/>
        <v>338.72043100000002</v>
      </c>
      <c r="L45" s="4">
        <f t="shared" si="19"/>
        <v>14.536356832059388</v>
      </c>
      <c r="M45" s="7">
        <v>345.47913299999999</v>
      </c>
      <c r="N45" s="7">
        <v>0.63953663000000005</v>
      </c>
      <c r="O45" s="3">
        <f t="shared" si="20"/>
        <v>345.47913299999999</v>
      </c>
      <c r="P45" s="4">
        <f t="shared" si="21"/>
        <v>13.070173018402281</v>
      </c>
    </row>
    <row r="46" spans="1:25" ht="16" x14ac:dyDescent="0.2">
      <c r="A46" s="7">
        <v>309.90563300000002</v>
      </c>
      <c r="B46" s="7">
        <v>0.70813669999999995</v>
      </c>
      <c r="C46" s="3">
        <f t="shared" si="14"/>
        <v>309.90563300000002</v>
      </c>
      <c r="D46" s="4">
        <f t="shared" si="15"/>
        <v>17.211507198165844</v>
      </c>
      <c r="E46" s="7">
        <v>260.27694200000002</v>
      </c>
      <c r="F46" s="7">
        <v>0.70328566999999997</v>
      </c>
      <c r="G46" s="3">
        <f t="shared" si="16"/>
        <v>260.27694200000002</v>
      </c>
      <c r="H46" s="4">
        <f t="shared" si="17"/>
        <v>16.89316856708966</v>
      </c>
      <c r="I46" s="7">
        <v>339.83762899999999</v>
      </c>
      <c r="J46" s="7">
        <v>0.70842326</v>
      </c>
      <c r="K46" s="3">
        <f t="shared" si="18"/>
        <v>339.83762899999999</v>
      </c>
      <c r="L46" s="4">
        <f t="shared" si="19"/>
        <v>17.230433577257141</v>
      </c>
      <c r="M46" s="7">
        <v>352.37269600000002</v>
      </c>
      <c r="N46" s="7">
        <v>0.69130137999999997</v>
      </c>
      <c r="O46" s="3">
        <f t="shared" si="20"/>
        <v>352.37269600000002</v>
      </c>
      <c r="P46" s="4">
        <f t="shared" si="21"/>
        <v>16.123384974095153</v>
      </c>
    </row>
    <row r="47" spans="1:25" ht="16" x14ac:dyDescent="0.2">
      <c r="A47" s="7">
        <v>322.39650499999999</v>
      </c>
      <c r="B47" s="7">
        <v>0.75134562999999999</v>
      </c>
      <c r="C47" s="3">
        <f t="shared" si="14"/>
        <v>322.39650499999999</v>
      </c>
      <c r="D47" s="4">
        <f t="shared" si="15"/>
        <v>20.217510077530338</v>
      </c>
      <c r="E47" s="7">
        <v>294.97037599999999</v>
      </c>
      <c r="F47" s="7">
        <v>0.74676070000000005</v>
      </c>
      <c r="G47" s="3">
        <f t="shared" si="16"/>
        <v>294.97037599999999</v>
      </c>
      <c r="H47" s="4">
        <f t="shared" si="17"/>
        <v>19.88410423628731</v>
      </c>
      <c r="I47" s="7">
        <v>345.47913299999999</v>
      </c>
      <c r="J47" s="7">
        <v>0.75586916999999998</v>
      </c>
      <c r="K47" s="3">
        <f t="shared" si="18"/>
        <v>345.47913299999999</v>
      </c>
      <c r="L47" s="4">
        <f t="shared" si="19"/>
        <v>20.549773353773482</v>
      </c>
      <c r="M47" s="7">
        <v>366.57522</v>
      </c>
      <c r="N47" s="7">
        <v>0.73451032000000005</v>
      </c>
      <c r="O47" s="3">
        <f t="shared" si="20"/>
        <v>366.57522</v>
      </c>
      <c r="P47" s="4">
        <f t="shared" si="21"/>
        <v>19.010006239146595</v>
      </c>
    </row>
    <row r="48" spans="1:25" ht="16" x14ac:dyDescent="0.2">
      <c r="A48" s="7">
        <v>333.18929300000002</v>
      </c>
      <c r="B48" s="7">
        <v>0.79022548999999997</v>
      </c>
      <c r="C48" s="3">
        <f t="shared" si="14"/>
        <v>333.18929300000002</v>
      </c>
      <c r="D48" s="4">
        <f t="shared" si="15"/>
        <v>23.179382117779998</v>
      </c>
      <c r="E48" s="7">
        <v>303.84286500000002</v>
      </c>
      <c r="F48" s="7">
        <v>0.78563031999999999</v>
      </c>
      <c r="G48" s="3">
        <f t="shared" si="16"/>
        <v>303.84286500000002</v>
      </c>
      <c r="H48" s="4">
        <f t="shared" si="17"/>
        <v>22.816962383417899</v>
      </c>
      <c r="I48" s="7">
        <v>357.04465299999998</v>
      </c>
      <c r="J48" s="7">
        <v>0.80336624000000001</v>
      </c>
      <c r="K48" s="3">
        <f t="shared" si="18"/>
        <v>357.04465299999998</v>
      </c>
      <c r="L48" s="4">
        <f t="shared" si="19"/>
        <v>24.233619909673358</v>
      </c>
      <c r="M48" s="7">
        <v>370.21440899999999</v>
      </c>
      <c r="N48" s="7">
        <v>0.76900992000000001</v>
      </c>
      <c r="O48" s="3">
        <f t="shared" si="20"/>
        <v>370.21440899999999</v>
      </c>
      <c r="P48" s="4">
        <f t="shared" si="21"/>
        <v>21.53356917291379</v>
      </c>
    </row>
    <row r="49" spans="1:16" ht="16" x14ac:dyDescent="0.2">
      <c r="A49" s="7">
        <v>335.390827</v>
      </c>
      <c r="B49" s="7">
        <v>0.82902346999999998</v>
      </c>
      <c r="C49" s="3">
        <f t="shared" si="14"/>
        <v>335.390827</v>
      </c>
      <c r="D49" s="4">
        <f t="shared" si="15"/>
        <v>26.3661846652839</v>
      </c>
      <c r="E49" s="7">
        <v>305.85049299999997</v>
      </c>
      <c r="F49" s="7">
        <v>0.82873691000000005</v>
      </c>
      <c r="G49" s="3">
        <f t="shared" si="16"/>
        <v>305.85049299999997</v>
      </c>
      <c r="H49" s="4">
        <f t="shared" si="17"/>
        <v>26.341838999889806</v>
      </c>
      <c r="I49" s="7">
        <v>362.97180400000002</v>
      </c>
      <c r="J49" s="7">
        <v>0.83357769999999998</v>
      </c>
      <c r="K49" s="3">
        <f t="shared" si="18"/>
        <v>362.97180400000002</v>
      </c>
      <c r="L49" s="4">
        <f t="shared" si="19"/>
        <v>26.754667223516936</v>
      </c>
      <c r="M49" s="7">
        <v>375.12292200000002</v>
      </c>
      <c r="N49" s="7">
        <v>0.80351976000000003</v>
      </c>
      <c r="O49" s="3">
        <f t="shared" si="20"/>
        <v>375.12292200000002</v>
      </c>
      <c r="P49" s="4">
        <f t="shared" si="21"/>
        <v>24.246090866403812</v>
      </c>
    </row>
    <row r="50" spans="1:16" ht="16" x14ac:dyDescent="0.2">
      <c r="A50" s="7">
        <v>347.76187099999999</v>
      </c>
      <c r="B50" s="7">
        <v>0.86360493999999999</v>
      </c>
      <c r="C50" s="3">
        <f t="shared" si="14"/>
        <v>347.76187099999999</v>
      </c>
      <c r="D50" s="4">
        <f t="shared" si="15"/>
        <v>29.387394484228963</v>
      </c>
      <c r="E50" s="7">
        <v>312.98223300000001</v>
      </c>
      <c r="F50" s="7">
        <v>0.85466021999999997</v>
      </c>
      <c r="G50" s="3">
        <f t="shared" si="16"/>
        <v>312.98223300000001</v>
      </c>
      <c r="H50" s="4">
        <f t="shared" si="17"/>
        <v>28.590493402323823</v>
      </c>
      <c r="I50" s="7">
        <v>368.99734899999999</v>
      </c>
      <c r="J50" s="7">
        <v>0.88964083999999999</v>
      </c>
      <c r="K50" s="3">
        <f t="shared" si="18"/>
        <v>368.99734899999999</v>
      </c>
      <c r="L50" s="4">
        <f t="shared" si="19"/>
        <v>31.764426670369243</v>
      </c>
      <c r="M50" s="7">
        <v>373.889726</v>
      </c>
      <c r="N50" s="7">
        <v>0.83797842</v>
      </c>
      <c r="O50" s="3">
        <f t="shared" si="20"/>
        <v>373.889726</v>
      </c>
      <c r="P50" s="4">
        <f t="shared" si="21"/>
        <v>27.132826934521511</v>
      </c>
    </row>
    <row r="51" spans="1:16" ht="16" x14ac:dyDescent="0.2">
      <c r="A51" s="7">
        <v>354.70098200000001</v>
      </c>
      <c r="B51" s="7">
        <v>0.88951802000000002</v>
      </c>
      <c r="C51" s="3">
        <f t="shared" si="14"/>
        <v>354.70098200000001</v>
      </c>
      <c r="D51" s="4">
        <f t="shared" si="15"/>
        <v>31.753021182796466</v>
      </c>
      <c r="E51" s="7">
        <v>318.17792100000003</v>
      </c>
      <c r="F51" s="7">
        <v>0.89348890999999997</v>
      </c>
      <c r="G51" s="3">
        <f t="shared" si="16"/>
        <v>318.17792100000003</v>
      </c>
      <c r="H51" s="4">
        <f t="shared" si="17"/>
        <v>32.122657840001459</v>
      </c>
      <c r="I51" s="7">
        <v>385.13605000000001</v>
      </c>
      <c r="J51" s="7">
        <v>0.90700833000000003</v>
      </c>
      <c r="K51" s="3">
        <f t="shared" si="18"/>
        <v>385.13605000000001</v>
      </c>
      <c r="L51" s="4">
        <f t="shared" si="19"/>
        <v>33.39449992194286</v>
      </c>
      <c r="M51" s="7">
        <v>373.889726</v>
      </c>
      <c r="N51" s="7">
        <v>0.87244732000000003</v>
      </c>
      <c r="O51" s="3">
        <f t="shared" si="20"/>
        <v>373.889726</v>
      </c>
      <c r="P51" s="4">
        <f t="shared" si="21"/>
        <v>30.185301614785477</v>
      </c>
    </row>
    <row r="52" spans="1:16" ht="16" x14ac:dyDescent="0.2">
      <c r="A52" s="7">
        <v>354.70098200000001</v>
      </c>
      <c r="B52" s="7">
        <v>0.91967831</v>
      </c>
      <c r="C52" s="3">
        <f t="shared" si="14"/>
        <v>354.70098200000001</v>
      </c>
      <c r="D52" s="4">
        <f t="shared" si="15"/>
        <v>34.604310761129767</v>
      </c>
      <c r="E52" s="7">
        <v>318.17792100000003</v>
      </c>
      <c r="F52" s="7">
        <v>0.89348890999999997</v>
      </c>
      <c r="G52" s="3">
        <f t="shared" si="16"/>
        <v>318.17792100000003</v>
      </c>
      <c r="H52" s="4">
        <f t="shared" si="17"/>
        <v>32.122657840001459</v>
      </c>
      <c r="I52" s="7">
        <v>394.11654800000002</v>
      </c>
      <c r="J52" s="7">
        <v>0.93293163999999995</v>
      </c>
      <c r="K52" s="3">
        <f t="shared" si="18"/>
        <v>394.11654800000002</v>
      </c>
      <c r="L52" s="4">
        <f t="shared" si="19"/>
        <v>35.887099794800982</v>
      </c>
      <c r="M52" s="7">
        <v>378.846968</v>
      </c>
      <c r="N52" s="7">
        <v>0.90695716000000004</v>
      </c>
      <c r="O52" s="3">
        <f t="shared" si="20"/>
        <v>378.846968</v>
      </c>
      <c r="P52" s="4">
        <f t="shared" si="21"/>
        <v>33.389648177918005</v>
      </c>
    </row>
    <row r="53" spans="1:16" ht="16" x14ac:dyDescent="0.2">
      <c r="A53" s="7">
        <v>354.70098200000001</v>
      </c>
      <c r="B53" s="7">
        <v>0.95845581999999996</v>
      </c>
      <c r="C53" s="3">
        <f t="shared" si="14"/>
        <v>354.70098200000001</v>
      </c>
      <c r="D53" s="4">
        <f t="shared" si="15"/>
        <v>38.402432051333051</v>
      </c>
      <c r="E53" s="7">
        <v>323.45986199999999</v>
      </c>
      <c r="F53" s="7">
        <v>0.93231759000000003</v>
      </c>
      <c r="G53" s="3">
        <f t="shared" si="16"/>
        <v>323.45986199999999</v>
      </c>
      <c r="H53" s="4">
        <f t="shared" si="17"/>
        <v>35.827294244158139</v>
      </c>
      <c r="I53" s="7">
        <v>394.11654800000002</v>
      </c>
      <c r="J53" s="7">
        <v>0.97170915999999996</v>
      </c>
      <c r="K53" s="3">
        <f t="shared" si="18"/>
        <v>394.11654800000002</v>
      </c>
      <c r="L53" s="4">
        <f t="shared" si="19"/>
        <v>39.729081701125054</v>
      </c>
      <c r="M53" s="7">
        <v>378.846968</v>
      </c>
      <c r="N53" s="7">
        <v>0.92850021999999999</v>
      </c>
      <c r="O53" s="3">
        <f t="shared" si="20"/>
        <v>378.846968</v>
      </c>
      <c r="P53" s="4">
        <f t="shared" si="21"/>
        <v>35.456296315812068</v>
      </c>
    </row>
    <row r="54" spans="1:16" ht="16" x14ac:dyDescent="0.2">
      <c r="A54" s="7">
        <v>357.04465299999998</v>
      </c>
      <c r="B54" s="7">
        <v>0.98432797000000005</v>
      </c>
      <c r="C54" s="3">
        <f t="shared" si="14"/>
        <v>357.04465299999998</v>
      </c>
      <c r="D54" s="4">
        <f t="shared" si="15"/>
        <v>41.003506391968813</v>
      </c>
      <c r="E54" s="7">
        <v>329.91406000000001</v>
      </c>
      <c r="F54" s="7">
        <v>0.95823066999999995</v>
      </c>
      <c r="G54" s="3">
        <f t="shared" si="16"/>
        <v>329.91406000000001</v>
      </c>
      <c r="H54" s="4">
        <f t="shared" si="17"/>
        <v>38.380008172296229</v>
      </c>
      <c r="I54" s="7">
        <v>396.72065600000002</v>
      </c>
      <c r="J54" s="7">
        <v>1.0105071400000001</v>
      </c>
      <c r="K54" s="3">
        <f t="shared" si="18"/>
        <v>396.72065600000002</v>
      </c>
      <c r="L54" s="4">
        <f t="shared" si="19"/>
        <v>43.676733776891567</v>
      </c>
      <c r="M54" s="7">
        <v>381.35018200000002</v>
      </c>
      <c r="N54" s="7">
        <v>0.95868098000000002</v>
      </c>
      <c r="O54" s="3">
        <f t="shared" si="20"/>
        <v>381.35018200000002</v>
      </c>
      <c r="P54" s="4">
        <f t="shared" si="21"/>
        <v>38.424860857514545</v>
      </c>
    </row>
    <row r="55" spans="1:16" ht="16" x14ac:dyDescent="0.2">
      <c r="A55" s="7">
        <v>359.40380900000002</v>
      </c>
      <c r="B55" s="7">
        <v>1.0166630299999999</v>
      </c>
      <c r="C55" s="3">
        <f t="shared" si="14"/>
        <v>359.40380900000002</v>
      </c>
      <c r="D55" s="4">
        <f t="shared" si="15"/>
        <v>44.310054133094461</v>
      </c>
      <c r="E55" s="7">
        <v>331.00221099999999</v>
      </c>
      <c r="F55" s="7">
        <v>0.99270979999999998</v>
      </c>
      <c r="G55" s="3">
        <f t="shared" si="16"/>
        <v>331.00221099999999</v>
      </c>
      <c r="H55" s="4">
        <f t="shared" si="17"/>
        <v>41.855448513064658</v>
      </c>
      <c r="I55" s="7">
        <v>411.35387900000001</v>
      </c>
      <c r="J55" s="7">
        <v>1.03647139</v>
      </c>
      <c r="K55" s="3">
        <f t="shared" si="18"/>
        <v>411.35387900000001</v>
      </c>
      <c r="L55" s="4">
        <f t="shared" si="19"/>
        <v>46.357046843118098</v>
      </c>
      <c r="M55" s="7">
        <v>381.35018200000002</v>
      </c>
      <c r="N55" s="7">
        <v>0.99314988000000004</v>
      </c>
      <c r="O55" s="3">
        <f t="shared" si="20"/>
        <v>381.35018200000002</v>
      </c>
      <c r="P55" s="4">
        <f t="shared" si="21"/>
        <v>41.900289349183737</v>
      </c>
    </row>
    <row r="56" spans="1:16" ht="16" x14ac:dyDescent="0.2">
      <c r="A56" s="7">
        <v>361.77855399999999</v>
      </c>
      <c r="B56" s="7">
        <v>1.04899809</v>
      </c>
      <c r="C56" s="3">
        <f t="shared" si="14"/>
        <v>361.77855399999999</v>
      </c>
      <c r="D56" s="4">
        <f t="shared" si="15"/>
        <v>47.65688357567938</v>
      </c>
      <c r="E56" s="7">
        <v>334.28824800000001</v>
      </c>
      <c r="F56" s="7">
        <v>1.01859218</v>
      </c>
      <c r="G56" s="3">
        <f t="shared" si="16"/>
        <v>334.28824800000001</v>
      </c>
      <c r="H56" s="4">
        <f t="shared" si="17"/>
        <v>44.508834488086393</v>
      </c>
      <c r="I56" s="7">
        <v>425.12467099999998</v>
      </c>
      <c r="J56" s="7">
        <v>1.07535124</v>
      </c>
      <c r="K56" s="3">
        <f t="shared" si="18"/>
        <v>425.12467099999998</v>
      </c>
      <c r="L56" s="4">
        <f t="shared" si="19"/>
        <v>50.397744180023608</v>
      </c>
      <c r="M56" s="7">
        <v>382.60798499999999</v>
      </c>
      <c r="N56" s="7">
        <v>1.01901179</v>
      </c>
      <c r="O56" s="3">
        <f t="shared" si="20"/>
        <v>382.60798499999999</v>
      </c>
      <c r="P56" s="4">
        <f t="shared" si="21"/>
        <v>44.552089789424826</v>
      </c>
    </row>
    <row r="57" spans="1:16" ht="16" x14ac:dyDescent="0.2">
      <c r="A57" s="7">
        <v>362.97180400000002</v>
      </c>
      <c r="B57" s="7">
        <v>1.08347722</v>
      </c>
      <c r="C57" s="3">
        <f t="shared" si="14"/>
        <v>362.97180400000002</v>
      </c>
      <c r="D57" s="4">
        <f t="shared" si="15"/>
        <v>51.243037299805785</v>
      </c>
      <c r="E57" s="7">
        <v>337.60690699999998</v>
      </c>
      <c r="F57" s="7">
        <v>1.0444745600000001</v>
      </c>
      <c r="G57" s="3">
        <f t="shared" si="16"/>
        <v>337.60690699999998</v>
      </c>
      <c r="H57" s="4">
        <f t="shared" si="17"/>
        <v>47.187141283559683</v>
      </c>
      <c r="I57" s="7">
        <v>432.18199099999998</v>
      </c>
      <c r="J57" s="7">
        <v>1.1055626999999999</v>
      </c>
      <c r="K57" s="3">
        <f t="shared" si="18"/>
        <v>432.18199099999998</v>
      </c>
      <c r="L57" s="4">
        <f t="shared" si="19"/>
        <v>53.536287919502811</v>
      </c>
      <c r="M57" s="7">
        <v>385.13605000000001</v>
      </c>
      <c r="N57" s="7">
        <v>1.04919254</v>
      </c>
      <c r="O57" s="3">
        <f t="shared" si="20"/>
        <v>385.13605000000001</v>
      </c>
      <c r="P57" s="4">
        <f t="shared" si="21"/>
        <v>47.67708372916686</v>
      </c>
    </row>
    <row r="58" spans="1:16" ht="16" x14ac:dyDescent="0.2">
      <c r="A58" s="7">
        <v>364.16898900000001</v>
      </c>
      <c r="B58" s="7">
        <v>1.11795636</v>
      </c>
      <c r="C58" s="3">
        <f t="shared" si="14"/>
        <v>364.16898900000001</v>
      </c>
      <c r="D58" s="4">
        <f t="shared" si="15"/>
        <v>54.818359018714716</v>
      </c>
      <c r="E58" s="7">
        <v>338.72043100000002</v>
      </c>
      <c r="F58" s="7">
        <v>1.0789536900000001</v>
      </c>
      <c r="G58" s="3">
        <f t="shared" si="16"/>
        <v>338.72043100000002</v>
      </c>
      <c r="H58" s="4">
        <f t="shared" si="17"/>
        <v>50.772533517268457</v>
      </c>
      <c r="I58" s="7">
        <v>436.47249299999999</v>
      </c>
      <c r="J58" s="7">
        <v>1.13144508</v>
      </c>
      <c r="K58" s="3">
        <f t="shared" si="18"/>
        <v>436.47249299999999</v>
      </c>
      <c r="L58" s="4">
        <f t="shared" si="19"/>
        <v>56.20779625521606</v>
      </c>
      <c r="M58" s="7">
        <v>386.40634</v>
      </c>
      <c r="N58" s="7">
        <v>1.08798029</v>
      </c>
      <c r="O58" s="3">
        <f t="shared" si="20"/>
        <v>386.40634</v>
      </c>
      <c r="P58" s="4">
        <f t="shared" si="21"/>
        <v>51.71122740100261</v>
      </c>
    </row>
    <row r="59" spans="1:16" ht="16" x14ac:dyDescent="0.2">
      <c r="A59" s="7">
        <v>371.43548199999998</v>
      </c>
      <c r="B59" s="7">
        <v>1.1481780500000001</v>
      </c>
      <c r="C59" s="3">
        <f t="shared" si="14"/>
        <v>371.43548199999998</v>
      </c>
      <c r="D59" s="4">
        <f t="shared" si="15"/>
        <v>57.920359355261084</v>
      </c>
      <c r="E59" s="7">
        <v>338.72043100000002</v>
      </c>
      <c r="F59" s="7">
        <v>1.1134225900000001</v>
      </c>
      <c r="G59" s="3">
        <f t="shared" si="16"/>
        <v>338.72043100000002</v>
      </c>
      <c r="H59" s="4">
        <f t="shared" si="17"/>
        <v>54.349888466972132</v>
      </c>
      <c r="I59" s="7">
        <v>445.18170300000003</v>
      </c>
      <c r="J59" s="7">
        <v>1.17890122</v>
      </c>
      <c r="K59" s="3">
        <f t="shared" si="18"/>
        <v>445.18170300000003</v>
      </c>
      <c r="L59" s="4">
        <f t="shared" si="19"/>
        <v>61.02290514112839</v>
      </c>
      <c r="M59" s="7">
        <v>388.95950199999999</v>
      </c>
      <c r="N59" s="7">
        <v>1.1138524299999999</v>
      </c>
      <c r="O59" s="3">
        <f t="shared" si="20"/>
        <v>388.95950199999999</v>
      </c>
      <c r="P59" s="4">
        <f t="shared" si="21"/>
        <v>54.394331344955816</v>
      </c>
    </row>
    <row r="60" spans="1:16" ht="16" x14ac:dyDescent="0.2">
      <c r="A60" s="7">
        <v>372.66058399999997</v>
      </c>
      <c r="B60" s="7">
        <v>1.1826571800000001</v>
      </c>
      <c r="C60" s="3">
        <f t="shared" si="14"/>
        <v>372.66058399999997</v>
      </c>
      <c r="D60" s="4">
        <f t="shared" si="15"/>
        <v>61.397754177223483</v>
      </c>
      <c r="E60" s="7">
        <v>340.95851099999999</v>
      </c>
      <c r="F60" s="7">
        <v>1.14360335</v>
      </c>
      <c r="G60" s="3">
        <f t="shared" si="16"/>
        <v>340.95851099999999</v>
      </c>
      <c r="H60" s="4">
        <f t="shared" si="17"/>
        <v>57.453532982868261</v>
      </c>
      <c r="I60" s="7">
        <v>463.124932</v>
      </c>
      <c r="J60" s="7">
        <v>1.2091843200000001</v>
      </c>
      <c r="K60" s="3">
        <f t="shared" si="18"/>
        <v>463.124932</v>
      </c>
      <c r="L60" s="4">
        <f t="shared" si="19"/>
        <v>64.012518850345899</v>
      </c>
      <c r="M60" s="7">
        <v>391.52953500000001</v>
      </c>
      <c r="N60" s="7">
        <v>1.14403319</v>
      </c>
      <c r="O60" s="3">
        <f t="shared" si="20"/>
        <v>391.52953500000001</v>
      </c>
      <c r="P60" s="4">
        <f t="shared" si="21"/>
        <v>57.497442808190044</v>
      </c>
    </row>
    <row r="61" spans="1:16" ht="16" x14ac:dyDescent="0.2">
      <c r="A61" s="7">
        <v>378.846968</v>
      </c>
      <c r="B61" s="7">
        <v>1.22148587</v>
      </c>
      <c r="C61" s="3">
        <f t="shared" si="14"/>
        <v>378.846968</v>
      </c>
      <c r="D61" s="4">
        <f t="shared" si="15"/>
        <v>65.203628246041063</v>
      </c>
      <c r="E61" s="7">
        <v>343.21137900000002</v>
      </c>
      <c r="F61" s="7">
        <v>1.17809272</v>
      </c>
      <c r="G61" s="3">
        <f t="shared" si="16"/>
        <v>343.21137900000002</v>
      </c>
      <c r="H61" s="4">
        <f t="shared" si="17"/>
        <v>60.942077585150003</v>
      </c>
      <c r="I61" s="7">
        <v>494.651791</v>
      </c>
      <c r="J61" s="7">
        <v>1.23524068</v>
      </c>
      <c r="K61" s="3">
        <f t="shared" si="18"/>
        <v>494.651791</v>
      </c>
      <c r="L61" s="4">
        <f t="shared" si="19"/>
        <v>66.517569552684947</v>
      </c>
      <c r="M61" s="7">
        <v>392.82091200000002</v>
      </c>
      <c r="N61" s="7">
        <v>1.17420371</v>
      </c>
      <c r="O61" s="3">
        <f t="shared" si="20"/>
        <v>392.82091200000002</v>
      </c>
      <c r="P61" s="4">
        <f t="shared" si="21"/>
        <v>60.552615869374215</v>
      </c>
    </row>
    <row r="62" spans="1:16" ht="16" x14ac:dyDescent="0.2">
      <c r="A62" s="7">
        <v>386.40634</v>
      </c>
      <c r="B62" s="7">
        <v>1.2560161700000001</v>
      </c>
      <c r="C62" s="3">
        <f t="shared" si="14"/>
        <v>386.40634</v>
      </c>
      <c r="D62" s="4">
        <f t="shared" si="15"/>
        <v>68.463393489605011</v>
      </c>
      <c r="E62" s="7">
        <v>345.47913299999999</v>
      </c>
      <c r="F62" s="7">
        <v>1.22119931</v>
      </c>
      <c r="G62" s="3">
        <f t="shared" si="16"/>
        <v>345.47913299999999</v>
      </c>
      <c r="H62" s="4">
        <f t="shared" si="17"/>
        <v>65.176049140759332</v>
      </c>
      <c r="I62" s="7">
        <v>502.86330199999998</v>
      </c>
      <c r="J62" s="7">
        <v>1.2740693599999999</v>
      </c>
      <c r="K62" s="3">
        <f t="shared" si="18"/>
        <v>502.86330199999998</v>
      </c>
      <c r="L62" s="4">
        <f t="shared" si="19"/>
        <v>70.113303066469413</v>
      </c>
      <c r="M62" s="7">
        <v>395.41645799999998</v>
      </c>
      <c r="N62" s="7">
        <v>1.20869308</v>
      </c>
      <c r="O62" s="3">
        <f t="shared" si="20"/>
        <v>395.41645799999998</v>
      </c>
      <c r="P62" s="4">
        <f t="shared" si="21"/>
        <v>63.96465601387262</v>
      </c>
    </row>
    <row r="63" spans="1:16" ht="16" x14ac:dyDescent="0.2">
      <c r="A63" s="7">
        <v>394.11654800000002</v>
      </c>
      <c r="B63" s="7">
        <v>1.2905464799999999</v>
      </c>
      <c r="C63" s="3">
        <f t="shared" si="14"/>
        <v>394.11654800000002</v>
      </c>
      <c r="D63" s="4">
        <f t="shared" si="15"/>
        <v>71.583536397081744</v>
      </c>
      <c r="E63" s="7">
        <v>348.90888999999999</v>
      </c>
      <c r="F63" s="7">
        <v>1.2513903</v>
      </c>
      <c r="G63" s="3">
        <f t="shared" si="16"/>
        <v>348.90888999999999</v>
      </c>
      <c r="H63" s="4">
        <f t="shared" si="17"/>
        <v>68.034364214616133</v>
      </c>
      <c r="I63" s="7">
        <v>511.21112799999997</v>
      </c>
      <c r="J63" s="7">
        <v>1.3128980400000001</v>
      </c>
      <c r="K63" s="3">
        <f t="shared" si="18"/>
        <v>511.21112799999997</v>
      </c>
      <c r="L63" s="4">
        <f t="shared" si="19"/>
        <v>73.520189627473968</v>
      </c>
      <c r="M63" s="7">
        <v>399.34197</v>
      </c>
      <c r="N63" s="7">
        <v>1.2388840699999999</v>
      </c>
      <c r="O63" s="3">
        <f t="shared" si="20"/>
        <v>399.34197</v>
      </c>
      <c r="P63" s="4">
        <f t="shared" si="21"/>
        <v>66.862275290046853</v>
      </c>
    </row>
    <row r="64" spans="1:16" ht="16" x14ac:dyDescent="0.2">
      <c r="A64" s="7">
        <v>400.65911499999999</v>
      </c>
      <c r="B64" s="7">
        <v>1.3250665500000001</v>
      </c>
      <c r="C64" s="3">
        <f t="shared" si="14"/>
        <v>400.65911499999999</v>
      </c>
      <c r="D64" s="4">
        <f t="shared" si="15"/>
        <v>74.54526167889199</v>
      </c>
      <c r="E64" s="7">
        <v>358.22228899999999</v>
      </c>
      <c r="F64" s="7">
        <v>1.28594107</v>
      </c>
      <c r="G64" s="3">
        <f t="shared" si="16"/>
        <v>358.22228899999999</v>
      </c>
      <c r="H64" s="4">
        <f t="shared" si="17"/>
        <v>71.176142593091598</v>
      </c>
      <c r="I64" s="7">
        <v>512.053494</v>
      </c>
      <c r="J64" s="7">
        <v>1.36460651</v>
      </c>
      <c r="K64" s="3">
        <f t="shared" si="18"/>
        <v>512.053494</v>
      </c>
      <c r="L64" s="4">
        <f t="shared" si="19"/>
        <v>77.725753011732451</v>
      </c>
      <c r="M64" s="7">
        <v>401.98060400000003</v>
      </c>
      <c r="N64" s="7">
        <v>1.2733734299999999</v>
      </c>
      <c r="O64" s="3">
        <f t="shared" si="20"/>
        <v>401.98060400000003</v>
      </c>
      <c r="P64" s="4">
        <f t="shared" si="21"/>
        <v>70.050442445787382</v>
      </c>
    </row>
    <row r="65" spans="1:16" ht="16" x14ac:dyDescent="0.2">
      <c r="A65" s="7">
        <v>403.30645199999998</v>
      </c>
      <c r="B65" s="7">
        <v>1.3681731399999999</v>
      </c>
      <c r="C65" s="3">
        <f t="shared" si="14"/>
        <v>403.30645199999998</v>
      </c>
      <c r="D65" s="4">
        <f t="shared" si="15"/>
        <v>78.000965869254529</v>
      </c>
      <c r="E65" s="7">
        <v>357.04465299999998</v>
      </c>
      <c r="F65" s="7">
        <v>1.3290169599999999</v>
      </c>
      <c r="G65" s="3">
        <f t="shared" si="16"/>
        <v>357.04465299999998</v>
      </c>
      <c r="H65" s="4">
        <f t="shared" si="17"/>
        <v>74.873469451999156</v>
      </c>
      <c r="I65" s="7">
        <v>512.89724899999999</v>
      </c>
      <c r="J65" s="7">
        <v>1.39908053</v>
      </c>
      <c r="K65" s="3">
        <f t="shared" si="18"/>
        <v>512.89724899999999</v>
      </c>
      <c r="L65" s="4">
        <f t="shared" si="19"/>
        <v>80.302222620390708</v>
      </c>
      <c r="M65" s="7">
        <v>408.65371800000003</v>
      </c>
      <c r="N65" s="7">
        <v>1.30358489</v>
      </c>
      <c r="O65" s="3">
        <f t="shared" si="20"/>
        <v>408.65371800000003</v>
      </c>
      <c r="P65" s="4">
        <f t="shared" si="21"/>
        <v>72.721559383295897</v>
      </c>
    </row>
    <row r="66" spans="1:16" ht="16" x14ac:dyDescent="0.2">
      <c r="A66" s="7">
        <v>416.80784199999999</v>
      </c>
      <c r="B66" s="7">
        <v>1.41567022</v>
      </c>
      <c r="C66" s="3">
        <f t="shared" si="14"/>
        <v>416.80784199999999</v>
      </c>
      <c r="D66" s="4">
        <f t="shared" si="15"/>
        <v>81.47455603543284</v>
      </c>
      <c r="E66" s="7">
        <v>362.97180400000002</v>
      </c>
      <c r="F66" s="7">
        <v>1.36784565</v>
      </c>
      <c r="G66" s="3">
        <f t="shared" si="16"/>
        <v>362.97180400000002</v>
      </c>
      <c r="H66" s="4">
        <f t="shared" si="17"/>
        <v>77.975777959477782</v>
      </c>
      <c r="I66" s="7">
        <v>516.28619500000002</v>
      </c>
      <c r="J66" s="7">
        <v>1.4594215699999999</v>
      </c>
      <c r="K66" s="3">
        <f t="shared" si="18"/>
        <v>516.28619500000002</v>
      </c>
      <c r="L66" s="4">
        <f t="shared" si="19"/>
        <v>84.351916398364367</v>
      </c>
      <c r="M66" s="7">
        <v>412.71064200000001</v>
      </c>
      <c r="N66" s="7">
        <v>1.35101033</v>
      </c>
      <c r="O66" s="3">
        <f t="shared" si="20"/>
        <v>412.71064200000001</v>
      </c>
      <c r="P66" s="4">
        <f t="shared" si="21"/>
        <v>76.658663037691639</v>
      </c>
    </row>
    <row r="67" spans="1:16" ht="16" x14ac:dyDescent="0.2">
      <c r="A67" s="7">
        <v>435.03761400000002</v>
      </c>
      <c r="B67" s="7">
        <v>1.46750661</v>
      </c>
      <c r="C67" s="3">
        <f t="shared" si="14"/>
        <v>435.03761400000002</v>
      </c>
      <c r="D67" s="4">
        <f t="shared" si="15"/>
        <v>84.849439896355946</v>
      </c>
      <c r="E67" s="7">
        <v>366.57522</v>
      </c>
      <c r="F67" s="7">
        <v>1.40665386</v>
      </c>
      <c r="G67" s="3">
        <f t="shared" si="16"/>
        <v>366.57522</v>
      </c>
      <c r="H67" s="4">
        <f t="shared" si="17"/>
        <v>80.842905863376174</v>
      </c>
      <c r="I67" s="7">
        <v>540.64415199999996</v>
      </c>
      <c r="J67" s="7">
        <v>1.51557681</v>
      </c>
      <c r="K67" s="3">
        <f t="shared" si="18"/>
        <v>540.64415199999996</v>
      </c>
      <c r="L67" s="4">
        <f t="shared" si="19"/>
        <v>87.588536635260397</v>
      </c>
      <c r="M67" s="7">
        <v>414.07188100000002</v>
      </c>
      <c r="N67" s="7">
        <v>1.38118085</v>
      </c>
      <c r="O67" s="3">
        <f t="shared" si="20"/>
        <v>414.07188100000002</v>
      </c>
      <c r="P67" s="4">
        <f t="shared" si="21"/>
        <v>78.987866528903552</v>
      </c>
    </row>
    <row r="68" spans="1:16" ht="16" x14ac:dyDescent="0.2">
      <c r="A68" s="7">
        <v>436.47249299999999</v>
      </c>
      <c r="B68" s="7">
        <v>1.52352881</v>
      </c>
      <c r="C68" s="3">
        <f t="shared" si="14"/>
        <v>436.47249299999999</v>
      </c>
      <c r="D68" s="4">
        <f t="shared" si="15"/>
        <v>88.00591155713299</v>
      </c>
      <c r="E68" s="7">
        <v>368.99734899999999</v>
      </c>
      <c r="F68" s="7">
        <v>1.4626862899999999</v>
      </c>
      <c r="G68" s="3">
        <f t="shared" si="16"/>
        <v>368.99734899999999</v>
      </c>
      <c r="H68" s="4">
        <f t="shared" si="17"/>
        <v>84.554099202436703</v>
      </c>
      <c r="I68" s="7">
        <v>544.21643400000005</v>
      </c>
      <c r="J68" s="7">
        <v>1.5931523000000001</v>
      </c>
      <c r="K68" s="3">
        <f t="shared" si="18"/>
        <v>544.21643400000005</v>
      </c>
      <c r="L68" s="4">
        <f t="shared" si="19"/>
        <v>91.242953642963514</v>
      </c>
      <c r="M68" s="7">
        <v>414.07188100000002</v>
      </c>
      <c r="N68" s="7">
        <v>1.4242669800000001</v>
      </c>
      <c r="O68" s="3">
        <f t="shared" si="20"/>
        <v>414.07188100000002</v>
      </c>
      <c r="P68" s="4">
        <f t="shared" si="21"/>
        <v>82.064549822333916</v>
      </c>
    </row>
    <row r="69" spans="1:16" ht="16" x14ac:dyDescent="0.2">
      <c r="A69" s="7">
        <v>448.123221</v>
      </c>
      <c r="B69" s="7">
        <v>1.59254848</v>
      </c>
      <c r="C69" s="3">
        <f t="shared" si="14"/>
        <v>448.123221</v>
      </c>
      <c r="D69" s="4">
        <f t="shared" si="15"/>
        <v>91.21799837137911</v>
      </c>
      <c r="E69" s="7">
        <v>399.34197</v>
      </c>
      <c r="F69" s="7">
        <v>1.51894387</v>
      </c>
      <c r="G69" s="3">
        <f t="shared" si="16"/>
        <v>399.34197</v>
      </c>
      <c r="H69" s="4">
        <f t="shared" si="17"/>
        <v>87.766486579562383</v>
      </c>
      <c r="I69" s="7">
        <v>551.43196499999999</v>
      </c>
      <c r="J69" s="7">
        <v>1.6707482600000001</v>
      </c>
      <c r="K69" s="3">
        <f t="shared" si="18"/>
        <v>551.43196499999999</v>
      </c>
      <c r="L69" s="4">
        <f t="shared" si="19"/>
        <v>94.030877831475379</v>
      </c>
      <c r="M69" s="7">
        <v>416.80784199999999</v>
      </c>
      <c r="N69" s="7">
        <v>1.47168218</v>
      </c>
      <c r="O69" s="3">
        <f t="shared" si="20"/>
        <v>416.80784199999999</v>
      </c>
      <c r="P69" s="4">
        <f t="shared" si="21"/>
        <v>85.102214429274298</v>
      </c>
    </row>
    <row r="70" spans="1:16" ht="17" thickBot="1" x14ac:dyDescent="0.25">
      <c r="A70" s="7">
        <v>464.65245099999999</v>
      </c>
      <c r="B70" s="7">
        <v>1.68314192</v>
      </c>
      <c r="C70" s="3">
        <f t="shared" ref="C70:C71" si="22">A70</f>
        <v>464.65245099999999</v>
      </c>
      <c r="D70" s="4">
        <f t="shared" ref="D70:D71" si="23">(1-EXP(-1*EXP(B70)))^(1/0.08)*100</f>
        <v>94.403708304600315</v>
      </c>
      <c r="E70" s="7">
        <v>416.80784199999999</v>
      </c>
      <c r="F70" s="7">
        <v>1.5837061100000001</v>
      </c>
      <c r="G70" s="3">
        <f t="shared" ref="G70:G72" si="24">E70</f>
        <v>416.80784199999999</v>
      </c>
      <c r="H70" s="4">
        <f t="shared" ref="H70:H72" si="25">(1-EXP(-1*EXP(F70)))^(1/0.08)*100</f>
        <v>90.846479704385203</v>
      </c>
      <c r="I70" s="7">
        <v>562.43503299999998</v>
      </c>
      <c r="J70" s="7">
        <v>1.83022833</v>
      </c>
      <c r="K70" s="5">
        <f t="shared" ref="K70" si="26">I70</f>
        <v>562.43503299999998</v>
      </c>
      <c r="L70" s="6">
        <f t="shared" ref="L70" si="27">(1-EXP(-1*EXP(J70)))^(1/0.08)*100</f>
        <v>97.578618902400279</v>
      </c>
      <c r="M70" s="7">
        <v>420.945717</v>
      </c>
      <c r="N70" s="7">
        <v>1.5320334600000001</v>
      </c>
      <c r="O70" s="3">
        <f t="shared" ref="O70:O73" si="28">M70</f>
        <v>420.945717</v>
      </c>
      <c r="P70" s="4">
        <f t="shared" ref="P70:P73" si="29">(1-EXP(-1*EXP(N70)))^(1/0.08)*100</f>
        <v>88.441241067730587</v>
      </c>
    </row>
    <row r="71" spans="1:16" ht="17" thickBot="1" x14ac:dyDescent="0.25">
      <c r="A71" s="7">
        <v>486.57437099999999</v>
      </c>
      <c r="B71" s="7">
        <v>1.83839525</v>
      </c>
      <c r="C71" s="5">
        <f t="shared" si="22"/>
        <v>486.57437099999999</v>
      </c>
      <c r="D71" s="6">
        <f t="shared" si="23"/>
        <v>97.698027340183813</v>
      </c>
      <c r="E71" s="7">
        <v>488.17923400000001</v>
      </c>
      <c r="F71" s="7">
        <v>1.68329543</v>
      </c>
      <c r="G71" s="3">
        <f t="shared" si="24"/>
        <v>488.17923400000001</v>
      </c>
      <c r="H71" s="4">
        <f t="shared" si="25"/>
        <v>94.408209367027837</v>
      </c>
      <c r="M71" s="7">
        <v>423.72709700000001</v>
      </c>
      <c r="N71" s="7">
        <v>1.5966831100000001</v>
      </c>
      <c r="O71" s="3">
        <f t="shared" si="28"/>
        <v>423.72709700000001</v>
      </c>
      <c r="P71" s="4">
        <f t="shared" si="29"/>
        <v>91.387824515296472</v>
      </c>
    </row>
    <row r="72" spans="1:16" ht="17" thickBot="1" x14ac:dyDescent="0.25">
      <c r="E72" s="7">
        <v>512.89724899999999</v>
      </c>
      <c r="F72" s="7">
        <v>1.8342503800000001</v>
      </c>
      <c r="G72" s="5">
        <f t="shared" si="24"/>
        <v>512.89724899999999</v>
      </c>
      <c r="H72" s="6">
        <f t="shared" si="25"/>
        <v>97.638049626101235</v>
      </c>
      <c r="M72" s="7">
        <v>425.12467099999998</v>
      </c>
      <c r="N72" s="7">
        <v>1.6914828200000001</v>
      </c>
      <c r="O72" s="3">
        <f t="shared" si="28"/>
        <v>425.12467099999998</v>
      </c>
      <c r="P72" s="4">
        <f t="shared" si="29"/>
        <v>94.644197740755629</v>
      </c>
    </row>
    <row r="73" spans="1:16" ht="17" thickBot="1" x14ac:dyDescent="0.25">
      <c r="M73" s="7">
        <v>425.12467099999998</v>
      </c>
      <c r="N73" s="7">
        <v>1.8465928700000001</v>
      </c>
      <c r="O73" s="5">
        <f t="shared" si="28"/>
        <v>425.12467099999998</v>
      </c>
      <c r="P73" s="6">
        <f t="shared" si="29"/>
        <v>97.81293758721425</v>
      </c>
    </row>
    <row r="76" spans="1:16" ht="16" thickBot="1" x14ac:dyDescent="0.25"/>
    <row r="77" spans="1:16" ht="16" thickBot="1" x14ac:dyDescent="0.25">
      <c r="A77" s="18" t="s">
        <v>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20"/>
    </row>
    <row r="78" spans="1:16" ht="16" thickBot="1" x14ac:dyDescent="0.25">
      <c r="A78" s="14">
        <v>0</v>
      </c>
      <c r="B78" s="15"/>
      <c r="C78" s="15"/>
      <c r="D78" s="15"/>
      <c r="E78" s="16">
        <v>0</v>
      </c>
      <c r="F78" s="15"/>
      <c r="G78" s="15"/>
      <c r="H78" s="15"/>
      <c r="I78" s="16">
        <v>0</v>
      </c>
      <c r="J78" s="15"/>
      <c r="K78" s="15"/>
      <c r="L78" s="17"/>
    </row>
    <row r="79" spans="1:16" x14ac:dyDescent="0.2">
      <c r="A79" t="s">
        <v>0</v>
      </c>
      <c r="B79" t="s">
        <v>1</v>
      </c>
      <c r="C79" s="12" t="s">
        <v>2</v>
      </c>
      <c r="D79" s="13" t="s">
        <v>3</v>
      </c>
      <c r="E79" t="s">
        <v>0</v>
      </c>
      <c r="F79" t="s">
        <v>1</v>
      </c>
      <c r="G79" s="12" t="s">
        <v>2</v>
      </c>
      <c r="H79" s="13" t="s">
        <v>3</v>
      </c>
      <c r="I79" t="s">
        <v>0</v>
      </c>
      <c r="J79" t="s">
        <v>1</v>
      </c>
      <c r="K79" s="12" t="s">
        <v>2</v>
      </c>
      <c r="L79" s="13" t="s">
        <v>3</v>
      </c>
    </row>
    <row r="80" spans="1:16" ht="16" x14ac:dyDescent="0.2">
      <c r="A80" s="7">
        <v>428.29105600000003</v>
      </c>
      <c r="B80" s="7">
        <v>0.40959169000000001</v>
      </c>
      <c r="C80" s="3">
        <f>A80</f>
        <v>428.29105600000003</v>
      </c>
      <c r="D80" s="4">
        <f>(1-EXP(-1*EXP(B80)))^(1/0.08)*100</f>
        <v>4.3549786444800187</v>
      </c>
      <c r="E80" s="7">
        <v>411.88840699999997</v>
      </c>
      <c r="F80" s="7">
        <v>0.36115403000000001</v>
      </c>
      <c r="G80" s="3">
        <f>E80</f>
        <v>411.88840699999997</v>
      </c>
      <c r="H80" s="4">
        <f>(1-EXP(-1*EXP(F80)))^(1/0.08)*100</f>
        <v>3.3387880886858117</v>
      </c>
      <c r="I80" s="7">
        <v>290.64043099999998</v>
      </c>
      <c r="J80" s="7">
        <v>0.35234718999999998</v>
      </c>
      <c r="K80" s="3">
        <f>I80</f>
        <v>290.64043099999998</v>
      </c>
      <c r="L80" s="4">
        <f>(1-EXP(-1*EXP(J80)))^(1/0.08)*100</f>
        <v>3.1773374607821507</v>
      </c>
    </row>
    <row r="81" spans="1:13" ht="16" x14ac:dyDescent="0.2">
      <c r="A81" s="7">
        <v>477.51074599999998</v>
      </c>
      <c r="B81" s="7">
        <v>0.59453544999999997</v>
      </c>
      <c r="C81" s="3">
        <f t="shared" ref="C81:C110" si="30">A81</f>
        <v>477.51074599999998</v>
      </c>
      <c r="D81" s="4">
        <f t="shared" ref="D81:D110" si="31">(1-EXP(-1*EXP(B81)))^(1/0.08)*100</f>
        <v>10.768273470529968</v>
      </c>
      <c r="E81" s="7">
        <v>417.67310400000002</v>
      </c>
      <c r="F81" s="7">
        <v>0.53288753</v>
      </c>
      <c r="G81" s="3">
        <f t="shared" ref="G81:G110" si="32">E81</f>
        <v>417.67310400000002</v>
      </c>
      <c r="H81" s="4">
        <f t="shared" ref="H81:H110" si="33">(1-EXP(-1*EXP(F81)))^(1/0.08)*100</f>
        <v>8.1195671093704931</v>
      </c>
      <c r="I81" s="7">
        <v>293.90135099999998</v>
      </c>
      <c r="J81" s="7">
        <v>0.52408067999999997</v>
      </c>
      <c r="K81" s="3">
        <f t="shared" ref="K81:K110" si="34">I81</f>
        <v>293.90135099999998</v>
      </c>
      <c r="L81" s="4">
        <f t="shared" ref="L81:L110" si="35">(1-EXP(-1*EXP(J81)))^(1/0.08)*100</f>
        <v>7.7861765979826387</v>
      </c>
    </row>
    <row r="82" spans="1:13" ht="16" x14ac:dyDescent="0.2">
      <c r="A82" s="7">
        <v>507.73101400000002</v>
      </c>
      <c r="B82" s="7">
        <v>0.71783129999999995</v>
      </c>
      <c r="C82" s="3">
        <f t="shared" si="30"/>
        <v>507.73101400000002</v>
      </c>
      <c r="D82" s="4">
        <f t="shared" si="31"/>
        <v>17.859322782752113</v>
      </c>
      <c r="E82" s="7">
        <v>417.67310400000002</v>
      </c>
      <c r="F82" s="7">
        <v>0.63416625999999998</v>
      </c>
      <c r="G82" s="3">
        <f t="shared" si="32"/>
        <v>417.67310400000002</v>
      </c>
      <c r="H82" s="4">
        <f t="shared" si="33"/>
        <v>12.778476227122571</v>
      </c>
      <c r="I82" s="7">
        <v>336.00691999999998</v>
      </c>
      <c r="J82" s="7">
        <v>0.62535940999999995</v>
      </c>
      <c r="K82" s="3">
        <f t="shared" si="34"/>
        <v>336.00691999999998</v>
      </c>
      <c r="L82" s="4">
        <f t="shared" si="35"/>
        <v>12.31018483380031</v>
      </c>
    </row>
    <row r="83" spans="1:13" ht="16" x14ac:dyDescent="0.2">
      <c r="A83" s="7">
        <v>516.29987700000004</v>
      </c>
      <c r="B83" s="7">
        <v>0.81030318000000001</v>
      </c>
      <c r="C83" s="3">
        <f t="shared" si="30"/>
        <v>516.29987700000004</v>
      </c>
      <c r="D83" s="4">
        <f t="shared" si="31"/>
        <v>24.800651775953199</v>
      </c>
      <c r="E83" s="7">
        <v>428.29105600000003</v>
      </c>
      <c r="F83" s="7">
        <v>0.71783129999999995</v>
      </c>
      <c r="G83" s="3">
        <f t="shared" si="32"/>
        <v>428.29105600000003</v>
      </c>
      <c r="H83" s="4">
        <f t="shared" si="33"/>
        <v>17.859322782752113</v>
      </c>
      <c r="I83" s="7">
        <v>361.28033099999999</v>
      </c>
      <c r="J83" s="7">
        <v>0.71342786999999996</v>
      </c>
      <c r="K83" s="3">
        <f t="shared" si="34"/>
        <v>361.28033099999999</v>
      </c>
      <c r="L83" s="4">
        <f t="shared" si="35"/>
        <v>17.563155727813076</v>
      </c>
    </row>
    <row r="84" spans="1:13" ht="16" x14ac:dyDescent="0.2">
      <c r="A84" s="7">
        <v>519.18818199999998</v>
      </c>
      <c r="B84" s="7">
        <v>0.88516136999999995</v>
      </c>
      <c r="C84" s="3">
        <f t="shared" si="30"/>
        <v>519.18818199999998</v>
      </c>
      <c r="D84" s="4">
        <f t="shared" si="31"/>
        <v>31.349592885905874</v>
      </c>
      <c r="E84" s="7">
        <v>431.89002099999999</v>
      </c>
      <c r="F84" s="7">
        <v>0.77947922000000003</v>
      </c>
      <c r="G84" s="3">
        <f t="shared" si="32"/>
        <v>431.89002099999999</v>
      </c>
      <c r="H84" s="4">
        <f t="shared" si="33"/>
        <v>22.336947920608313</v>
      </c>
      <c r="I84" s="7">
        <v>375.66761200000002</v>
      </c>
      <c r="J84" s="7">
        <v>0.77067237</v>
      </c>
      <c r="K84" s="3">
        <f t="shared" si="34"/>
        <v>375.66761200000002</v>
      </c>
      <c r="L84" s="4">
        <f t="shared" si="35"/>
        <v>21.659986761161946</v>
      </c>
    </row>
    <row r="85" spans="1:13" ht="16" x14ac:dyDescent="0.2">
      <c r="A85" s="7">
        <v>538.36007700000005</v>
      </c>
      <c r="B85" s="7">
        <v>0.95561613999999995</v>
      </c>
      <c r="C85" s="3">
        <f t="shared" si="30"/>
        <v>538.36007700000005</v>
      </c>
      <c r="D85" s="4">
        <f t="shared" si="31"/>
        <v>38.119903554626575</v>
      </c>
      <c r="E85" s="7">
        <v>434.30611699999997</v>
      </c>
      <c r="F85" s="7">
        <v>0.84553056000000004</v>
      </c>
      <c r="G85" s="3">
        <f t="shared" si="32"/>
        <v>434.30611699999997</v>
      </c>
      <c r="H85" s="4">
        <f t="shared" si="33"/>
        <v>27.788050513931168</v>
      </c>
      <c r="I85" s="7">
        <v>400.55825399999998</v>
      </c>
      <c r="J85" s="7">
        <v>0.82351344999999998</v>
      </c>
      <c r="K85" s="3">
        <f t="shared" si="34"/>
        <v>400.55825399999998</v>
      </c>
      <c r="L85" s="4">
        <f t="shared" si="35"/>
        <v>25.900119247452551</v>
      </c>
    </row>
    <row r="86" spans="1:13" ht="16" x14ac:dyDescent="0.2">
      <c r="A86" s="7">
        <v>547.44586100000004</v>
      </c>
      <c r="B86" s="7">
        <v>1.0260708999999999</v>
      </c>
      <c r="C86" s="3">
        <f t="shared" si="30"/>
        <v>547.44586100000004</v>
      </c>
      <c r="D86" s="4">
        <f t="shared" si="31"/>
        <v>45.280709100047936</v>
      </c>
      <c r="E86" s="7">
        <v>437.95562799999999</v>
      </c>
      <c r="F86" s="7">
        <v>0.90717848000000001</v>
      </c>
      <c r="G86" s="3">
        <f t="shared" si="32"/>
        <v>437.95562799999999</v>
      </c>
      <c r="H86" s="4">
        <f t="shared" si="33"/>
        <v>33.410634921779483</v>
      </c>
      <c r="I86" s="7">
        <v>400.55825399999998</v>
      </c>
      <c r="J86" s="7">
        <v>0.88516136999999995</v>
      </c>
      <c r="K86" s="3">
        <f t="shared" si="34"/>
        <v>400.55825399999998</v>
      </c>
      <c r="L86" s="4">
        <f t="shared" si="35"/>
        <v>31.349592885905874</v>
      </c>
    </row>
    <row r="87" spans="1:13" ht="16" x14ac:dyDescent="0.2">
      <c r="A87" s="7">
        <v>547.44586100000004</v>
      </c>
      <c r="B87" s="7">
        <v>1.0921222500000001</v>
      </c>
      <c r="C87" s="3">
        <f t="shared" si="30"/>
        <v>547.44586100000004</v>
      </c>
      <c r="D87" s="4">
        <f t="shared" si="31"/>
        <v>52.141652586772203</v>
      </c>
      <c r="E87" s="7">
        <v>442.86939100000001</v>
      </c>
      <c r="F87" s="7">
        <v>0.95121270999999996</v>
      </c>
      <c r="G87" s="3">
        <f t="shared" si="32"/>
        <v>442.86939100000001</v>
      </c>
      <c r="H87" s="4">
        <f t="shared" si="33"/>
        <v>37.683063021685541</v>
      </c>
      <c r="I87" s="7">
        <v>417.67310400000002</v>
      </c>
      <c r="J87" s="7">
        <v>0.93800243999999999</v>
      </c>
      <c r="K87" s="3">
        <f t="shared" si="34"/>
        <v>417.67310400000002</v>
      </c>
      <c r="L87" s="4">
        <f t="shared" si="35"/>
        <v>36.382300856591918</v>
      </c>
    </row>
    <row r="88" spans="1:13" ht="16" x14ac:dyDescent="0.2">
      <c r="A88" s="7">
        <v>558.23992599999997</v>
      </c>
      <c r="B88" s="7">
        <v>1.1625770200000001</v>
      </c>
      <c r="C88" s="3">
        <f t="shared" si="30"/>
        <v>558.23992599999997</v>
      </c>
      <c r="D88" s="4">
        <f t="shared" si="31"/>
        <v>59.381980062620912</v>
      </c>
      <c r="E88" s="7">
        <v>450.34359899999998</v>
      </c>
      <c r="F88" s="7">
        <v>1.00845721</v>
      </c>
      <c r="G88" s="3">
        <f t="shared" si="32"/>
        <v>450.34359899999998</v>
      </c>
      <c r="H88" s="4">
        <f t="shared" si="33"/>
        <v>43.466188870852378</v>
      </c>
      <c r="I88" s="7">
        <v>417.67310400000002</v>
      </c>
      <c r="J88" s="7">
        <v>0.98644010000000004</v>
      </c>
      <c r="K88" s="3">
        <f t="shared" si="34"/>
        <v>417.67310400000002</v>
      </c>
      <c r="L88" s="4">
        <f t="shared" si="35"/>
        <v>41.21779991701252</v>
      </c>
    </row>
    <row r="89" spans="1:13" ht="16" x14ac:dyDescent="0.2">
      <c r="A89" s="7">
        <v>562.93086300000004</v>
      </c>
      <c r="B89" s="7">
        <v>1.2330317799999999</v>
      </c>
      <c r="C89" s="3">
        <f t="shared" si="30"/>
        <v>562.93086300000004</v>
      </c>
      <c r="D89" s="4">
        <f t="shared" si="31"/>
        <v>66.307889935515732</v>
      </c>
      <c r="E89" s="7">
        <v>452.86292900000001</v>
      </c>
      <c r="F89" s="7">
        <v>1.0524914400000001</v>
      </c>
      <c r="G89" s="3">
        <f t="shared" si="32"/>
        <v>452.86292900000001</v>
      </c>
      <c r="H89" s="4">
        <f t="shared" si="33"/>
        <v>48.019870201389381</v>
      </c>
      <c r="I89" s="7">
        <v>418.83975700000002</v>
      </c>
      <c r="J89" s="7">
        <v>1.0304743300000001</v>
      </c>
      <c r="K89" s="3">
        <f t="shared" si="34"/>
        <v>418.83975700000002</v>
      </c>
      <c r="L89" s="4">
        <f t="shared" si="35"/>
        <v>45.736040179674937</v>
      </c>
    </row>
    <row r="90" spans="1:13" ht="16" x14ac:dyDescent="0.2">
      <c r="A90" s="7">
        <v>569.24681999999996</v>
      </c>
      <c r="B90" s="7">
        <v>1.3122933999999999</v>
      </c>
      <c r="C90" s="3">
        <f t="shared" si="30"/>
        <v>569.24681999999996</v>
      </c>
      <c r="D90" s="4">
        <f t="shared" si="31"/>
        <v>73.468707091507653</v>
      </c>
      <c r="E90" s="7">
        <v>452.86292900000001</v>
      </c>
      <c r="F90" s="7">
        <v>1.1053325199999999</v>
      </c>
      <c r="G90" s="3">
        <f t="shared" si="32"/>
        <v>452.86292900000001</v>
      </c>
      <c r="H90" s="4">
        <f t="shared" si="33"/>
        <v>53.512436447185429</v>
      </c>
      <c r="I90" s="7">
        <v>422.35930200000001</v>
      </c>
      <c r="J90" s="7">
        <v>1.0833154</v>
      </c>
      <c r="K90" s="3">
        <f t="shared" si="34"/>
        <v>422.35930200000001</v>
      </c>
      <c r="L90" s="4">
        <f t="shared" si="35"/>
        <v>51.226208821581409</v>
      </c>
    </row>
    <row r="91" spans="1:13" ht="16" x14ac:dyDescent="0.2">
      <c r="A91" s="7">
        <v>567.66121799999996</v>
      </c>
      <c r="B91" s="7">
        <v>1.4003618600000001</v>
      </c>
      <c r="C91" s="3">
        <f t="shared" si="30"/>
        <v>567.66121799999996</v>
      </c>
      <c r="D91" s="4">
        <f t="shared" si="31"/>
        <v>80.394348315715305</v>
      </c>
      <c r="E91" s="7">
        <v>459.22308600000002</v>
      </c>
      <c r="F91" s="7">
        <v>1.1669804399999999</v>
      </c>
      <c r="G91" s="3">
        <f t="shared" si="32"/>
        <v>459.22308600000002</v>
      </c>
      <c r="H91" s="4">
        <f t="shared" si="33"/>
        <v>59.826410722982438</v>
      </c>
      <c r="I91" s="7">
        <v>421.18284599999998</v>
      </c>
      <c r="J91" s="7">
        <v>1.1317530600000001</v>
      </c>
      <c r="K91" s="3">
        <f t="shared" si="34"/>
        <v>421.18284599999998</v>
      </c>
      <c r="L91" s="4">
        <f t="shared" si="35"/>
        <v>56.239435560205145</v>
      </c>
    </row>
    <row r="92" spans="1:13" ht="16" x14ac:dyDescent="0.2">
      <c r="A92" s="7">
        <v>580.47073699999999</v>
      </c>
      <c r="B92" s="7">
        <v>1.5104474299999999</v>
      </c>
      <c r="C92" s="3">
        <f t="shared" si="30"/>
        <v>580.47073699999999</v>
      </c>
      <c r="D92" s="4">
        <f t="shared" si="31"/>
        <v>87.313980464206523</v>
      </c>
      <c r="E92" s="7">
        <v>460.50579599999998</v>
      </c>
      <c r="F92" s="7">
        <v>1.21982152</v>
      </c>
      <c r="G92" s="3">
        <f t="shared" si="32"/>
        <v>460.50579599999998</v>
      </c>
      <c r="H92" s="4">
        <f t="shared" si="33"/>
        <v>65.043334162227524</v>
      </c>
      <c r="I92" s="7">
        <v>423.53904399999999</v>
      </c>
      <c r="J92" s="7">
        <v>1.1713838599999999</v>
      </c>
      <c r="K92" s="3">
        <f t="shared" si="34"/>
        <v>423.53904399999999</v>
      </c>
      <c r="L92" s="4">
        <f t="shared" si="35"/>
        <v>60.269546873419856</v>
      </c>
    </row>
    <row r="93" spans="1:13" ht="17" thickBot="1" x14ac:dyDescent="0.25">
      <c r="A93" s="7">
        <v>601.90559299999995</v>
      </c>
      <c r="B93" s="7">
        <v>1.6953912</v>
      </c>
      <c r="C93" s="5">
        <f t="shared" si="30"/>
        <v>601.90559299999995</v>
      </c>
      <c r="D93" s="6">
        <f t="shared" si="31"/>
        <v>94.75405919480184</v>
      </c>
      <c r="E93" s="7">
        <v>466.97329200000001</v>
      </c>
      <c r="F93" s="7">
        <v>1.2726625899999999</v>
      </c>
      <c r="G93" s="3">
        <f t="shared" si="32"/>
        <v>466.97329200000001</v>
      </c>
      <c r="H93" s="4">
        <f t="shared" si="33"/>
        <v>69.986172437988017</v>
      </c>
      <c r="I93" s="7">
        <v>423.53904399999999</v>
      </c>
      <c r="J93" s="7">
        <v>1.2286283600000001</v>
      </c>
      <c r="K93" s="3">
        <f t="shared" si="34"/>
        <v>423.53904399999999</v>
      </c>
      <c r="L93" s="4">
        <f t="shared" si="35"/>
        <v>65.888361444068337</v>
      </c>
    </row>
    <row r="94" spans="1:13" ht="16" x14ac:dyDescent="0.2">
      <c r="A94" s="11"/>
      <c r="B94" s="11"/>
      <c r="C94" s="9"/>
      <c r="D94" s="10"/>
      <c r="E94" s="11">
        <v>466.97329200000001</v>
      </c>
      <c r="F94" s="11">
        <v>1.32110024</v>
      </c>
      <c r="G94" s="3">
        <f t="shared" si="32"/>
        <v>466.97329200000001</v>
      </c>
      <c r="H94" s="4">
        <f t="shared" si="33"/>
        <v>74.2134639617082</v>
      </c>
      <c r="I94" s="11">
        <v>424.722081</v>
      </c>
      <c r="J94" s="11">
        <v>1.28587286</v>
      </c>
      <c r="K94" s="3">
        <f t="shared" si="34"/>
        <v>424.722081</v>
      </c>
      <c r="L94" s="4">
        <f t="shared" si="35"/>
        <v>71.170087842140887</v>
      </c>
      <c r="M94" s="8"/>
    </row>
    <row r="95" spans="1:13" ht="16" x14ac:dyDescent="0.2">
      <c r="A95" s="11"/>
      <c r="B95" s="11"/>
      <c r="C95" s="9"/>
      <c r="D95" s="10"/>
      <c r="E95" s="11">
        <v>469.58565299999998</v>
      </c>
      <c r="F95" s="11">
        <v>1.39155501</v>
      </c>
      <c r="G95" s="3">
        <f t="shared" si="32"/>
        <v>469.58565299999998</v>
      </c>
      <c r="H95" s="4">
        <f t="shared" si="33"/>
        <v>79.755845135096919</v>
      </c>
      <c r="I95" s="11">
        <v>424.722081</v>
      </c>
      <c r="J95" s="11">
        <v>1.3431173599999999</v>
      </c>
      <c r="K95" s="3">
        <f t="shared" si="34"/>
        <v>424.722081</v>
      </c>
      <c r="L95" s="4">
        <f t="shared" si="35"/>
        <v>76.026289934892404</v>
      </c>
      <c r="M95" s="8"/>
    </row>
    <row r="96" spans="1:13" ht="16" x14ac:dyDescent="0.2">
      <c r="A96" s="11"/>
      <c r="B96" s="11"/>
      <c r="C96" s="9"/>
      <c r="D96" s="10"/>
      <c r="E96" s="11">
        <v>472.212627</v>
      </c>
      <c r="F96" s="11">
        <v>1.48402689</v>
      </c>
      <c r="G96" s="3">
        <f t="shared" si="32"/>
        <v>472.212627</v>
      </c>
      <c r="H96" s="4">
        <f t="shared" si="33"/>
        <v>85.832926193327054</v>
      </c>
      <c r="I96" s="11">
        <v>425.90842199999997</v>
      </c>
      <c r="J96" s="11">
        <v>1.4047652799999999</v>
      </c>
      <c r="K96" s="3">
        <f t="shared" si="34"/>
        <v>425.90842199999997</v>
      </c>
      <c r="L96" s="4">
        <f t="shared" si="35"/>
        <v>80.708937641308694</v>
      </c>
      <c r="M96" s="8"/>
    </row>
    <row r="97" spans="1:16" ht="16" x14ac:dyDescent="0.2">
      <c r="A97" s="11"/>
      <c r="B97" s="11"/>
      <c r="C97" s="9"/>
      <c r="D97" s="10"/>
      <c r="E97" s="11">
        <v>472.212627</v>
      </c>
      <c r="F97" s="11">
        <v>1.5809021999999999</v>
      </c>
      <c r="G97" s="3">
        <f t="shared" si="32"/>
        <v>472.212627</v>
      </c>
      <c r="H97" s="4">
        <f t="shared" si="33"/>
        <v>90.72628202439445</v>
      </c>
      <c r="I97" s="11">
        <v>429.48736600000001</v>
      </c>
      <c r="J97" s="11">
        <v>1.49283374</v>
      </c>
      <c r="K97" s="3">
        <f t="shared" si="34"/>
        <v>429.48736600000001</v>
      </c>
      <c r="L97" s="4">
        <f t="shared" si="35"/>
        <v>86.339113457475932</v>
      </c>
      <c r="M97" s="8"/>
    </row>
    <row r="98" spans="1:16" ht="17" thickBot="1" x14ac:dyDescent="0.25">
      <c r="A98" s="11"/>
      <c r="B98" s="11"/>
      <c r="C98" s="9"/>
      <c r="D98" s="10"/>
      <c r="E98" s="11">
        <v>477.51074599999998</v>
      </c>
      <c r="F98" s="11">
        <v>1.75703912</v>
      </c>
      <c r="G98" s="5">
        <f t="shared" si="32"/>
        <v>477.51074599999998</v>
      </c>
      <c r="H98" s="6">
        <f t="shared" si="33"/>
        <v>96.263355487648312</v>
      </c>
      <c r="I98" s="11">
        <v>431.89002099999999</v>
      </c>
      <c r="J98" s="11">
        <v>1.59411247</v>
      </c>
      <c r="K98" s="3">
        <f t="shared" si="34"/>
        <v>431.89002099999999</v>
      </c>
      <c r="L98" s="4">
        <f t="shared" si="35"/>
        <v>91.282527933644602</v>
      </c>
      <c r="M98" s="8"/>
    </row>
    <row r="99" spans="1:16" ht="17" thickBot="1" x14ac:dyDescent="0.25">
      <c r="A99" s="11"/>
      <c r="B99" s="11"/>
      <c r="C99" s="9"/>
      <c r="D99" s="10"/>
      <c r="E99" s="11"/>
      <c r="F99" s="11"/>
      <c r="G99" s="9"/>
      <c r="H99" s="10"/>
      <c r="I99" s="11">
        <v>430.68701800000002</v>
      </c>
      <c r="J99" s="11">
        <v>1.76584597</v>
      </c>
      <c r="K99" s="5">
        <f t="shared" si="34"/>
        <v>430.68701800000002</v>
      </c>
      <c r="L99" s="6">
        <f t="shared" si="35"/>
        <v>96.446988689125106</v>
      </c>
      <c r="M99" s="8"/>
    </row>
    <row r="100" spans="1:16" ht="16" x14ac:dyDescent="0.2">
      <c r="A100" s="11"/>
      <c r="B100" s="11"/>
      <c r="C100" s="9"/>
      <c r="D100" s="10"/>
      <c r="E100" s="11"/>
      <c r="F100" s="11"/>
      <c r="G100" s="9"/>
      <c r="H100" s="10"/>
      <c r="I100" s="11"/>
      <c r="J100" s="11"/>
      <c r="K100" s="9"/>
      <c r="L100" s="10"/>
      <c r="M100" s="8"/>
    </row>
    <row r="101" spans="1:16" ht="16" x14ac:dyDescent="0.2">
      <c r="A101" s="11"/>
      <c r="B101" s="11"/>
      <c r="C101" s="9"/>
      <c r="D101" s="10"/>
      <c r="E101" s="11"/>
      <c r="F101" s="11"/>
      <c r="G101" s="9"/>
      <c r="H101" s="10"/>
      <c r="I101" s="11"/>
      <c r="J101" s="11"/>
      <c r="K101" s="9"/>
      <c r="L101" s="10"/>
      <c r="M101" s="8"/>
    </row>
    <row r="102" spans="1:16" ht="17" thickBot="1" x14ac:dyDescent="0.25">
      <c r="A102" s="11"/>
      <c r="B102" s="11"/>
      <c r="C102" s="9"/>
      <c r="D102" s="10"/>
      <c r="E102" s="11"/>
      <c r="F102" s="11"/>
      <c r="G102" s="9"/>
      <c r="H102" s="10"/>
      <c r="I102" s="11"/>
      <c r="J102" s="11"/>
      <c r="K102" s="9"/>
      <c r="L102" s="10"/>
      <c r="M102" s="8"/>
    </row>
    <row r="103" spans="1:16" ht="17" thickBot="1" x14ac:dyDescent="0.25">
      <c r="A103" s="25" t="s">
        <v>8</v>
      </c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7"/>
    </row>
    <row r="104" spans="1:16" ht="16" thickBot="1" x14ac:dyDescent="0.25">
      <c r="A104" s="21">
        <v>0</v>
      </c>
      <c r="B104" s="22"/>
      <c r="C104" s="22"/>
      <c r="D104" s="22"/>
      <c r="E104" s="21">
        <v>0</v>
      </c>
      <c r="F104" s="22"/>
      <c r="G104" s="22"/>
      <c r="H104" s="22"/>
      <c r="I104" s="21">
        <v>0</v>
      </c>
      <c r="J104" s="22"/>
      <c r="K104" s="22"/>
      <c r="L104" s="22"/>
      <c r="M104" s="21">
        <v>0</v>
      </c>
      <c r="N104" s="22"/>
      <c r="O104" s="22"/>
      <c r="P104" s="24"/>
    </row>
    <row r="105" spans="1:16" x14ac:dyDescent="0.2">
      <c r="A105" t="s">
        <v>0</v>
      </c>
      <c r="B105" t="s">
        <v>1</v>
      </c>
      <c r="C105" s="1" t="s">
        <v>2</v>
      </c>
      <c r="D105" s="2" t="s">
        <v>3</v>
      </c>
      <c r="E105" t="s">
        <v>0</v>
      </c>
      <c r="F105" t="s">
        <v>1</v>
      </c>
      <c r="G105" s="1" t="s">
        <v>2</v>
      </c>
      <c r="H105" s="2" t="s">
        <v>3</v>
      </c>
      <c r="I105" t="s">
        <v>0</v>
      </c>
      <c r="J105" t="s">
        <v>1</v>
      </c>
      <c r="K105" s="1" t="s">
        <v>2</v>
      </c>
      <c r="L105" s="2" t="s">
        <v>3</v>
      </c>
      <c r="M105" t="s">
        <v>0</v>
      </c>
      <c r="N105" t="s">
        <v>1</v>
      </c>
      <c r="O105" s="1" t="s">
        <v>2</v>
      </c>
      <c r="P105" s="2" t="s">
        <v>3</v>
      </c>
    </row>
    <row r="106" spans="1:16" ht="16" x14ac:dyDescent="0.2">
      <c r="A106" s="7">
        <v>347.05894699999999</v>
      </c>
      <c r="B106" s="7">
        <v>0.40078483999999998</v>
      </c>
      <c r="C106" s="3">
        <f>A106</f>
        <v>347.05894699999999</v>
      </c>
      <c r="D106" s="4">
        <f>(1-EXP(-1*EXP(B106)))^(1/0.08)*100</f>
        <v>4.1532029853751116</v>
      </c>
      <c r="E106" s="7">
        <v>381.511596</v>
      </c>
      <c r="F106" s="7">
        <v>0.38757457000000001</v>
      </c>
      <c r="G106" s="3">
        <f>E106</f>
        <v>381.511596</v>
      </c>
      <c r="H106" s="4">
        <f>(1-EXP(-1*EXP(F106)))^(1/0.08)*100</f>
        <v>3.86511801796023</v>
      </c>
      <c r="I106" s="7">
        <v>368.97782999999998</v>
      </c>
      <c r="J106" s="7">
        <v>0.38317115000000002</v>
      </c>
      <c r="K106" s="3">
        <f>I106</f>
        <v>368.97782999999998</v>
      </c>
      <c r="L106" s="4">
        <f>(1-EXP(-1*EXP(J106)))^(1/0.08)*100</f>
        <v>3.7728702215804724</v>
      </c>
      <c r="M106" s="7">
        <v>348.02641</v>
      </c>
      <c r="N106" s="7">
        <v>0.38757457000000001</v>
      </c>
      <c r="O106" s="3">
        <f>M106</f>
        <v>348.02641</v>
      </c>
      <c r="P106" s="4">
        <f>(1-EXP(-1*EXP(N106)))^(1/0.08)*100</f>
        <v>3.86511801796023</v>
      </c>
    </row>
    <row r="107" spans="1:16" ht="16" x14ac:dyDescent="0.2">
      <c r="A107" s="7">
        <v>351.92330199999998</v>
      </c>
      <c r="B107" s="7">
        <v>0.58572860999999998</v>
      </c>
      <c r="C107" s="3">
        <f t="shared" ref="C107:C136" si="36">A107</f>
        <v>351.92330199999998</v>
      </c>
      <c r="D107" s="4">
        <f t="shared" ref="D107:D136" si="37">(1-EXP(-1*EXP(B107)))^(1/0.08)*100</f>
        <v>10.354999842164087</v>
      </c>
      <c r="E107" s="7">
        <v>389.01866000000001</v>
      </c>
      <c r="F107" s="7">
        <v>0.56811491000000003</v>
      </c>
      <c r="G107" s="3">
        <f t="shared" ref="G107:G136" si="38">E107</f>
        <v>389.01866000000001</v>
      </c>
      <c r="H107" s="4">
        <f t="shared" ref="H107:H136" si="39">(1-EXP(-1*EXP(F107)))^(1/0.08)*100</f>
        <v>9.5639548360985476</v>
      </c>
      <c r="I107" s="7">
        <v>371.037824</v>
      </c>
      <c r="J107" s="7">
        <v>0.56811491000000003</v>
      </c>
      <c r="K107" s="3">
        <f t="shared" ref="K107:K136" si="40">I107</f>
        <v>371.037824</v>
      </c>
      <c r="L107" s="4">
        <f t="shared" ref="L107:L136" si="41">(1-EXP(-1*EXP(J107)))^(1/0.08)*100</f>
        <v>9.5639548360985476</v>
      </c>
      <c r="M107" s="7">
        <v>349.96943199999998</v>
      </c>
      <c r="N107" s="7">
        <v>0.56811491000000003</v>
      </c>
      <c r="O107" s="3">
        <f t="shared" ref="O107:O136" si="42">M107</f>
        <v>349.96943199999998</v>
      </c>
      <c r="P107" s="4">
        <f t="shared" ref="P107:P136" si="43">(1-EXP(-1*EXP(N107)))^(1/0.08)*100</f>
        <v>9.5639548360985476</v>
      </c>
    </row>
    <row r="108" spans="1:16" ht="16" x14ac:dyDescent="0.2">
      <c r="A108" s="7">
        <v>379.39345200000002</v>
      </c>
      <c r="B108" s="7">
        <v>0.69581417999999995</v>
      </c>
      <c r="C108" s="3">
        <f t="shared" si="36"/>
        <v>379.39345200000002</v>
      </c>
      <c r="D108" s="4">
        <f t="shared" si="37"/>
        <v>16.410469307333106</v>
      </c>
      <c r="E108" s="7">
        <v>392.281024</v>
      </c>
      <c r="F108" s="7">
        <v>0.67820049000000004</v>
      </c>
      <c r="G108" s="3">
        <f t="shared" si="38"/>
        <v>392.281024</v>
      </c>
      <c r="H108" s="4">
        <f t="shared" si="39"/>
        <v>15.309020965524175</v>
      </c>
      <c r="I108" s="7">
        <v>387.93724500000002</v>
      </c>
      <c r="J108" s="7">
        <v>0.67820049000000004</v>
      </c>
      <c r="K108" s="3">
        <f t="shared" si="40"/>
        <v>387.93724500000002</v>
      </c>
      <c r="L108" s="4">
        <f t="shared" si="41"/>
        <v>15.309020965524175</v>
      </c>
      <c r="M108" s="7">
        <v>364.89209099999999</v>
      </c>
      <c r="N108" s="7">
        <v>0.67820049000000004</v>
      </c>
      <c r="O108" s="3">
        <f t="shared" si="42"/>
        <v>364.89209099999999</v>
      </c>
      <c r="P108" s="4">
        <f t="shared" si="43"/>
        <v>15.309020965524175</v>
      </c>
    </row>
    <row r="109" spans="1:16" ht="16" x14ac:dyDescent="0.2">
      <c r="A109" s="7">
        <v>428.82874199999998</v>
      </c>
      <c r="B109" s="7">
        <v>0.78388263999999996</v>
      </c>
      <c r="C109" s="3">
        <f t="shared" si="36"/>
        <v>428.82874199999998</v>
      </c>
      <c r="D109" s="4">
        <f t="shared" si="37"/>
        <v>22.679980295937593</v>
      </c>
      <c r="E109" s="7">
        <v>400</v>
      </c>
      <c r="F109" s="7">
        <v>0.76186553000000001</v>
      </c>
      <c r="G109" s="3">
        <f t="shared" si="38"/>
        <v>400</v>
      </c>
      <c r="H109" s="4">
        <f t="shared" si="39"/>
        <v>20.99528002031062</v>
      </c>
      <c r="I109" s="7">
        <v>407.87086299999999</v>
      </c>
      <c r="J109" s="7">
        <v>0.76626894999999995</v>
      </c>
      <c r="K109" s="3">
        <f t="shared" si="40"/>
        <v>407.87086299999999</v>
      </c>
      <c r="L109" s="4">
        <f t="shared" si="41"/>
        <v>21.326093594443705</v>
      </c>
      <c r="M109" s="7">
        <v>373.10931900000003</v>
      </c>
      <c r="N109" s="7">
        <v>0.76626894999999995</v>
      </c>
      <c r="O109" s="3">
        <f t="shared" si="42"/>
        <v>373.10931900000003</v>
      </c>
      <c r="P109" s="4">
        <f t="shared" si="43"/>
        <v>21.326093594443705</v>
      </c>
    </row>
    <row r="110" spans="1:16" ht="16" x14ac:dyDescent="0.2">
      <c r="A110" s="7">
        <v>454.64451800000001</v>
      </c>
      <c r="B110" s="7">
        <v>0.86314424999999995</v>
      </c>
      <c r="C110" s="3">
        <f t="shared" si="36"/>
        <v>454.64451800000001</v>
      </c>
      <c r="D110" s="4">
        <f t="shared" si="37"/>
        <v>29.346096577610322</v>
      </c>
      <c r="E110" s="7">
        <v>406.73704199999997</v>
      </c>
      <c r="F110" s="7">
        <v>0.84112714</v>
      </c>
      <c r="G110" s="3">
        <f t="shared" si="38"/>
        <v>406.73704199999997</v>
      </c>
      <c r="H110" s="4">
        <f t="shared" si="39"/>
        <v>27.405055137197326</v>
      </c>
      <c r="I110" s="7">
        <v>412.43784099999999</v>
      </c>
      <c r="J110" s="7">
        <v>0.83232028999999996</v>
      </c>
      <c r="K110" s="3">
        <f t="shared" si="40"/>
        <v>412.43784099999999</v>
      </c>
      <c r="L110" s="4">
        <f t="shared" si="41"/>
        <v>26.647115320234583</v>
      </c>
      <c r="M110" s="7">
        <v>395.57074799999998</v>
      </c>
      <c r="N110" s="7">
        <v>0.84112714</v>
      </c>
      <c r="O110" s="3">
        <f t="shared" si="42"/>
        <v>395.57074799999998</v>
      </c>
      <c r="P110" s="4">
        <f t="shared" si="43"/>
        <v>27.405055137197326</v>
      </c>
    </row>
    <row r="111" spans="1:16" ht="16" x14ac:dyDescent="0.2">
      <c r="A111" s="7">
        <v>457.18278600000002</v>
      </c>
      <c r="B111" s="7">
        <v>0.92919560000000001</v>
      </c>
      <c r="C111" s="3">
        <f t="shared" si="36"/>
        <v>457.18278600000002</v>
      </c>
      <c r="D111" s="4">
        <f t="shared" si="37"/>
        <v>35.52377515251851</v>
      </c>
      <c r="E111" s="7">
        <v>407.87086299999999</v>
      </c>
      <c r="F111" s="7">
        <v>0.88956478999999999</v>
      </c>
      <c r="G111" s="3">
        <f t="shared" si="38"/>
        <v>407.87086299999999</v>
      </c>
      <c r="H111" s="4">
        <f t="shared" si="39"/>
        <v>31.757364198402271</v>
      </c>
      <c r="I111" s="7">
        <v>417.05595699999998</v>
      </c>
      <c r="J111" s="7">
        <v>0.89837164000000003</v>
      </c>
      <c r="K111" s="3">
        <f t="shared" si="40"/>
        <v>417.05595699999998</v>
      </c>
      <c r="L111" s="4">
        <f t="shared" si="41"/>
        <v>32.579649966291555</v>
      </c>
      <c r="M111" s="7">
        <v>401.11504100000002</v>
      </c>
      <c r="N111" s="7">
        <v>0.91158191</v>
      </c>
      <c r="O111" s="3">
        <f t="shared" si="42"/>
        <v>401.11504100000002</v>
      </c>
      <c r="P111" s="4">
        <f t="shared" si="43"/>
        <v>33.829279225790039</v>
      </c>
    </row>
    <row r="112" spans="1:16" ht="16" x14ac:dyDescent="0.2">
      <c r="A112" s="7">
        <v>467.478365</v>
      </c>
      <c r="B112" s="7">
        <v>0.98644010000000004</v>
      </c>
      <c r="C112" s="3">
        <f t="shared" si="36"/>
        <v>467.478365</v>
      </c>
      <c r="D112" s="4">
        <f t="shared" si="37"/>
        <v>41.21779991701252</v>
      </c>
      <c r="E112" s="7">
        <v>407.87086299999999</v>
      </c>
      <c r="F112" s="7">
        <v>0.95561613999999995</v>
      </c>
      <c r="G112" s="3">
        <f t="shared" si="38"/>
        <v>407.87086299999999</v>
      </c>
      <c r="H112" s="4">
        <f t="shared" si="39"/>
        <v>38.119903554626575</v>
      </c>
      <c r="I112" s="7">
        <v>436.05133599999999</v>
      </c>
      <c r="J112" s="7">
        <v>0.97763325000000001</v>
      </c>
      <c r="K112" s="3">
        <f t="shared" si="40"/>
        <v>436.05133599999999</v>
      </c>
      <c r="L112" s="4">
        <f t="shared" si="41"/>
        <v>40.326090578582892</v>
      </c>
      <c r="M112" s="7">
        <v>417.05595699999998</v>
      </c>
      <c r="N112" s="7">
        <v>0.96882641000000003</v>
      </c>
      <c r="O112" s="3">
        <f t="shared" si="42"/>
        <v>417.05595699999998</v>
      </c>
      <c r="P112" s="4">
        <f t="shared" si="43"/>
        <v>39.439436456039942</v>
      </c>
    </row>
    <row r="113" spans="1:16" ht="16" x14ac:dyDescent="0.2">
      <c r="A113" s="7">
        <v>472.71277600000002</v>
      </c>
      <c r="B113" s="7">
        <v>1.05689487</v>
      </c>
      <c r="C113" s="3">
        <f t="shared" si="36"/>
        <v>472.71277600000002</v>
      </c>
      <c r="D113" s="4">
        <f t="shared" si="37"/>
        <v>48.477645991911764</v>
      </c>
      <c r="E113" s="7">
        <v>409.00784499999997</v>
      </c>
      <c r="F113" s="7">
        <v>1.0260708999999999</v>
      </c>
      <c r="G113" s="3">
        <f t="shared" si="38"/>
        <v>409.00784499999997</v>
      </c>
      <c r="H113" s="4">
        <f t="shared" si="39"/>
        <v>45.280709100047936</v>
      </c>
      <c r="I113" s="7">
        <v>436.05133599999999</v>
      </c>
      <c r="J113" s="7">
        <v>1.0348777499999999</v>
      </c>
      <c r="K113" s="3">
        <f t="shared" si="40"/>
        <v>436.05133599999999</v>
      </c>
      <c r="L113" s="4">
        <f t="shared" si="41"/>
        <v>46.1919298410237</v>
      </c>
      <c r="M113" s="7">
        <v>424.08026599999999</v>
      </c>
      <c r="N113" s="7">
        <v>1.0304743300000001</v>
      </c>
      <c r="O113" s="3">
        <f t="shared" si="42"/>
        <v>424.08026599999999</v>
      </c>
      <c r="P113" s="4">
        <f t="shared" si="43"/>
        <v>45.736040179674937</v>
      </c>
    </row>
    <row r="114" spans="1:16" ht="16" x14ac:dyDescent="0.2">
      <c r="A114" s="7">
        <v>480.67448999999999</v>
      </c>
      <c r="B114" s="7">
        <v>1.11854279</v>
      </c>
      <c r="C114" s="3">
        <f t="shared" si="36"/>
        <v>480.67448999999999</v>
      </c>
      <c r="D114" s="4">
        <f t="shared" si="37"/>
        <v>54.878905221797403</v>
      </c>
      <c r="E114" s="7">
        <v>411.29132499999997</v>
      </c>
      <c r="F114" s="7">
        <v>1.08771883</v>
      </c>
      <c r="G114" s="3">
        <f t="shared" si="38"/>
        <v>411.29132499999997</v>
      </c>
      <c r="H114" s="4">
        <f t="shared" si="39"/>
        <v>51.684049287025836</v>
      </c>
      <c r="I114" s="7">
        <v>444.63158700000002</v>
      </c>
      <c r="J114" s="7">
        <v>1.08771883</v>
      </c>
      <c r="K114" s="3">
        <f t="shared" si="40"/>
        <v>444.63158700000002</v>
      </c>
      <c r="L114" s="4">
        <f t="shared" si="41"/>
        <v>51.684049287025836</v>
      </c>
      <c r="M114" s="7">
        <v>426.44789500000002</v>
      </c>
      <c r="N114" s="7">
        <v>1.0833154</v>
      </c>
      <c r="O114" s="3">
        <f t="shared" si="42"/>
        <v>426.44789500000002</v>
      </c>
      <c r="P114" s="4">
        <f t="shared" si="43"/>
        <v>51.226208821581409</v>
      </c>
    </row>
    <row r="115" spans="1:16" ht="16" x14ac:dyDescent="0.2">
      <c r="A115" s="7">
        <v>480.67448999999999</v>
      </c>
      <c r="B115" s="7">
        <v>1.18459413</v>
      </c>
      <c r="C115" s="3">
        <f t="shared" si="36"/>
        <v>480.67448999999999</v>
      </c>
      <c r="D115" s="4">
        <f t="shared" si="37"/>
        <v>61.590643122211539</v>
      </c>
      <c r="E115" s="7">
        <v>413.58755400000001</v>
      </c>
      <c r="F115" s="7">
        <v>1.1449633299999999</v>
      </c>
      <c r="G115" s="3">
        <f t="shared" si="38"/>
        <v>413.58755400000001</v>
      </c>
      <c r="H115" s="4">
        <f t="shared" si="39"/>
        <v>57.592427522264977</v>
      </c>
      <c r="I115" s="7">
        <v>445.87104299999999</v>
      </c>
      <c r="J115" s="7">
        <v>1.15156846</v>
      </c>
      <c r="K115" s="3">
        <f t="shared" si="40"/>
        <v>445.87104299999999</v>
      </c>
      <c r="L115" s="4">
        <f t="shared" si="41"/>
        <v>58.265603941171854</v>
      </c>
      <c r="M115" s="7">
        <v>431.22288200000003</v>
      </c>
      <c r="N115" s="7">
        <v>1.1449633299999999</v>
      </c>
      <c r="O115" s="3">
        <f t="shared" si="42"/>
        <v>431.22288200000003</v>
      </c>
      <c r="P115" s="4">
        <f t="shared" si="43"/>
        <v>57.592427522264977</v>
      </c>
    </row>
    <row r="116" spans="1:16" ht="16" x14ac:dyDescent="0.2">
      <c r="A116" s="7">
        <v>486.05665900000002</v>
      </c>
      <c r="B116" s="7">
        <v>1.24624205</v>
      </c>
      <c r="C116" s="3">
        <f t="shared" si="36"/>
        <v>486.05665900000002</v>
      </c>
      <c r="D116" s="4">
        <f t="shared" si="37"/>
        <v>67.553992916650955</v>
      </c>
      <c r="E116" s="7">
        <v>418.21854300000001</v>
      </c>
      <c r="F116" s="7">
        <v>1.2066112499999999</v>
      </c>
      <c r="G116" s="3">
        <f t="shared" si="38"/>
        <v>418.21854300000001</v>
      </c>
      <c r="H116" s="4">
        <f t="shared" si="39"/>
        <v>63.761571236949479</v>
      </c>
      <c r="I116" s="7">
        <v>450.86351300000001</v>
      </c>
      <c r="J116" s="7">
        <v>1.2066112499999999</v>
      </c>
      <c r="K116" s="3">
        <f t="shared" si="40"/>
        <v>450.86351300000001</v>
      </c>
      <c r="L116" s="4">
        <f t="shared" si="41"/>
        <v>63.761571236949479</v>
      </c>
      <c r="M116" s="7">
        <v>434.83917700000001</v>
      </c>
      <c r="N116" s="7">
        <v>1.2066112499999999</v>
      </c>
      <c r="O116" s="3">
        <f t="shared" si="42"/>
        <v>434.83917700000001</v>
      </c>
      <c r="P116" s="4">
        <f t="shared" si="43"/>
        <v>63.761571236949479</v>
      </c>
    </row>
    <row r="117" spans="1:16" ht="16" x14ac:dyDescent="0.2">
      <c r="A117" s="7">
        <v>488.77030100000002</v>
      </c>
      <c r="B117" s="7">
        <v>1.3343105099999999</v>
      </c>
      <c r="C117" s="3">
        <f t="shared" si="36"/>
        <v>488.77030100000002</v>
      </c>
      <c r="D117" s="4">
        <f t="shared" si="37"/>
        <v>75.309699525447471</v>
      </c>
      <c r="E117" s="7">
        <v>424.08026599999999</v>
      </c>
      <c r="F117" s="7">
        <v>1.2682591700000001</v>
      </c>
      <c r="G117" s="3">
        <f t="shared" si="38"/>
        <v>424.08026599999999</v>
      </c>
      <c r="H117" s="4">
        <f t="shared" si="39"/>
        <v>69.586640103905623</v>
      </c>
      <c r="I117" s="7">
        <v>455.91188499999998</v>
      </c>
      <c r="J117" s="7">
        <v>1.2726625899999999</v>
      </c>
      <c r="K117" s="3">
        <f t="shared" si="40"/>
        <v>455.91188499999998</v>
      </c>
      <c r="L117" s="4">
        <f t="shared" si="41"/>
        <v>69.986172437988017</v>
      </c>
      <c r="M117" s="7">
        <v>453.380673</v>
      </c>
      <c r="N117" s="7">
        <v>1.27706601</v>
      </c>
      <c r="O117" s="3">
        <f t="shared" si="42"/>
        <v>453.380673</v>
      </c>
      <c r="P117" s="4">
        <f t="shared" si="43"/>
        <v>70.383282171893299</v>
      </c>
    </row>
    <row r="118" spans="1:16" ht="16" x14ac:dyDescent="0.2">
      <c r="A118" s="7">
        <v>497.00246700000002</v>
      </c>
      <c r="B118" s="7">
        <v>1.41797555</v>
      </c>
      <c r="C118" s="3">
        <f t="shared" si="36"/>
        <v>497.00246700000002</v>
      </c>
      <c r="D118" s="4">
        <f t="shared" si="37"/>
        <v>81.633946945309106</v>
      </c>
      <c r="E118" s="7">
        <v>424.08026599999999</v>
      </c>
      <c r="F118" s="7">
        <v>1.34752078</v>
      </c>
      <c r="G118" s="3">
        <f t="shared" si="38"/>
        <v>424.08026599999999</v>
      </c>
      <c r="H118" s="4">
        <f t="shared" si="39"/>
        <v>76.380243333836304</v>
      </c>
      <c r="I118" s="7">
        <v>476.67701099999999</v>
      </c>
      <c r="J118" s="7">
        <v>1.3431173599999999</v>
      </c>
      <c r="K118" s="3">
        <f t="shared" si="40"/>
        <v>476.67701099999999</v>
      </c>
      <c r="L118" s="4">
        <f t="shared" si="41"/>
        <v>76.026289934892404</v>
      </c>
      <c r="M118" s="7">
        <v>466.17884400000003</v>
      </c>
      <c r="N118" s="7">
        <v>1.34752078</v>
      </c>
      <c r="O118" s="3">
        <f t="shared" si="42"/>
        <v>466.17884400000003</v>
      </c>
      <c r="P118" s="4">
        <f t="shared" si="43"/>
        <v>76.380243333836304</v>
      </c>
    </row>
    <row r="119" spans="1:16" ht="16" x14ac:dyDescent="0.2">
      <c r="A119" s="7">
        <v>523.99688400000002</v>
      </c>
      <c r="B119" s="7">
        <v>1.5368679700000001</v>
      </c>
      <c r="C119" s="3">
        <f t="shared" si="36"/>
        <v>523.99688400000002</v>
      </c>
      <c r="D119" s="4">
        <f t="shared" si="37"/>
        <v>88.683647312456699</v>
      </c>
      <c r="E119" s="7">
        <v>431.22288200000003</v>
      </c>
      <c r="F119" s="7">
        <v>1.4355892400000001</v>
      </c>
      <c r="G119" s="3">
        <f t="shared" si="38"/>
        <v>431.22288200000003</v>
      </c>
      <c r="H119" s="4">
        <f t="shared" si="39"/>
        <v>82.823257329403717</v>
      </c>
      <c r="I119" s="7">
        <v>476.67701099999999</v>
      </c>
      <c r="J119" s="7">
        <v>1.4399926700000001</v>
      </c>
      <c r="K119" s="3">
        <f t="shared" si="40"/>
        <v>476.67701099999999</v>
      </c>
      <c r="L119" s="4">
        <f t="shared" si="41"/>
        <v>83.112688327725323</v>
      </c>
      <c r="M119" s="7">
        <v>470.08828499999998</v>
      </c>
      <c r="N119" s="7">
        <v>1.4355892400000001</v>
      </c>
      <c r="O119" s="3">
        <f t="shared" si="42"/>
        <v>470.08828499999998</v>
      </c>
      <c r="P119" s="4">
        <f t="shared" si="43"/>
        <v>82.823257329403717</v>
      </c>
    </row>
    <row r="120" spans="1:16" ht="17" thickBot="1" x14ac:dyDescent="0.25">
      <c r="A120" s="7">
        <v>535.79709000000003</v>
      </c>
      <c r="B120" s="7">
        <v>1.7086014700000001</v>
      </c>
      <c r="C120" s="5">
        <f t="shared" si="36"/>
        <v>535.79709000000003</v>
      </c>
      <c r="D120" s="6">
        <f t="shared" si="37"/>
        <v>95.112323807950816</v>
      </c>
      <c r="E120" s="7">
        <v>433.63038899999998</v>
      </c>
      <c r="F120" s="7">
        <v>1.5456748199999999</v>
      </c>
      <c r="G120" s="3">
        <f t="shared" si="38"/>
        <v>433.63038899999998</v>
      </c>
      <c r="H120" s="4">
        <f t="shared" si="39"/>
        <v>89.115875781374541</v>
      </c>
      <c r="I120" s="7">
        <v>487.41159199999998</v>
      </c>
      <c r="J120" s="7">
        <v>1.55448166</v>
      </c>
      <c r="K120" s="3">
        <f t="shared" si="40"/>
        <v>487.41159199999998</v>
      </c>
      <c r="L120" s="4">
        <f t="shared" si="41"/>
        <v>89.536124713421998</v>
      </c>
      <c r="M120" s="7">
        <v>474.03050999999999</v>
      </c>
      <c r="N120" s="7">
        <v>1.5456748199999999</v>
      </c>
      <c r="O120" s="3">
        <f t="shared" si="42"/>
        <v>474.03050999999999</v>
      </c>
      <c r="P120" s="4">
        <f t="shared" si="43"/>
        <v>89.115875781374541</v>
      </c>
    </row>
    <row r="121" spans="1:16" ht="17" thickBot="1" x14ac:dyDescent="0.25">
      <c r="A121" s="7"/>
      <c r="B121" s="7"/>
      <c r="C121" s="9"/>
      <c r="D121" s="10"/>
      <c r="E121" s="7">
        <v>440.933854</v>
      </c>
      <c r="F121" s="7">
        <v>1.72621516</v>
      </c>
      <c r="G121" s="5">
        <f t="shared" si="38"/>
        <v>440.933854</v>
      </c>
      <c r="H121" s="6">
        <f t="shared" si="39"/>
        <v>95.559594500191352</v>
      </c>
      <c r="I121" s="7">
        <v>537.29067899999995</v>
      </c>
      <c r="J121" s="7">
        <v>1.72621516</v>
      </c>
      <c r="K121" s="5">
        <f t="shared" si="40"/>
        <v>537.29067899999995</v>
      </c>
      <c r="L121" s="6">
        <f t="shared" si="41"/>
        <v>95.559594500191352</v>
      </c>
      <c r="M121" s="7">
        <v>506.78206299999999</v>
      </c>
      <c r="N121" s="7">
        <v>1.7218117399999999</v>
      </c>
      <c r="O121" s="5">
        <f t="shared" si="42"/>
        <v>506.78206299999999</v>
      </c>
      <c r="P121" s="6">
        <f t="shared" si="43"/>
        <v>95.45095772396364</v>
      </c>
    </row>
    <row r="122" spans="1:16" ht="16" x14ac:dyDescent="0.2">
      <c r="A122" s="11"/>
      <c r="B122" s="11"/>
      <c r="C122" s="9"/>
      <c r="D122" s="10"/>
      <c r="E122" s="11"/>
      <c r="F122" s="11"/>
      <c r="G122" s="9"/>
      <c r="H122" s="10"/>
      <c r="I122" s="11"/>
      <c r="J122" s="11"/>
      <c r="K122" s="9"/>
      <c r="L122" s="10"/>
      <c r="M122" s="11"/>
      <c r="N122" s="11"/>
      <c r="O122" s="9"/>
      <c r="P122" s="10"/>
    </row>
    <row r="123" spans="1:16" ht="16" x14ac:dyDescent="0.2">
      <c r="A123" s="11"/>
      <c r="B123" s="11"/>
      <c r="C123" s="9"/>
      <c r="D123" s="10"/>
      <c r="E123" s="11"/>
      <c r="F123" s="11"/>
      <c r="G123" s="9"/>
      <c r="H123" s="10"/>
      <c r="I123" s="11"/>
      <c r="J123" s="11"/>
      <c r="K123" s="9"/>
      <c r="L123" s="10"/>
      <c r="M123" s="11"/>
      <c r="N123" s="11"/>
      <c r="O123" s="9"/>
      <c r="P123" s="10"/>
    </row>
    <row r="124" spans="1:16" ht="16" x14ac:dyDescent="0.2">
      <c r="A124" s="11"/>
      <c r="B124" s="11"/>
      <c r="C124" s="9"/>
      <c r="D124" s="10"/>
      <c r="E124" s="11"/>
      <c r="F124" s="11"/>
      <c r="G124" s="9"/>
      <c r="H124" s="10"/>
      <c r="I124" s="11"/>
      <c r="J124" s="11"/>
      <c r="K124" s="9"/>
      <c r="L124" s="10"/>
      <c r="M124" s="11"/>
      <c r="N124" s="11"/>
      <c r="O124" s="9"/>
      <c r="P124" s="10"/>
    </row>
    <row r="125" spans="1:16" ht="16" x14ac:dyDescent="0.2">
      <c r="A125" s="11"/>
      <c r="B125" s="11"/>
      <c r="C125" s="9"/>
      <c r="D125" s="10"/>
      <c r="E125" s="11"/>
      <c r="F125" s="11"/>
      <c r="G125" s="9"/>
      <c r="H125" s="10"/>
      <c r="I125" s="11"/>
      <c r="J125" s="11"/>
      <c r="K125" s="9"/>
      <c r="L125" s="10"/>
      <c r="M125" s="11"/>
      <c r="N125" s="11"/>
      <c r="O125" s="9"/>
      <c r="P125" s="10"/>
    </row>
    <row r="126" spans="1:16" ht="16" x14ac:dyDescent="0.2">
      <c r="A126" s="11"/>
      <c r="B126" s="11"/>
      <c r="C126" s="9"/>
      <c r="D126" s="10"/>
      <c r="E126" s="11"/>
      <c r="F126" s="11"/>
      <c r="G126" s="9"/>
      <c r="H126" s="10"/>
      <c r="I126" s="11"/>
      <c r="J126" s="11"/>
      <c r="K126" s="9"/>
      <c r="L126" s="10"/>
      <c r="M126" s="11"/>
      <c r="N126" s="11"/>
      <c r="O126" s="9"/>
      <c r="P126" s="10"/>
    </row>
    <row r="127" spans="1:16" ht="16" x14ac:dyDescent="0.2">
      <c r="A127" s="11"/>
      <c r="B127" s="11"/>
      <c r="C127" s="9"/>
      <c r="D127" s="10"/>
      <c r="E127" s="11"/>
      <c r="F127" s="11"/>
      <c r="G127" s="9"/>
      <c r="H127" s="10"/>
      <c r="I127" s="11"/>
      <c r="J127" s="11"/>
      <c r="K127" s="9"/>
      <c r="L127" s="10"/>
      <c r="M127" s="11"/>
      <c r="N127" s="11"/>
      <c r="O127" s="9"/>
      <c r="P127" s="10"/>
    </row>
    <row r="128" spans="1:16" ht="16" x14ac:dyDescent="0.2">
      <c r="A128" s="11"/>
      <c r="B128" s="11"/>
      <c r="C128" s="9"/>
      <c r="D128" s="10"/>
      <c r="E128" s="11"/>
      <c r="F128" s="11"/>
      <c r="G128" s="9"/>
      <c r="H128" s="10"/>
      <c r="I128" s="11"/>
      <c r="J128" s="11"/>
      <c r="K128" s="9"/>
      <c r="L128" s="10"/>
      <c r="M128" s="11"/>
      <c r="N128" s="11"/>
      <c r="O128" s="9"/>
      <c r="P128" s="10"/>
    </row>
    <row r="129" spans="1:16" ht="16" x14ac:dyDescent="0.2">
      <c r="A129" s="11"/>
      <c r="B129" s="11"/>
      <c r="C129" s="9"/>
      <c r="D129" s="10"/>
      <c r="E129" s="11"/>
      <c r="F129" s="11"/>
      <c r="G129" s="9"/>
      <c r="H129" s="10"/>
      <c r="I129" s="11"/>
      <c r="J129" s="11"/>
      <c r="K129" s="9"/>
      <c r="L129" s="10"/>
      <c r="M129" s="11"/>
      <c r="N129" s="11"/>
      <c r="O129" s="9"/>
      <c r="P129" s="10"/>
    </row>
    <row r="130" spans="1:16" ht="16" x14ac:dyDescent="0.2">
      <c r="A130" s="11"/>
      <c r="B130" s="11"/>
      <c r="C130" s="9"/>
      <c r="D130" s="10"/>
      <c r="E130" s="11"/>
      <c r="F130" s="11"/>
      <c r="G130" s="9"/>
      <c r="H130" s="10"/>
      <c r="I130" s="11"/>
      <c r="J130" s="11"/>
      <c r="K130" s="9"/>
      <c r="L130" s="10"/>
      <c r="M130" s="11"/>
      <c r="N130" s="11"/>
      <c r="O130" s="9"/>
      <c r="P130" s="10"/>
    </row>
    <row r="131" spans="1:16" ht="16" x14ac:dyDescent="0.2">
      <c r="A131" s="11"/>
      <c r="B131" s="11"/>
      <c r="C131" s="9"/>
      <c r="D131" s="10"/>
      <c r="E131" s="11"/>
      <c r="F131" s="11"/>
      <c r="G131" s="9"/>
      <c r="H131" s="10"/>
      <c r="I131" s="11"/>
      <c r="J131" s="11"/>
      <c r="K131" s="9"/>
      <c r="L131" s="10"/>
      <c r="M131" s="11"/>
      <c r="N131" s="11"/>
      <c r="O131" s="9"/>
      <c r="P131" s="10"/>
    </row>
    <row r="132" spans="1:16" ht="16" x14ac:dyDescent="0.2">
      <c r="A132" s="11"/>
      <c r="B132" s="11"/>
      <c r="C132" s="9"/>
      <c r="D132" s="10"/>
      <c r="E132" s="11"/>
      <c r="F132" s="11"/>
      <c r="G132" s="9"/>
      <c r="H132" s="10"/>
      <c r="I132" s="11"/>
      <c r="J132" s="11"/>
      <c r="K132" s="9"/>
      <c r="L132" s="10"/>
      <c r="M132" s="11"/>
      <c r="N132" s="11"/>
      <c r="O132" s="9"/>
      <c r="P132" s="10"/>
    </row>
    <row r="133" spans="1:16" ht="16" x14ac:dyDescent="0.2">
      <c r="A133" s="11"/>
      <c r="B133" s="11"/>
      <c r="C133" s="9"/>
      <c r="D133" s="10"/>
      <c r="E133" s="11"/>
      <c r="F133" s="11"/>
      <c r="G133" s="9"/>
      <c r="H133" s="10"/>
      <c r="I133" s="11"/>
      <c r="J133" s="11"/>
      <c r="K133" s="9"/>
      <c r="L133" s="10"/>
      <c r="M133" s="11"/>
      <c r="N133" s="11"/>
      <c r="O133" s="9"/>
      <c r="P133" s="10"/>
    </row>
    <row r="134" spans="1:16" ht="16" x14ac:dyDescent="0.2">
      <c r="A134" s="11"/>
      <c r="B134" s="11"/>
      <c r="C134" s="9"/>
      <c r="D134" s="10"/>
      <c r="E134" s="11"/>
      <c r="F134" s="11"/>
      <c r="G134" s="9"/>
      <c r="H134" s="10"/>
      <c r="I134" s="11"/>
      <c r="J134" s="11"/>
      <c r="K134" s="9"/>
      <c r="L134" s="10"/>
      <c r="M134" s="11"/>
      <c r="N134" s="11"/>
      <c r="O134" s="9"/>
      <c r="P134" s="10"/>
    </row>
    <row r="135" spans="1:16" ht="16" x14ac:dyDescent="0.2">
      <c r="A135" s="11"/>
      <c r="B135" s="11"/>
      <c r="C135" s="9"/>
      <c r="D135" s="10"/>
      <c r="E135" s="11"/>
      <c r="F135" s="11"/>
      <c r="G135" s="9"/>
      <c r="H135" s="10"/>
      <c r="I135" s="11"/>
      <c r="J135" s="11"/>
      <c r="K135" s="9"/>
      <c r="L135" s="10"/>
      <c r="M135" s="11"/>
      <c r="N135" s="11"/>
      <c r="O135" s="9"/>
      <c r="P135" s="10"/>
    </row>
    <row r="136" spans="1:16" ht="16" x14ac:dyDescent="0.2">
      <c r="A136" s="11"/>
      <c r="B136" s="11"/>
      <c r="C136" s="9"/>
      <c r="D136" s="10"/>
      <c r="E136" s="11"/>
      <c r="F136" s="11"/>
      <c r="G136" s="9"/>
      <c r="H136" s="10"/>
      <c r="I136" s="11"/>
      <c r="J136" s="11"/>
      <c r="K136" s="9"/>
      <c r="L136" s="10"/>
      <c r="M136" s="11"/>
      <c r="N136" s="11"/>
      <c r="O136" s="9"/>
      <c r="P136" s="10"/>
    </row>
  </sheetData>
  <mergeCells count="21">
    <mergeCell ref="M104:P104"/>
    <mergeCell ref="A103:P103"/>
    <mergeCell ref="A78:D78"/>
    <mergeCell ref="E78:H78"/>
    <mergeCell ref="I78:L78"/>
    <mergeCell ref="A77:L77"/>
    <mergeCell ref="A104:D104"/>
    <mergeCell ref="E104:H104"/>
    <mergeCell ref="I104:L104"/>
    <mergeCell ref="A39:D39"/>
    <mergeCell ref="E39:H39"/>
    <mergeCell ref="I39:L39"/>
    <mergeCell ref="M39:P39"/>
    <mergeCell ref="A38:P38"/>
    <mergeCell ref="I2:L2"/>
    <mergeCell ref="M2:P2"/>
    <mergeCell ref="Q2:T2"/>
    <mergeCell ref="U2:X2"/>
    <mergeCell ref="A1:X1"/>
    <mergeCell ref="A2:D2"/>
    <mergeCell ref="E2:H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Deagen</dc:creator>
  <cp:lastModifiedBy>edavis@boardmandavis.com</cp:lastModifiedBy>
  <dcterms:created xsi:type="dcterms:W3CDTF">2020-07-13T14:54:50Z</dcterms:created>
  <dcterms:modified xsi:type="dcterms:W3CDTF">2020-08-13T20:41:30Z</dcterms:modified>
</cp:coreProperties>
</file>