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2067" documentId="114_{42C3A68B-367A-49D1-A60B-07CF8561C897}" xr6:coauthVersionLast="45" xr6:coauthVersionMax="45" xr10:uidLastSave="{0FE9CEA5-93A5-49F0-9E62-C62FFB704090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Casos!$A$1:$CA$9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4" i="9" l="1"/>
  <c r="BT5" i="9"/>
  <c r="BT6" i="9"/>
  <c r="BT15" i="9" s="1"/>
  <c r="BT7" i="9"/>
  <c r="BT16" i="9" s="1"/>
  <c r="BT8" i="9"/>
  <c r="BT26" i="9" s="1"/>
  <c r="BT9" i="9"/>
  <c r="BT27" i="9" s="1"/>
  <c r="BT13" i="9"/>
  <c r="BT14" i="9"/>
  <c r="BT17" i="9"/>
  <c r="BT22" i="9"/>
  <c r="BT23" i="9"/>
  <c r="BT24" i="9"/>
  <c r="BT25" i="9"/>
  <c r="BJ9" i="7"/>
  <c r="BJ27" i="7" s="1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18" i="8"/>
  <c r="BL22" i="8"/>
  <c r="BL23" i="8"/>
  <c r="BL24" i="8"/>
  <c r="BL25" i="8"/>
  <c r="BL26" i="8"/>
  <c r="BL27" i="8"/>
  <c r="BL9" i="8"/>
  <c r="BT28" i="4"/>
  <c r="BT29" i="4"/>
  <c r="BT30" i="4"/>
  <c r="BT31" i="4"/>
  <c r="BT32" i="4"/>
  <c r="BT33" i="4"/>
  <c r="BT24" i="4"/>
  <c r="BT23" i="4"/>
  <c r="BT21" i="4"/>
  <c r="BT19" i="4"/>
  <c r="BT15" i="4"/>
  <c r="BT10" i="4"/>
  <c r="BT9" i="5"/>
  <c r="BT13" i="5"/>
  <c r="BT14" i="5"/>
  <c r="BT15" i="5"/>
  <c r="BT16" i="5"/>
  <c r="BT17" i="5"/>
  <c r="BT18" i="5"/>
  <c r="BT22" i="5"/>
  <c r="BT23" i="5"/>
  <c r="BT24" i="5"/>
  <c r="BT25" i="5"/>
  <c r="BT26" i="5"/>
  <c r="BT27" i="5"/>
  <c r="BS4" i="9"/>
  <c r="BS5" i="9"/>
  <c r="BS6" i="9"/>
  <c r="BS7" i="9"/>
  <c r="BS8" i="9"/>
  <c r="BS9" i="9"/>
  <c r="BI9" i="7"/>
  <c r="BI13" i="7"/>
  <c r="BI14" i="7"/>
  <c r="BI15" i="7"/>
  <c r="BI16" i="7"/>
  <c r="BI17" i="7"/>
  <c r="BI18" i="7"/>
  <c r="BI22" i="7"/>
  <c r="BI23" i="7"/>
  <c r="BI24" i="7"/>
  <c r="BI25" i="7"/>
  <c r="BI26" i="7"/>
  <c r="BI27" i="7"/>
  <c r="BK13" i="8"/>
  <c r="BK14" i="8"/>
  <c r="BK15" i="8"/>
  <c r="BK16" i="8"/>
  <c r="BK17" i="8"/>
  <c r="BK18" i="8"/>
  <c r="BK22" i="8"/>
  <c r="BK23" i="8"/>
  <c r="BK24" i="8"/>
  <c r="BK25" i="8"/>
  <c r="BK26" i="8"/>
  <c r="BK27" i="8"/>
  <c r="BK9" i="8"/>
  <c r="BS31" i="4"/>
  <c r="BS32" i="4"/>
  <c r="BS23" i="4"/>
  <c r="BS21" i="4"/>
  <c r="BS19" i="4"/>
  <c r="BS30" i="4" s="1"/>
  <c r="BS15" i="4"/>
  <c r="BS29" i="4" s="1"/>
  <c r="BS10" i="4"/>
  <c r="BS24" i="4" s="1"/>
  <c r="BS33" i="4" s="1"/>
  <c r="BS13" i="5"/>
  <c r="BS14" i="5"/>
  <c r="BS15" i="5"/>
  <c r="BS16" i="5"/>
  <c r="BS17" i="5"/>
  <c r="BS18" i="5"/>
  <c r="BS22" i="5"/>
  <c r="BS23" i="5"/>
  <c r="BS24" i="5"/>
  <c r="BS25" i="5"/>
  <c r="BS26" i="5"/>
  <c r="BS27" i="5"/>
  <c r="BS9" i="5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J13" i="8"/>
  <c r="BJ14" i="8"/>
  <c r="BJ15" i="8"/>
  <c r="BJ16" i="8"/>
  <c r="BJ17" i="8"/>
  <c r="BJ18" i="8"/>
  <c r="BJ22" i="8"/>
  <c r="BJ23" i="8"/>
  <c r="BJ24" i="8"/>
  <c r="BJ25" i="8"/>
  <c r="BJ26" i="8"/>
  <c r="BJ27" i="8"/>
  <c r="BJ9" i="8"/>
  <c r="BR31" i="4"/>
  <c r="BR32" i="4"/>
  <c r="BR24" i="4"/>
  <c r="BR23" i="4"/>
  <c r="BR21" i="4"/>
  <c r="BR19" i="4"/>
  <c r="BR15" i="4"/>
  <c r="BR10" i="4"/>
  <c r="BR13" i="5"/>
  <c r="BR14" i="5"/>
  <c r="BR15" i="5"/>
  <c r="BR16" i="5"/>
  <c r="BR17" i="5"/>
  <c r="BR18" i="5"/>
  <c r="BR22" i="5"/>
  <c r="BR23" i="5"/>
  <c r="BR24" i="5"/>
  <c r="BR25" i="5"/>
  <c r="BR26" i="5"/>
  <c r="BR27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18" i="8"/>
  <c r="BI22" i="8"/>
  <c r="BI23" i="8"/>
  <c r="BI24" i="8"/>
  <c r="BI25" i="8"/>
  <c r="BI26" i="8"/>
  <c r="BI27" i="8"/>
  <c r="BI9" i="8"/>
  <c r="BQ31" i="4"/>
  <c r="BQ32" i="4"/>
  <c r="BQ23" i="4"/>
  <c r="BQ21" i="4"/>
  <c r="BQ19" i="4"/>
  <c r="BQ30" i="4" s="1"/>
  <c r="BQ15" i="4"/>
  <c r="BQ10" i="4"/>
  <c r="BQ13" i="5"/>
  <c r="BQ14" i="5"/>
  <c r="BQ15" i="5"/>
  <c r="BQ16" i="5"/>
  <c r="BQ17" i="5"/>
  <c r="BQ18" i="5"/>
  <c r="BQ22" i="5"/>
  <c r="BQ23" i="5"/>
  <c r="BQ24" i="5"/>
  <c r="BQ25" i="5"/>
  <c r="BQ26" i="5"/>
  <c r="BQ27" i="5"/>
  <c r="BQ9" i="5"/>
  <c r="BP4" i="9"/>
  <c r="BP5" i="9"/>
  <c r="BP6" i="9"/>
  <c r="BP7" i="9"/>
  <c r="BP8" i="9"/>
  <c r="BP9" i="9"/>
  <c r="BF22" i="7"/>
  <c r="BF23" i="7"/>
  <c r="BF24" i="7"/>
  <c r="BF25" i="7"/>
  <c r="BF26" i="7"/>
  <c r="BF27" i="7"/>
  <c r="BF13" i="7"/>
  <c r="BF14" i="7"/>
  <c r="BF15" i="7"/>
  <c r="BF16" i="7"/>
  <c r="BF17" i="7"/>
  <c r="BF18" i="7"/>
  <c r="BF9" i="7"/>
  <c r="BH22" i="8"/>
  <c r="BH23" i="8"/>
  <c r="BH24" i="8"/>
  <c r="BH25" i="8"/>
  <c r="BH26" i="8"/>
  <c r="BH27" i="8"/>
  <c r="BH13" i="8"/>
  <c r="BH14" i="8"/>
  <c r="BH15" i="8"/>
  <c r="BH16" i="8"/>
  <c r="BH17" i="8"/>
  <c r="BH18" i="8"/>
  <c r="BH9" i="8"/>
  <c r="BP31" i="4"/>
  <c r="BP32" i="4"/>
  <c r="BP23" i="4"/>
  <c r="BP21" i="4"/>
  <c r="BP19" i="4"/>
  <c r="BP15" i="4"/>
  <c r="BP10" i="4"/>
  <c r="BP22" i="5"/>
  <c r="BP23" i="5"/>
  <c r="BP24" i="5"/>
  <c r="BP25" i="5"/>
  <c r="BP26" i="5"/>
  <c r="BP27" i="5"/>
  <c r="BP13" i="5"/>
  <c r="BP14" i="5"/>
  <c r="BP15" i="5"/>
  <c r="BP16" i="5"/>
  <c r="BP17" i="5"/>
  <c r="BP18" i="5"/>
  <c r="BP9" i="5"/>
  <c r="BT18" i="9" l="1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33" i="4" s="1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18" i="7"/>
  <c r="BE9" i="7"/>
  <c r="BG22" i="8"/>
  <c r="BG23" i="8"/>
  <c r="BG24" i="8"/>
  <c r="BG25" i="8"/>
  <c r="BG26" i="8"/>
  <c r="BG27" i="8"/>
  <c r="BG13" i="8"/>
  <c r="BG14" i="8"/>
  <c r="BG15" i="8"/>
  <c r="BG16" i="8"/>
  <c r="BG17" i="8"/>
  <c r="BG18" i="8"/>
  <c r="BG9" i="8"/>
  <c r="BO32" i="4"/>
  <c r="BO23" i="4"/>
  <c r="BO21" i="4"/>
  <c r="BO31" i="4" s="1"/>
  <c r="BO19" i="4"/>
  <c r="BO15" i="4"/>
  <c r="BO10" i="4"/>
  <c r="BP28" i="4" s="1"/>
  <c r="BO22" i="5"/>
  <c r="BO23" i="5"/>
  <c r="BO24" i="5"/>
  <c r="BO25" i="5"/>
  <c r="BO26" i="5"/>
  <c r="BO27" i="5"/>
  <c r="BO13" i="5"/>
  <c r="BO14" i="5"/>
  <c r="BO15" i="5"/>
  <c r="BO16" i="5"/>
  <c r="BO17" i="5"/>
  <c r="BO18" i="5"/>
  <c r="BO9" i="5"/>
  <c r="BN4" i="9"/>
  <c r="BN5" i="9"/>
  <c r="BN6" i="9"/>
  <c r="BN7" i="9"/>
  <c r="BN8" i="9"/>
  <c r="BN9" i="9"/>
  <c r="BD22" i="7"/>
  <c r="BD23" i="7"/>
  <c r="BD24" i="7"/>
  <c r="BD25" i="7"/>
  <c r="BD26" i="7"/>
  <c r="BD27" i="7"/>
  <c r="BD13" i="7"/>
  <c r="BD14" i="7"/>
  <c r="BD15" i="7"/>
  <c r="BD16" i="7"/>
  <c r="BD17" i="7"/>
  <c r="BD18" i="7"/>
  <c r="BD9" i="7"/>
  <c r="BF22" i="8"/>
  <c r="BF23" i="8"/>
  <c r="BF24" i="8"/>
  <c r="BF25" i="8"/>
  <c r="BF26" i="8"/>
  <c r="BF27" i="8"/>
  <c r="BF13" i="8"/>
  <c r="BF14" i="8"/>
  <c r="BF15" i="8"/>
  <c r="BF16" i="8"/>
  <c r="BF17" i="8"/>
  <c r="BF18" i="8"/>
  <c r="BF9" i="8"/>
  <c r="BN31" i="4"/>
  <c r="BN32" i="4"/>
  <c r="BN23" i="4"/>
  <c r="BN21" i="4"/>
  <c r="BN19" i="4"/>
  <c r="BN15" i="4"/>
  <c r="BN10" i="4"/>
  <c r="BN22" i="5"/>
  <c r="BN23" i="5"/>
  <c r="BN24" i="5"/>
  <c r="BN25" i="5"/>
  <c r="BN26" i="5"/>
  <c r="BN27" i="5"/>
  <c r="BN13" i="5"/>
  <c r="BN14" i="5"/>
  <c r="BN15" i="5"/>
  <c r="BN16" i="5"/>
  <c r="BN17" i="5"/>
  <c r="BN18" i="5"/>
  <c r="BN9" i="5"/>
  <c r="BO15" i="9" l="1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31" i="4"/>
  <c r="BM32" i="4"/>
  <c r="BM23" i="4"/>
  <c r="BM21" i="4"/>
  <c r="BM19" i="4"/>
  <c r="BM15" i="4"/>
  <c r="BN29" i="4" s="1"/>
  <c r="BM10" i="4"/>
  <c r="BN28" i="4" s="1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9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22" i="9" l="1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L15" i="9" l="1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4E76952-B913-4D9D-B993-2ED577277F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A2EDC615-E1C1-4C49-860F-89F09EDD2AE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1FE710D8-2E9E-4958-90C6-856E194952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DBA72C46-F1B2-485F-B2EB-6316E97619A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<sst xmlns="http://schemas.openxmlformats.org/spreadsheetml/2006/main" count="652" uniqueCount="119">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</sst>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Hospitalizados!$B$10:$CA$10</c:f>
              <c:numCache>
                <c:formatCode>General</c:formatCode>
                <c:ptCount val="78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177</c:v>
                </c:pt>
                <c:pt idx="1">
                  <c:v>100</c:v>
                </c:pt>
                <c:pt idx="2">
                  <c:v>185</c:v>
                </c:pt>
                <c:pt idx="3">
                  <c:v>39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Activos!$BD$1:$BT$1</c:f>
              <c:numCache>
                <c:formatCode>d\-mmm</c:formatCode>
                <c:ptCount val="1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</c:numCache>
            </c:numRef>
          </c:cat>
          <c:val>
            <c:numRef>
              <c:f>Activos!$BD$6:$BT$6</c:f>
              <c:numCache>
                <c:formatCode>General</c:formatCode>
                <c:ptCount val="17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  <c:pt idx="8">
                  <c:v>2601</c:v>
                </c:pt>
                <c:pt idx="9">
                  <c:v>2612</c:v>
                </c:pt>
                <c:pt idx="10">
                  <c:v>2607</c:v>
                </c:pt>
                <c:pt idx="11">
                  <c:v>2580</c:v>
                </c:pt>
                <c:pt idx="12">
                  <c:v>2593</c:v>
                </c:pt>
                <c:pt idx="13">
                  <c:v>2606</c:v>
                </c:pt>
                <c:pt idx="14">
                  <c:v>2628</c:v>
                </c:pt>
                <c:pt idx="15">
                  <c:v>2649</c:v>
                </c:pt>
                <c:pt idx="16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Activos!$BD$1:$BT$1</c:f>
              <c:numCache>
                <c:formatCode>d\-mmm</c:formatCode>
                <c:ptCount val="1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</c:numCache>
            </c:numRef>
          </c:cat>
          <c:val>
            <c:numRef>
              <c:f>Activos!$BD$5:$BT$5</c:f>
              <c:numCache>
                <c:formatCode>General</c:formatCode>
                <c:ptCount val="17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  <c:pt idx="8">
                  <c:v>2777</c:v>
                </c:pt>
                <c:pt idx="9">
                  <c:v>2789</c:v>
                </c:pt>
                <c:pt idx="10">
                  <c:v>2803</c:v>
                </c:pt>
                <c:pt idx="11">
                  <c:v>2831</c:v>
                </c:pt>
                <c:pt idx="12">
                  <c:v>2917</c:v>
                </c:pt>
                <c:pt idx="13">
                  <c:v>2956</c:v>
                </c:pt>
                <c:pt idx="14">
                  <c:v>3015</c:v>
                </c:pt>
                <c:pt idx="15">
                  <c:v>3100</c:v>
                </c:pt>
                <c:pt idx="16">
                  <c:v>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Activos!$BD$1:$BT$1</c:f>
              <c:numCache>
                <c:formatCode>d\-mmm</c:formatCode>
                <c:ptCount val="1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  <c:pt idx="12">
                  <c:v>43957</c:v>
                </c:pt>
                <c:pt idx="13">
                  <c:v>43958</c:v>
                </c:pt>
                <c:pt idx="14">
                  <c:v>43959</c:v>
                </c:pt>
                <c:pt idx="15">
                  <c:v>43960</c:v>
                </c:pt>
                <c:pt idx="16">
                  <c:v>43961</c:v>
                </c:pt>
              </c:numCache>
            </c:numRef>
          </c:cat>
          <c:val>
            <c:numRef>
              <c:f>Activos!$BD$8:$BT$8</c:f>
              <c:numCache>
                <c:formatCode>General</c:formatCode>
                <c:ptCount val="17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  <c:pt idx="8">
                  <c:v>1269</c:v>
                </c:pt>
                <c:pt idx="9">
                  <c:v>1309</c:v>
                </c:pt>
                <c:pt idx="10">
                  <c:v>1390</c:v>
                </c:pt>
                <c:pt idx="11">
                  <c:v>1444</c:v>
                </c:pt>
                <c:pt idx="12">
                  <c:v>1627</c:v>
                </c:pt>
                <c:pt idx="13">
                  <c:v>1808</c:v>
                </c:pt>
                <c:pt idx="14">
                  <c:v>1869</c:v>
                </c:pt>
                <c:pt idx="15">
                  <c:v>1965</c:v>
                </c:pt>
                <c:pt idx="16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Casos!$B$4:$CA$4</c15:sqref>
                  </c15:fullRef>
                </c:ext>
              </c:extLst>
              <c:f>(Casos!$B$4:$V$4,Casos!$Z$4:$CA$4)</c:f>
              <c:numCache>
                <c:formatCode>General</c:formatCode>
                <c:ptCount val="7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Casos!$B$5:$CA$5</c15:sqref>
                  </c15:fullRef>
                </c:ext>
              </c:extLst>
              <c:f>(Casos!$B$5:$V$5,Casos!$Z$5:$CA$5)</c:f>
              <c:numCache>
                <c:formatCode>General</c:formatCode>
                <c:ptCount val="7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Casos!$B$1:$CA$1</c15:sqref>
                  </c15:fullRef>
                </c:ext>
              </c:extLst>
              <c:f>(Casos!$B$1:$V$1,Casos!$Z$1:$CA$1)</c:f>
              <c:numCache>
                <c:formatCode>d\-mmm</c:formatCode>
                <c:ptCount val="7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Casos!$B$6:$CA$6</c15:sqref>
                  </c15:fullRef>
                </c:ext>
              </c:extLst>
              <c:f>(Casos!$B$6:$V$6,Casos!$Z$6:$CA$6)</c:f>
              <c:numCache>
                <c:formatCode>General</c:formatCode>
                <c:ptCount val="7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Casos!$B$7:$CA$7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Casos!$B$8:$CA$8</c:f>
              <c:numCache>
                <c:formatCode>General</c:formatCode>
                <c:ptCount val="78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Casos!$B$13:$CA$13</c:f>
              <c:numCache>
                <c:formatCode>General</c:formatCode>
                <c:ptCount val="7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Casos!$B$14:$CA$14</c:f>
              <c:numCache>
                <c:formatCode>General</c:formatCode>
                <c:ptCount val="78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Hospitalizados!$B$15:$CA$15</c:f>
              <c:numCache>
                <c:formatCode>General</c:formatCode>
                <c:ptCount val="78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Casos!$B$15:$CA$15</c:f>
              <c:numCache>
                <c:formatCode>General</c:formatCode>
                <c:ptCount val="78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Casos!$B$16:$CA$16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Casos!$B$17:$CA$17</c:f>
              <c:numCache>
                <c:formatCode>General</c:formatCode>
                <c:ptCount val="78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Casos!$B$22:$CA$22</c:f>
              <c:numCache>
                <c:formatCode>General</c:formatCode>
                <c:ptCount val="78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Casos!$B$23:$CA$23</c:f>
              <c:numCache>
                <c:formatCode>0.0%</c:formatCode>
                <c:ptCount val="7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Casos!$B$24:$CA$24</c:f>
              <c:numCache>
                <c:formatCode>General</c:formatCode>
                <c:ptCount val="78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Casos!$B$25:$CA$25</c:f>
              <c:numCache>
                <c:formatCode>0.0%</c:formatCode>
                <c:ptCount val="78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Casos!$B$26:$CA$26</c:f>
              <c:numCache>
                <c:formatCode>General</c:formatCode>
                <c:ptCount val="78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Casos!$B$9:$CA$9</c:f>
              <c:numCache>
                <c:formatCode>General</c:formatCode>
                <c:ptCount val="7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Casos!$B$18:$CA$18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Casos!$B$27:$CA$27</c:f>
              <c:numCache>
                <c:formatCode>0.0%</c:formatCode>
                <c:ptCount val="7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Hospitalizados!$B$19:$CA$19</c:f>
              <c:numCache>
                <c:formatCode>General</c:formatCode>
                <c:ptCount val="78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Hospitalizados!$B$21:$CA$21</c:f>
              <c:numCache>
                <c:formatCode>General</c:formatCode>
                <c:ptCount val="78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Hospitalizados!$B$23:$CA$23</c:f>
              <c:numCache>
                <c:formatCode>General</c:formatCode>
                <c:ptCount val="78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Hospitalizados!$A$4:$A$9</c:f>
            </c:multiLvl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28</c:v>
                </c:pt>
                <c:pt idx="1">
                  <c:v>6</c:v>
                </c:pt>
                <c:pt idx="2">
                  <c:v>61</c:v>
                </c:pt>
                <c:pt idx="3">
                  <c:v>66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83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152</c:v>
                </c:pt>
                <c:pt idx="1">
                  <c:v>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39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Hospitalizados!$B$1:$CA$1</c:f>
              <c:numCache>
                <c:formatCode>d\-mmm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</c:numCache>
            </c:numRef>
          </c:cat>
          <c:val>
            <c:numRef>
              <c:f>Hospitalizados!$B$24:$CA$24</c:f>
              <c:numCache>
                <c:formatCode>General</c:formatCode>
                <c:ptCount val="78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190500</xdr:colOff>
      <xdr:row>0</xdr:row>
      <xdr:rowOff>22860</xdr:rowOff>
    </xdr:from>
    <xdr:to>
      <xdr:col>86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190500</xdr:colOff>
      <xdr:row>13</xdr:row>
      <xdr:rowOff>83820</xdr:rowOff>
    </xdr:from>
    <xdr:to>
      <xdr:col>86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182880</xdr:colOff>
      <xdr:row>28</xdr:row>
      <xdr:rowOff>68580</xdr:rowOff>
    </xdr:from>
    <xdr:to>
      <xdr:col>86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A28"/>
  <sheetViews>
    <sheetView tabSelected="1" zoomScaleNormal="100" workbookViewId="0">
      <pane xSplit="1" topLeftCell="BE1" activePane="topRight" state="frozen"/>
      <selection pane="topRight" activeCell="BQ15" sqref="BQ15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/>
      <c r="BV1" s="22"/>
      <c r="BW1" s="22"/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/>
      <c r="BV4" s="30"/>
      <c r="BW4" s="30"/>
      <c r="BX4" s="30"/>
      <c r="BY4" s="30"/>
      <c r="BZ4" s="30"/>
      <c r="CA4" s="30"/>
    </row>
    <row r="5" spans="1:79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/>
      <c r="BV5" s="20"/>
      <c r="BW5" s="20"/>
      <c r="BX5" s="20"/>
      <c r="BY5" s="20"/>
      <c r="BZ5" s="20"/>
      <c r="CA5" s="20"/>
    </row>
    <row r="6" spans="1:79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/>
      <c r="BV6" s="20"/>
      <c r="BW6" s="20"/>
      <c r="BX6" s="20"/>
      <c r="BY6" s="20"/>
      <c r="BZ6" s="20"/>
      <c r="CA6" s="20"/>
    </row>
    <row r="7" spans="1:79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/>
      <c r="BV7" s="20"/>
      <c r="BW7" s="20"/>
      <c r="BX7" s="20"/>
      <c r="BY7" s="20"/>
      <c r="BZ7" s="2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/>
      <c r="BV8" s="44"/>
      <c r="BW8" s="44"/>
      <c r="BX8" s="44"/>
      <c r="BY8" s="44"/>
      <c r="BZ8" s="44"/>
      <c r="CA8" s="44"/>
    </row>
    <row r="9" spans="1:79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" si="2">SUM(BT4:BT8)</f>
        <v>23662</v>
      </c>
      <c r="BU9" s="46"/>
      <c r="BV9" s="46"/>
      <c r="BW9" s="46"/>
      <c r="BX9" s="46"/>
      <c r="BY9" s="46"/>
      <c r="BZ9" s="46"/>
      <c r="CA9" s="46"/>
    </row>
    <row r="12" spans="1:79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>
        <f t="shared" ref="E13:V13" si="3">E4-D4</f>
        <v>1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1</v>
      </c>
      <c r="J13" s="30">
        <f t="shared" si="3"/>
        <v>1</v>
      </c>
      <c r="K13" s="30">
        <f t="shared" si="3"/>
        <v>5</v>
      </c>
      <c r="L13" s="30">
        <f t="shared" si="3"/>
        <v>14</v>
      </c>
      <c r="M13" s="30">
        <f t="shared" si="3"/>
        <v>18</v>
      </c>
      <c r="N13" s="30">
        <f t="shared" si="3"/>
        <v>4</v>
      </c>
      <c r="O13" s="30">
        <f t="shared" si="3"/>
        <v>14</v>
      </c>
      <c r="P13" s="30">
        <f t="shared" si="3"/>
        <v>27</v>
      </c>
      <c r="Q13" s="30">
        <f t="shared" si="3"/>
        <v>42</v>
      </c>
      <c r="R13" s="30">
        <f t="shared" si="3"/>
        <v>12</v>
      </c>
      <c r="S13" s="30">
        <f t="shared" si="3"/>
        <v>25</v>
      </c>
      <c r="T13" s="30">
        <f t="shared" si="3"/>
        <v>52</v>
      </c>
      <c r="U13" s="30">
        <f t="shared" si="3"/>
        <v>184</v>
      </c>
      <c r="V13" s="30">
        <f t="shared" si="3"/>
        <v>105</v>
      </c>
      <c r="W13" s="30"/>
      <c r="X13" s="30"/>
      <c r="Y13" s="30"/>
      <c r="Z13" s="30">
        <f t="shared" ref="Z13:Z18" si="4">Z4-V4</f>
        <v>380</v>
      </c>
      <c r="AA13" s="30">
        <f t="shared" ref="AA13:BT13" si="5">AA4-Z4</f>
        <v>262</v>
      </c>
      <c r="AB13" s="30">
        <f t="shared" si="5"/>
        <v>275</v>
      </c>
      <c r="AC13" s="30">
        <f t="shared" si="5"/>
        <v>121</v>
      </c>
      <c r="AD13" s="30">
        <f t="shared" si="5"/>
        <v>212</v>
      </c>
      <c r="AE13" s="30">
        <f t="shared" si="5"/>
        <v>286</v>
      </c>
      <c r="AF13" s="30">
        <f t="shared" si="5"/>
        <v>256</v>
      </c>
      <c r="AG13" s="30">
        <f t="shared" si="5"/>
        <v>174</v>
      </c>
      <c r="AH13" s="30">
        <f t="shared" si="5"/>
        <v>336</v>
      </c>
      <c r="AI13" s="30">
        <f t="shared" si="5"/>
        <v>291</v>
      </c>
      <c r="AJ13" s="30">
        <f t="shared" si="5"/>
        <v>398</v>
      </c>
      <c r="AK13" s="30">
        <f t="shared" si="5"/>
        <v>358</v>
      </c>
      <c r="AL13" s="30">
        <f t="shared" si="5"/>
        <v>271</v>
      </c>
      <c r="AM13" s="30">
        <f t="shared" si="5"/>
        <v>173</v>
      </c>
      <c r="AN13" s="30">
        <f t="shared" si="5"/>
        <v>151</v>
      </c>
      <c r="AO13" s="30">
        <f t="shared" si="5"/>
        <v>271</v>
      </c>
      <c r="AP13" s="30">
        <f t="shared" si="5"/>
        <v>197</v>
      </c>
      <c r="AQ13" s="30">
        <f t="shared" si="5"/>
        <v>221</v>
      </c>
      <c r="AR13" s="30">
        <f t="shared" si="5"/>
        <v>129</v>
      </c>
      <c r="AS13" s="30">
        <f t="shared" si="5"/>
        <v>175</v>
      </c>
      <c r="AT13" s="30">
        <f t="shared" si="5"/>
        <v>121</v>
      </c>
      <c r="AU13" s="30">
        <f t="shared" si="5"/>
        <v>154</v>
      </c>
      <c r="AV13" s="30">
        <f t="shared" si="5"/>
        <v>245</v>
      </c>
      <c r="AW13" s="30">
        <f t="shared" si="5"/>
        <v>154</v>
      </c>
      <c r="AX13" s="30">
        <f t="shared" si="5"/>
        <v>96</v>
      </c>
      <c r="AY13" s="30">
        <f t="shared" si="5"/>
        <v>88</v>
      </c>
      <c r="AZ13" s="30">
        <f t="shared" si="5"/>
        <v>58</v>
      </c>
      <c r="BA13" s="30">
        <f t="shared" si="5"/>
        <v>169</v>
      </c>
      <c r="BB13" s="30">
        <f t="shared" si="5"/>
        <v>115</v>
      </c>
      <c r="BC13" s="30">
        <f t="shared" si="5"/>
        <v>99</v>
      </c>
      <c r="BD13" s="30">
        <f t="shared" si="5"/>
        <v>178</v>
      </c>
      <c r="BE13" s="30">
        <f t="shared" si="5"/>
        <v>158</v>
      </c>
      <c r="BF13" s="30">
        <f t="shared" si="5"/>
        <v>204</v>
      </c>
      <c r="BG13" s="30">
        <f t="shared" si="5"/>
        <v>88</v>
      </c>
      <c r="BH13" s="30">
        <f t="shared" si="5"/>
        <v>42</v>
      </c>
      <c r="BI13" s="30">
        <f t="shared" si="5"/>
        <v>89</v>
      </c>
      <c r="BJ13" s="30">
        <f t="shared" si="5"/>
        <v>55</v>
      </c>
      <c r="BK13" s="30">
        <f t="shared" si="5"/>
        <v>67</v>
      </c>
      <c r="BL13" s="30">
        <f t="shared" si="5"/>
        <v>83</v>
      </c>
      <c r="BM13" s="30">
        <f t="shared" si="5"/>
        <v>66</v>
      </c>
      <c r="BN13" s="30">
        <f t="shared" si="5"/>
        <v>30</v>
      </c>
      <c r="BO13" s="30">
        <f t="shared" si="5"/>
        <v>30</v>
      </c>
      <c r="BP13" s="30">
        <f t="shared" si="5"/>
        <v>125</v>
      </c>
      <c r="BQ13" s="30">
        <f t="shared" si="5"/>
        <v>75</v>
      </c>
      <c r="BR13" s="30">
        <f t="shared" si="5"/>
        <v>88</v>
      </c>
      <c r="BS13" s="30">
        <f t="shared" si="5"/>
        <v>86</v>
      </c>
      <c r="BT13" s="30">
        <f t="shared" si="5"/>
        <v>88</v>
      </c>
      <c r="BU13" s="30"/>
      <c r="BV13" s="30"/>
      <c r="BW13" s="30"/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6">E5-D5</f>
        <v>0</v>
      </c>
      <c r="F14" s="20">
        <f t="shared" si="6"/>
        <v>0</v>
      </c>
      <c r="G14" s="20">
        <f t="shared" si="6"/>
        <v>0</v>
      </c>
      <c r="H14" s="20">
        <f t="shared" si="6"/>
        <v>0</v>
      </c>
      <c r="I14" s="20">
        <f t="shared" si="6"/>
        <v>0</v>
      </c>
      <c r="J14" s="20">
        <f t="shared" si="6"/>
        <v>0</v>
      </c>
      <c r="K14" s="20">
        <f t="shared" si="6"/>
        <v>1</v>
      </c>
      <c r="L14" s="20">
        <f t="shared" si="6"/>
        <v>5</v>
      </c>
      <c r="M14" s="20">
        <f t="shared" si="6"/>
        <v>26</v>
      </c>
      <c r="N14" s="20">
        <f t="shared" si="6"/>
        <v>4</v>
      </c>
      <c r="O14" s="20">
        <f t="shared" si="6"/>
        <v>32</v>
      </c>
      <c r="P14" s="20">
        <f t="shared" si="6"/>
        <v>9</v>
      </c>
      <c r="Q14" s="20">
        <f t="shared" si="6"/>
        <v>47</v>
      </c>
      <c r="R14" s="20">
        <f t="shared" si="6"/>
        <v>22</v>
      </c>
      <c r="S14" s="20">
        <f t="shared" si="6"/>
        <v>68</v>
      </c>
      <c r="T14" s="20">
        <f t="shared" si="6"/>
        <v>42</v>
      </c>
      <c r="U14" s="20">
        <f t="shared" si="6"/>
        <v>64</v>
      </c>
      <c r="V14" s="20">
        <f t="shared" si="6"/>
        <v>108</v>
      </c>
      <c r="W14" s="20"/>
      <c r="X14" s="20"/>
      <c r="Y14" s="20"/>
      <c r="Z14" s="20">
        <f t="shared" si="4"/>
        <v>137</v>
      </c>
      <c r="AA14" s="20">
        <f t="shared" ref="AA14:BT14" si="7">AA5-Z5</f>
        <v>99</v>
      </c>
      <c r="AB14" s="20">
        <f t="shared" si="7"/>
        <v>114</v>
      </c>
      <c r="AC14" s="20">
        <f t="shared" si="7"/>
        <v>334</v>
      </c>
      <c r="AD14" s="20">
        <f t="shared" si="7"/>
        <v>272</v>
      </c>
      <c r="AE14" s="20">
        <f t="shared" si="7"/>
        <v>151</v>
      </c>
      <c r="AF14" s="20">
        <f t="shared" si="7"/>
        <v>170</v>
      </c>
      <c r="AG14" s="20">
        <f t="shared" si="7"/>
        <v>226</v>
      </c>
      <c r="AH14" s="20">
        <f t="shared" si="7"/>
        <v>165</v>
      </c>
      <c r="AI14" s="20">
        <f t="shared" si="7"/>
        <v>288</v>
      </c>
      <c r="AJ14" s="20">
        <f t="shared" si="7"/>
        <v>162</v>
      </c>
      <c r="AK14" s="20">
        <f t="shared" si="7"/>
        <v>105</v>
      </c>
      <c r="AL14" s="20">
        <f t="shared" si="7"/>
        <v>98</v>
      </c>
      <c r="AM14" s="20">
        <f t="shared" si="7"/>
        <v>81</v>
      </c>
      <c r="AN14" s="20">
        <f t="shared" si="7"/>
        <v>255</v>
      </c>
      <c r="AO14" s="20">
        <f t="shared" si="7"/>
        <v>125</v>
      </c>
      <c r="AP14" s="20">
        <f t="shared" si="7"/>
        <v>131</v>
      </c>
      <c r="AQ14" s="20">
        <f t="shared" si="7"/>
        <v>61</v>
      </c>
      <c r="AR14" s="20">
        <f t="shared" si="7"/>
        <v>46</v>
      </c>
      <c r="AS14" s="20">
        <f t="shared" si="7"/>
        <v>56</v>
      </c>
      <c r="AT14" s="20">
        <f t="shared" si="7"/>
        <v>37</v>
      </c>
      <c r="AU14" s="20">
        <f t="shared" si="7"/>
        <v>32</v>
      </c>
      <c r="AV14" s="20">
        <f t="shared" si="7"/>
        <v>25</v>
      </c>
      <c r="AW14" s="20">
        <f t="shared" si="7"/>
        <v>73</v>
      </c>
      <c r="AX14" s="20">
        <f t="shared" si="7"/>
        <v>36</v>
      </c>
      <c r="AY14" s="20">
        <f t="shared" si="7"/>
        <v>23</v>
      </c>
      <c r="AZ14" s="20">
        <f t="shared" si="7"/>
        <v>22</v>
      </c>
      <c r="BA14" s="20">
        <f t="shared" si="7"/>
        <v>17</v>
      </c>
      <c r="BB14" s="20">
        <f t="shared" si="7"/>
        <v>44</v>
      </c>
      <c r="BC14" s="20">
        <f t="shared" si="7"/>
        <v>18</v>
      </c>
      <c r="BD14" s="20">
        <f t="shared" si="7"/>
        <v>98</v>
      </c>
      <c r="BE14" s="20">
        <f t="shared" si="7"/>
        <v>59</v>
      </c>
      <c r="BF14" s="20">
        <f t="shared" si="7"/>
        <v>85</v>
      </c>
      <c r="BG14" s="20">
        <f t="shared" si="7"/>
        <v>30</v>
      </c>
      <c r="BH14" s="20">
        <f t="shared" si="7"/>
        <v>37</v>
      </c>
      <c r="BI14" s="20">
        <f t="shared" si="7"/>
        <v>86</v>
      </c>
      <c r="BJ14" s="20">
        <f t="shared" si="7"/>
        <v>70</v>
      </c>
      <c r="BK14" s="20">
        <f t="shared" si="7"/>
        <v>88</v>
      </c>
      <c r="BL14" s="20">
        <f t="shared" si="7"/>
        <v>122</v>
      </c>
      <c r="BM14" s="20">
        <f t="shared" si="7"/>
        <v>18</v>
      </c>
      <c r="BN14" s="20">
        <f t="shared" si="7"/>
        <v>19</v>
      </c>
      <c r="BO14" s="20">
        <f t="shared" si="7"/>
        <v>33</v>
      </c>
      <c r="BP14" s="20">
        <f t="shared" si="7"/>
        <v>101</v>
      </c>
      <c r="BQ14" s="20">
        <f t="shared" si="7"/>
        <v>47</v>
      </c>
      <c r="BR14" s="20">
        <f t="shared" si="7"/>
        <v>73</v>
      </c>
      <c r="BS14" s="20">
        <f t="shared" si="7"/>
        <v>100</v>
      </c>
      <c r="BT14" s="20">
        <f t="shared" si="7"/>
        <v>49</v>
      </c>
      <c r="BU14" s="20"/>
      <c r="BV14" s="20"/>
      <c r="BW14" s="20"/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>
        <f>D6-C6</f>
        <v>2</v>
      </c>
      <c r="E15" s="20">
        <f t="shared" ref="E15:V15" si="8">E6-D6</f>
        <v>0</v>
      </c>
      <c r="F15" s="20">
        <f t="shared" si="8"/>
        <v>0</v>
      </c>
      <c r="G15" s="20">
        <f t="shared" si="8"/>
        <v>0</v>
      </c>
      <c r="H15" s="20">
        <f t="shared" si="8"/>
        <v>0</v>
      </c>
      <c r="I15" s="20">
        <f t="shared" si="8"/>
        <v>1</v>
      </c>
      <c r="J15" s="20">
        <f t="shared" si="8"/>
        <v>0</v>
      </c>
      <c r="K15" s="20">
        <f t="shared" si="8"/>
        <v>3</v>
      </c>
      <c r="L15" s="20">
        <f t="shared" si="8"/>
        <v>6</v>
      </c>
      <c r="M15" s="20">
        <f t="shared" si="8"/>
        <v>16</v>
      </c>
      <c r="N15" s="20">
        <f t="shared" si="8"/>
        <v>3</v>
      </c>
      <c r="O15" s="20">
        <f t="shared" si="8"/>
        <v>18</v>
      </c>
      <c r="P15" s="20">
        <f t="shared" si="8"/>
        <v>49</v>
      </c>
      <c r="Q15" s="20">
        <f t="shared" si="8"/>
        <v>35</v>
      </c>
      <c r="R15" s="20">
        <f t="shared" si="8"/>
        <v>46</v>
      </c>
      <c r="S15" s="20">
        <f t="shared" si="8"/>
        <v>29</v>
      </c>
      <c r="T15" s="20">
        <f t="shared" si="8"/>
        <v>85</v>
      </c>
      <c r="U15" s="20">
        <f t="shared" si="8"/>
        <v>77</v>
      </c>
      <c r="V15" s="20">
        <f t="shared" si="8"/>
        <v>131</v>
      </c>
      <c r="W15" s="20"/>
      <c r="X15" s="20"/>
      <c r="Y15" s="20"/>
      <c r="Z15" s="20">
        <f t="shared" si="4"/>
        <v>251</v>
      </c>
      <c r="AA15" s="20">
        <f t="shared" ref="AA15:BT15" si="9">AA6-Z6</f>
        <v>213</v>
      </c>
      <c r="AB15" s="20">
        <f t="shared" si="9"/>
        <v>147</v>
      </c>
      <c r="AC15" s="20">
        <f t="shared" si="9"/>
        <v>80</v>
      </c>
      <c r="AD15" s="20">
        <f t="shared" si="9"/>
        <v>125</v>
      </c>
      <c r="AE15" s="20">
        <f t="shared" si="9"/>
        <v>109</v>
      </c>
      <c r="AF15" s="20">
        <f t="shared" si="9"/>
        <v>58</v>
      </c>
      <c r="AG15" s="20">
        <f t="shared" si="9"/>
        <v>109</v>
      </c>
      <c r="AH15" s="20">
        <f>AH6-AG6</f>
        <v>80</v>
      </c>
      <c r="AI15" s="20">
        <f t="shared" si="9"/>
        <v>175</v>
      </c>
      <c r="AJ15" s="20">
        <f t="shared" si="9"/>
        <v>146</v>
      </c>
      <c r="AK15" s="20">
        <f t="shared" si="9"/>
        <v>175</v>
      </c>
      <c r="AL15" s="20">
        <f t="shared" si="9"/>
        <v>114</v>
      </c>
      <c r="AM15" s="20">
        <f t="shared" si="9"/>
        <v>151</v>
      </c>
      <c r="AN15" s="20">
        <f t="shared" si="9"/>
        <v>163</v>
      </c>
      <c r="AO15" s="20">
        <f t="shared" si="9"/>
        <v>166</v>
      </c>
      <c r="AP15" s="20">
        <f t="shared" si="9"/>
        <v>159</v>
      </c>
      <c r="AQ15" s="20">
        <f t="shared" si="9"/>
        <v>62</v>
      </c>
      <c r="AR15" s="20">
        <f t="shared" si="9"/>
        <v>36</v>
      </c>
      <c r="AS15" s="20">
        <f t="shared" si="9"/>
        <v>32</v>
      </c>
      <c r="AT15" s="20">
        <f t="shared" si="9"/>
        <v>46</v>
      </c>
      <c r="AU15" s="20">
        <f t="shared" si="9"/>
        <v>95</v>
      </c>
      <c r="AV15" s="20">
        <f t="shared" si="9"/>
        <v>142</v>
      </c>
      <c r="AW15" s="20">
        <f t="shared" si="9"/>
        <v>416</v>
      </c>
      <c r="AX15" s="20">
        <f t="shared" si="9"/>
        <v>80</v>
      </c>
      <c r="AY15" s="20">
        <f t="shared" si="9"/>
        <v>77</v>
      </c>
      <c r="AZ15" s="20">
        <f t="shared" si="9"/>
        <v>30</v>
      </c>
      <c r="BA15" s="20">
        <f t="shared" si="9"/>
        <v>19</v>
      </c>
      <c r="BB15" s="20">
        <f t="shared" si="9"/>
        <v>71</v>
      </c>
      <c r="BC15" s="20">
        <f t="shared" si="9"/>
        <v>66</v>
      </c>
      <c r="BD15" s="20">
        <f t="shared" si="9"/>
        <v>99</v>
      </c>
      <c r="BE15" s="20">
        <f t="shared" si="9"/>
        <v>116</v>
      </c>
      <c r="BF15" s="20">
        <f t="shared" si="9"/>
        <v>89</v>
      </c>
      <c r="BG15" s="20">
        <f t="shared" si="9"/>
        <v>94</v>
      </c>
      <c r="BH15" s="20">
        <f t="shared" si="9"/>
        <v>49</v>
      </c>
      <c r="BI15" s="20">
        <f t="shared" si="9"/>
        <v>29</v>
      </c>
      <c r="BJ15" s="20">
        <f t="shared" si="9"/>
        <v>65</v>
      </c>
      <c r="BK15" s="20">
        <f t="shared" si="9"/>
        <v>109</v>
      </c>
      <c r="BL15" s="20">
        <f t="shared" si="9"/>
        <v>139</v>
      </c>
      <c r="BM15" s="20">
        <f t="shared" si="9"/>
        <v>60</v>
      </c>
      <c r="BN15" s="20">
        <f t="shared" si="9"/>
        <v>24</v>
      </c>
      <c r="BO15" s="20">
        <f t="shared" si="9"/>
        <v>12</v>
      </c>
      <c r="BP15" s="20">
        <f t="shared" si="9"/>
        <v>46</v>
      </c>
      <c r="BQ15" s="20">
        <f t="shared" si="9"/>
        <v>51</v>
      </c>
      <c r="BR15" s="20">
        <f t="shared" si="9"/>
        <v>59</v>
      </c>
      <c r="BS15" s="20">
        <f t="shared" si="9"/>
        <v>73</v>
      </c>
      <c r="BT15" s="20">
        <f t="shared" si="9"/>
        <v>99</v>
      </c>
      <c r="BU15" s="20"/>
      <c r="BV15" s="20"/>
      <c r="BW15" s="20"/>
      <c r="BX15" s="20"/>
      <c r="BY15" s="20"/>
      <c r="BZ15" s="20"/>
      <c r="CA15" s="20"/>
    </row>
    <row r="16" spans="1:79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0">E7-D7</f>
        <v>5</v>
      </c>
      <c r="F16" s="20">
        <f t="shared" si="10"/>
        <v>1</v>
      </c>
      <c r="G16" s="20">
        <f t="shared" si="10"/>
        <v>2</v>
      </c>
      <c r="H16" s="20">
        <f t="shared" si="10"/>
        <v>1</v>
      </c>
      <c r="I16" s="20">
        <f t="shared" si="10"/>
        <v>3</v>
      </c>
      <c r="J16" s="20">
        <f t="shared" si="10"/>
        <v>4</v>
      </c>
      <c r="K16" s="20">
        <f t="shared" si="10"/>
        <v>4</v>
      </c>
      <c r="L16" s="20">
        <f t="shared" si="10"/>
        <v>7</v>
      </c>
      <c r="M16" s="20">
        <f t="shared" si="10"/>
        <v>34</v>
      </c>
      <c r="N16" s="20">
        <f t="shared" si="10"/>
        <v>7</v>
      </c>
      <c r="O16" s="20">
        <f t="shared" si="10"/>
        <v>18</v>
      </c>
      <c r="P16" s="20">
        <f t="shared" si="10"/>
        <v>21</v>
      </c>
      <c r="Q16" s="20">
        <f t="shared" si="10"/>
        <v>28</v>
      </c>
      <c r="R16" s="20">
        <f t="shared" si="10"/>
        <v>8</v>
      </c>
      <c r="S16" s="20">
        <f t="shared" si="10"/>
        <v>6</v>
      </c>
      <c r="T16" s="20">
        <f t="shared" si="10"/>
        <v>54</v>
      </c>
      <c r="U16" s="20">
        <f t="shared" si="10"/>
        <v>32</v>
      </c>
      <c r="V16" s="20">
        <f t="shared" si="10"/>
        <v>26</v>
      </c>
      <c r="W16" s="20"/>
      <c r="X16" s="20"/>
      <c r="Y16" s="20"/>
      <c r="Z16" s="20">
        <f t="shared" si="4"/>
        <v>141</v>
      </c>
      <c r="AA16" s="20">
        <f t="shared" ref="AA16:BT16" si="11">AA7-Z7</f>
        <v>24</v>
      </c>
      <c r="AB16" s="20">
        <f t="shared" si="11"/>
        <v>12</v>
      </c>
      <c r="AC16" s="20">
        <f t="shared" si="11"/>
        <v>1</v>
      </c>
      <c r="AD16" s="20">
        <f t="shared" si="11"/>
        <v>94</v>
      </c>
      <c r="AE16" s="20">
        <f t="shared" si="11"/>
        <v>51</v>
      </c>
      <c r="AF16" s="20">
        <f t="shared" si="11"/>
        <v>57</v>
      </c>
      <c r="AG16" s="20">
        <f t="shared" si="11"/>
        <v>110</v>
      </c>
      <c r="AH16" s="20">
        <f t="shared" si="11"/>
        <v>43</v>
      </c>
      <c r="AI16" s="20">
        <f t="shared" si="11"/>
        <v>28</v>
      </c>
      <c r="AJ16" s="20">
        <f t="shared" si="11"/>
        <v>13</v>
      </c>
      <c r="AK16" s="20">
        <f t="shared" si="11"/>
        <v>21</v>
      </c>
      <c r="AL16" s="20">
        <f t="shared" si="11"/>
        <v>15</v>
      </c>
      <c r="AM16" s="20">
        <f t="shared" si="11"/>
        <v>24</v>
      </c>
      <c r="AN16" s="20">
        <f t="shared" si="11"/>
        <v>76</v>
      </c>
      <c r="AO16" s="20">
        <f t="shared" si="11"/>
        <v>21</v>
      </c>
      <c r="AP16" s="20">
        <f t="shared" si="11"/>
        <v>42</v>
      </c>
      <c r="AQ16" s="20">
        <f t="shared" si="11"/>
        <v>20</v>
      </c>
      <c r="AR16" s="20">
        <f t="shared" si="11"/>
        <v>21</v>
      </c>
      <c r="AS16" s="20">
        <f t="shared" si="11"/>
        <v>57</v>
      </c>
      <c r="AT16" s="20">
        <f t="shared" si="11"/>
        <v>61</v>
      </c>
      <c r="AU16" s="20">
        <f t="shared" si="11"/>
        <v>31</v>
      </c>
      <c r="AV16" s="20">
        <f t="shared" si="11"/>
        <v>19</v>
      </c>
      <c r="AW16" s="20">
        <f t="shared" si="11"/>
        <v>67</v>
      </c>
      <c r="AX16" s="20">
        <f t="shared" si="11"/>
        <v>33</v>
      </c>
      <c r="AY16" s="20">
        <f t="shared" si="11"/>
        <v>55</v>
      </c>
      <c r="AZ16" s="20">
        <f t="shared" si="11"/>
        <v>31</v>
      </c>
      <c r="BA16" s="20">
        <f t="shared" si="11"/>
        <v>19</v>
      </c>
      <c r="BB16" s="20">
        <f t="shared" si="11"/>
        <v>33</v>
      </c>
      <c r="BC16" s="20">
        <f t="shared" si="11"/>
        <v>38</v>
      </c>
      <c r="BD16" s="20">
        <f t="shared" si="11"/>
        <v>51</v>
      </c>
      <c r="BE16" s="20">
        <f t="shared" si="11"/>
        <v>69</v>
      </c>
      <c r="BF16" s="20">
        <f t="shared" si="11"/>
        <v>49</v>
      </c>
      <c r="BG16" s="20">
        <f t="shared" si="11"/>
        <v>32</v>
      </c>
      <c r="BH16" s="20">
        <f t="shared" si="11"/>
        <v>18</v>
      </c>
      <c r="BI16" s="20">
        <f t="shared" si="11"/>
        <v>18</v>
      </c>
      <c r="BJ16" s="20">
        <f t="shared" si="11"/>
        <v>41</v>
      </c>
      <c r="BK16" s="20">
        <f t="shared" si="11"/>
        <v>51</v>
      </c>
      <c r="BL16" s="20">
        <f t="shared" si="11"/>
        <v>16</v>
      </c>
      <c r="BM16" s="20">
        <f t="shared" si="11"/>
        <v>72</v>
      </c>
      <c r="BN16" s="20">
        <f t="shared" si="11"/>
        <v>58</v>
      </c>
      <c r="BO16" s="20">
        <f t="shared" si="11"/>
        <v>10</v>
      </c>
      <c r="BP16" s="20">
        <f t="shared" si="11"/>
        <v>50</v>
      </c>
      <c r="BQ16" s="20">
        <f t="shared" si="11"/>
        <v>40</v>
      </c>
      <c r="BR16" s="20">
        <f t="shared" si="11"/>
        <v>26</v>
      </c>
      <c r="BS16" s="20">
        <f t="shared" si="11"/>
        <v>18</v>
      </c>
      <c r="BT16" s="20">
        <f t="shared" si="11"/>
        <v>58</v>
      </c>
      <c r="BU16" s="20"/>
      <c r="BV16" s="20"/>
      <c r="BW16" s="20"/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2">M8-L8</f>
        <v>8</v>
      </c>
      <c r="N17" s="44">
        <f t="shared" si="12"/>
        <v>3</v>
      </c>
      <c r="O17" s="44">
        <f t="shared" si="12"/>
        <v>13</v>
      </c>
      <c r="P17" s="44">
        <f t="shared" si="12"/>
        <v>6</v>
      </c>
      <c r="Q17" s="44">
        <f t="shared" si="12"/>
        <v>14</v>
      </c>
      <c r="R17" s="44">
        <f t="shared" si="12"/>
        <v>7</v>
      </c>
      <c r="S17" s="44">
        <f t="shared" si="12"/>
        <v>11</v>
      </c>
      <c r="T17" s="44">
        <f t="shared" si="12"/>
        <v>10</v>
      </c>
      <c r="U17" s="44">
        <f t="shared" si="12"/>
        <v>22</v>
      </c>
      <c r="V17" s="44">
        <f t="shared" si="12"/>
        <v>26</v>
      </c>
      <c r="W17" s="44"/>
      <c r="X17" s="44"/>
      <c r="Y17" s="44"/>
      <c r="Z17" s="44">
        <f t="shared" si="4"/>
        <v>52</v>
      </c>
      <c r="AA17" s="44">
        <f t="shared" ref="AA17:BT17" si="13">AA8-Z8</f>
        <v>5</v>
      </c>
      <c r="AB17" s="44">
        <f t="shared" si="13"/>
        <v>3</v>
      </c>
      <c r="AC17" s="44">
        <f t="shared" si="13"/>
        <v>42</v>
      </c>
      <c r="AD17" s="44">
        <f t="shared" si="13"/>
        <v>31</v>
      </c>
      <c r="AE17" s="44">
        <f t="shared" si="13"/>
        <v>15</v>
      </c>
      <c r="AF17" s="44">
        <f t="shared" si="13"/>
        <v>25</v>
      </c>
      <c r="AG17" s="44">
        <f t="shared" si="13"/>
        <v>4</v>
      </c>
      <c r="AH17" s="44">
        <f t="shared" si="13"/>
        <v>11</v>
      </c>
      <c r="AI17" s="44">
        <f t="shared" si="13"/>
        <v>59</v>
      </c>
      <c r="AJ17" s="44">
        <f t="shared" si="13"/>
        <v>82</v>
      </c>
      <c r="AK17" s="44">
        <f t="shared" si="13"/>
        <v>48</v>
      </c>
      <c r="AL17" s="44">
        <f t="shared" si="13"/>
        <v>73</v>
      </c>
      <c r="AM17" s="44">
        <f t="shared" si="13"/>
        <v>46</v>
      </c>
      <c r="AN17" s="44">
        <f t="shared" si="13"/>
        <v>66</v>
      </c>
      <c r="AO17" s="44">
        <f t="shared" si="13"/>
        <v>118</v>
      </c>
      <c r="AP17" s="44">
        <f t="shared" si="13"/>
        <v>45</v>
      </c>
      <c r="AQ17" s="44">
        <f t="shared" si="13"/>
        <v>29</v>
      </c>
      <c r="AR17" s="44">
        <f t="shared" si="13"/>
        <v>10</v>
      </c>
      <c r="AS17" s="44">
        <f t="shared" si="13"/>
        <v>36</v>
      </c>
      <c r="AT17" s="44">
        <f t="shared" si="13"/>
        <v>10</v>
      </c>
      <c r="AU17" s="44">
        <f t="shared" si="13"/>
        <v>39</v>
      </c>
      <c r="AV17" s="44">
        <f t="shared" si="13"/>
        <v>40</v>
      </c>
      <c r="AW17" s="44">
        <f t="shared" si="13"/>
        <v>136</v>
      </c>
      <c r="AX17" s="44">
        <f t="shared" si="13"/>
        <v>107</v>
      </c>
      <c r="AY17" s="44">
        <f t="shared" si="13"/>
        <v>33</v>
      </c>
      <c r="AZ17" s="44">
        <f t="shared" si="13"/>
        <v>30</v>
      </c>
      <c r="BA17" s="44">
        <f t="shared" si="13"/>
        <v>25</v>
      </c>
      <c r="BB17" s="44">
        <f t="shared" si="13"/>
        <v>13</v>
      </c>
      <c r="BC17" s="44">
        <f t="shared" si="13"/>
        <v>15</v>
      </c>
      <c r="BD17" s="44">
        <f t="shared" si="13"/>
        <v>70</v>
      </c>
      <c r="BE17" s="44">
        <f t="shared" si="13"/>
        <v>70</v>
      </c>
      <c r="BF17" s="44">
        <f t="shared" si="13"/>
        <v>43</v>
      </c>
      <c r="BG17" s="44">
        <f t="shared" si="13"/>
        <v>47</v>
      </c>
      <c r="BH17" s="44">
        <f t="shared" si="13"/>
        <v>86</v>
      </c>
      <c r="BI17" s="44">
        <f t="shared" si="13"/>
        <v>55</v>
      </c>
      <c r="BJ17" s="44">
        <f t="shared" si="13"/>
        <v>45</v>
      </c>
      <c r="BK17" s="44">
        <f t="shared" si="13"/>
        <v>130</v>
      </c>
      <c r="BL17" s="44">
        <f t="shared" si="13"/>
        <v>147</v>
      </c>
      <c r="BM17" s="44">
        <f t="shared" si="13"/>
        <v>51</v>
      </c>
      <c r="BN17" s="44">
        <f t="shared" si="13"/>
        <v>90</v>
      </c>
      <c r="BO17" s="44">
        <f t="shared" si="13"/>
        <v>60</v>
      </c>
      <c r="BP17" s="44">
        <f t="shared" si="13"/>
        <v>188</v>
      </c>
      <c r="BQ17" s="44">
        <f t="shared" si="13"/>
        <v>188</v>
      </c>
      <c r="BR17" s="44">
        <f t="shared" si="13"/>
        <v>95</v>
      </c>
      <c r="BS17" s="44">
        <f t="shared" si="13"/>
        <v>108</v>
      </c>
      <c r="BT17" s="44">
        <f t="shared" si="13"/>
        <v>75</v>
      </c>
      <c r="BU17" s="44"/>
      <c r="BV17" s="44"/>
      <c r="BW17" s="44"/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4">C9-B9</f>
        <v>2</v>
      </c>
      <c r="D18" s="46">
        <f t="shared" si="14"/>
        <v>3</v>
      </c>
      <c r="E18" s="46">
        <f t="shared" si="14"/>
        <v>6</v>
      </c>
      <c r="F18" s="46">
        <f t="shared" si="14"/>
        <v>1</v>
      </c>
      <c r="G18" s="46">
        <f t="shared" si="14"/>
        <v>2</v>
      </c>
      <c r="H18" s="46">
        <f t="shared" si="14"/>
        <v>1</v>
      </c>
      <c r="I18" s="46">
        <f t="shared" si="14"/>
        <v>5</v>
      </c>
      <c r="J18" s="46">
        <f t="shared" si="14"/>
        <v>5</v>
      </c>
      <c r="K18" s="46">
        <f t="shared" si="14"/>
        <v>13</v>
      </c>
      <c r="L18" s="46">
        <f t="shared" si="14"/>
        <v>32</v>
      </c>
      <c r="M18" s="46">
        <f t="shared" ref="M18:V18" si="15">M9-L9</f>
        <v>102</v>
      </c>
      <c r="N18" s="46">
        <f t="shared" si="15"/>
        <v>21</v>
      </c>
      <c r="O18" s="46">
        <f t="shared" si="15"/>
        <v>95</v>
      </c>
      <c r="P18" s="46">
        <f t="shared" si="15"/>
        <v>112</v>
      </c>
      <c r="Q18" s="46">
        <f t="shared" si="15"/>
        <v>166</v>
      </c>
      <c r="R18" s="46">
        <f t="shared" si="15"/>
        <v>95</v>
      </c>
      <c r="S18" s="46">
        <f t="shared" si="15"/>
        <v>139</v>
      </c>
      <c r="T18" s="46">
        <f t="shared" si="15"/>
        <v>243</v>
      </c>
      <c r="U18" s="46">
        <f t="shared" si="15"/>
        <v>379</v>
      </c>
      <c r="V18" s="46">
        <f t="shared" si="15"/>
        <v>396</v>
      </c>
      <c r="W18" s="46"/>
      <c r="X18" s="46">
        <f>X9-V9</f>
        <v>259</v>
      </c>
      <c r="Y18" s="46">
        <f>Y9-X9</f>
        <v>387</v>
      </c>
      <c r="Z18" s="46">
        <f t="shared" si="4"/>
        <v>961</v>
      </c>
      <c r="AA18" s="46">
        <f t="shared" ref="AA18:BT18" si="16">AA9-Z9</f>
        <v>603</v>
      </c>
      <c r="AB18" s="46">
        <f t="shared" si="16"/>
        <v>551</v>
      </c>
      <c r="AC18" s="46">
        <f t="shared" si="16"/>
        <v>578</v>
      </c>
      <c r="AD18" s="46">
        <f t="shared" si="16"/>
        <v>734</v>
      </c>
      <c r="AE18" s="46">
        <f t="shared" si="16"/>
        <v>612</v>
      </c>
      <c r="AF18" s="46">
        <f t="shared" si="16"/>
        <v>566</v>
      </c>
      <c r="AG18" s="46">
        <f t="shared" si="16"/>
        <v>623</v>
      </c>
      <c r="AH18" s="46">
        <f t="shared" si="16"/>
        <v>635</v>
      </c>
      <c r="AI18" s="46">
        <f t="shared" si="16"/>
        <v>841</v>
      </c>
      <c r="AJ18" s="46">
        <f t="shared" si="16"/>
        <v>801</v>
      </c>
      <c r="AK18" s="46">
        <f t="shared" si="16"/>
        <v>707</v>
      </c>
      <c r="AL18" s="46">
        <f t="shared" si="16"/>
        <v>571</v>
      </c>
      <c r="AM18" s="46">
        <f t="shared" si="16"/>
        <v>475</v>
      </c>
      <c r="AN18" s="46">
        <f t="shared" si="16"/>
        <v>711</v>
      </c>
      <c r="AO18" s="46">
        <f t="shared" si="16"/>
        <v>701</v>
      </c>
      <c r="AP18" s="46">
        <f t="shared" si="16"/>
        <v>574</v>
      </c>
      <c r="AQ18" s="46">
        <f t="shared" si="16"/>
        <v>393</v>
      </c>
      <c r="AR18" s="46">
        <f t="shared" si="16"/>
        <v>242</v>
      </c>
      <c r="AS18" s="46">
        <f t="shared" si="16"/>
        <v>356</v>
      </c>
      <c r="AT18" s="46">
        <f t="shared" si="16"/>
        <v>275</v>
      </c>
      <c r="AU18" s="46">
        <f t="shared" si="16"/>
        <v>351</v>
      </c>
      <c r="AV18" s="46">
        <f t="shared" si="16"/>
        <v>471</v>
      </c>
      <c r="AW18" s="46">
        <f t="shared" si="16"/>
        <v>846</v>
      </c>
      <c r="AX18" s="46">
        <f t="shared" si="16"/>
        <v>352</v>
      </c>
      <c r="AY18" s="46">
        <f t="shared" si="16"/>
        <v>276</v>
      </c>
      <c r="AZ18" s="46">
        <f t="shared" si="16"/>
        <v>171</v>
      </c>
      <c r="BA18" s="46">
        <f t="shared" si="16"/>
        <v>249</v>
      </c>
      <c r="BB18" s="46">
        <f t="shared" si="16"/>
        <v>276</v>
      </c>
      <c r="BC18" s="46">
        <f t="shared" si="16"/>
        <v>236</v>
      </c>
      <c r="BD18" s="46">
        <f t="shared" si="16"/>
        <v>496</v>
      </c>
      <c r="BE18" s="46">
        <f t="shared" si="16"/>
        <v>472</v>
      </c>
      <c r="BF18" s="46">
        <f t="shared" si="16"/>
        <v>470</v>
      </c>
      <c r="BG18" s="46">
        <f t="shared" si="16"/>
        <v>291</v>
      </c>
      <c r="BH18" s="46">
        <f t="shared" si="16"/>
        <v>232</v>
      </c>
      <c r="BI18" s="46">
        <f t="shared" si="16"/>
        <v>277</v>
      </c>
      <c r="BJ18" s="46">
        <f t="shared" si="16"/>
        <v>276</v>
      </c>
      <c r="BK18" s="46">
        <f t="shared" si="16"/>
        <v>445</v>
      </c>
      <c r="BL18" s="46">
        <f t="shared" si="16"/>
        <v>507</v>
      </c>
      <c r="BM18" s="46">
        <f t="shared" si="16"/>
        <v>267</v>
      </c>
      <c r="BN18" s="46">
        <f t="shared" si="16"/>
        <v>221</v>
      </c>
      <c r="BO18" s="46">
        <f t="shared" si="16"/>
        <v>145</v>
      </c>
      <c r="BP18" s="46">
        <f t="shared" si="16"/>
        <v>510</v>
      </c>
      <c r="BQ18" s="46">
        <f t="shared" si="16"/>
        <v>401</v>
      </c>
      <c r="BR18" s="46">
        <f t="shared" si="16"/>
        <v>341</v>
      </c>
      <c r="BS18" s="46">
        <f t="shared" si="16"/>
        <v>385</v>
      </c>
      <c r="BT18" s="46">
        <f t="shared" si="16"/>
        <v>369</v>
      </c>
      <c r="BU18" s="46"/>
      <c r="BV18" s="46"/>
      <c r="BW18" s="46"/>
      <c r="BX18" s="46"/>
      <c r="BY18" s="46"/>
      <c r="BZ18" s="46"/>
      <c r="CA18" s="46"/>
    </row>
    <row r="21" spans="1:79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>
        <f t="shared" ref="F22:V22" si="17">F4/E4-1</f>
        <v>0</v>
      </c>
      <c r="G22" s="34">
        <f t="shared" si="17"/>
        <v>0</v>
      </c>
      <c r="H22" s="34">
        <f t="shared" si="17"/>
        <v>0</v>
      </c>
      <c r="I22" s="34">
        <f t="shared" si="17"/>
        <v>1</v>
      </c>
      <c r="J22" s="34">
        <f t="shared" si="17"/>
        <v>0.5</v>
      </c>
      <c r="K22" s="34">
        <f t="shared" si="17"/>
        <v>1.6666666666666665</v>
      </c>
      <c r="L22" s="34">
        <f t="shared" si="17"/>
        <v>1.75</v>
      </c>
      <c r="M22" s="34">
        <f t="shared" si="17"/>
        <v>0.81818181818181812</v>
      </c>
      <c r="N22" s="34">
        <f t="shared" si="17"/>
        <v>0.10000000000000009</v>
      </c>
      <c r="O22" s="34">
        <f t="shared" si="17"/>
        <v>0.31818181818181812</v>
      </c>
      <c r="P22" s="34">
        <f t="shared" si="17"/>
        <v>0.46551724137931028</v>
      </c>
      <c r="Q22" s="34">
        <f t="shared" si="17"/>
        <v>0.49411764705882355</v>
      </c>
      <c r="R22" s="34">
        <f t="shared" si="17"/>
        <v>9.4488188976378007E-2</v>
      </c>
      <c r="S22" s="34">
        <f t="shared" si="17"/>
        <v>0.17985611510791366</v>
      </c>
      <c r="T22" s="34">
        <f t="shared" si="17"/>
        <v>0.31707317073170738</v>
      </c>
      <c r="U22" s="34">
        <f t="shared" si="17"/>
        <v>0.85185185185185186</v>
      </c>
      <c r="V22" s="34">
        <f t="shared" si="17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T22" si="18">AA4/Z4-1</f>
        <v>0.29604519774011306</v>
      </c>
      <c r="AB22" s="34">
        <f t="shared" si="18"/>
        <v>0.23975588491717525</v>
      </c>
      <c r="AC22" s="34">
        <f t="shared" si="18"/>
        <v>8.5091420534458617E-2</v>
      </c>
      <c r="AD22" s="34">
        <f t="shared" si="18"/>
        <v>0.1373946856772521</v>
      </c>
      <c r="AE22" s="34">
        <f t="shared" si="18"/>
        <v>0.16296296296296298</v>
      </c>
      <c r="AF22" s="34">
        <f t="shared" si="18"/>
        <v>0.12542871141597267</v>
      </c>
      <c r="AG22" s="34">
        <f t="shared" si="18"/>
        <v>7.5750979538528496E-2</v>
      </c>
      <c r="AH22" s="34">
        <f t="shared" si="18"/>
        <v>0.13597733711048154</v>
      </c>
      <c r="AI22" s="34">
        <f t="shared" si="18"/>
        <v>0.10366939793373708</v>
      </c>
      <c r="AJ22" s="34">
        <f t="shared" si="18"/>
        <v>0.12846998063266613</v>
      </c>
      <c r="AK22" s="34">
        <f t="shared" si="18"/>
        <v>0.10240274599542332</v>
      </c>
      <c r="AL22" s="34">
        <f t="shared" si="18"/>
        <v>7.0316554229371997E-2</v>
      </c>
      <c r="AM22" s="34">
        <f t="shared" si="18"/>
        <v>4.1939393939393943E-2</v>
      </c>
      <c r="AN22" s="34">
        <f t="shared" si="18"/>
        <v>3.5132619823173616E-2</v>
      </c>
      <c r="AO22" s="34">
        <f t="shared" si="18"/>
        <v>6.0912564621263154E-2</v>
      </c>
      <c r="AP22" s="34">
        <f t="shared" si="18"/>
        <v>4.1737288135593298E-2</v>
      </c>
      <c r="AQ22" s="34">
        <f t="shared" si="18"/>
        <v>4.4946105348789844E-2</v>
      </c>
      <c r="AR22" s="34">
        <f t="shared" si="18"/>
        <v>2.5107045543012907E-2</v>
      </c>
      <c r="AS22" s="34">
        <f t="shared" si="18"/>
        <v>3.3225745205999635E-2</v>
      </c>
      <c r="AT22" s="34">
        <f t="shared" si="18"/>
        <v>2.2234472620360268E-2</v>
      </c>
      <c r="AU22" s="34">
        <f t="shared" si="18"/>
        <v>2.7682904907424088E-2</v>
      </c>
      <c r="AV22" s="34">
        <f t="shared" si="18"/>
        <v>4.2854644044079127E-2</v>
      </c>
      <c r="AW22" s="34">
        <f t="shared" si="18"/>
        <v>2.583025830258312E-2</v>
      </c>
      <c r="AX22" s="34">
        <f t="shared" si="18"/>
        <v>1.5696533682145297E-2</v>
      </c>
      <c r="AY22" s="34">
        <f t="shared" si="18"/>
        <v>1.4166130070830674E-2</v>
      </c>
      <c r="AZ22" s="34">
        <f t="shared" si="18"/>
        <v>9.2063492063492181E-3</v>
      </c>
      <c r="BA22" s="34">
        <f t="shared" si="18"/>
        <v>2.6580685750235977E-2</v>
      </c>
      <c r="BB22" s="34">
        <f t="shared" si="18"/>
        <v>1.7619120576068736E-2</v>
      </c>
      <c r="BC22" s="34">
        <f t="shared" si="18"/>
        <v>1.4905149051490429E-2</v>
      </c>
      <c r="BD22" s="34">
        <f t="shared" si="18"/>
        <v>2.6405577807447012E-2</v>
      </c>
      <c r="BE22" s="34">
        <f t="shared" si="18"/>
        <v>2.2835669894493371E-2</v>
      </c>
      <c r="BF22" s="34">
        <f t="shared" si="18"/>
        <v>2.8825773632895402E-2</v>
      </c>
      <c r="BG22" s="34">
        <f t="shared" si="18"/>
        <v>1.2086251888476784E-2</v>
      </c>
      <c r="BH22" s="34">
        <f t="shared" si="18"/>
        <v>5.6995521780431879E-3</v>
      </c>
      <c r="BI22" s="34">
        <f t="shared" si="18"/>
        <v>1.2009175549858364E-2</v>
      </c>
      <c r="BJ22" s="34">
        <f t="shared" si="18"/>
        <v>7.3333333333334139E-3</v>
      </c>
      <c r="BK22" s="34">
        <f t="shared" si="18"/>
        <v>8.8682991396427102E-3</v>
      </c>
      <c r="BL22" s="34">
        <f t="shared" si="18"/>
        <v>1.0889530307006012E-2</v>
      </c>
      <c r="BM22" s="34">
        <f t="shared" si="18"/>
        <v>8.5658663205709917E-3</v>
      </c>
      <c r="BN22" s="34">
        <f t="shared" si="18"/>
        <v>3.8605070132544661E-3</v>
      </c>
      <c r="BO22" s="34">
        <f t="shared" si="18"/>
        <v>3.8456608127164227E-3</v>
      </c>
      <c r="BP22" s="34">
        <f t="shared" si="18"/>
        <v>1.5962201506831919E-2</v>
      </c>
      <c r="BQ22" s="34">
        <f t="shared" si="18"/>
        <v>9.4268476621417463E-3</v>
      </c>
      <c r="BR22" s="34">
        <f t="shared" si="18"/>
        <v>1.0957539534304672E-2</v>
      </c>
      <c r="BS22" s="34">
        <f t="shared" si="18"/>
        <v>1.0592437492302098E-2</v>
      </c>
      <c r="BT22" s="34">
        <f t="shared" si="18"/>
        <v>1.0725167580743378E-2</v>
      </c>
      <c r="BU22" s="34"/>
      <c r="BV22" s="34"/>
      <c r="BW22" s="34"/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9">F5/E5-1</f>
        <v>0</v>
      </c>
      <c r="G23" s="26">
        <f t="shared" si="19"/>
        <v>0</v>
      </c>
      <c r="H23" s="26">
        <f t="shared" si="19"/>
        <v>0</v>
      </c>
      <c r="I23" s="26">
        <f t="shared" si="19"/>
        <v>0</v>
      </c>
      <c r="J23" s="26">
        <f t="shared" si="19"/>
        <v>0</v>
      </c>
      <c r="K23" s="26">
        <f t="shared" si="19"/>
        <v>0.5</v>
      </c>
      <c r="L23" s="26">
        <f t="shared" si="19"/>
        <v>1.6666666666666665</v>
      </c>
      <c r="M23" s="26">
        <f t="shared" si="19"/>
        <v>3.25</v>
      </c>
      <c r="N23" s="26">
        <f t="shared" si="19"/>
        <v>0.11764705882352944</v>
      </c>
      <c r="O23" s="26">
        <f t="shared" si="19"/>
        <v>0.84210526315789469</v>
      </c>
      <c r="P23" s="26">
        <f t="shared" si="19"/>
        <v>0.12857142857142856</v>
      </c>
      <c r="Q23" s="26">
        <f t="shared" si="19"/>
        <v>0.59493670886075956</v>
      </c>
      <c r="R23" s="26">
        <f t="shared" si="19"/>
        <v>0.17460317460317465</v>
      </c>
      <c r="S23" s="26">
        <f t="shared" si="19"/>
        <v>0.45945945945945943</v>
      </c>
      <c r="T23" s="26">
        <f t="shared" si="19"/>
        <v>0.19444444444444442</v>
      </c>
      <c r="U23" s="26">
        <f t="shared" si="19"/>
        <v>0.24806201550387597</v>
      </c>
      <c r="V23" s="26">
        <f t="shared" si="19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T23" si="20">AA5/Z5-1</f>
        <v>0.17460317460317465</v>
      </c>
      <c r="AB23" s="26">
        <f t="shared" si="20"/>
        <v>0.1711711711711712</v>
      </c>
      <c r="AC23" s="26">
        <f t="shared" si="20"/>
        <v>0.42820512820512824</v>
      </c>
      <c r="AD23" s="26">
        <f t="shared" si="20"/>
        <v>0.24416517055655307</v>
      </c>
      <c r="AE23" s="26">
        <f t="shared" si="20"/>
        <v>0.1089466089466089</v>
      </c>
      <c r="AF23" s="26">
        <f t="shared" si="20"/>
        <v>0.11060507482108006</v>
      </c>
      <c r="AG23" s="26">
        <f t="shared" si="20"/>
        <v>0.13239601640304621</v>
      </c>
      <c r="AH23" s="26">
        <f t="shared" si="20"/>
        <v>8.5359544749094685E-2</v>
      </c>
      <c r="AI23" s="26">
        <f t="shared" si="20"/>
        <v>0.13727359389895133</v>
      </c>
      <c r="AJ23" s="26">
        <f t="shared" si="20"/>
        <v>6.7896060352053755E-2</v>
      </c>
      <c r="AK23" s="26">
        <f t="shared" si="20"/>
        <v>4.1208791208791284E-2</v>
      </c>
      <c r="AL23" s="26">
        <f t="shared" si="20"/>
        <v>3.6939313984168942E-2</v>
      </c>
      <c r="AM23" s="26">
        <f t="shared" si="20"/>
        <v>2.9443838604144013E-2</v>
      </c>
      <c r="AN23" s="26">
        <f t="shared" si="20"/>
        <v>9.004237288135597E-2</v>
      </c>
      <c r="AO23" s="26">
        <f t="shared" si="20"/>
        <v>4.0492387431162902E-2</v>
      </c>
      <c r="AP23" s="26">
        <f t="shared" si="20"/>
        <v>4.0784557907845631E-2</v>
      </c>
      <c r="AQ23" s="26">
        <f t="shared" si="20"/>
        <v>1.8247083457971991E-2</v>
      </c>
      <c r="AR23" s="26">
        <f t="shared" si="20"/>
        <v>1.3513513513513598E-2</v>
      </c>
      <c r="AS23" s="26">
        <f t="shared" si="20"/>
        <v>1.6231884057970936E-2</v>
      </c>
      <c r="AT23" s="26">
        <f t="shared" si="20"/>
        <v>1.055333713633777E-2</v>
      </c>
      <c r="AU23" s="26">
        <f t="shared" si="20"/>
        <v>9.0318938752469435E-3</v>
      </c>
      <c r="AV23" s="26">
        <f t="shared" si="20"/>
        <v>6.9930069930070893E-3</v>
      </c>
      <c r="AW23" s="26">
        <f t="shared" si="20"/>
        <v>2.0277777777777839E-2</v>
      </c>
      <c r="AX23" s="26">
        <f t="shared" si="20"/>
        <v>9.8012523822488262E-3</v>
      </c>
      <c r="AY23" s="26">
        <f t="shared" si="20"/>
        <v>6.2011323806956398E-3</v>
      </c>
      <c r="AZ23" s="26">
        <f t="shared" si="20"/>
        <v>5.8949624866022621E-3</v>
      </c>
      <c r="BA23" s="26">
        <f t="shared" si="20"/>
        <v>4.5285029302077895E-3</v>
      </c>
      <c r="BB23" s="26">
        <f t="shared" si="20"/>
        <v>1.166799257491391E-2</v>
      </c>
      <c r="BC23" s="26">
        <f t="shared" si="20"/>
        <v>4.7182175622542122E-3</v>
      </c>
      <c r="BD23" s="26">
        <f t="shared" si="20"/>
        <v>2.5567440647012774E-2</v>
      </c>
      <c r="BE23" s="26">
        <f t="shared" si="20"/>
        <v>1.5008903586873679E-2</v>
      </c>
      <c r="BF23" s="26">
        <f t="shared" si="20"/>
        <v>2.130325814536338E-2</v>
      </c>
      <c r="BG23" s="26">
        <f t="shared" si="20"/>
        <v>7.3619631901840066E-3</v>
      </c>
      <c r="BH23" s="26">
        <f t="shared" si="20"/>
        <v>9.0133982947624425E-3</v>
      </c>
      <c r="BI23" s="26">
        <f t="shared" si="20"/>
        <v>2.0762916465475678E-2</v>
      </c>
      <c r="BJ23" s="26">
        <f t="shared" si="20"/>
        <v>1.655629139072845E-2</v>
      </c>
      <c r="BK23" s="26">
        <f t="shared" si="20"/>
        <v>2.0474639367147551E-2</v>
      </c>
      <c r="BL23" s="26">
        <f t="shared" si="20"/>
        <v>2.7815777473780168E-2</v>
      </c>
      <c r="BM23" s="26">
        <f t="shared" si="20"/>
        <v>3.9929015084294583E-3</v>
      </c>
      <c r="BN23" s="26">
        <f t="shared" si="20"/>
        <v>4.1979673000442919E-3</v>
      </c>
      <c r="BO23" s="26">
        <f t="shared" si="20"/>
        <v>7.2607260726071932E-3</v>
      </c>
      <c r="BP23" s="26">
        <f t="shared" si="20"/>
        <v>2.2062035823503745E-2</v>
      </c>
      <c r="BQ23" s="26">
        <f t="shared" si="20"/>
        <v>1.004488138491122E-2</v>
      </c>
      <c r="BR23" s="26">
        <f t="shared" si="20"/>
        <v>1.5446466356326738E-2</v>
      </c>
      <c r="BS23" s="26">
        <f t="shared" si="20"/>
        <v>2.0837674515524096E-2</v>
      </c>
      <c r="BT23" s="26">
        <f t="shared" si="20"/>
        <v>1.0002041232904713E-2</v>
      </c>
      <c r="BU23" s="26"/>
      <c r="BV23" s="26"/>
      <c r="BW23" s="26"/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1">F6/E6-1</f>
        <v>0</v>
      </c>
      <c r="G24" s="26">
        <f t="shared" si="21"/>
        <v>0</v>
      </c>
      <c r="H24" s="26">
        <f t="shared" si="21"/>
        <v>0</v>
      </c>
      <c r="I24" s="26">
        <f t="shared" si="21"/>
        <v>0.5</v>
      </c>
      <c r="J24" s="26">
        <f t="shared" si="21"/>
        <v>0</v>
      </c>
      <c r="K24" s="26">
        <f t="shared" si="21"/>
        <v>1</v>
      </c>
      <c r="L24" s="26">
        <f t="shared" si="21"/>
        <v>1</v>
      </c>
      <c r="M24" s="26">
        <f t="shared" si="21"/>
        <v>1.3333333333333335</v>
      </c>
      <c r="N24" s="26">
        <f t="shared" si="21"/>
        <v>0.10714285714285721</v>
      </c>
      <c r="O24" s="26">
        <f t="shared" si="21"/>
        <v>0.58064516129032251</v>
      </c>
      <c r="P24" s="26">
        <f t="shared" si="21"/>
        <v>1</v>
      </c>
      <c r="Q24" s="26">
        <f t="shared" si="21"/>
        <v>0.35714285714285721</v>
      </c>
      <c r="R24" s="26">
        <f t="shared" si="21"/>
        <v>0.34586466165413543</v>
      </c>
      <c r="S24" s="26">
        <f t="shared" si="21"/>
        <v>0.16201117318435765</v>
      </c>
      <c r="T24" s="26">
        <f t="shared" si="21"/>
        <v>0.40865384615384626</v>
      </c>
      <c r="U24" s="26">
        <f t="shared" si="21"/>
        <v>0.2627986348122866</v>
      </c>
      <c r="V24" s="26">
        <f t="shared" si="21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T24" si="22">AA6/Z6-1</f>
        <v>0.2832446808510638</v>
      </c>
      <c r="AB24" s="26">
        <f t="shared" si="22"/>
        <v>0.15233160621761654</v>
      </c>
      <c r="AC24" s="26">
        <f t="shared" si="22"/>
        <v>7.1942446043165464E-2</v>
      </c>
      <c r="AD24" s="26">
        <f t="shared" si="22"/>
        <v>0.10486577181208045</v>
      </c>
      <c r="AE24" s="26">
        <f t="shared" si="22"/>
        <v>8.2763857251328732E-2</v>
      </c>
      <c r="AF24" s="26">
        <f t="shared" si="22"/>
        <v>4.0673211781206087E-2</v>
      </c>
      <c r="AG24" s="26">
        <f t="shared" si="22"/>
        <v>7.3450134770889575E-2</v>
      </c>
      <c r="AH24" s="26">
        <f t="shared" si="22"/>
        <v>5.0219711236660469E-2</v>
      </c>
      <c r="AI24" s="26">
        <f t="shared" si="22"/>
        <v>0.10460251046025104</v>
      </c>
      <c r="AJ24" s="26">
        <f t="shared" si="22"/>
        <v>7.9004329004328966E-2</v>
      </c>
      <c r="AK24" s="26">
        <f t="shared" si="22"/>
        <v>8.7763289869608796E-2</v>
      </c>
      <c r="AL24" s="26">
        <f t="shared" si="22"/>
        <v>5.2558782849239316E-2</v>
      </c>
      <c r="AM24" s="26">
        <f t="shared" si="22"/>
        <v>6.6141042487954493E-2</v>
      </c>
      <c r="AN24" s="26">
        <f t="shared" si="22"/>
        <v>6.6967953985209494E-2</v>
      </c>
      <c r="AO24" s="26">
        <f t="shared" si="22"/>
        <v>6.3919907585675784E-2</v>
      </c>
      <c r="AP24" s="26">
        <f t="shared" si="22"/>
        <v>5.7546145494028256E-2</v>
      </c>
      <c r="AQ24" s="26">
        <f t="shared" si="22"/>
        <v>2.1218343600273748E-2</v>
      </c>
      <c r="AR24" s="26">
        <f t="shared" si="22"/>
        <v>1.2064343163538771E-2</v>
      </c>
      <c r="AS24" s="26">
        <f t="shared" si="22"/>
        <v>1.059602649006619E-2</v>
      </c>
      <c r="AT24" s="26">
        <f t="shared" si="22"/>
        <v>1.5072083879423381E-2</v>
      </c>
      <c r="AU24" s="26">
        <f t="shared" si="22"/>
        <v>3.0664945125887577E-2</v>
      </c>
      <c r="AV24" s="26">
        <f t="shared" si="22"/>
        <v>4.4472283119323608E-2</v>
      </c>
      <c r="AW24" s="26">
        <f t="shared" si="22"/>
        <v>0.12473763118440773</v>
      </c>
      <c r="AX24" s="26">
        <f t="shared" si="22"/>
        <v>2.1327645961076946E-2</v>
      </c>
      <c r="AY24" s="26">
        <f t="shared" si="22"/>
        <v>2.0099190811798451E-2</v>
      </c>
      <c r="AZ24" s="26">
        <f t="shared" si="22"/>
        <v>7.6765609007165558E-3</v>
      </c>
      <c r="BA24" s="26">
        <f t="shared" si="22"/>
        <v>4.8247841543931358E-3</v>
      </c>
      <c r="BB24" s="26">
        <f t="shared" si="22"/>
        <v>1.7942886024766347E-2</v>
      </c>
      <c r="BC24" s="26">
        <f t="shared" si="22"/>
        <v>1.6385302879841079E-2</v>
      </c>
      <c r="BD24" s="26">
        <f t="shared" si="22"/>
        <v>2.4181729360039039E-2</v>
      </c>
      <c r="BE24" s="26">
        <f t="shared" si="22"/>
        <v>2.7665156212735464E-2</v>
      </c>
      <c r="BF24" s="26">
        <f t="shared" si="22"/>
        <v>2.0654444186586129E-2</v>
      </c>
      <c r="BG24" s="26">
        <f t="shared" si="22"/>
        <v>2.1373351523419792E-2</v>
      </c>
      <c r="BH24" s="26">
        <f t="shared" si="22"/>
        <v>1.0908281389136132E-2</v>
      </c>
      <c r="BI24" s="26">
        <f t="shared" si="22"/>
        <v>6.3862585333627209E-3</v>
      </c>
      <c r="BJ24" s="26">
        <f t="shared" si="22"/>
        <v>1.4223194748358869E-2</v>
      </c>
      <c r="BK24" s="26">
        <f t="shared" si="22"/>
        <v>2.3516720604099151E-2</v>
      </c>
      <c r="BL24" s="26">
        <f t="shared" si="22"/>
        <v>2.930016863406415E-2</v>
      </c>
      <c r="BM24" s="26">
        <f t="shared" si="22"/>
        <v>1.2287528158918759E-2</v>
      </c>
      <c r="BN24" s="26">
        <f t="shared" si="22"/>
        <v>4.8553510014162082E-3</v>
      </c>
      <c r="BO24" s="26">
        <f t="shared" si="22"/>
        <v>2.4159452385745794E-3</v>
      </c>
      <c r="BP24" s="26">
        <f t="shared" si="22"/>
        <v>9.2388029724843612E-3</v>
      </c>
      <c r="BQ24" s="26">
        <f t="shared" si="22"/>
        <v>1.0149253731343233E-2</v>
      </c>
      <c r="BR24" s="26">
        <f t="shared" si="22"/>
        <v>1.1623325453112621E-2</v>
      </c>
      <c r="BS24" s="26">
        <f t="shared" si="22"/>
        <v>1.4216163583252284E-2</v>
      </c>
      <c r="BT24" s="26">
        <f t="shared" si="22"/>
        <v>1.9009216589861655E-2</v>
      </c>
      <c r="BU24" s="26"/>
      <c r="BV24" s="26"/>
      <c r="BW24" s="26"/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3">F7/E7-1</f>
        <v>0.14285714285714279</v>
      </c>
      <c r="G25" s="26">
        <f t="shared" si="23"/>
        <v>0.25</v>
      </c>
      <c r="H25" s="26">
        <f t="shared" si="23"/>
        <v>0.10000000000000009</v>
      </c>
      <c r="I25" s="26">
        <f t="shared" si="23"/>
        <v>0.27272727272727271</v>
      </c>
      <c r="J25" s="26">
        <f t="shared" si="23"/>
        <v>0.28571428571428581</v>
      </c>
      <c r="K25" s="26">
        <f t="shared" si="23"/>
        <v>0.22222222222222232</v>
      </c>
      <c r="L25" s="26">
        <f t="shared" si="23"/>
        <v>0.31818181818181812</v>
      </c>
      <c r="M25" s="26">
        <f t="shared" si="23"/>
        <v>1.1724137931034484</v>
      </c>
      <c r="N25" s="26">
        <f t="shared" si="23"/>
        <v>0.11111111111111116</v>
      </c>
      <c r="O25" s="26">
        <f t="shared" si="23"/>
        <v>0.25714285714285712</v>
      </c>
      <c r="P25" s="26">
        <f t="shared" si="23"/>
        <v>0.23863636363636354</v>
      </c>
      <c r="Q25" s="26">
        <f t="shared" si="23"/>
        <v>0.25688073394495414</v>
      </c>
      <c r="R25" s="26">
        <f t="shared" si="23"/>
        <v>5.8394160583941535E-2</v>
      </c>
      <c r="S25" s="26">
        <f t="shared" si="23"/>
        <v>4.1379310344827669E-2</v>
      </c>
      <c r="T25" s="26">
        <f t="shared" si="23"/>
        <v>0.35761589403973515</v>
      </c>
      <c r="U25" s="26">
        <f t="shared" si="23"/>
        <v>0.15609756097560967</v>
      </c>
      <c r="V25" s="26">
        <f t="shared" si="23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T25" si="24">AA7/Z7-1</f>
        <v>5.9405940594059459E-2</v>
      </c>
      <c r="AB25" s="26">
        <f t="shared" si="24"/>
        <v>2.8037383177569986E-2</v>
      </c>
      <c r="AC25" s="26">
        <f t="shared" si="24"/>
        <v>2.2727272727272041E-3</v>
      </c>
      <c r="AD25" s="26">
        <f t="shared" si="24"/>
        <v>0.21315192743764166</v>
      </c>
      <c r="AE25" s="26">
        <f t="shared" si="24"/>
        <v>9.5327102803738351E-2</v>
      </c>
      <c r="AF25" s="26">
        <f t="shared" si="24"/>
        <v>9.7269624573378843E-2</v>
      </c>
      <c r="AG25" s="26">
        <f t="shared" si="24"/>
        <v>0.1710730948678072</v>
      </c>
      <c r="AH25" s="26">
        <f t="shared" si="24"/>
        <v>5.7104913678618807E-2</v>
      </c>
      <c r="AI25" s="26">
        <f t="shared" si="24"/>
        <v>3.5175879396984966E-2</v>
      </c>
      <c r="AJ25" s="26">
        <f t="shared" si="24"/>
        <v>1.5776699029126151E-2</v>
      </c>
      <c r="AK25" s="26">
        <f t="shared" si="24"/>
        <v>2.5089605734766929E-2</v>
      </c>
      <c r="AL25" s="26">
        <f t="shared" si="24"/>
        <v>1.7482517482517501E-2</v>
      </c>
      <c r="AM25" s="26">
        <f t="shared" si="24"/>
        <v>2.7491408934707806E-2</v>
      </c>
      <c r="AN25" s="26">
        <f t="shared" si="24"/>
        <v>8.4726867335563005E-2</v>
      </c>
      <c r="AO25" s="26">
        <f t="shared" si="24"/>
        <v>2.1582733812949728E-2</v>
      </c>
      <c r="AP25" s="26">
        <f t="shared" si="24"/>
        <v>4.2253521126760507E-2</v>
      </c>
      <c r="AQ25" s="26">
        <f t="shared" si="24"/>
        <v>1.9305019305019266E-2</v>
      </c>
      <c r="AR25" s="26">
        <f t="shared" si="24"/>
        <v>1.9886363636363535E-2</v>
      </c>
      <c r="AS25" s="26">
        <f t="shared" si="24"/>
        <v>5.2924791086351064E-2</v>
      </c>
      <c r="AT25" s="26">
        <f t="shared" si="24"/>
        <v>5.3791887125220539E-2</v>
      </c>
      <c r="AU25" s="26">
        <f t="shared" si="24"/>
        <v>2.5941422594142338E-2</v>
      </c>
      <c r="AV25" s="26">
        <f t="shared" si="24"/>
        <v>1.5497553017944643E-2</v>
      </c>
      <c r="AW25" s="26">
        <f t="shared" si="24"/>
        <v>5.3815261044176665E-2</v>
      </c>
      <c r="AX25" s="26">
        <f t="shared" si="24"/>
        <v>2.5152439024390238E-2</v>
      </c>
      <c r="AY25" s="26">
        <f t="shared" si="24"/>
        <v>4.0892193308550207E-2</v>
      </c>
      <c r="AZ25" s="26">
        <f t="shared" si="24"/>
        <v>2.2142857142857242E-2</v>
      </c>
      <c r="BA25" s="26">
        <f t="shared" si="24"/>
        <v>1.3277428371768041E-2</v>
      </c>
      <c r="BB25" s="26">
        <f t="shared" si="24"/>
        <v>2.2758620689655062E-2</v>
      </c>
      <c r="BC25" s="26">
        <f t="shared" si="24"/>
        <v>2.5623735670937231E-2</v>
      </c>
      <c r="BD25" s="26">
        <f t="shared" si="24"/>
        <v>3.3530571992110403E-2</v>
      </c>
      <c r="BE25" s="26">
        <f t="shared" si="24"/>
        <v>4.3893129770992356E-2</v>
      </c>
      <c r="BF25" s="26">
        <f t="shared" si="24"/>
        <v>2.9859841560024414E-2</v>
      </c>
      <c r="BG25" s="26">
        <f t="shared" si="24"/>
        <v>1.8934911242603603E-2</v>
      </c>
      <c r="BH25" s="26">
        <f t="shared" si="24"/>
        <v>1.0452961672473782E-2</v>
      </c>
      <c r="BI25" s="26">
        <f t="shared" si="24"/>
        <v>1.0344827586206806E-2</v>
      </c>
      <c r="BJ25" s="26">
        <f t="shared" si="24"/>
        <v>2.3321956769055685E-2</v>
      </c>
      <c r="BK25" s="26">
        <f t="shared" si="24"/>
        <v>2.8349082823790894E-2</v>
      </c>
      <c r="BL25" s="26">
        <f t="shared" si="24"/>
        <v>8.6486486486485603E-3</v>
      </c>
      <c r="BM25" s="26">
        <f t="shared" si="24"/>
        <v>3.8585209003215493E-2</v>
      </c>
      <c r="BN25" s="26">
        <f t="shared" si="24"/>
        <v>2.9927760577915352E-2</v>
      </c>
      <c r="BO25" s="26">
        <f t="shared" si="24"/>
        <v>5.0100200400802208E-3</v>
      </c>
      <c r="BP25" s="26">
        <f t="shared" si="24"/>
        <v>2.4925224327019047E-2</v>
      </c>
      <c r="BQ25" s="26">
        <f t="shared" si="24"/>
        <v>1.9455252918287869E-2</v>
      </c>
      <c r="BR25" s="26">
        <f t="shared" si="24"/>
        <v>1.2404580152671763E-2</v>
      </c>
      <c r="BS25" s="26">
        <f t="shared" si="24"/>
        <v>8.4825636192271681E-3</v>
      </c>
      <c r="BT25" s="26">
        <f t="shared" si="24"/>
        <v>2.710280373831786E-2</v>
      </c>
      <c r="BU25" s="26"/>
      <c r="BV25" s="26"/>
      <c r="BW25" s="26"/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5">N8/M8-1</f>
        <v>0.375</v>
      </c>
      <c r="O26" s="26">
        <f t="shared" si="25"/>
        <v>1.1818181818181817</v>
      </c>
      <c r="P26" s="26">
        <f t="shared" si="25"/>
        <v>0.25</v>
      </c>
      <c r="Q26" s="26">
        <f t="shared" si="25"/>
        <v>0.46666666666666656</v>
      </c>
      <c r="R26" s="26">
        <f t="shared" si="25"/>
        <v>0.15909090909090917</v>
      </c>
      <c r="S26" s="26">
        <f t="shared" si="25"/>
        <v>0.21568627450980382</v>
      </c>
      <c r="T26" s="26">
        <f t="shared" si="25"/>
        <v>0.16129032258064524</v>
      </c>
      <c r="U26" s="26">
        <f t="shared" si="25"/>
        <v>0.30555555555555558</v>
      </c>
      <c r="V26" s="26">
        <f t="shared" si="25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T26" si="26">AA8/Z8-1</f>
        <v>2.9069767441860517E-2</v>
      </c>
      <c r="AB26" s="26">
        <f t="shared" si="26"/>
        <v>1.6949152542372836E-2</v>
      </c>
      <c r="AC26" s="26">
        <f t="shared" si="26"/>
        <v>0.23333333333333339</v>
      </c>
      <c r="AD26" s="26">
        <f t="shared" si="26"/>
        <v>0.13963963963963955</v>
      </c>
      <c r="AE26" s="26">
        <f t="shared" si="26"/>
        <v>5.9288537549407216E-2</v>
      </c>
      <c r="AF26" s="26">
        <f t="shared" si="26"/>
        <v>9.3283582089552342E-2</v>
      </c>
      <c r="AG26" s="26">
        <f t="shared" si="26"/>
        <v>1.3651877133105783E-2</v>
      </c>
      <c r="AH26" s="26">
        <f t="shared" si="26"/>
        <v>3.7037037037036979E-2</v>
      </c>
      <c r="AI26" s="26">
        <f t="shared" si="26"/>
        <v>0.19155844155844148</v>
      </c>
      <c r="AJ26" s="26">
        <f t="shared" si="26"/>
        <v>0.22343324250681196</v>
      </c>
      <c r="AK26" s="26">
        <f t="shared" si="26"/>
        <v>0.10690423162583529</v>
      </c>
      <c r="AL26" s="26">
        <f t="shared" si="26"/>
        <v>0.14688128772635811</v>
      </c>
      <c r="AM26" s="26">
        <f t="shared" si="26"/>
        <v>8.0701754385964941E-2</v>
      </c>
      <c r="AN26" s="26">
        <f t="shared" si="26"/>
        <v>0.10714285714285721</v>
      </c>
      <c r="AO26" s="26">
        <f t="shared" si="26"/>
        <v>0.17302052785923761</v>
      </c>
      <c r="AP26" s="26">
        <f t="shared" si="26"/>
        <v>5.6249999999999911E-2</v>
      </c>
      <c r="AQ26" s="26">
        <f t="shared" si="26"/>
        <v>3.4319526627218933E-2</v>
      </c>
      <c r="AR26" s="26">
        <f t="shared" si="26"/>
        <v>1.1441647597254079E-2</v>
      </c>
      <c r="AS26" s="26">
        <f t="shared" si="26"/>
        <v>4.0723981900452566E-2</v>
      </c>
      <c r="AT26" s="26">
        <f t="shared" si="26"/>
        <v>1.0869565217391353E-2</v>
      </c>
      <c r="AU26" s="26">
        <f t="shared" si="26"/>
        <v>4.1935483870967794E-2</v>
      </c>
      <c r="AV26" s="26">
        <f t="shared" si="26"/>
        <v>4.1279669762641857E-2</v>
      </c>
      <c r="AW26" s="26">
        <f t="shared" si="26"/>
        <v>0.13478691774033691</v>
      </c>
      <c r="AX26" s="26">
        <f t="shared" si="26"/>
        <v>9.3449781659388664E-2</v>
      </c>
      <c r="AY26" s="26">
        <f t="shared" si="26"/>
        <v>2.635782747603832E-2</v>
      </c>
      <c r="AZ26" s="26">
        <f t="shared" si="26"/>
        <v>2.3346303501945442E-2</v>
      </c>
      <c r="BA26" s="26">
        <f t="shared" si="26"/>
        <v>1.9011406844106515E-2</v>
      </c>
      <c r="BB26" s="26">
        <f t="shared" si="26"/>
        <v>9.7014925373133387E-3</v>
      </c>
      <c r="BC26" s="26">
        <f t="shared" si="26"/>
        <v>1.1086474501108556E-2</v>
      </c>
      <c r="BD26" s="26">
        <f t="shared" si="26"/>
        <v>5.1169590643274754E-2</v>
      </c>
      <c r="BE26" s="26">
        <f t="shared" si="26"/>
        <v>4.8678720445062496E-2</v>
      </c>
      <c r="BF26" s="26">
        <f t="shared" si="26"/>
        <v>2.851458885941649E-2</v>
      </c>
      <c r="BG26" s="26">
        <f t="shared" si="26"/>
        <v>3.0303030303030276E-2</v>
      </c>
      <c r="BH26" s="26">
        <f t="shared" si="26"/>
        <v>5.3817271589486904E-2</v>
      </c>
      <c r="BI26" s="26">
        <f t="shared" si="26"/>
        <v>3.2660332541567749E-2</v>
      </c>
      <c r="BJ26" s="26">
        <f t="shared" si="26"/>
        <v>2.5876940770557688E-2</v>
      </c>
      <c r="BK26" s="26">
        <f t="shared" si="26"/>
        <v>7.2869955156950716E-2</v>
      </c>
      <c r="BL26" s="26">
        <f t="shared" si="26"/>
        <v>7.6802507836990497E-2</v>
      </c>
      <c r="BM26" s="26">
        <f t="shared" si="26"/>
        <v>2.4745269286754024E-2</v>
      </c>
      <c r="BN26" s="26">
        <f t="shared" si="26"/>
        <v>4.2613636363636465E-2</v>
      </c>
      <c r="BO26" s="26">
        <f t="shared" si="26"/>
        <v>2.7247956403269713E-2</v>
      </c>
      <c r="BP26" s="26">
        <f t="shared" si="26"/>
        <v>8.3112290008841683E-2</v>
      </c>
      <c r="BQ26" s="26">
        <f t="shared" si="26"/>
        <v>7.6734693877551052E-2</v>
      </c>
      <c r="BR26" s="26">
        <f t="shared" si="26"/>
        <v>3.6012130401819498E-2</v>
      </c>
      <c r="BS26" s="26">
        <f t="shared" si="26"/>
        <v>3.9517014270032957E-2</v>
      </c>
      <c r="BT26" s="26">
        <f t="shared" si="26"/>
        <v>2.6399155227032844E-2</v>
      </c>
      <c r="BU26" s="26"/>
      <c r="BV26" s="26"/>
      <c r="BW26" s="26"/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27">C9/B9-1</f>
        <v>2</v>
      </c>
      <c r="D27" s="47">
        <f t="shared" si="27"/>
        <v>1</v>
      </c>
      <c r="E27" s="47">
        <f t="shared" si="27"/>
        <v>1</v>
      </c>
      <c r="F27" s="47">
        <f t="shared" si="27"/>
        <v>8.3333333333333259E-2</v>
      </c>
      <c r="G27" s="47">
        <f t="shared" si="27"/>
        <v>0.15384615384615374</v>
      </c>
      <c r="H27" s="47">
        <f t="shared" si="27"/>
        <v>6.6666666666666652E-2</v>
      </c>
      <c r="I27" s="47">
        <f t="shared" si="27"/>
        <v>0.3125</v>
      </c>
      <c r="J27" s="47">
        <f t="shared" si="27"/>
        <v>0.23809523809523814</v>
      </c>
      <c r="K27" s="47">
        <f t="shared" si="27"/>
        <v>0.5</v>
      </c>
      <c r="L27" s="47">
        <f t="shared" si="27"/>
        <v>0.82051282051282048</v>
      </c>
      <c r="M27" s="47">
        <f t="shared" si="27"/>
        <v>1.436619718309859</v>
      </c>
      <c r="N27" s="47">
        <f t="shared" ref="N27:V27" si="28">N9/M9-1</f>
        <v>0.12138728323699421</v>
      </c>
      <c r="O27" s="47">
        <f t="shared" si="28"/>
        <v>0.48969072164948457</v>
      </c>
      <c r="P27" s="47">
        <f t="shared" si="28"/>
        <v>0.38754325259515565</v>
      </c>
      <c r="Q27" s="47">
        <f t="shared" si="28"/>
        <v>0.41396508728179549</v>
      </c>
      <c r="R27" s="47">
        <f t="shared" si="28"/>
        <v>0.16754850088183426</v>
      </c>
      <c r="S27" s="47">
        <f t="shared" si="28"/>
        <v>0.20996978851963743</v>
      </c>
      <c r="T27" s="47">
        <f t="shared" si="28"/>
        <v>0.30337078651685401</v>
      </c>
      <c r="U27" s="47">
        <f t="shared" si="28"/>
        <v>0.36302681992337171</v>
      </c>
      <c r="V27" s="47">
        <f t="shared" si="28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T27" si="29">AA9/Z9-1</f>
        <v>0.21690647482014391</v>
      </c>
      <c r="AB27" s="47">
        <f t="shared" si="29"/>
        <v>0.16287318947679585</v>
      </c>
      <c r="AC27" s="47">
        <f t="shared" si="29"/>
        <v>0.14692425012709709</v>
      </c>
      <c r="AD27" s="47">
        <f t="shared" si="29"/>
        <v>0.16267730496453892</v>
      </c>
      <c r="AE27" s="47">
        <f t="shared" si="29"/>
        <v>0.11666031261913834</v>
      </c>
      <c r="AF27" s="47">
        <f t="shared" si="29"/>
        <v>9.6620006828268989E-2</v>
      </c>
      <c r="AG27" s="47">
        <f t="shared" si="29"/>
        <v>9.6980074719800857E-2</v>
      </c>
      <c r="AH27" s="47">
        <f t="shared" si="29"/>
        <v>9.0109266354477136E-2</v>
      </c>
      <c r="AI27" s="47">
        <f t="shared" si="29"/>
        <v>0.10947669877636024</v>
      </c>
      <c r="AJ27" s="47">
        <f t="shared" si="29"/>
        <v>9.3980992608236447E-2</v>
      </c>
      <c r="AK27" s="47">
        <f t="shared" si="29"/>
        <v>7.5825825825825754E-2</v>
      </c>
      <c r="AL27" s="47">
        <f t="shared" si="29"/>
        <v>5.6923537035190819E-2</v>
      </c>
      <c r="AM27" s="47">
        <f t="shared" si="29"/>
        <v>4.4802867383512579E-2</v>
      </c>
      <c r="AN27" s="47">
        <f t="shared" si="29"/>
        <v>6.4187054256567677E-2</v>
      </c>
      <c r="AO27" s="47">
        <f t="shared" si="29"/>
        <v>5.9467254835425809E-2</v>
      </c>
      <c r="AP27" s="47">
        <f t="shared" si="29"/>
        <v>4.5960445191768784E-2</v>
      </c>
      <c r="AQ27" s="47">
        <f t="shared" si="29"/>
        <v>3.0084972824006684E-2</v>
      </c>
      <c r="AR27" s="47">
        <f t="shared" si="29"/>
        <v>1.7984542211652688E-2</v>
      </c>
      <c r="AS27" s="47">
        <f t="shared" si="29"/>
        <v>2.5989195502993168E-2</v>
      </c>
      <c r="AT27" s="47">
        <f t="shared" si="29"/>
        <v>1.9567382951472867E-2</v>
      </c>
      <c r="AU27" s="47">
        <f t="shared" si="29"/>
        <v>2.4495777793286377E-2</v>
      </c>
      <c r="AV27" s="47">
        <f t="shared" si="29"/>
        <v>3.2084468664850041E-2</v>
      </c>
      <c r="AW27" s="47">
        <f t="shared" si="29"/>
        <v>5.5837898488548587E-2</v>
      </c>
      <c r="AX27" s="47">
        <f t="shared" si="29"/>
        <v>2.2004125773582572E-2</v>
      </c>
      <c r="AY27" s="47">
        <f t="shared" si="29"/>
        <v>1.6881766468897164E-2</v>
      </c>
      <c r="AZ27" s="47">
        <f t="shared" si="29"/>
        <v>1.0285714285714231E-2</v>
      </c>
      <c r="BA27" s="47">
        <f t="shared" si="29"/>
        <v>1.4824958323410353E-2</v>
      </c>
      <c r="BB27" s="47">
        <f t="shared" si="29"/>
        <v>1.6192431798181195E-2</v>
      </c>
      <c r="BC27" s="47">
        <f t="shared" si="29"/>
        <v>1.3625079383407401E-2</v>
      </c>
      <c r="BD27" s="47">
        <f t="shared" si="29"/>
        <v>2.8250840120749521E-2</v>
      </c>
      <c r="BE27" s="47">
        <f t="shared" si="29"/>
        <v>2.6145239018445787E-2</v>
      </c>
      <c r="BF27" s="47">
        <f t="shared" si="29"/>
        <v>2.5371120107962275E-2</v>
      </c>
      <c r="BG27" s="47">
        <f t="shared" si="29"/>
        <v>1.5319821005527867E-2</v>
      </c>
      <c r="BH27" s="47">
        <f t="shared" si="29"/>
        <v>1.2029451415534576E-2</v>
      </c>
      <c r="BI27" s="47">
        <f t="shared" si="29"/>
        <v>1.4192027871708257E-2</v>
      </c>
      <c r="BJ27" s="47">
        <f t="shared" si="29"/>
        <v>1.3942914877494328E-2</v>
      </c>
      <c r="BK27" s="47">
        <f t="shared" si="29"/>
        <v>2.2171291913706259E-2</v>
      </c>
      <c r="BL27" s="47">
        <f t="shared" si="29"/>
        <v>2.4712419574965949E-2</v>
      </c>
      <c r="BM27" s="47">
        <f t="shared" si="29"/>
        <v>1.2700375778908812E-2</v>
      </c>
      <c r="BN27" s="47">
        <f t="shared" si="29"/>
        <v>1.0380460310004613E-2</v>
      </c>
      <c r="BO27" s="47">
        <f t="shared" si="29"/>
        <v>6.7407372971968194E-3</v>
      </c>
      <c r="BP27" s="47">
        <f t="shared" si="29"/>
        <v>2.3550055411895032E-2</v>
      </c>
      <c r="BQ27" s="47">
        <f t="shared" si="29"/>
        <v>1.8090769647207461E-2</v>
      </c>
      <c r="BR27" s="47">
        <f t="shared" si="29"/>
        <v>1.5110559666769996E-2</v>
      </c>
      <c r="BS27" s="47">
        <f t="shared" si="29"/>
        <v>1.6806355858215438E-2</v>
      </c>
      <c r="BT27" s="47">
        <f t="shared" si="29"/>
        <v>1.5841669170995498E-2</v>
      </c>
      <c r="BU27" s="47"/>
      <c r="BV27" s="47"/>
      <c r="BW27" s="47"/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Z22:Z26 AO22:BZ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A65"/>
  <sheetViews>
    <sheetView workbookViewId="0">
      <pane xSplit="1" topLeftCell="BS1" activePane="topRight" state="frozen"/>
      <selection pane="topRight" activeCell="BS28" sqref="BS28:BT33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/>
      <c r="BV1" s="22"/>
      <c r="BW1" s="22"/>
      <c r="BX1" s="22"/>
      <c r="BY1" s="22"/>
      <c r="BZ1" s="22"/>
      <c r="CA1" s="22"/>
    </row>
    <row r="2" spans="1:79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x14ac:dyDescent="0.3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</row>
    <row r="4" spans="1:79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/>
      <c r="BV4" s="20"/>
      <c r="BW4" s="20"/>
      <c r="BX4" s="20"/>
      <c r="BY4" s="20"/>
      <c r="BZ4" s="20"/>
      <c r="CA4" s="20"/>
    </row>
    <row r="5" spans="1:79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/>
      <c r="BV5" s="20"/>
      <c r="BW5" s="20"/>
      <c r="BX5" s="20"/>
      <c r="BY5" s="20"/>
      <c r="BZ5" s="20"/>
      <c r="CA5" s="20"/>
    </row>
    <row r="6" spans="1:79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/>
      <c r="BV6" s="20"/>
      <c r="BW6" s="20"/>
      <c r="BX6" s="20"/>
      <c r="BY6" s="20"/>
      <c r="BZ6" s="20"/>
      <c r="CA6" s="20"/>
    </row>
    <row r="7" spans="1:79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/>
      <c r="BV7" s="20"/>
      <c r="BW7" s="20"/>
      <c r="BX7" s="20"/>
      <c r="BY7" s="20"/>
      <c r="BZ7" s="20"/>
      <c r="CA7" s="20"/>
    </row>
    <row r="8" spans="1:79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/>
      <c r="BV8" s="20"/>
      <c r="BW8" s="20"/>
      <c r="BX8" s="20"/>
      <c r="BY8" s="20"/>
      <c r="BZ8" s="20"/>
      <c r="CA8" s="20"/>
    </row>
    <row r="9" spans="1:79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/>
      <c r="BV9" s="20"/>
      <c r="BW9" s="20"/>
      <c r="BX9" s="20"/>
      <c r="BY9" s="20"/>
      <c r="BZ9" s="20"/>
      <c r="CA9" s="20"/>
    </row>
    <row r="10" spans="1:79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T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/>
      <c r="BV10" s="30"/>
      <c r="BW10" s="30"/>
      <c r="BX10" s="30"/>
      <c r="BY10" s="30"/>
      <c r="BZ10" s="30"/>
      <c r="CA10" s="30"/>
    </row>
    <row r="11" spans="1:79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/>
      <c r="BV11" s="20"/>
      <c r="BW11" s="20"/>
      <c r="BX11" s="20"/>
      <c r="BY11" s="20"/>
      <c r="BZ11" s="20"/>
      <c r="CA11" s="20"/>
    </row>
    <row r="12" spans="1:79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/>
      <c r="BV12" s="20"/>
      <c r="BW12" s="20"/>
      <c r="BX12" s="20"/>
      <c r="BY12" s="20"/>
      <c r="BZ12" s="20"/>
      <c r="CA12" s="20"/>
    </row>
    <row r="13" spans="1:79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/>
      <c r="BV13" s="20"/>
      <c r="BW13" s="20"/>
      <c r="BX13" s="20"/>
      <c r="BY13" s="20"/>
      <c r="BZ13" s="20"/>
      <c r="CA13" s="20"/>
    </row>
    <row r="14" spans="1:79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/>
      <c r="BV14" s="20"/>
      <c r="BW14" s="20"/>
      <c r="BX14" s="20"/>
      <c r="BY14" s="20"/>
      <c r="BZ14" s="20"/>
      <c r="CA14" s="20"/>
    </row>
    <row r="15" spans="1:79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T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/>
      <c r="BV15" s="20"/>
      <c r="BW15" s="20"/>
      <c r="BX15" s="20"/>
      <c r="BY15" s="20"/>
      <c r="BZ15" s="20"/>
      <c r="CA15" s="20"/>
    </row>
    <row r="16" spans="1:79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/>
      <c r="BV16" s="20"/>
      <c r="BW16" s="20"/>
      <c r="BX16" s="20"/>
      <c r="BY16" s="20"/>
      <c r="BZ16" s="20"/>
      <c r="CA16" s="20"/>
    </row>
    <row r="17" spans="1:79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/>
      <c r="BV17" s="20"/>
      <c r="BW17" s="20"/>
      <c r="BX17" s="20"/>
      <c r="BY17" s="20"/>
      <c r="BZ17" s="20"/>
      <c r="CA17" s="20"/>
    </row>
    <row r="18" spans="1:79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/>
      <c r="BV18" s="20"/>
      <c r="BW18" s="20"/>
      <c r="BX18" s="20"/>
      <c r="BY18" s="20"/>
      <c r="BZ18" s="20"/>
      <c r="CA18" s="20"/>
    </row>
    <row r="19" spans="1:79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T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/>
      <c r="BV19" s="20"/>
      <c r="BW19" s="20"/>
      <c r="BX19" s="20"/>
      <c r="BY19" s="20"/>
      <c r="BZ19" s="20"/>
      <c r="CA19" s="20"/>
    </row>
    <row r="20" spans="1:79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/>
      <c r="BV20" s="20"/>
      <c r="BW20" s="20"/>
      <c r="BX20" s="20"/>
      <c r="BY20" s="20"/>
      <c r="BZ20" s="20"/>
      <c r="CA20" s="20"/>
    </row>
    <row r="21" spans="1:79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T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/>
      <c r="BV21" s="20"/>
      <c r="BW21" s="20"/>
      <c r="BX21" s="20"/>
      <c r="BY21" s="20"/>
      <c r="BZ21" s="20"/>
      <c r="CA21" s="20"/>
    </row>
    <row r="22" spans="1:79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/>
      <c r="BV22" s="20"/>
      <c r="BW22" s="20"/>
      <c r="BX22" s="20"/>
      <c r="BY22" s="20"/>
      <c r="BZ22" s="20"/>
      <c r="CA22" s="20"/>
    </row>
    <row r="23" spans="1:79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T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>
        <f t="shared" si="7"/>
        <v>28</v>
      </c>
      <c r="BO23" s="44">
        <f t="shared" si="7"/>
        <v>28</v>
      </c>
      <c r="BP23" s="44">
        <f t="shared" si="7"/>
        <v>27</v>
      </c>
      <c r="BQ23" s="44">
        <f t="shared" si="7"/>
        <v>20</v>
      </c>
      <c r="BR23" s="44">
        <f t="shared" si="7"/>
        <v>15</v>
      </c>
      <c r="BS23" s="44">
        <f t="shared" si="7"/>
        <v>15</v>
      </c>
      <c r="BT23" s="44">
        <f t="shared" si="7"/>
        <v>12</v>
      </c>
      <c r="BU23" s="44"/>
      <c r="BV23" s="44"/>
      <c r="BW23" s="44"/>
      <c r="BX23" s="44"/>
      <c r="BY23" s="44"/>
      <c r="BZ23" s="44"/>
      <c r="CA23" s="44"/>
    </row>
    <row r="24" spans="1:79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T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>
        <f t="shared" si="8"/>
        <v>791</v>
      </c>
      <c r="BL24" s="46">
        <f t="shared" si="8"/>
        <v>713</v>
      </c>
      <c r="BM24" s="46">
        <f t="shared" si="8"/>
        <v>713</v>
      </c>
      <c r="BN24" s="46">
        <f t="shared" si="8"/>
        <v>694</v>
      </c>
      <c r="BO24" s="46">
        <f t="shared" si="8"/>
        <v>688</v>
      </c>
      <c r="BP24" s="46">
        <f t="shared" si="8"/>
        <v>679</v>
      </c>
      <c r="BQ24" s="46">
        <f t="shared" si="8"/>
        <v>671</v>
      </c>
      <c r="BR24" s="46">
        <f t="shared" si="8"/>
        <v>619</v>
      </c>
      <c r="BS24" s="46">
        <f t="shared" si="8"/>
        <v>588</v>
      </c>
      <c r="BT24" s="46">
        <f t="shared" si="8"/>
        <v>513</v>
      </c>
      <c r="BU24" s="46"/>
      <c r="BV24" s="46"/>
      <c r="BW24" s="46"/>
      <c r="BX24" s="46"/>
      <c r="BY24" s="46"/>
      <c r="BZ24" s="46"/>
      <c r="CA24" s="46"/>
    </row>
    <row r="27" spans="1:79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</row>
    <row r="28" spans="1:79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T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>
        <f t="shared" si="9"/>
        <v>-17</v>
      </c>
      <c r="BL28" s="20">
        <f t="shared" si="9"/>
        <v>-30</v>
      </c>
      <c r="BM28" s="20">
        <f t="shared" si="9"/>
        <v>-1</v>
      </c>
      <c r="BN28" s="20">
        <f t="shared" si="9"/>
        <v>-14</v>
      </c>
      <c r="BO28" s="20">
        <f t="shared" si="9"/>
        <v>2</v>
      </c>
      <c r="BP28" s="20">
        <f t="shared" si="9"/>
        <v>2</v>
      </c>
      <c r="BQ28" s="20">
        <f t="shared" si="9"/>
        <v>12</v>
      </c>
      <c r="BR28" s="20">
        <f t="shared" si="9"/>
        <v>-21</v>
      </c>
      <c r="BS28" s="20">
        <f t="shared" si="9"/>
        <v>-11</v>
      </c>
      <c r="BT28" s="20">
        <f t="shared" si="9"/>
        <v>-43</v>
      </c>
      <c r="BU28" s="20"/>
      <c r="BV28" s="20"/>
      <c r="BW28" s="20"/>
      <c r="BX28" s="20"/>
      <c r="BY28" s="20"/>
      <c r="BZ28" s="20"/>
      <c r="CA28" s="20"/>
    </row>
    <row r="29" spans="1:79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T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>
        <f t="shared" si="10"/>
        <v>-15</v>
      </c>
      <c r="BL29" s="20">
        <f t="shared" si="10"/>
        <v>-20</v>
      </c>
      <c r="BM29" s="20">
        <f t="shared" si="10"/>
        <v>10</v>
      </c>
      <c r="BN29" s="20">
        <f t="shared" si="10"/>
        <v>-10</v>
      </c>
      <c r="BO29" s="20">
        <f t="shared" si="10"/>
        <v>-6</v>
      </c>
      <c r="BP29" s="20">
        <f t="shared" si="10"/>
        <v>-12</v>
      </c>
      <c r="BQ29" s="20">
        <f t="shared" si="10"/>
        <v>-8</v>
      </c>
      <c r="BR29" s="20">
        <f t="shared" si="10"/>
        <v>-8</v>
      </c>
      <c r="BS29" s="20">
        <f t="shared" si="10"/>
        <v>-9</v>
      </c>
      <c r="BT29" s="20">
        <f t="shared" si="10"/>
        <v>-12</v>
      </c>
      <c r="BU29" s="20"/>
      <c r="BV29" s="20"/>
      <c r="BW29" s="20"/>
      <c r="BX29" s="20"/>
      <c r="BY29" s="20"/>
      <c r="BZ29" s="20"/>
      <c r="CA29" s="20"/>
    </row>
    <row r="30" spans="1:79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T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>
        <f t="shared" si="11"/>
        <v>-30</v>
      </c>
      <c r="BL30" s="20">
        <f t="shared" si="11"/>
        <v>-22</v>
      </c>
      <c r="BM30" s="20">
        <f t="shared" si="11"/>
        <v>0</v>
      </c>
      <c r="BN30" s="20">
        <f t="shared" si="11"/>
        <v>0</v>
      </c>
      <c r="BO30" s="20">
        <f t="shared" si="11"/>
        <v>-2</v>
      </c>
      <c r="BP30" s="20">
        <f t="shared" si="11"/>
        <v>3</v>
      </c>
      <c r="BQ30" s="20">
        <f t="shared" si="11"/>
        <v>1</v>
      </c>
      <c r="BR30" s="20">
        <f t="shared" si="11"/>
        <v>-11</v>
      </c>
      <c r="BS30" s="20">
        <f t="shared" si="11"/>
        <v>-3</v>
      </c>
      <c r="BT30" s="20">
        <f t="shared" si="11"/>
        <v>-8</v>
      </c>
      <c r="BU30" s="20"/>
      <c r="BV30" s="20"/>
      <c r="BW30" s="20"/>
      <c r="BX30" s="20"/>
      <c r="BY30" s="20"/>
      <c r="BZ30" s="20"/>
      <c r="CA30" s="20"/>
    </row>
    <row r="31" spans="1:79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T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>
        <f t="shared" si="12"/>
        <v>-20</v>
      </c>
      <c r="BL31" s="20">
        <f t="shared" si="12"/>
        <v>-5</v>
      </c>
      <c r="BM31" s="20">
        <f t="shared" si="12"/>
        <v>-6</v>
      </c>
      <c r="BN31" s="20">
        <f t="shared" si="12"/>
        <v>2</v>
      </c>
      <c r="BO31" s="20">
        <f t="shared" si="12"/>
        <v>0</v>
      </c>
      <c r="BP31" s="20">
        <f t="shared" si="12"/>
        <v>-1</v>
      </c>
      <c r="BQ31" s="20">
        <f t="shared" si="12"/>
        <v>-6</v>
      </c>
      <c r="BR31" s="20">
        <f t="shared" si="12"/>
        <v>-7</v>
      </c>
      <c r="BS31" s="20">
        <f t="shared" si="12"/>
        <v>-8</v>
      </c>
      <c r="BT31" s="20">
        <f t="shared" si="12"/>
        <v>-9</v>
      </c>
      <c r="BU31" s="20"/>
      <c r="BV31" s="20"/>
      <c r="BW31" s="20"/>
      <c r="BX31" s="20"/>
      <c r="BY31" s="20"/>
      <c r="BZ31" s="20"/>
      <c r="CA31" s="20"/>
    </row>
    <row r="32" spans="1:79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T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>
        <f t="shared" si="14"/>
        <v>-5</v>
      </c>
      <c r="BL32" s="44">
        <f t="shared" si="14"/>
        <v>-1</v>
      </c>
      <c r="BM32" s="44">
        <f t="shared" si="14"/>
        <v>-3</v>
      </c>
      <c r="BN32" s="44">
        <f t="shared" si="14"/>
        <v>3</v>
      </c>
      <c r="BO32" s="44">
        <f t="shared" si="14"/>
        <v>0</v>
      </c>
      <c r="BP32" s="44">
        <f t="shared" si="14"/>
        <v>-1</v>
      </c>
      <c r="BQ32" s="44">
        <f t="shared" si="14"/>
        <v>-7</v>
      </c>
      <c r="BR32" s="44">
        <f t="shared" si="14"/>
        <v>-5</v>
      </c>
      <c r="BS32" s="44">
        <f t="shared" si="14"/>
        <v>0</v>
      </c>
      <c r="BT32" s="44">
        <f t="shared" si="14"/>
        <v>-3</v>
      </c>
      <c r="BU32" s="44"/>
      <c r="BV32" s="44"/>
      <c r="BW32" s="44"/>
      <c r="BX32" s="44"/>
      <c r="BY32" s="44"/>
      <c r="BZ32" s="44"/>
      <c r="CA32" s="44"/>
    </row>
    <row r="33" spans="1:79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T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>
        <f t="shared" si="15"/>
        <v>-87</v>
      </c>
      <c r="BL33" s="49">
        <f t="shared" si="15"/>
        <v>-78</v>
      </c>
      <c r="BM33" s="49">
        <f t="shared" si="15"/>
        <v>0</v>
      </c>
      <c r="BN33" s="49">
        <f t="shared" si="15"/>
        <v>-19</v>
      </c>
      <c r="BO33" s="49">
        <f t="shared" si="15"/>
        <v>-6</v>
      </c>
      <c r="BP33" s="49">
        <f t="shared" si="15"/>
        <v>-9</v>
      </c>
      <c r="BQ33" s="49">
        <f t="shared" si="15"/>
        <v>-8</v>
      </c>
      <c r="BR33" s="49">
        <f t="shared" si="15"/>
        <v>-52</v>
      </c>
      <c r="BS33" s="49">
        <f t="shared" si="15"/>
        <v>-31</v>
      </c>
      <c r="BT33" s="49">
        <f t="shared" si="15"/>
        <v>-75</v>
      </c>
      <c r="BU33" s="49"/>
      <c r="BV33" s="49"/>
      <c r="BW33" s="49"/>
      <c r="BX33" s="49"/>
      <c r="BY33" s="49"/>
      <c r="BZ33" s="49"/>
      <c r="CA33" s="49"/>
    </row>
    <row r="65" spans="6:49" x14ac:dyDescent="0.3">
      <c r="F65">
        <f>LOOKUP(10000, 4:4)</f>
        <v>28</v>
      </c>
      <c r="G65">
        <f>LOOKUP(10000, 5:5)</f>
        <v>6</v>
      </c>
      <c r="H65">
        <f>LOOKUP(10000, 6:6)</f>
        <v>61</v>
      </c>
      <c r="I65">
        <f>LOOKUP(10000, 7:7)</f>
        <v>66</v>
      </c>
      <c r="J65">
        <f>LOOKUP(10000, 8:8)</f>
        <v>2</v>
      </c>
      <c r="K65">
        <f>LOOKUP(10000, 9:9)</f>
        <v>14</v>
      </c>
      <c r="Q65">
        <f>LOOKUP(10000, 11:11)</f>
        <v>83</v>
      </c>
      <c r="R65">
        <f>LOOKUP(10000, 12:12)</f>
        <v>0</v>
      </c>
      <c r="S65">
        <f>LOOKUP(10000, 13:13)</f>
        <v>11</v>
      </c>
      <c r="T65">
        <f>LOOKUP(10000, 14:14)</f>
        <v>6</v>
      </c>
      <c r="AA65">
        <f>LOOKUP(10000, 16:16)</f>
        <v>152</v>
      </c>
      <c r="AB65">
        <f>LOOKUP(10000, 17:17)</f>
        <v>3</v>
      </c>
      <c r="AC65">
        <f>LOOKUP(10000, 18:18)</f>
        <v>30</v>
      </c>
      <c r="AL65">
        <f>LOOKUP(10000, 20:20)</f>
        <v>39</v>
      </c>
      <c r="AM65">
        <f>LOOKUP(10000, 22:22)</f>
        <v>12</v>
      </c>
      <c r="AS65">
        <f>LOOKUP(10000, 10:10)</f>
        <v>177</v>
      </c>
      <c r="AT65">
        <f>LOOKUP(10000, 15:15)</f>
        <v>100</v>
      </c>
      <c r="AU65">
        <f>LOOKUP(10000, 19:19)</f>
        <v>185</v>
      </c>
      <c r="AV65">
        <f>LOOKUP(10000, 21:21)</f>
        <v>39</v>
      </c>
      <c r="AW65">
        <f>LOOKUP(10000, 23:23)</f>
        <v>12</v>
      </c>
    </row>
  </sheetData>
  <conditionalFormatting sqref="CB10:XFD10 A10:BZ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5:XFD15 A15:BZ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9:XFD19 A19:BZ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:XFD21 A21:BZ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3:XFD23 A23:BZ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A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CB28:XFD32 A28:BZ32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CA28:CA32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S27"/>
  <sheetViews>
    <sheetView zoomScaleNormal="100" workbookViewId="0">
      <pane xSplit="1" topLeftCell="BH1" activePane="topRight" state="frozen"/>
      <selection pane="topRight" activeCell="BK13" sqref="BK13:BL27"/>
    </sheetView>
  </sheetViews>
  <sheetFormatPr baseColWidth="10" defaultRowHeight="14.4" x14ac:dyDescent="0.3"/>
  <cols>
    <col min="1" max="1" width="17.5546875" bestFit="1" customWidth="1"/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70" width="7" customWidth="1"/>
    <col min="71" max="71" width="7" bestFit="1" customWidth="1"/>
  </cols>
  <sheetData>
    <row r="1" spans="1:71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22"/>
      <c r="BN1" s="22"/>
      <c r="BO1" s="22"/>
      <c r="BP1" s="22"/>
      <c r="BQ1" s="22"/>
      <c r="BR1" s="22"/>
      <c r="BS1" s="22"/>
    </row>
    <row r="2" spans="1:71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</row>
    <row r="3" spans="1:71" ht="15" thickBot="1" x14ac:dyDescent="0.35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</row>
    <row r="4" spans="1:71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/>
      <c r="BN4" s="29"/>
      <c r="BO4" s="29"/>
      <c r="BP4" s="29"/>
      <c r="BQ4" s="29"/>
      <c r="BR4" s="29"/>
      <c r="BS4" s="29"/>
    </row>
    <row r="5" spans="1:71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/>
      <c r="BN5" s="19"/>
      <c r="BO5" s="19"/>
      <c r="BP5" s="19"/>
      <c r="BQ5" s="19"/>
      <c r="BR5" s="19"/>
      <c r="BS5" s="19"/>
    </row>
    <row r="6" spans="1:71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/>
      <c r="BN6" s="19"/>
      <c r="BO6" s="19"/>
      <c r="BP6" s="19"/>
      <c r="BQ6" s="19"/>
      <c r="BR6" s="19"/>
      <c r="BS6" s="19"/>
    </row>
    <row r="7" spans="1:71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/>
      <c r="BN7" s="19"/>
      <c r="BO7" s="19"/>
      <c r="BP7" s="19"/>
      <c r="BQ7" s="19"/>
      <c r="BR7" s="19"/>
      <c r="BS7" s="19"/>
    </row>
    <row r="8" spans="1:71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/>
      <c r="BN8" s="43"/>
      <c r="BO8" s="43"/>
      <c r="BP8" s="43"/>
      <c r="BQ8" s="43"/>
      <c r="BR8" s="43"/>
      <c r="BS8" s="43"/>
    </row>
    <row r="9" spans="1:71" ht="15" thickBot="1" x14ac:dyDescent="0.35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L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/>
      <c r="BN9" s="46"/>
      <c r="BO9" s="46"/>
      <c r="BP9" s="46"/>
      <c r="BQ9" s="46"/>
      <c r="BR9" s="46"/>
      <c r="BS9" s="46"/>
    </row>
    <row r="12" spans="1:71" ht="15" thickBot="1" x14ac:dyDescent="0.35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</row>
    <row r="13" spans="1:71" ht="15" thickTop="1" x14ac:dyDescent="0.3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2">AW4-AV4</f>
        <v>3</v>
      </c>
      <c r="AX13" s="30">
        <f t="shared" si="2"/>
        <v>245</v>
      </c>
      <c r="AY13" s="30">
        <f t="shared" si="2"/>
        <v>57</v>
      </c>
      <c r="AZ13" s="30">
        <f t="shared" si="2"/>
        <v>10</v>
      </c>
      <c r="BA13" s="30">
        <f t="shared" si="2"/>
        <v>6</v>
      </c>
      <c r="BB13" s="30">
        <f t="shared" si="2"/>
        <v>28</v>
      </c>
      <c r="BC13" s="30">
        <f t="shared" ref="BC13:BL13" si="3">BC4-BB4</f>
        <v>28</v>
      </c>
      <c r="BD13" s="30">
        <f t="shared" si="3"/>
        <v>21</v>
      </c>
      <c r="BE13" s="30">
        <f t="shared" si="3"/>
        <v>27</v>
      </c>
      <c r="BF13" s="30">
        <f t="shared" si="3"/>
        <v>2</v>
      </c>
      <c r="BG13" s="30">
        <f t="shared" si="3"/>
        <v>2</v>
      </c>
      <c r="BH13" s="30">
        <f t="shared" si="3"/>
        <v>3</v>
      </c>
      <c r="BI13" s="30">
        <f t="shared" si="3"/>
        <v>0</v>
      </c>
      <c r="BJ13" s="30">
        <f t="shared" si="3"/>
        <v>22</v>
      </c>
      <c r="BK13" s="30">
        <f t="shared" si="3"/>
        <v>19</v>
      </c>
      <c r="BL13" s="30">
        <f t="shared" si="3"/>
        <v>22</v>
      </c>
      <c r="BM13" s="30"/>
      <c r="BN13" s="30"/>
      <c r="BO13" s="30"/>
      <c r="BP13" s="30"/>
      <c r="BQ13" s="30"/>
      <c r="BR13" s="30"/>
      <c r="BS13" s="30"/>
    </row>
    <row r="14" spans="1:71" x14ac:dyDescent="0.3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L18" si="4">AW5-AV5</f>
        <v>15</v>
      </c>
      <c r="AX14" s="30">
        <f t="shared" si="4"/>
        <v>16</v>
      </c>
      <c r="AY14" s="30">
        <f t="shared" si="4"/>
        <v>7</v>
      </c>
      <c r="AZ14" s="30">
        <f t="shared" si="4"/>
        <v>4</v>
      </c>
      <c r="BA14" s="30">
        <f t="shared" si="4"/>
        <v>15</v>
      </c>
      <c r="BB14" s="30">
        <f t="shared" si="4"/>
        <v>17</v>
      </c>
      <c r="BC14" s="30">
        <f t="shared" si="4"/>
        <v>26</v>
      </c>
      <c r="BD14" s="30">
        <f t="shared" si="4"/>
        <v>15</v>
      </c>
      <c r="BE14" s="30">
        <f t="shared" si="4"/>
        <v>3</v>
      </c>
      <c r="BF14" s="30">
        <f t="shared" si="4"/>
        <v>1</v>
      </c>
      <c r="BG14" s="30">
        <f t="shared" si="4"/>
        <v>2</v>
      </c>
      <c r="BH14" s="30">
        <f t="shared" si="4"/>
        <v>9</v>
      </c>
      <c r="BI14" s="30">
        <f t="shared" si="4"/>
        <v>8</v>
      </c>
      <c r="BJ14" s="30">
        <f t="shared" si="4"/>
        <v>11</v>
      </c>
      <c r="BK14" s="30">
        <f t="shared" si="4"/>
        <v>11</v>
      </c>
      <c r="BL14" s="30">
        <f t="shared" si="4"/>
        <v>13</v>
      </c>
      <c r="BM14" s="30"/>
      <c r="BN14" s="30"/>
      <c r="BO14" s="30"/>
      <c r="BP14" s="30"/>
      <c r="BQ14" s="30"/>
      <c r="BR14" s="30"/>
      <c r="BS14" s="20"/>
    </row>
    <row r="15" spans="1:71" x14ac:dyDescent="0.3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4"/>
        <v>73</v>
      </c>
      <c r="AX15" s="30">
        <f t="shared" si="4"/>
        <v>23</v>
      </c>
      <c r="AY15" s="30">
        <f t="shared" si="4"/>
        <v>8</v>
      </c>
      <c r="AZ15" s="30">
        <f t="shared" si="4"/>
        <v>8</v>
      </c>
      <c r="BA15" s="30">
        <f t="shared" si="4"/>
        <v>37</v>
      </c>
      <c r="BB15" s="30">
        <f t="shared" si="4"/>
        <v>35</v>
      </c>
      <c r="BC15" s="30">
        <f t="shared" si="4"/>
        <v>34</v>
      </c>
      <c r="BD15" s="30">
        <f t="shared" si="4"/>
        <v>32</v>
      </c>
      <c r="BE15" s="30">
        <f t="shared" si="4"/>
        <v>38</v>
      </c>
      <c r="BF15" s="30">
        <f t="shared" si="4"/>
        <v>16</v>
      </c>
      <c r="BG15" s="30">
        <f t="shared" si="4"/>
        <v>26</v>
      </c>
      <c r="BH15" s="30">
        <f t="shared" si="4"/>
        <v>21</v>
      </c>
      <c r="BI15" s="30">
        <f t="shared" si="4"/>
        <v>23</v>
      </c>
      <c r="BJ15" s="30">
        <f t="shared" si="4"/>
        <v>22</v>
      </c>
      <c r="BK15" s="30">
        <f t="shared" si="4"/>
        <v>41</v>
      </c>
      <c r="BL15" s="30">
        <f t="shared" si="4"/>
        <v>28</v>
      </c>
      <c r="BM15" s="30"/>
      <c r="BN15" s="30"/>
      <c r="BO15" s="30"/>
      <c r="BP15" s="30"/>
      <c r="BQ15" s="30"/>
      <c r="BR15" s="30"/>
      <c r="BS15" s="20"/>
    </row>
    <row r="16" spans="1:71" x14ac:dyDescent="0.3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4"/>
        <v>3</v>
      </c>
      <c r="AX16" s="30">
        <f t="shared" si="4"/>
        <v>2</v>
      </c>
      <c r="AY16" s="30">
        <f t="shared" si="4"/>
        <v>6</v>
      </c>
      <c r="AZ16" s="30">
        <f t="shared" si="4"/>
        <v>0</v>
      </c>
      <c r="BA16" s="30">
        <f t="shared" si="4"/>
        <v>0</v>
      </c>
      <c r="BB16" s="30">
        <f t="shared" si="4"/>
        <v>11</v>
      </c>
      <c r="BC16" s="30">
        <f t="shared" si="4"/>
        <v>8</v>
      </c>
      <c r="BD16" s="30">
        <f t="shared" si="4"/>
        <v>8</v>
      </c>
      <c r="BE16" s="30">
        <f t="shared" si="4"/>
        <v>0</v>
      </c>
      <c r="BF16" s="30">
        <f t="shared" si="4"/>
        <v>0</v>
      </c>
      <c r="BG16" s="30">
        <f t="shared" si="4"/>
        <v>0</v>
      </c>
      <c r="BH16" s="30">
        <f t="shared" si="4"/>
        <v>5</v>
      </c>
      <c r="BI16" s="30">
        <f t="shared" si="4"/>
        <v>2</v>
      </c>
      <c r="BJ16" s="30">
        <f t="shared" si="4"/>
        <v>2</v>
      </c>
      <c r="BK16" s="30">
        <f t="shared" si="4"/>
        <v>4</v>
      </c>
      <c r="BL16" s="30">
        <f t="shared" si="4"/>
        <v>4</v>
      </c>
      <c r="BM16" s="30"/>
      <c r="BN16" s="30"/>
      <c r="BO16" s="30"/>
      <c r="BP16" s="30"/>
      <c r="BQ16" s="30"/>
      <c r="BR16" s="30"/>
      <c r="BS16" s="20"/>
    </row>
    <row r="17" spans="1:71" x14ac:dyDescent="0.3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4"/>
        <v>0</v>
      </c>
      <c r="AX17" s="30">
        <f t="shared" si="4"/>
        <v>34</v>
      </c>
      <c r="AY17" s="30">
        <f t="shared" si="4"/>
        <v>8</v>
      </c>
      <c r="AZ17" s="30">
        <f t="shared" si="4"/>
        <v>2</v>
      </c>
      <c r="BA17" s="30">
        <f t="shared" si="4"/>
        <v>18</v>
      </c>
      <c r="BB17" s="30">
        <f t="shared" si="4"/>
        <v>39</v>
      </c>
      <c r="BC17" s="30">
        <f t="shared" si="4"/>
        <v>7</v>
      </c>
      <c r="BD17" s="30">
        <f t="shared" si="4"/>
        <v>11</v>
      </c>
      <c r="BE17" s="30">
        <f t="shared" si="4"/>
        <v>2</v>
      </c>
      <c r="BF17" s="30">
        <f t="shared" si="4"/>
        <v>3</v>
      </c>
      <c r="BG17" s="30">
        <f t="shared" si="4"/>
        <v>0</v>
      </c>
      <c r="BH17" s="30">
        <f t="shared" si="4"/>
        <v>0</v>
      </c>
      <c r="BI17" s="30">
        <f t="shared" si="4"/>
        <v>0</v>
      </c>
      <c r="BJ17" s="30">
        <f t="shared" si="4"/>
        <v>29</v>
      </c>
      <c r="BK17" s="30">
        <f t="shared" si="4"/>
        <v>6</v>
      </c>
      <c r="BL17" s="30">
        <f t="shared" si="4"/>
        <v>0</v>
      </c>
      <c r="BM17" s="54"/>
      <c r="BN17" s="54"/>
      <c r="BO17" s="54"/>
      <c r="BP17" s="54"/>
      <c r="BQ17" s="54"/>
      <c r="BR17" s="54"/>
      <c r="BS17" s="44"/>
    </row>
    <row r="18" spans="1:71" ht="15" thickBot="1" x14ac:dyDescent="0.35">
      <c r="A18" s="45" t="s">
        <v>63</v>
      </c>
      <c r="B18" s="46"/>
      <c r="C18" s="46">
        <f t="shared" ref="C18" si="5">C9-B9</f>
        <v>0</v>
      </c>
      <c r="D18" s="46">
        <f t="shared" ref="D18" si="6">D9-C9</f>
        <v>0</v>
      </c>
      <c r="E18" s="46">
        <f t="shared" ref="E18" si="7">E9-D9</f>
        <v>0</v>
      </c>
      <c r="F18" s="46">
        <f t="shared" ref="F18" si="8">F9-E9</f>
        <v>-1</v>
      </c>
      <c r="G18" s="46">
        <f t="shared" ref="G18" si="9">G9-F9</f>
        <v>4</v>
      </c>
      <c r="H18" s="46">
        <f t="shared" ref="H18" si="10">H9-G9</f>
        <v>0</v>
      </c>
      <c r="I18" s="46">
        <f t="shared" ref="I18" si="11">I9-H9</f>
        <v>7</v>
      </c>
      <c r="J18" s="46">
        <f t="shared" ref="J18" si="12">J9-I9</f>
        <v>0</v>
      </c>
      <c r="K18" s="46">
        <f t="shared" ref="K18" si="13">K9-J9</f>
        <v>3</v>
      </c>
      <c r="L18" s="46">
        <f t="shared" ref="L18" si="14">L9-K9</f>
        <v>12</v>
      </c>
      <c r="M18" s="46">
        <f t="shared" ref="M18" si="15">M9-L9</f>
        <v>0</v>
      </c>
      <c r="N18" s="46">
        <f t="shared" ref="N18" si="16">N9-M9</f>
        <v>11</v>
      </c>
      <c r="O18" s="46">
        <f t="shared" ref="O18" si="17">O9-N9</f>
        <v>10</v>
      </c>
      <c r="P18" s="46">
        <f t="shared" ref="P18" si="18">P9-O9</f>
        <v>3</v>
      </c>
      <c r="Q18" s="46">
        <f t="shared" ref="Q18" si="19">Q9-P9</f>
        <v>2</v>
      </c>
      <c r="R18" s="46">
        <f t="shared" ref="R18" si="20">R9-Q9</f>
        <v>18</v>
      </c>
      <c r="S18" s="46">
        <f t="shared" ref="S18" si="21">S9-R9</f>
        <v>24</v>
      </c>
      <c r="T18" s="46">
        <f t="shared" ref="T18" si="22">T9-S9</f>
        <v>58</v>
      </c>
      <c r="U18" s="46">
        <f t="shared" ref="U18" si="23">U9-T9</f>
        <v>44</v>
      </c>
      <c r="V18" s="46">
        <f t="shared" ref="V18" si="24">V9-U9</f>
        <v>39</v>
      </c>
      <c r="W18" s="46">
        <f t="shared" ref="W18" si="25">W9-V9</f>
        <v>16</v>
      </c>
      <c r="X18" s="46">
        <f t="shared" ref="X18" si="26">X9-W9</f>
        <v>44</v>
      </c>
      <c r="Y18" s="46">
        <f t="shared" ref="Y18" si="27">Y9-X9</f>
        <v>101</v>
      </c>
      <c r="Z18" s="46">
        <f t="shared" ref="Z18" si="28">Z9-Y9</f>
        <v>97</v>
      </c>
      <c r="AA18" s="46">
        <f t="shared" ref="AA18" si="29">AA9-Z9</f>
        <v>85</v>
      </c>
      <c r="AB18" s="46">
        <f t="shared" ref="AB18" si="30">AB9-AA9</f>
        <v>78</v>
      </c>
      <c r="AC18" s="46">
        <f t="shared" ref="AC18" si="31">AC9-AB9</f>
        <v>492</v>
      </c>
      <c r="AD18" s="46">
        <f t="shared" ref="AD18" si="32">AD9-AC9</f>
        <v>110</v>
      </c>
      <c r="AE18" s="46">
        <f t="shared" ref="AE18" si="33">AE9-AD9</f>
        <v>94</v>
      </c>
      <c r="AF18" s="46">
        <f t="shared" ref="AF18" si="34">AF9-AE9</f>
        <v>204</v>
      </c>
      <c r="AG18" s="46">
        <f t="shared" ref="AG18" si="35">AG9-AF9</f>
        <v>209</v>
      </c>
      <c r="AH18" s="46">
        <f t="shared" ref="AH18" si="36">AH9-AG9</f>
        <v>216</v>
      </c>
      <c r="AI18" s="46">
        <f t="shared" ref="AI18" si="37">AI9-AH9</f>
        <v>223</v>
      </c>
      <c r="AJ18" s="46">
        <f t="shared" ref="AJ18" si="38">AJ9-AI9</f>
        <v>160</v>
      </c>
      <c r="AK18" s="46">
        <f t="shared" ref="AK18" si="39">AK9-AJ9</f>
        <v>167</v>
      </c>
      <c r="AL18" s="46">
        <f t="shared" ref="AL18" si="40">AL9-AK9</f>
        <v>411</v>
      </c>
      <c r="AM18" s="46">
        <f t="shared" ref="AM18" si="41">AM9-AL9</f>
        <v>55</v>
      </c>
      <c r="AN18" s="46">
        <f t="shared" ref="AN18" si="42">AN9-AM9</f>
        <v>380</v>
      </c>
      <c r="AO18" s="46">
        <f t="shared" ref="AO18" si="43">AO9-AN9</f>
        <v>222</v>
      </c>
      <c r="AP18" s="46">
        <f t="shared" ref="AP18" si="44">AP9-AO9</f>
        <v>238</v>
      </c>
      <c r="AQ18" s="46">
        <f t="shared" ref="AQ18" si="45">AQ9-AP9</f>
        <v>125</v>
      </c>
      <c r="AR18" s="46">
        <f t="shared" ref="AR18" si="46">AR9-AQ9</f>
        <v>215</v>
      </c>
      <c r="AS18" s="46">
        <f t="shared" ref="AS18" si="47">AS9-AR9</f>
        <v>64</v>
      </c>
      <c r="AT18" s="46">
        <f t="shared" ref="AT18" si="48">AT9-AS9</f>
        <v>95</v>
      </c>
      <c r="AU18" s="46">
        <f t="shared" ref="AU18" si="49">AU9-AT9</f>
        <v>240</v>
      </c>
      <c r="AV18" s="46">
        <f t="shared" ref="AV18" si="50">AV9-AU9</f>
        <v>205</v>
      </c>
      <c r="AW18" s="46">
        <f t="shared" si="4"/>
        <v>94</v>
      </c>
      <c r="AX18" s="46">
        <f t="shared" si="4"/>
        <v>320</v>
      </c>
      <c r="AY18" s="46">
        <f t="shared" si="4"/>
        <v>86</v>
      </c>
      <c r="AZ18" s="46">
        <f t="shared" si="4"/>
        <v>24</v>
      </c>
      <c r="BA18" s="46">
        <f t="shared" si="4"/>
        <v>76</v>
      </c>
      <c r="BB18" s="46">
        <f t="shared" ref="BB18:BG18" si="51">BB9-BA9</f>
        <v>130</v>
      </c>
      <c r="BC18" s="46">
        <f t="shared" si="51"/>
        <v>103</v>
      </c>
      <c r="BD18" s="46">
        <f t="shared" si="51"/>
        <v>87</v>
      </c>
      <c r="BE18" s="46">
        <f t="shared" si="51"/>
        <v>70</v>
      </c>
      <c r="BF18" s="46">
        <f t="shared" si="51"/>
        <v>22</v>
      </c>
      <c r="BG18" s="46">
        <f t="shared" si="51"/>
        <v>30</v>
      </c>
      <c r="BH18" s="46">
        <f t="shared" ref="BH18:BI18" si="52">BH9-BG9</f>
        <v>38</v>
      </c>
      <c r="BI18" s="46">
        <f t="shared" si="52"/>
        <v>33</v>
      </c>
      <c r="BJ18" s="46">
        <f t="shared" ref="BJ18:BK18" si="53">BJ9-BI9</f>
        <v>86</v>
      </c>
      <c r="BK18" s="46">
        <f t="shared" si="53"/>
        <v>81</v>
      </c>
      <c r="BL18" s="46">
        <f t="shared" ref="BL18" si="54">BL9-BK9</f>
        <v>67</v>
      </c>
      <c r="BM18" s="46"/>
      <c r="BN18" s="46"/>
      <c r="BO18" s="46"/>
      <c r="BP18" s="46"/>
      <c r="BQ18" s="46"/>
      <c r="BR18" s="46"/>
      <c r="BS18" s="46"/>
    </row>
    <row r="21" spans="1:71" ht="15" thickBot="1" x14ac:dyDescent="0.35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</row>
    <row r="22" spans="1:71" ht="15" thickTop="1" x14ac:dyDescent="0.3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5">AW4/AV4-1</f>
        <v>2.0380434782609758E-3</v>
      </c>
      <c r="AX22" s="56">
        <f t="shared" si="55"/>
        <v>0.16610169491525428</v>
      </c>
      <c r="AY22" s="56">
        <f t="shared" si="55"/>
        <v>3.31395348837209E-2</v>
      </c>
      <c r="AZ22" s="56">
        <f t="shared" si="55"/>
        <v>5.6274620146314902E-3</v>
      </c>
      <c r="BA22" s="56">
        <f t="shared" ref="BA22:BG22" si="56">BA4/AZ4-1</f>
        <v>3.3575825405707249E-3</v>
      </c>
      <c r="BB22" s="56">
        <f t="shared" si="56"/>
        <v>1.5616285554935772E-2</v>
      </c>
      <c r="BC22" s="56">
        <f t="shared" si="56"/>
        <v>1.5376166941241109E-2</v>
      </c>
      <c r="BD22" s="56">
        <f t="shared" si="56"/>
        <v>1.1357490535424564E-2</v>
      </c>
      <c r="BE22" s="56">
        <f t="shared" si="56"/>
        <v>1.443850267379676E-2</v>
      </c>
      <c r="BF22" s="56">
        <f t="shared" si="56"/>
        <v>1.0542962572481773E-3</v>
      </c>
      <c r="BG22" s="56">
        <f t="shared" si="56"/>
        <v>1.0531858873090716E-3</v>
      </c>
      <c r="BH22" s="56">
        <f t="shared" ref="BH22:BI22" si="57">BH4/BG4-1</f>
        <v>1.5781167806416807E-3</v>
      </c>
      <c r="BI22" s="56">
        <f t="shared" si="57"/>
        <v>0</v>
      </c>
      <c r="BJ22" s="56">
        <f t="shared" ref="BJ22:BK22" si="58">BJ4/BI4-1</f>
        <v>1.1554621848739455E-2</v>
      </c>
      <c r="BK22" s="56">
        <f t="shared" si="58"/>
        <v>9.8650051921080895E-3</v>
      </c>
      <c r="BL22" s="56">
        <f t="shared" ref="BL22" si="59">BL4/BK4-1</f>
        <v>1.131105398457577E-2</v>
      </c>
      <c r="BM22" s="56"/>
      <c r="BN22" s="56"/>
      <c r="BO22" s="56"/>
      <c r="BP22" s="56"/>
      <c r="BQ22" s="56"/>
      <c r="BR22" s="56"/>
      <c r="BS22" s="30"/>
    </row>
    <row r="23" spans="1:71" x14ac:dyDescent="0.3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5"/>
        <v>1.2908777969018903E-2</v>
      </c>
      <c r="AX23" s="56">
        <f t="shared" si="55"/>
        <v>1.3593882752761299E-2</v>
      </c>
      <c r="AY23" s="56">
        <f t="shared" si="55"/>
        <v>5.8675607711651256E-3</v>
      </c>
      <c r="AZ23" s="56">
        <f t="shared" si="55"/>
        <v>3.3333333333334103E-3</v>
      </c>
      <c r="BA23" s="56">
        <f t="shared" ref="BA23:BL27" si="60">BA5/AZ5-1</f>
        <v>1.2458471760797396E-2</v>
      </c>
      <c r="BB23" s="56">
        <f t="shared" si="60"/>
        <v>1.3945857260049266E-2</v>
      </c>
      <c r="BC23" s="56">
        <f t="shared" si="60"/>
        <v>2.1035598705501535E-2</v>
      </c>
      <c r="BD23" s="56">
        <f t="shared" si="60"/>
        <v>1.188589540412055E-2</v>
      </c>
      <c r="BE23" s="56">
        <f t="shared" si="60"/>
        <v>2.3492560689115649E-3</v>
      </c>
      <c r="BF23" s="56">
        <f t="shared" si="60"/>
        <v>7.8124999999995559E-4</v>
      </c>
      <c r="BG23" s="56">
        <f t="shared" si="60"/>
        <v>1.5612802498048417E-3</v>
      </c>
      <c r="BH23" s="56">
        <f t="shared" si="60"/>
        <v>7.0148090413093556E-3</v>
      </c>
      <c r="BI23" s="56">
        <f t="shared" si="60"/>
        <v>6.1919504643963563E-3</v>
      </c>
      <c r="BJ23" s="56">
        <f t="shared" si="60"/>
        <v>8.4615384615385203E-3</v>
      </c>
      <c r="BK23" s="56">
        <f t="shared" si="60"/>
        <v>8.3905415713196874E-3</v>
      </c>
      <c r="BL23" s="56">
        <f t="shared" si="60"/>
        <v>9.8335854765507769E-3</v>
      </c>
      <c r="BM23" s="56"/>
      <c r="BN23" s="56"/>
      <c r="BO23" s="56"/>
      <c r="BP23" s="56"/>
      <c r="BQ23" s="56"/>
      <c r="BR23" s="56"/>
      <c r="BS23" s="26"/>
    </row>
    <row r="24" spans="1:71" x14ac:dyDescent="0.3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5"/>
        <v>5.14809590973202E-2</v>
      </c>
      <c r="AX24" s="56">
        <f t="shared" si="55"/>
        <v>1.5425888665325349E-2</v>
      </c>
      <c r="AY24" s="56">
        <f t="shared" si="55"/>
        <v>5.2840158520475189E-3</v>
      </c>
      <c r="AZ24" s="56">
        <f t="shared" si="55"/>
        <v>5.2562417871222511E-3</v>
      </c>
      <c r="BA24" s="56">
        <f t="shared" si="60"/>
        <v>2.4183006535947627E-2</v>
      </c>
      <c r="BB24" s="56">
        <f t="shared" si="60"/>
        <v>2.2335673261008271E-2</v>
      </c>
      <c r="BC24" s="56">
        <f t="shared" si="60"/>
        <v>2.1223470661672961E-2</v>
      </c>
      <c r="BD24" s="56">
        <f t="shared" si="60"/>
        <v>1.9559902200489088E-2</v>
      </c>
      <c r="BE24" s="56">
        <f t="shared" si="60"/>
        <v>2.2781774580335812E-2</v>
      </c>
      <c r="BF24" s="56">
        <f t="shared" si="60"/>
        <v>9.3786635404455865E-3</v>
      </c>
      <c r="BG24" s="56">
        <f t="shared" si="60"/>
        <v>1.5098722415795685E-2</v>
      </c>
      <c r="BH24" s="56">
        <f t="shared" si="60"/>
        <v>1.2013729977116805E-2</v>
      </c>
      <c r="BI24" s="56">
        <f t="shared" si="60"/>
        <v>1.3001695873374741E-2</v>
      </c>
      <c r="BJ24" s="56">
        <f t="shared" si="60"/>
        <v>1.2276785714285809E-2</v>
      </c>
      <c r="BK24" s="56">
        <f t="shared" si="60"/>
        <v>2.2601984564498245E-2</v>
      </c>
      <c r="BL24" s="56">
        <f t="shared" si="60"/>
        <v>1.5094339622641506E-2</v>
      </c>
      <c r="BM24" s="56"/>
      <c r="BN24" s="56"/>
      <c r="BO24" s="56"/>
      <c r="BP24" s="56"/>
      <c r="BQ24" s="56"/>
      <c r="BR24" s="56"/>
      <c r="BS24" s="26"/>
    </row>
    <row r="25" spans="1:7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5"/>
        <v>9.6774193548387899E-3</v>
      </c>
      <c r="AX25" s="56">
        <f t="shared" si="55"/>
        <v>6.389776357827559E-3</v>
      </c>
      <c r="AY25" s="56">
        <f t="shared" si="55"/>
        <v>1.904761904761898E-2</v>
      </c>
      <c r="AZ25" s="56">
        <f t="shared" si="55"/>
        <v>0</v>
      </c>
      <c r="BA25" s="56">
        <f t="shared" si="60"/>
        <v>0</v>
      </c>
      <c r="BB25" s="56">
        <f t="shared" si="60"/>
        <v>3.4267912772585563E-2</v>
      </c>
      <c r="BC25" s="56">
        <f t="shared" si="60"/>
        <v>2.4096385542168752E-2</v>
      </c>
      <c r="BD25" s="56">
        <f t="shared" si="60"/>
        <v>2.3529411764705799E-2</v>
      </c>
      <c r="BE25" s="56">
        <f t="shared" si="60"/>
        <v>0</v>
      </c>
      <c r="BF25" s="56">
        <f t="shared" si="60"/>
        <v>0</v>
      </c>
      <c r="BG25" s="56">
        <f t="shared" si="60"/>
        <v>0</v>
      </c>
      <c r="BH25" s="56">
        <f t="shared" si="60"/>
        <v>1.4367816091954033E-2</v>
      </c>
      <c r="BI25" s="56">
        <f t="shared" si="60"/>
        <v>5.6657223796034994E-3</v>
      </c>
      <c r="BJ25" s="56">
        <f t="shared" si="60"/>
        <v>5.6338028169014009E-3</v>
      </c>
      <c r="BK25" s="56">
        <f t="shared" si="60"/>
        <v>1.1204481792717047E-2</v>
      </c>
      <c r="BL25" s="56">
        <f t="shared" si="60"/>
        <v>1.1080332409972193E-2</v>
      </c>
      <c r="BM25" s="56"/>
      <c r="BN25" s="56"/>
      <c r="BO25" s="56"/>
      <c r="BP25" s="56"/>
      <c r="BQ25" s="56"/>
      <c r="BR25" s="56"/>
      <c r="BS25" s="26"/>
    </row>
    <row r="26" spans="1:71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5"/>
        <v>0</v>
      </c>
      <c r="AX26" s="56">
        <f t="shared" si="55"/>
        <v>8.0952380952380887E-2</v>
      </c>
      <c r="AY26" s="56">
        <f t="shared" si="55"/>
        <v>1.7621145374449254E-2</v>
      </c>
      <c r="AZ26" s="56">
        <f t="shared" si="55"/>
        <v>4.3290043290042934E-3</v>
      </c>
      <c r="BA26" s="56">
        <f t="shared" si="60"/>
        <v>3.8793103448275801E-2</v>
      </c>
      <c r="BB26" s="56">
        <f t="shared" si="60"/>
        <v>8.0912863070539354E-2</v>
      </c>
      <c r="BC26" s="56">
        <f t="shared" si="60"/>
        <v>1.3435700575815668E-2</v>
      </c>
      <c r="BD26" s="56">
        <f t="shared" si="60"/>
        <v>2.0833333333333259E-2</v>
      </c>
      <c r="BE26" s="56">
        <f t="shared" si="60"/>
        <v>3.7105751391466324E-3</v>
      </c>
      <c r="BF26" s="56">
        <f t="shared" si="60"/>
        <v>5.5452865064695711E-3</v>
      </c>
      <c r="BG26" s="56">
        <f t="shared" si="60"/>
        <v>0</v>
      </c>
      <c r="BH26" s="56">
        <f t="shared" si="60"/>
        <v>0</v>
      </c>
      <c r="BI26" s="56">
        <f t="shared" si="60"/>
        <v>0</v>
      </c>
      <c r="BJ26" s="56">
        <f t="shared" si="60"/>
        <v>5.3308823529411686E-2</v>
      </c>
      <c r="BK26" s="56">
        <f t="shared" si="60"/>
        <v>1.0471204188481575E-2</v>
      </c>
      <c r="BL26" s="56">
        <f t="shared" si="60"/>
        <v>0</v>
      </c>
      <c r="BM26" s="56"/>
      <c r="BN26" s="56"/>
      <c r="BO26" s="56"/>
      <c r="BP26" s="56"/>
      <c r="BQ26" s="56"/>
      <c r="BR26" s="56"/>
      <c r="BS26" s="20"/>
    </row>
    <row r="27" spans="1:71" s="59" customFormat="1" ht="15" thickBot="1" x14ac:dyDescent="0.35">
      <c r="A27" s="46" t="s">
        <v>73</v>
      </c>
      <c r="B27" s="47"/>
      <c r="C27" s="47">
        <f t="shared" ref="C27:AV27" si="61">C9/B9-1</f>
        <v>0</v>
      </c>
      <c r="D27" s="47">
        <f t="shared" si="61"/>
        <v>0</v>
      </c>
      <c r="E27" s="47">
        <f t="shared" si="61"/>
        <v>0</v>
      </c>
      <c r="F27" s="47">
        <f t="shared" si="61"/>
        <v>-0.5</v>
      </c>
      <c r="G27" s="47">
        <f t="shared" si="61"/>
        <v>4</v>
      </c>
      <c r="H27" s="47">
        <f t="shared" si="61"/>
        <v>0</v>
      </c>
      <c r="I27" s="47">
        <f t="shared" si="61"/>
        <v>1.4</v>
      </c>
      <c r="J27" s="47">
        <f t="shared" si="61"/>
        <v>0</v>
      </c>
      <c r="K27" s="47">
        <f t="shared" si="61"/>
        <v>0.25</v>
      </c>
      <c r="L27" s="47">
        <f t="shared" si="61"/>
        <v>0.8</v>
      </c>
      <c r="M27" s="47">
        <f t="shared" si="61"/>
        <v>0</v>
      </c>
      <c r="N27" s="47">
        <f t="shared" si="61"/>
        <v>0.40740740740740744</v>
      </c>
      <c r="O27" s="47">
        <f t="shared" si="61"/>
        <v>0.26315789473684204</v>
      </c>
      <c r="P27" s="47">
        <f t="shared" si="61"/>
        <v>6.25E-2</v>
      </c>
      <c r="Q27" s="47">
        <f t="shared" si="61"/>
        <v>3.9215686274509887E-2</v>
      </c>
      <c r="R27" s="47">
        <f t="shared" si="61"/>
        <v>0.33962264150943389</v>
      </c>
      <c r="S27" s="47">
        <f t="shared" si="61"/>
        <v>0.3380281690140845</v>
      </c>
      <c r="T27" s="47">
        <f t="shared" si="61"/>
        <v>0.61052631578947358</v>
      </c>
      <c r="U27" s="47">
        <f t="shared" si="61"/>
        <v>0.28758169934640532</v>
      </c>
      <c r="V27" s="47">
        <f t="shared" si="61"/>
        <v>0.19796954314720816</v>
      </c>
      <c r="W27" s="47">
        <f t="shared" si="61"/>
        <v>6.7796610169491567E-2</v>
      </c>
      <c r="X27" s="47">
        <f t="shared" si="61"/>
        <v>0.17460317460317465</v>
      </c>
      <c r="Y27" s="47">
        <f t="shared" si="61"/>
        <v>0.34121621621621623</v>
      </c>
      <c r="Z27" s="47">
        <f t="shared" si="61"/>
        <v>0.24433249370277088</v>
      </c>
      <c r="AA27" s="47">
        <f t="shared" si="61"/>
        <v>0.17206477732793513</v>
      </c>
      <c r="AB27" s="47">
        <f t="shared" si="61"/>
        <v>0.13471502590673579</v>
      </c>
      <c r="AC27" s="47">
        <f t="shared" si="61"/>
        <v>0.74885844748858443</v>
      </c>
      <c r="AD27" s="47">
        <f t="shared" si="61"/>
        <v>9.5735422106179247E-2</v>
      </c>
      <c r="AE27" s="47">
        <f t="shared" si="61"/>
        <v>7.4662430500397114E-2</v>
      </c>
      <c r="AF27" s="47">
        <f t="shared" si="61"/>
        <v>0.1507760532150777</v>
      </c>
      <c r="AG27" s="47">
        <f t="shared" si="61"/>
        <v>0.13423249839434814</v>
      </c>
      <c r="AH27" s="47">
        <f t="shared" si="61"/>
        <v>0.12231030577576441</v>
      </c>
      <c r="AI27" s="47">
        <f t="shared" si="61"/>
        <v>0.11251261352169517</v>
      </c>
      <c r="AJ27" s="47">
        <f t="shared" si="61"/>
        <v>7.2562358276643923E-2</v>
      </c>
      <c r="AK27" s="47">
        <f t="shared" si="61"/>
        <v>7.0613107822410148E-2</v>
      </c>
      <c r="AL27" s="47">
        <f t="shared" si="61"/>
        <v>0.16232227488151652</v>
      </c>
      <c r="AM27" s="47">
        <f t="shared" si="61"/>
        <v>1.868841318382608E-2</v>
      </c>
      <c r="AN27" s="47">
        <f t="shared" si="61"/>
        <v>0.12675116744496329</v>
      </c>
      <c r="AO27" s="47">
        <f t="shared" si="61"/>
        <v>6.5719360568383678E-2</v>
      </c>
      <c r="AP27" s="47">
        <f t="shared" si="61"/>
        <v>6.6111111111111009E-2</v>
      </c>
      <c r="AQ27" s="47">
        <f t="shared" si="61"/>
        <v>3.2569046378322142E-2</v>
      </c>
      <c r="AR27" s="47">
        <f t="shared" si="61"/>
        <v>5.4251829422155007E-2</v>
      </c>
      <c r="AS27" s="47">
        <f t="shared" si="61"/>
        <v>1.5318334131163347E-2</v>
      </c>
      <c r="AT27" s="47">
        <f t="shared" si="61"/>
        <v>2.2395096652522373E-2</v>
      </c>
      <c r="AU27" s="47">
        <f t="shared" si="61"/>
        <v>5.5337791099838496E-2</v>
      </c>
      <c r="AV27" s="47">
        <f t="shared" si="61"/>
        <v>4.4789163207340943E-2</v>
      </c>
      <c r="AW27" s="47">
        <f t="shared" si="55"/>
        <v>1.965704726056039E-2</v>
      </c>
      <c r="AX27" s="47">
        <f t="shared" si="55"/>
        <v>6.5627563576702297E-2</v>
      </c>
      <c r="AY27" s="47">
        <f t="shared" si="55"/>
        <v>1.6551193225558203E-2</v>
      </c>
      <c r="AZ27" s="47">
        <f t="shared" si="55"/>
        <v>4.5437334343052527E-3</v>
      </c>
      <c r="BA27" s="47">
        <f t="shared" si="60"/>
        <v>1.4323407463249227E-2</v>
      </c>
      <c r="BB27" s="47">
        <f t="shared" ref="BB27:BG27" si="62">BB9/BA9-1</f>
        <v>2.4154589371980784E-2</v>
      </c>
      <c r="BC27" s="47">
        <f t="shared" si="62"/>
        <v>1.8686502177068132E-2</v>
      </c>
      <c r="BD27" s="47">
        <f t="shared" si="62"/>
        <v>1.5494211932324031E-2</v>
      </c>
      <c r="BE27" s="47">
        <f t="shared" si="62"/>
        <v>1.2276394247632494E-2</v>
      </c>
      <c r="BF27" s="47">
        <f t="shared" si="62"/>
        <v>3.811503811503858E-3</v>
      </c>
      <c r="BG27" s="47">
        <f t="shared" si="62"/>
        <v>5.1777701070072624E-3</v>
      </c>
      <c r="BH27" s="47">
        <f t="shared" ref="BH27:BI27" si="63">BH9/BG9-1</f>
        <v>6.5247252747253626E-3</v>
      </c>
      <c r="BI27" s="47">
        <f t="shared" si="63"/>
        <v>5.6294779938588224E-3</v>
      </c>
      <c r="BJ27" s="47">
        <f t="shared" ref="BJ27:BK27" si="64">BJ9/BI9-1</f>
        <v>1.45886344359627E-2</v>
      </c>
      <c r="BK27" s="47">
        <f t="shared" si="64"/>
        <v>1.3542885805049254E-2</v>
      </c>
      <c r="BL27" s="47">
        <f t="shared" ref="BL27" si="65">BL9/BK9-1</f>
        <v>1.1052457934675131E-2</v>
      </c>
      <c r="BM27" s="47"/>
      <c r="BN27" s="47"/>
      <c r="BO27" s="47"/>
      <c r="BP27" s="47"/>
      <c r="BQ27" s="47"/>
      <c r="BR27" s="47"/>
      <c r="BS27" s="47"/>
    </row>
  </sheetData>
  <conditionalFormatting sqref="E13:AV13 BS13 AW13:BR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S14:BS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S22:BS25 AW22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S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S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Q27"/>
  <sheetViews>
    <sheetView workbookViewId="0">
      <pane xSplit="1" topLeftCell="BI1" activePane="topRight" state="frozen"/>
      <selection pane="topRight" activeCell="BJ9" sqref="BJ9"/>
    </sheetView>
  </sheetViews>
  <sheetFormatPr baseColWidth="10" defaultRowHeight="14.4" x14ac:dyDescent="0.3"/>
  <cols>
    <col min="1" max="1" width="22.2187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69" width="7" customWidth="1"/>
  </cols>
  <sheetData>
    <row r="1" spans="1:69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22"/>
      <c r="BL1" s="22"/>
      <c r="BM1" s="22"/>
      <c r="BN1" s="22"/>
      <c r="BO1" s="22"/>
      <c r="BP1" s="22"/>
      <c r="BQ1" s="22"/>
    </row>
    <row r="2" spans="1:69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</row>
    <row r="3" spans="1:69" ht="15" thickBot="1" x14ac:dyDescent="0.35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</row>
    <row r="4" spans="1:69" ht="15" thickTop="1" x14ac:dyDescent="0.3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/>
      <c r="BL4" s="29"/>
      <c r="BM4" s="29"/>
      <c r="BN4" s="29"/>
      <c r="BO4" s="29"/>
      <c r="BP4" s="29"/>
      <c r="BQ4" s="29"/>
    </row>
    <row r="5" spans="1:69" x14ac:dyDescent="0.3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/>
      <c r="BL5" s="19"/>
      <c r="BM5" s="19"/>
      <c r="BN5" s="19"/>
      <c r="BO5" s="19"/>
      <c r="BP5" s="19"/>
      <c r="BQ5" s="19"/>
    </row>
    <row r="6" spans="1:69" x14ac:dyDescent="0.3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/>
      <c r="BL6" s="19"/>
      <c r="BM6" s="19"/>
      <c r="BN6" s="19"/>
      <c r="BO6" s="19"/>
      <c r="BP6" s="19"/>
      <c r="BQ6" s="19"/>
    </row>
    <row r="7" spans="1:6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/>
      <c r="BL7" s="19"/>
      <c r="BM7" s="19"/>
      <c r="BN7" s="19"/>
      <c r="BO7" s="19"/>
      <c r="BP7" s="19"/>
      <c r="BQ7" s="19"/>
    </row>
    <row r="8" spans="1:69" x14ac:dyDescent="0.3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/>
      <c r="BL8" s="43"/>
      <c r="BM8" s="43"/>
      <c r="BN8" s="43"/>
      <c r="BO8" s="43"/>
      <c r="BP8" s="43"/>
      <c r="BQ8" s="43"/>
    </row>
    <row r="9" spans="1:69" ht="15" thickBot="1" x14ac:dyDescent="0.35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J9" si="8">SUM(BI4:BI8)</f>
        <v>2738</v>
      </c>
      <c r="BJ9" s="46">
        <f t="shared" si="8"/>
        <v>2759</v>
      </c>
      <c r="BK9" s="46"/>
      <c r="BL9" s="46"/>
      <c r="BM9" s="46"/>
      <c r="BN9" s="46"/>
      <c r="BO9" s="46"/>
      <c r="BP9" s="46"/>
      <c r="BQ9" s="46"/>
    </row>
    <row r="12" spans="1:69" ht="15" thickBot="1" x14ac:dyDescent="0.35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</row>
    <row r="13" spans="1:69" ht="15" thickTop="1" x14ac:dyDescent="0.3">
      <c r="A13" s="28" t="s">
        <v>3</v>
      </c>
      <c r="B13" s="30"/>
      <c r="C13" s="30">
        <f t="shared" ref="C13:L18" si="9">C4-B4</f>
        <v>0</v>
      </c>
      <c r="D13" s="30">
        <f t="shared" si="9"/>
        <v>0</v>
      </c>
      <c r="E13" s="30">
        <f t="shared" si="9"/>
        <v>2</v>
      </c>
      <c r="F13" s="30">
        <f t="shared" si="9"/>
        <v>3</v>
      </c>
      <c r="G13" s="30">
        <f t="shared" si="9"/>
        <v>2</v>
      </c>
      <c r="H13" s="30">
        <f t="shared" si="9"/>
        <v>2</v>
      </c>
      <c r="I13" s="30">
        <f t="shared" si="9"/>
        <v>4</v>
      </c>
      <c r="J13" s="30">
        <f t="shared" si="9"/>
        <v>8</v>
      </c>
      <c r="K13" s="30">
        <f t="shared" si="9"/>
        <v>7</v>
      </c>
      <c r="L13" s="30">
        <f t="shared" si="9"/>
        <v>12</v>
      </c>
      <c r="M13" s="30"/>
      <c r="N13" s="30">
        <f t="shared" ref="N13:N18" si="10">N4-L4</f>
        <v>11</v>
      </c>
      <c r="O13" s="30">
        <f t="shared" ref="O13:O18" si="11">O4-N4</f>
        <v>8</v>
      </c>
      <c r="P13" s="30">
        <f t="shared" ref="P13:P18" si="12">P4-O4</f>
        <v>8</v>
      </c>
      <c r="Q13" s="30">
        <f t="shared" ref="Q13:AK18" si="13">Q4-P4</f>
        <v>22</v>
      </c>
      <c r="R13" s="30">
        <f t="shared" si="13"/>
        <v>0</v>
      </c>
      <c r="S13" s="30">
        <f t="shared" si="13"/>
        <v>28</v>
      </c>
      <c r="T13" s="30">
        <f t="shared" si="13"/>
        <v>28</v>
      </c>
      <c r="U13" s="30">
        <f t="shared" si="13"/>
        <v>34</v>
      </c>
      <c r="V13" s="30">
        <f t="shared" si="13"/>
        <v>39</v>
      </c>
      <c r="W13" s="30">
        <f t="shared" si="13"/>
        <v>27</v>
      </c>
      <c r="X13" s="30">
        <f t="shared" si="13"/>
        <v>27</v>
      </c>
      <c r="Y13" s="30">
        <f t="shared" si="13"/>
        <v>19</v>
      </c>
      <c r="Z13" s="30">
        <f t="shared" si="13"/>
        <v>21</v>
      </c>
      <c r="AA13" s="30">
        <f t="shared" si="13"/>
        <v>34</v>
      </c>
      <c r="AB13" s="30">
        <f t="shared" si="13"/>
        <v>18</v>
      </c>
      <c r="AC13" s="30">
        <f t="shared" si="13"/>
        <v>6</v>
      </c>
      <c r="AD13" s="30">
        <f t="shared" si="13"/>
        <v>30</v>
      </c>
      <c r="AE13" s="30">
        <f t="shared" si="13"/>
        <v>28</v>
      </c>
      <c r="AF13" s="30">
        <f t="shared" si="13"/>
        <v>51</v>
      </c>
      <c r="AG13" s="30">
        <f t="shared" si="13"/>
        <v>24</v>
      </c>
      <c r="AH13" s="30">
        <f t="shared" si="13"/>
        <v>30</v>
      </c>
      <c r="AI13" s="30">
        <f t="shared" si="13"/>
        <v>52</v>
      </c>
      <c r="AJ13" s="30">
        <f t="shared" si="13"/>
        <v>62</v>
      </c>
      <c r="AK13" s="30">
        <f t="shared" si="13"/>
        <v>12</v>
      </c>
      <c r="AL13" s="30">
        <f t="shared" ref="AL13:AL17" si="14">AL4-AK4</f>
        <v>15</v>
      </c>
      <c r="AM13" s="30">
        <f t="shared" ref="AM13:AN17" si="15">AM4-AL4</f>
        <v>34</v>
      </c>
      <c r="AN13" s="30">
        <f t="shared" si="15"/>
        <v>35</v>
      </c>
      <c r="AO13" s="30">
        <f t="shared" ref="AO13:AP18" si="16">AO4-AN4</f>
        <v>27</v>
      </c>
      <c r="AP13" s="30">
        <f t="shared" si="16"/>
        <v>32</v>
      </c>
      <c r="AQ13" s="30">
        <f t="shared" ref="AQ13:BJ13" si="17">AQ4-AP4</f>
        <v>33</v>
      </c>
      <c r="AR13" s="30">
        <f t="shared" si="17"/>
        <v>28</v>
      </c>
      <c r="AS13" s="30">
        <f t="shared" si="17"/>
        <v>28</v>
      </c>
      <c r="AT13" s="30">
        <f t="shared" si="17"/>
        <v>20</v>
      </c>
      <c r="AU13" s="30">
        <f t="shared" si="17"/>
        <v>10</v>
      </c>
      <c r="AV13" s="30">
        <f t="shared" si="17"/>
        <v>12</v>
      </c>
      <c r="AW13" s="30">
        <f t="shared" si="17"/>
        <v>11</v>
      </c>
      <c r="AX13" s="30">
        <f t="shared" si="17"/>
        <v>8</v>
      </c>
      <c r="AY13" s="30">
        <f t="shared" si="17"/>
        <v>11</v>
      </c>
      <c r="AZ13" s="30">
        <f t="shared" si="17"/>
        <v>7</v>
      </c>
      <c r="BA13" s="30">
        <f t="shared" si="17"/>
        <v>9</v>
      </c>
      <c r="BB13" s="30">
        <f t="shared" si="17"/>
        <v>11</v>
      </c>
      <c r="BC13" s="30">
        <f t="shared" si="17"/>
        <v>6</v>
      </c>
      <c r="BD13" s="30">
        <f t="shared" si="17"/>
        <v>2</v>
      </c>
      <c r="BE13" s="30">
        <f t="shared" si="17"/>
        <v>2</v>
      </c>
      <c r="BF13" s="30">
        <f t="shared" si="17"/>
        <v>7</v>
      </c>
      <c r="BG13" s="30">
        <f t="shared" si="17"/>
        <v>5</v>
      </c>
      <c r="BH13" s="30">
        <f t="shared" si="17"/>
        <v>10</v>
      </c>
      <c r="BI13" s="30">
        <f t="shared" si="17"/>
        <v>1</v>
      </c>
      <c r="BJ13" s="30">
        <f t="shared" si="17"/>
        <v>3</v>
      </c>
      <c r="BK13" s="30"/>
      <c r="BL13" s="30"/>
      <c r="BM13" s="30"/>
      <c r="BN13" s="30"/>
      <c r="BO13" s="30"/>
      <c r="BP13" s="30"/>
      <c r="BQ13" s="30"/>
    </row>
    <row r="14" spans="1:69" x14ac:dyDescent="0.3">
      <c r="A14" s="14" t="s">
        <v>2</v>
      </c>
      <c r="B14" s="20"/>
      <c r="C14" s="20">
        <f t="shared" si="9"/>
        <v>1</v>
      </c>
      <c r="D14" s="20">
        <f t="shared" si="9"/>
        <v>0</v>
      </c>
      <c r="E14" s="20">
        <f t="shared" si="9"/>
        <v>0</v>
      </c>
      <c r="F14" s="20">
        <f t="shared" si="9"/>
        <v>0</v>
      </c>
      <c r="G14" s="20">
        <f t="shared" si="9"/>
        <v>4</v>
      </c>
      <c r="H14" s="20">
        <f t="shared" si="9"/>
        <v>0</v>
      </c>
      <c r="I14" s="20">
        <f t="shared" si="9"/>
        <v>10</v>
      </c>
      <c r="J14" s="20">
        <f t="shared" si="9"/>
        <v>5</v>
      </c>
      <c r="K14" s="20">
        <f t="shared" si="9"/>
        <v>8</v>
      </c>
      <c r="L14" s="20">
        <f t="shared" si="9"/>
        <v>4</v>
      </c>
      <c r="M14" s="20"/>
      <c r="N14" s="20">
        <f t="shared" si="10"/>
        <v>5</v>
      </c>
      <c r="O14" s="20">
        <f t="shared" si="11"/>
        <v>16</v>
      </c>
      <c r="P14" s="20">
        <f t="shared" si="12"/>
        <v>7</v>
      </c>
      <c r="Q14" s="20">
        <f t="shared" si="13"/>
        <v>6</v>
      </c>
      <c r="R14" s="20">
        <f t="shared" si="13"/>
        <v>17</v>
      </c>
      <c r="S14" s="20">
        <f t="shared" si="13"/>
        <v>18</v>
      </c>
      <c r="T14" s="20">
        <f t="shared" si="13"/>
        <v>21</v>
      </c>
      <c r="U14" s="20">
        <f t="shared" si="13"/>
        <v>11</v>
      </c>
      <c r="V14" s="20">
        <f t="shared" si="13"/>
        <v>15</v>
      </c>
      <c r="W14" s="20">
        <f t="shared" si="13"/>
        <v>8</v>
      </c>
      <c r="X14" s="20">
        <f t="shared" si="13"/>
        <v>14</v>
      </c>
      <c r="Y14" s="20">
        <f t="shared" si="13"/>
        <v>13</v>
      </c>
      <c r="Z14" s="20">
        <f t="shared" si="13"/>
        <v>11</v>
      </c>
      <c r="AA14" s="20">
        <f t="shared" si="13"/>
        <v>14</v>
      </c>
      <c r="AB14" s="20">
        <f t="shared" si="13"/>
        <v>33</v>
      </c>
      <c r="AC14" s="20">
        <f t="shared" si="13"/>
        <v>11</v>
      </c>
      <c r="AD14" s="20">
        <f t="shared" si="13"/>
        <v>11</v>
      </c>
      <c r="AE14" s="20">
        <f t="shared" si="13"/>
        <v>17</v>
      </c>
      <c r="AF14" s="20">
        <f t="shared" si="13"/>
        <v>19</v>
      </c>
      <c r="AG14" s="20">
        <f t="shared" si="13"/>
        <v>10</v>
      </c>
      <c r="AH14" s="20">
        <f t="shared" si="13"/>
        <v>6</v>
      </c>
      <c r="AI14" s="20">
        <f t="shared" si="13"/>
        <v>7</v>
      </c>
      <c r="AJ14" s="20">
        <f t="shared" si="13"/>
        <v>9</v>
      </c>
      <c r="AK14" s="20">
        <f t="shared" si="13"/>
        <v>7</v>
      </c>
      <c r="AL14" s="20">
        <f t="shared" si="14"/>
        <v>6</v>
      </c>
      <c r="AM14" s="20">
        <f t="shared" si="15"/>
        <v>3</v>
      </c>
      <c r="AN14" s="20">
        <f t="shared" si="15"/>
        <v>7</v>
      </c>
      <c r="AO14" s="20">
        <f t="shared" si="16"/>
        <v>4</v>
      </c>
      <c r="AP14" s="20">
        <f t="shared" si="16"/>
        <v>15</v>
      </c>
      <c r="AQ14" s="20">
        <f t="shared" ref="AQ14:BJ14" si="18">AQ5-AP5</f>
        <v>4</v>
      </c>
      <c r="AR14" s="20">
        <f t="shared" si="18"/>
        <v>16</v>
      </c>
      <c r="AS14" s="20">
        <f t="shared" si="18"/>
        <v>4</v>
      </c>
      <c r="AT14" s="20">
        <f t="shared" si="18"/>
        <v>5</v>
      </c>
      <c r="AU14" s="20">
        <f t="shared" si="18"/>
        <v>7</v>
      </c>
      <c r="AV14" s="20">
        <f t="shared" si="18"/>
        <v>6</v>
      </c>
      <c r="AW14" s="20">
        <f t="shared" si="18"/>
        <v>4</v>
      </c>
      <c r="AX14" s="20">
        <f t="shared" si="18"/>
        <v>8</v>
      </c>
      <c r="AY14" s="20">
        <f t="shared" si="18"/>
        <v>9</v>
      </c>
      <c r="AZ14" s="20">
        <f t="shared" si="18"/>
        <v>3</v>
      </c>
      <c r="BA14" s="20">
        <f t="shared" si="18"/>
        <v>5</v>
      </c>
      <c r="BB14" s="20">
        <f t="shared" si="18"/>
        <v>10</v>
      </c>
      <c r="BC14" s="20">
        <f t="shared" si="18"/>
        <v>3</v>
      </c>
      <c r="BD14" s="20">
        <f t="shared" si="18"/>
        <v>4</v>
      </c>
      <c r="BE14" s="20">
        <f t="shared" si="18"/>
        <v>3</v>
      </c>
      <c r="BF14" s="20">
        <f t="shared" si="18"/>
        <v>6</v>
      </c>
      <c r="BG14" s="20">
        <f t="shared" si="18"/>
        <v>0</v>
      </c>
      <c r="BH14" s="20">
        <f t="shared" si="18"/>
        <v>3</v>
      </c>
      <c r="BI14" s="20">
        <f t="shared" si="18"/>
        <v>4</v>
      </c>
      <c r="BJ14" s="20">
        <f t="shared" si="18"/>
        <v>5</v>
      </c>
      <c r="BK14" s="20"/>
      <c r="BL14" s="20"/>
      <c r="BM14" s="20"/>
      <c r="BN14" s="20"/>
      <c r="BO14" s="20"/>
      <c r="BP14" s="20"/>
      <c r="BQ14" s="20"/>
    </row>
    <row r="15" spans="1:69" x14ac:dyDescent="0.3">
      <c r="A15" s="14" t="s">
        <v>4</v>
      </c>
      <c r="B15" s="20"/>
      <c r="C15" s="20">
        <f t="shared" si="9"/>
        <v>0</v>
      </c>
      <c r="D15" s="20">
        <f t="shared" si="9"/>
        <v>0</v>
      </c>
      <c r="E15" s="20">
        <f t="shared" si="9"/>
        <v>1</v>
      </c>
      <c r="F15" s="20">
        <f t="shared" si="9"/>
        <v>1</v>
      </c>
      <c r="G15" s="20">
        <f t="shared" si="9"/>
        <v>1</v>
      </c>
      <c r="H15" s="20">
        <f t="shared" si="9"/>
        <v>4</v>
      </c>
      <c r="I15" s="20">
        <f t="shared" si="9"/>
        <v>4</v>
      </c>
      <c r="J15" s="20">
        <f t="shared" si="9"/>
        <v>3</v>
      </c>
      <c r="K15" s="20">
        <f t="shared" si="9"/>
        <v>5</v>
      </c>
      <c r="L15" s="20">
        <f t="shared" si="9"/>
        <v>9</v>
      </c>
      <c r="M15" s="20"/>
      <c r="N15" s="20">
        <f t="shared" si="10"/>
        <v>10</v>
      </c>
      <c r="O15" s="20">
        <f t="shared" si="11"/>
        <v>12</v>
      </c>
      <c r="P15" s="20">
        <f t="shared" si="12"/>
        <v>15</v>
      </c>
      <c r="Q15" s="20">
        <f>Q6-P6</f>
        <v>13</v>
      </c>
      <c r="R15" s="20">
        <f t="shared" si="13"/>
        <v>2</v>
      </c>
      <c r="S15" s="20">
        <f t="shared" si="13"/>
        <v>18</v>
      </c>
      <c r="T15" s="20">
        <f t="shared" si="13"/>
        <v>33</v>
      </c>
      <c r="U15" s="20">
        <f t="shared" si="13"/>
        <v>24</v>
      </c>
      <c r="V15" s="20">
        <f t="shared" si="13"/>
        <v>26</v>
      </c>
      <c r="W15" s="20">
        <f t="shared" si="13"/>
        <v>24</v>
      </c>
      <c r="X15" s="20">
        <f t="shared" si="13"/>
        <v>29</v>
      </c>
      <c r="Y15" s="20">
        <f t="shared" si="13"/>
        <v>20</v>
      </c>
      <c r="Z15" s="20">
        <f t="shared" si="13"/>
        <v>22</v>
      </c>
      <c r="AA15" s="20">
        <f t="shared" si="13"/>
        <v>11</v>
      </c>
      <c r="AB15" s="20">
        <f t="shared" si="13"/>
        <v>20</v>
      </c>
      <c r="AC15" s="20">
        <f t="shared" si="13"/>
        <v>24</v>
      </c>
      <c r="AD15" s="20">
        <f t="shared" si="13"/>
        <v>21</v>
      </c>
      <c r="AE15" s="20">
        <f t="shared" si="13"/>
        <v>18</v>
      </c>
      <c r="AF15" s="20">
        <f t="shared" si="13"/>
        <v>23</v>
      </c>
      <c r="AG15" s="20">
        <f t="shared" si="13"/>
        <v>10</v>
      </c>
      <c r="AH15" s="20">
        <f t="shared" si="13"/>
        <v>11</v>
      </c>
      <c r="AI15" s="20">
        <f t="shared" si="13"/>
        <v>17</v>
      </c>
      <c r="AJ15" s="20">
        <f t="shared" si="13"/>
        <v>11</v>
      </c>
      <c r="AK15" s="20">
        <f t="shared" si="13"/>
        <v>12</v>
      </c>
      <c r="AL15" s="20">
        <f t="shared" si="14"/>
        <v>9</v>
      </c>
      <c r="AM15" s="20">
        <f t="shared" si="15"/>
        <v>9</v>
      </c>
      <c r="AN15" s="20">
        <f t="shared" si="15"/>
        <v>12</v>
      </c>
      <c r="AO15" s="20">
        <f t="shared" si="16"/>
        <v>13</v>
      </c>
      <c r="AP15" s="20">
        <f t="shared" si="16"/>
        <v>7</v>
      </c>
      <c r="AQ15" s="20">
        <f t="shared" ref="AQ15:BJ15" si="19">AQ6-AP6</f>
        <v>14</v>
      </c>
      <c r="AR15" s="20">
        <f t="shared" si="19"/>
        <v>12</v>
      </c>
      <c r="AS15" s="20">
        <f t="shared" si="19"/>
        <v>4</v>
      </c>
      <c r="AT15" s="20">
        <f t="shared" si="19"/>
        <v>29</v>
      </c>
      <c r="AU15" s="20">
        <f t="shared" si="19"/>
        <v>6</v>
      </c>
      <c r="AV15" s="20">
        <f t="shared" si="19"/>
        <v>6</v>
      </c>
      <c r="AW15" s="20">
        <f t="shared" si="19"/>
        <v>5</v>
      </c>
      <c r="AX15" s="20">
        <f t="shared" si="19"/>
        <v>4</v>
      </c>
      <c r="AY15" s="20">
        <f t="shared" si="19"/>
        <v>11</v>
      </c>
      <c r="AZ15" s="20">
        <f t="shared" si="19"/>
        <v>5</v>
      </c>
      <c r="BA15" s="20">
        <f t="shared" si="19"/>
        <v>10</v>
      </c>
      <c r="BB15" s="20">
        <f t="shared" si="19"/>
        <v>4</v>
      </c>
      <c r="BC15" s="20">
        <f t="shared" si="19"/>
        <v>11</v>
      </c>
      <c r="BD15" s="20">
        <f t="shared" si="19"/>
        <v>13</v>
      </c>
      <c r="BE15" s="20">
        <f t="shared" si="19"/>
        <v>13</v>
      </c>
      <c r="BF15" s="20">
        <f t="shared" si="19"/>
        <v>12</v>
      </c>
      <c r="BG15" s="20">
        <f t="shared" si="19"/>
        <v>15</v>
      </c>
      <c r="BH15" s="20">
        <f t="shared" si="19"/>
        <v>15</v>
      </c>
      <c r="BI15" s="20">
        <f t="shared" si="19"/>
        <v>11</v>
      </c>
      <c r="BJ15" s="20">
        <f t="shared" si="19"/>
        <v>12</v>
      </c>
      <c r="BK15" s="20"/>
      <c r="BL15" s="20"/>
      <c r="BM15" s="20"/>
      <c r="BN15" s="20"/>
      <c r="BO15" s="20"/>
      <c r="BP15" s="20"/>
      <c r="BQ15" s="20"/>
    </row>
    <row r="16" spans="1:69" x14ac:dyDescent="0.3">
      <c r="A16" s="14" t="s">
        <v>1</v>
      </c>
      <c r="B16" s="20"/>
      <c r="C16" s="20">
        <f t="shared" si="9"/>
        <v>0</v>
      </c>
      <c r="D16" s="20">
        <f t="shared" si="9"/>
        <v>0</v>
      </c>
      <c r="E16" s="20">
        <f t="shared" si="9"/>
        <v>0</v>
      </c>
      <c r="F16" s="20">
        <f t="shared" si="9"/>
        <v>0</v>
      </c>
      <c r="G16" s="20">
        <f t="shared" si="9"/>
        <v>0</v>
      </c>
      <c r="H16" s="20">
        <f t="shared" si="9"/>
        <v>0</v>
      </c>
      <c r="I16" s="20">
        <f t="shared" si="9"/>
        <v>0</v>
      </c>
      <c r="J16" s="20">
        <f t="shared" si="9"/>
        <v>3</v>
      </c>
      <c r="K16" s="20">
        <f t="shared" si="9"/>
        <v>1</v>
      </c>
      <c r="L16" s="20">
        <f t="shared" si="9"/>
        <v>0</v>
      </c>
      <c r="M16" s="20"/>
      <c r="N16" s="20">
        <f t="shared" si="10"/>
        <v>32</v>
      </c>
      <c r="O16" s="20">
        <f t="shared" si="11"/>
        <v>0</v>
      </c>
      <c r="P16" s="20">
        <f t="shared" si="12"/>
        <v>13</v>
      </c>
      <c r="Q16" s="20">
        <f t="shared" si="13"/>
        <v>7</v>
      </c>
      <c r="R16" s="20">
        <f t="shared" si="13"/>
        <v>19</v>
      </c>
      <c r="S16" s="20">
        <f t="shared" si="13"/>
        <v>4</v>
      </c>
      <c r="T16" s="20">
        <f t="shared" si="13"/>
        <v>7</v>
      </c>
      <c r="U16" s="20">
        <f t="shared" si="13"/>
        <v>7</v>
      </c>
      <c r="V16" s="20">
        <f t="shared" si="13"/>
        <v>4</v>
      </c>
      <c r="W16" s="20">
        <f t="shared" si="13"/>
        <v>3</v>
      </c>
      <c r="X16" s="20">
        <f t="shared" si="13"/>
        <v>5</v>
      </c>
      <c r="Y16" s="20">
        <f t="shared" si="13"/>
        <v>4</v>
      </c>
      <c r="Z16" s="20">
        <f t="shared" si="13"/>
        <v>9</v>
      </c>
      <c r="AA16" s="20">
        <f t="shared" si="13"/>
        <v>3</v>
      </c>
      <c r="AB16" s="20">
        <f t="shared" si="13"/>
        <v>3</v>
      </c>
      <c r="AC16" s="20">
        <f t="shared" si="13"/>
        <v>4</v>
      </c>
      <c r="AD16" s="20">
        <f t="shared" si="13"/>
        <v>5</v>
      </c>
      <c r="AE16" s="20">
        <f t="shared" si="13"/>
        <v>1</v>
      </c>
      <c r="AF16" s="20">
        <f t="shared" si="13"/>
        <v>3</v>
      </c>
      <c r="AG16" s="20">
        <f t="shared" si="13"/>
        <v>2</v>
      </c>
      <c r="AH16" s="20">
        <f t="shared" si="13"/>
        <v>9</v>
      </c>
      <c r="AI16" s="20">
        <f t="shared" si="13"/>
        <v>5</v>
      </c>
      <c r="AJ16" s="20">
        <f t="shared" si="13"/>
        <v>1</v>
      </c>
      <c r="AK16" s="20">
        <f t="shared" si="13"/>
        <v>3</v>
      </c>
      <c r="AL16" s="20">
        <f t="shared" si="14"/>
        <v>11</v>
      </c>
      <c r="AM16" s="20">
        <f t="shared" si="15"/>
        <v>8</v>
      </c>
      <c r="AN16" s="20">
        <f t="shared" si="15"/>
        <v>4</v>
      </c>
      <c r="AO16" s="20">
        <f t="shared" si="16"/>
        <v>4</v>
      </c>
      <c r="AP16" s="20">
        <f t="shared" si="16"/>
        <v>2</v>
      </c>
      <c r="AQ16" s="20">
        <f t="shared" ref="AQ16:BJ16" si="20">AQ7-AP7</f>
        <v>1</v>
      </c>
      <c r="AR16" s="20">
        <f t="shared" si="20"/>
        <v>2</v>
      </c>
      <c r="AS16" s="20">
        <f t="shared" si="20"/>
        <v>5</v>
      </c>
      <c r="AT16" s="20">
        <f t="shared" si="20"/>
        <v>5</v>
      </c>
      <c r="AU16" s="20">
        <f t="shared" si="20"/>
        <v>3</v>
      </c>
      <c r="AV16" s="20">
        <f t="shared" si="20"/>
        <v>3</v>
      </c>
      <c r="AW16" s="20">
        <f t="shared" si="20"/>
        <v>5</v>
      </c>
      <c r="AX16" s="20">
        <f t="shared" si="20"/>
        <v>3</v>
      </c>
      <c r="AY16" s="20">
        <f t="shared" si="20"/>
        <v>2</v>
      </c>
      <c r="AZ16" s="20">
        <f t="shared" si="20"/>
        <v>5</v>
      </c>
      <c r="BA16" s="20">
        <f t="shared" si="20"/>
        <v>2</v>
      </c>
      <c r="BB16" s="20">
        <f t="shared" si="20"/>
        <v>1</v>
      </c>
      <c r="BC16" s="20">
        <f t="shared" si="20"/>
        <v>2</v>
      </c>
      <c r="BD16" s="20">
        <f t="shared" si="20"/>
        <v>0</v>
      </c>
      <c r="BE16" s="20">
        <f t="shared" si="20"/>
        <v>2</v>
      </c>
      <c r="BF16" s="20">
        <f t="shared" si="20"/>
        <v>1</v>
      </c>
      <c r="BG16" s="20">
        <f t="shared" si="20"/>
        <v>3</v>
      </c>
      <c r="BH16" s="20">
        <f t="shared" si="20"/>
        <v>3</v>
      </c>
      <c r="BI16" s="20">
        <f t="shared" si="20"/>
        <v>3</v>
      </c>
      <c r="BJ16" s="20">
        <f t="shared" si="20"/>
        <v>1</v>
      </c>
      <c r="BK16" s="20"/>
      <c r="BL16" s="20"/>
      <c r="BM16" s="20"/>
      <c r="BN16" s="20"/>
      <c r="BO16" s="20"/>
      <c r="BP16" s="20"/>
      <c r="BQ16" s="20"/>
    </row>
    <row r="17" spans="1:69" x14ac:dyDescent="0.3">
      <c r="A17" s="42" t="s">
        <v>5</v>
      </c>
      <c r="B17" s="44"/>
      <c r="C17" s="44">
        <f t="shared" si="9"/>
        <v>0</v>
      </c>
      <c r="D17" s="44">
        <f t="shared" si="9"/>
        <v>0</v>
      </c>
      <c r="E17" s="44">
        <f t="shared" si="9"/>
        <v>2</v>
      </c>
      <c r="F17" s="44">
        <f t="shared" si="9"/>
        <v>0</v>
      </c>
      <c r="G17" s="44">
        <f t="shared" si="9"/>
        <v>0</v>
      </c>
      <c r="H17" s="44">
        <f t="shared" si="9"/>
        <v>0</v>
      </c>
      <c r="I17" s="44">
        <f t="shared" si="9"/>
        <v>1</v>
      </c>
      <c r="J17" s="44">
        <f t="shared" si="9"/>
        <v>1</v>
      </c>
      <c r="K17" s="44">
        <f t="shared" si="9"/>
        <v>1</v>
      </c>
      <c r="L17" s="44">
        <f t="shared" si="9"/>
        <v>3</v>
      </c>
      <c r="M17" s="44"/>
      <c r="N17" s="44">
        <f t="shared" si="10"/>
        <v>5</v>
      </c>
      <c r="O17" s="44">
        <f t="shared" si="11"/>
        <v>5</v>
      </c>
      <c r="P17" s="44">
        <f t="shared" si="12"/>
        <v>4</v>
      </c>
      <c r="Q17" s="44">
        <f t="shared" si="13"/>
        <v>5</v>
      </c>
      <c r="R17" s="44">
        <f t="shared" si="13"/>
        <v>13</v>
      </c>
      <c r="S17" s="44">
        <f t="shared" si="13"/>
        <v>13</v>
      </c>
      <c r="T17" s="44">
        <f t="shared" si="13"/>
        <v>2</v>
      </c>
      <c r="U17" s="44">
        <f t="shared" si="13"/>
        <v>7</v>
      </c>
      <c r="V17" s="44">
        <f t="shared" si="13"/>
        <v>2</v>
      </c>
      <c r="W17" s="44">
        <f t="shared" si="13"/>
        <v>4</v>
      </c>
      <c r="X17" s="44">
        <f t="shared" si="13"/>
        <v>5</v>
      </c>
      <c r="Y17" s="44">
        <f t="shared" si="13"/>
        <v>6</v>
      </c>
      <c r="Z17" s="44">
        <f t="shared" si="13"/>
        <v>10</v>
      </c>
      <c r="AA17" s="44">
        <f t="shared" si="13"/>
        <v>4</v>
      </c>
      <c r="AB17" s="44">
        <f t="shared" si="13"/>
        <v>3</v>
      </c>
      <c r="AC17" s="44">
        <f t="shared" si="13"/>
        <v>0</v>
      </c>
      <c r="AD17" s="44">
        <f t="shared" si="13"/>
        <v>11</v>
      </c>
      <c r="AE17" s="44">
        <f t="shared" si="13"/>
        <v>3</v>
      </c>
      <c r="AF17" s="44">
        <f t="shared" si="13"/>
        <v>13</v>
      </c>
      <c r="AG17" s="44">
        <f t="shared" si="13"/>
        <v>6</v>
      </c>
      <c r="AH17" s="44">
        <f t="shared" si="13"/>
        <v>4</v>
      </c>
      <c r="AI17" s="44">
        <f t="shared" si="13"/>
        <v>2</v>
      </c>
      <c r="AJ17" s="44">
        <f t="shared" si="13"/>
        <v>5</v>
      </c>
      <c r="AK17" s="44">
        <f t="shared" si="13"/>
        <v>7</v>
      </c>
      <c r="AL17" s="44">
        <f t="shared" si="14"/>
        <v>0</v>
      </c>
      <c r="AM17" s="44">
        <f t="shared" si="15"/>
        <v>2</v>
      </c>
      <c r="AN17" s="44">
        <f t="shared" si="15"/>
        <v>3</v>
      </c>
      <c r="AO17" s="44">
        <f t="shared" si="16"/>
        <v>2</v>
      </c>
      <c r="AP17" s="44">
        <f t="shared" si="16"/>
        <v>2</v>
      </c>
      <c r="AQ17" s="44">
        <f t="shared" ref="AQ17:BJ17" si="21">AQ8-AP8</f>
        <v>2</v>
      </c>
      <c r="AR17" s="44">
        <f t="shared" si="21"/>
        <v>7</v>
      </c>
      <c r="AS17" s="44">
        <f t="shared" si="21"/>
        <v>7</v>
      </c>
      <c r="AT17" s="44">
        <f t="shared" si="21"/>
        <v>8</v>
      </c>
      <c r="AU17" s="44">
        <f t="shared" si="21"/>
        <v>11</v>
      </c>
      <c r="AV17" s="44">
        <f t="shared" si="21"/>
        <v>11</v>
      </c>
      <c r="AW17" s="44">
        <f t="shared" si="21"/>
        <v>10</v>
      </c>
      <c r="AX17" s="44">
        <f t="shared" si="21"/>
        <v>8</v>
      </c>
      <c r="AY17" s="44">
        <f t="shared" si="21"/>
        <v>7</v>
      </c>
      <c r="AZ17" s="44">
        <f t="shared" si="21"/>
        <v>7</v>
      </c>
      <c r="BA17" s="44">
        <f t="shared" si="21"/>
        <v>9</v>
      </c>
      <c r="BB17" s="44">
        <f t="shared" si="21"/>
        <v>10</v>
      </c>
      <c r="BC17" s="44">
        <f t="shared" si="21"/>
        <v>9</v>
      </c>
      <c r="BD17" s="44">
        <f t="shared" si="21"/>
        <v>6</v>
      </c>
      <c r="BE17" s="44">
        <f t="shared" si="21"/>
        <v>6</v>
      </c>
      <c r="BF17" s="44">
        <f t="shared" si="21"/>
        <v>5</v>
      </c>
      <c r="BG17" s="44">
        <f t="shared" si="21"/>
        <v>7</v>
      </c>
      <c r="BH17" s="44">
        <f t="shared" si="21"/>
        <v>5</v>
      </c>
      <c r="BI17" s="44">
        <f t="shared" si="21"/>
        <v>6</v>
      </c>
      <c r="BJ17" s="44">
        <f t="shared" si="21"/>
        <v>0</v>
      </c>
      <c r="BK17" s="44"/>
      <c r="BL17" s="44"/>
      <c r="BM17" s="44"/>
      <c r="BN17" s="44"/>
      <c r="BO17" s="44"/>
      <c r="BP17" s="44"/>
      <c r="BQ17" s="44"/>
    </row>
    <row r="18" spans="1:69" ht="15" thickBot="1" x14ac:dyDescent="0.35">
      <c r="A18" s="45" t="s">
        <v>63</v>
      </c>
      <c r="B18" s="46"/>
      <c r="C18" s="46">
        <f t="shared" si="9"/>
        <v>1</v>
      </c>
      <c r="D18" s="46">
        <f t="shared" si="9"/>
        <v>0</v>
      </c>
      <c r="E18" s="46">
        <f t="shared" si="9"/>
        <v>5</v>
      </c>
      <c r="F18" s="46">
        <f t="shared" si="9"/>
        <v>4</v>
      </c>
      <c r="G18" s="46">
        <f t="shared" si="9"/>
        <v>7</v>
      </c>
      <c r="H18" s="46">
        <f t="shared" si="9"/>
        <v>6</v>
      </c>
      <c r="I18" s="46">
        <f t="shared" si="9"/>
        <v>19</v>
      </c>
      <c r="J18" s="46">
        <f t="shared" si="9"/>
        <v>20</v>
      </c>
      <c r="K18" s="46">
        <f t="shared" si="9"/>
        <v>22</v>
      </c>
      <c r="L18" s="46">
        <f t="shared" si="9"/>
        <v>28</v>
      </c>
      <c r="M18" s="46"/>
      <c r="N18" s="46">
        <f t="shared" si="10"/>
        <v>63</v>
      </c>
      <c r="O18" s="46">
        <f t="shared" si="11"/>
        <v>41</v>
      </c>
      <c r="P18" s="46">
        <f t="shared" si="12"/>
        <v>47</v>
      </c>
      <c r="Q18" s="46">
        <f t="shared" si="13"/>
        <v>53</v>
      </c>
      <c r="R18" s="46">
        <f t="shared" si="13"/>
        <v>51</v>
      </c>
      <c r="S18" s="46">
        <f t="shared" si="13"/>
        <v>81</v>
      </c>
      <c r="T18" s="46">
        <f t="shared" si="13"/>
        <v>91</v>
      </c>
      <c r="U18" s="46">
        <f t="shared" si="13"/>
        <v>83</v>
      </c>
      <c r="V18" s="46">
        <f t="shared" si="13"/>
        <v>86</v>
      </c>
      <c r="W18" s="46">
        <f t="shared" si="13"/>
        <v>66</v>
      </c>
      <c r="X18" s="46">
        <f t="shared" si="13"/>
        <v>80</v>
      </c>
      <c r="Y18" s="46">
        <f t="shared" si="13"/>
        <v>62</v>
      </c>
      <c r="Z18" s="46">
        <f t="shared" si="13"/>
        <v>73</v>
      </c>
      <c r="AA18" s="46">
        <f t="shared" si="13"/>
        <v>66</v>
      </c>
      <c r="AB18" s="46">
        <f t="shared" si="13"/>
        <v>77</v>
      </c>
      <c r="AC18" s="46">
        <f t="shared" si="13"/>
        <v>45</v>
      </c>
      <c r="AD18" s="46">
        <f t="shared" si="13"/>
        <v>78</v>
      </c>
      <c r="AE18" s="46">
        <f t="shared" si="13"/>
        <v>67</v>
      </c>
      <c r="AF18" s="46">
        <f t="shared" si="13"/>
        <v>109</v>
      </c>
      <c r="AG18" s="46">
        <f t="shared" si="13"/>
        <v>52</v>
      </c>
      <c r="AH18" s="46">
        <f t="shared" si="13"/>
        <v>60</v>
      </c>
      <c r="AI18" s="46">
        <f t="shared" si="13"/>
        <v>83</v>
      </c>
      <c r="AJ18" s="46">
        <f t="shared" si="13"/>
        <v>88</v>
      </c>
      <c r="AK18" s="46">
        <f t="shared" si="13"/>
        <v>41</v>
      </c>
      <c r="AL18" s="46">
        <f t="shared" ref="AL18" si="22">AL9-AK9</f>
        <v>41</v>
      </c>
      <c r="AM18" s="46">
        <f t="shared" ref="AM18:AN18" si="23">AM9-AL9</f>
        <v>56</v>
      </c>
      <c r="AN18" s="46">
        <f t="shared" si="23"/>
        <v>61</v>
      </c>
      <c r="AO18" s="46">
        <f t="shared" si="16"/>
        <v>50</v>
      </c>
      <c r="AP18" s="46">
        <f t="shared" si="16"/>
        <v>58</v>
      </c>
      <c r="AQ18" s="46">
        <f t="shared" ref="AQ18:BJ18" si="24">AQ9-AP9</f>
        <v>54</v>
      </c>
      <c r="AR18" s="46">
        <f t="shared" si="24"/>
        <v>65</v>
      </c>
      <c r="AS18" s="46">
        <f t="shared" si="24"/>
        <v>48</v>
      </c>
      <c r="AT18" s="46">
        <f t="shared" si="24"/>
        <v>67</v>
      </c>
      <c r="AU18" s="46">
        <f t="shared" si="24"/>
        <v>37</v>
      </c>
      <c r="AV18" s="46">
        <f t="shared" si="24"/>
        <v>38</v>
      </c>
      <c r="AW18" s="46">
        <f t="shared" si="24"/>
        <v>35</v>
      </c>
      <c r="AX18" s="46">
        <f t="shared" si="24"/>
        <v>31</v>
      </c>
      <c r="AY18" s="46">
        <f t="shared" si="24"/>
        <v>40</v>
      </c>
      <c r="AZ18" s="46">
        <f t="shared" si="24"/>
        <v>27</v>
      </c>
      <c r="BA18" s="46">
        <f t="shared" si="24"/>
        <v>35</v>
      </c>
      <c r="BB18" s="46">
        <f t="shared" si="24"/>
        <v>36</v>
      </c>
      <c r="BC18" s="46">
        <f t="shared" si="24"/>
        <v>31</v>
      </c>
      <c r="BD18" s="46">
        <f t="shared" si="24"/>
        <v>25</v>
      </c>
      <c r="BE18" s="46">
        <f t="shared" si="24"/>
        <v>26</v>
      </c>
      <c r="BF18" s="46">
        <f t="shared" si="24"/>
        <v>31</v>
      </c>
      <c r="BG18" s="46">
        <f t="shared" si="24"/>
        <v>30</v>
      </c>
      <c r="BH18" s="46">
        <f t="shared" si="24"/>
        <v>36</v>
      </c>
      <c r="BI18" s="46">
        <f t="shared" si="24"/>
        <v>25</v>
      </c>
      <c r="BJ18" s="46">
        <f t="shared" si="24"/>
        <v>21</v>
      </c>
      <c r="BK18" s="46"/>
      <c r="BL18" s="46"/>
      <c r="BM18" s="46"/>
      <c r="BN18" s="46"/>
      <c r="BO18" s="46"/>
      <c r="BP18" s="46"/>
      <c r="BQ18" s="46"/>
    </row>
    <row r="21" spans="1:69" ht="15" thickBot="1" x14ac:dyDescent="0.35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</row>
    <row r="22" spans="1:69" s="59" customFormat="1" ht="15" thickTop="1" x14ac:dyDescent="0.3">
      <c r="A22" s="28" t="s">
        <v>3</v>
      </c>
      <c r="B22" s="34"/>
      <c r="C22" s="34"/>
      <c r="D22" s="34"/>
      <c r="E22" s="34"/>
      <c r="F22" s="34">
        <f t="shared" ref="D22:L27" si="25">F4/E4-1</f>
        <v>1.5</v>
      </c>
      <c r="G22" s="34">
        <f t="shared" si="25"/>
        <v>0.39999999999999991</v>
      </c>
      <c r="H22" s="34">
        <f t="shared" si="25"/>
        <v>0.28571428571428581</v>
      </c>
      <c r="I22" s="34">
        <f t="shared" si="25"/>
        <v>0.44444444444444442</v>
      </c>
      <c r="J22" s="34">
        <f t="shared" si="25"/>
        <v>0.61538461538461542</v>
      </c>
      <c r="K22" s="34">
        <f t="shared" si="25"/>
        <v>0.33333333333333326</v>
      </c>
      <c r="L22" s="34">
        <f t="shared" si="25"/>
        <v>0.4285714285714286</v>
      </c>
      <c r="M22" s="34"/>
      <c r="N22" s="34">
        <f>N4/L4-1</f>
        <v>0.27499999999999991</v>
      </c>
      <c r="O22" s="34">
        <f t="shared" ref="O22:O27" si="26">O4/N4-1</f>
        <v>0.15686274509803932</v>
      </c>
      <c r="P22" s="34">
        <f t="shared" ref="P22:P27" si="27">P4/O4-1</f>
        <v>0.13559322033898313</v>
      </c>
      <c r="Q22" s="34">
        <f t="shared" ref="Q22:Q27" si="28">Q4/P4-1</f>
        <v>0.32835820895522394</v>
      </c>
      <c r="R22" s="34">
        <f t="shared" ref="R22:AK27" si="29">R4/Q4-1</f>
        <v>0</v>
      </c>
      <c r="S22" s="34">
        <f t="shared" si="29"/>
        <v>0.31460674157303381</v>
      </c>
      <c r="T22" s="34">
        <f t="shared" si="29"/>
        <v>0.23931623931623935</v>
      </c>
      <c r="U22" s="34">
        <f t="shared" si="29"/>
        <v>0.23448275862068968</v>
      </c>
      <c r="V22" s="34">
        <f t="shared" si="29"/>
        <v>0.21787709497206698</v>
      </c>
      <c r="W22" s="34">
        <f t="shared" si="29"/>
        <v>0.12385321100917435</v>
      </c>
      <c r="X22" s="34">
        <f t="shared" si="29"/>
        <v>0.11020408163265305</v>
      </c>
      <c r="Y22" s="34">
        <f t="shared" si="29"/>
        <v>6.9852941176470562E-2</v>
      </c>
      <c r="Z22" s="34">
        <f t="shared" si="29"/>
        <v>7.2164948453608213E-2</v>
      </c>
      <c r="AA22" s="34">
        <f t="shared" si="29"/>
        <v>0.10897435897435903</v>
      </c>
      <c r="AB22" s="34">
        <f t="shared" si="29"/>
        <v>5.2023121387283267E-2</v>
      </c>
      <c r="AC22" s="34">
        <f t="shared" si="29"/>
        <v>1.6483516483516425E-2</v>
      </c>
      <c r="AD22" s="34">
        <f t="shared" si="29"/>
        <v>8.1081081081081141E-2</v>
      </c>
      <c r="AE22" s="34">
        <f t="shared" si="29"/>
        <v>7.0000000000000062E-2</v>
      </c>
      <c r="AF22" s="34">
        <f t="shared" si="29"/>
        <v>0.11915887850467288</v>
      </c>
      <c r="AG22" s="34">
        <f t="shared" si="29"/>
        <v>5.0104384133611735E-2</v>
      </c>
      <c r="AH22" s="34">
        <f t="shared" si="29"/>
        <v>5.9642147117296318E-2</v>
      </c>
      <c r="AI22" s="34">
        <f t="shared" si="29"/>
        <v>9.7560975609756184E-2</v>
      </c>
      <c r="AJ22" s="34">
        <f t="shared" si="29"/>
        <v>0.10598290598290605</v>
      </c>
      <c r="AK22" s="34">
        <f t="shared" si="29"/>
        <v>1.8547140649149974E-2</v>
      </c>
      <c r="AL22" s="34">
        <f t="shared" ref="AL22:AL27" si="30">AL4/AK4-1</f>
        <v>2.2761760242792084E-2</v>
      </c>
      <c r="AM22" s="34">
        <f t="shared" ref="AM22:AM27" si="31">AM4/AL4-1</f>
        <v>5.0445103857566842E-2</v>
      </c>
      <c r="AN22" s="34">
        <f t="shared" ref="AN22:AN27" si="32">AN4/AM4-1</f>
        <v>4.9435028248587587E-2</v>
      </c>
      <c r="AO22" s="34">
        <f t="shared" ref="AO22:AO27" si="33">AO4/AN4-1</f>
        <v>3.6339165545087537E-2</v>
      </c>
      <c r="AP22" s="34">
        <f t="shared" ref="AP22:AP27" si="34">AP4/AO4-1</f>
        <v>4.1558441558441572E-2</v>
      </c>
      <c r="AQ22" s="34">
        <f t="shared" ref="AQ22:AQ27" si="35">AQ4/AP4-1</f>
        <v>4.1147132169575995E-2</v>
      </c>
      <c r="AR22" s="34">
        <f t="shared" ref="AR22:BJ27" si="36">AR4/AQ4-1</f>
        <v>3.3532934131736525E-2</v>
      </c>
      <c r="AS22" s="34">
        <f t="shared" si="36"/>
        <v>3.2444959443800769E-2</v>
      </c>
      <c r="AT22" s="34">
        <f t="shared" si="36"/>
        <v>2.2446689113355678E-2</v>
      </c>
      <c r="AU22" s="34">
        <f t="shared" si="36"/>
        <v>1.0976948408342402E-2</v>
      </c>
      <c r="AV22" s="34">
        <f t="shared" si="36"/>
        <v>1.3029315960912058E-2</v>
      </c>
      <c r="AW22" s="34">
        <f t="shared" si="36"/>
        <v>1.1789924973204746E-2</v>
      </c>
      <c r="AX22" s="34">
        <f t="shared" si="36"/>
        <v>8.4745762711864181E-3</v>
      </c>
      <c r="AY22" s="34">
        <f t="shared" si="36"/>
        <v>1.1554621848739455E-2</v>
      </c>
      <c r="AZ22" s="34">
        <f t="shared" si="36"/>
        <v>7.2689511941848028E-3</v>
      </c>
      <c r="BA22" s="34">
        <f t="shared" si="36"/>
        <v>9.2783505154638846E-3</v>
      </c>
      <c r="BB22" s="34">
        <f t="shared" si="36"/>
        <v>1.1235955056179803E-2</v>
      </c>
      <c r="BC22" s="34">
        <f t="shared" si="36"/>
        <v>6.0606060606060996E-3</v>
      </c>
      <c r="BD22" s="34">
        <f t="shared" si="36"/>
        <v>2.0080321285140812E-3</v>
      </c>
      <c r="BE22" s="34">
        <f t="shared" si="36"/>
        <v>2.0040080160319551E-3</v>
      </c>
      <c r="BF22" s="34">
        <f t="shared" si="36"/>
        <v>6.9999999999998952E-3</v>
      </c>
      <c r="BG22" s="34">
        <f t="shared" si="36"/>
        <v>4.9652432969216065E-3</v>
      </c>
      <c r="BH22" s="34">
        <f t="shared" si="36"/>
        <v>9.8814229249011287E-3</v>
      </c>
      <c r="BI22" s="34">
        <f t="shared" si="36"/>
        <v>9.7847358121327943E-4</v>
      </c>
      <c r="BJ22" s="34">
        <f t="shared" si="36"/>
        <v>2.9325513196480912E-3</v>
      </c>
      <c r="BK22" s="34"/>
      <c r="BL22" s="34"/>
      <c r="BM22" s="34"/>
      <c r="BN22" s="34"/>
      <c r="BO22" s="34"/>
      <c r="BP22" s="34"/>
      <c r="BQ22" s="34"/>
    </row>
    <row r="23" spans="1:69" s="59" customFormat="1" x14ac:dyDescent="0.3">
      <c r="A23" s="14" t="s">
        <v>2</v>
      </c>
      <c r="B23" s="26"/>
      <c r="C23" s="26"/>
      <c r="D23" s="26">
        <f t="shared" si="25"/>
        <v>0</v>
      </c>
      <c r="E23" s="26">
        <f t="shared" si="25"/>
        <v>0</v>
      </c>
      <c r="F23" s="26">
        <f t="shared" si="25"/>
        <v>0</v>
      </c>
      <c r="G23" s="26">
        <f t="shared" si="25"/>
        <v>4</v>
      </c>
      <c r="H23" s="26">
        <f t="shared" si="25"/>
        <v>0</v>
      </c>
      <c r="I23" s="26">
        <f t="shared" si="25"/>
        <v>2</v>
      </c>
      <c r="J23" s="26">
        <f t="shared" si="25"/>
        <v>0.33333333333333326</v>
      </c>
      <c r="K23" s="26">
        <f t="shared" si="25"/>
        <v>0.39999999999999991</v>
      </c>
      <c r="L23" s="26">
        <f t="shared" si="25"/>
        <v>0.14285714285714279</v>
      </c>
      <c r="M23" s="26"/>
      <c r="N23" s="34">
        <f t="shared" ref="N23:N27" si="37">N5/L5-1</f>
        <v>0.15625</v>
      </c>
      <c r="O23" s="26">
        <f t="shared" si="26"/>
        <v>0.43243243243243246</v>
      </c>
      <c r="P23" s="26">
        <f t="shared" si="27"/>
        <v>0.13207547169811318</v>
      </c>
      <c r="Q23" s="26">
        <f t="shared" si="28"/>
        <v>0.10000000000000009</v>
      </c>
      <c r="R23" s="26">
        <f t="shared" si="29"/>
        <v>0.25757575757575757</v>
      </c>
      <c r="S23" s="26">
        <f t="shared" si="29"/>
        <v>0.2168674698795181</v>
      </c>
      <c r="T23" s="26">
        <f t="shared" si="29"/>
        <v>0.20792079207920788</v>
      </c>
      <c r="U23" s="26">
        <f t="shared" si="29"/>
        <v>9.0163934426229497E-2</v>
      </c>
      <c r="V23" s="26">
        <f t="shared" si="29"/>
        <v>0.11278195488721798</v>
      </c>
      <c r="W23" s="26">
        <f t="shared" si="29"/>
        <v>5.4054054054053946E-2</v>
      </c>
      <c r="X23" s="26">
        <f t="shared" si="29"/>
        <v>8.9743589743589647E-2</v>
      </c>
      <c r="Y23" s="26">
        <f t="shared" si="29"/>
        <v>7.6470588235294068E-2</v>
      </c>
      <c r="Z23" s="26">
        <f t="shared" si="29"/>
        <v>6.0109289617486406E-2</v>
      </c>
      <c r="AA23" s="26">
        <f t="shared" si="29"/>
        <v>7.2164948453608213E-2</v>
      </c>
      <c r="AB23" s="26">
        <f t="shared" si="29"/>
        <v>0.15865384615384626</v>
      </c>
      <c r="AC23" s="26">
        <f t="shared" si="29"/>
        <v>4.5643153526971014E-2</v>
      </c>
      <c r="AD23" s="26">
        <f t="shared" si="29"/>
        <v>4.3650793650793718E-2</v>
      </c>
      <c r="AE23" s="26">
        <f t="shared" si="29"/>
        <v>6.4638783269961975E-2</v>
      </c>
      <c r="AF23" s="26">
        <f t="shared" si="29"/>
        <v>6.7857142857142838E-2</v>
      </c>
      <c r="AG23" s="26">
        <f t="shared" si="29"/>
        <v>3.3444816053511683E-2</v>
      </c>
      <c r="AH23" s="26">
        <f t="shared" si="29"/>
        <v>1.9417475728155331E-2</v>
      </c>
      <c r="AI23" s="26">
        <f t="shared" si="29"/>
        <v>2.2222222222222143E-2</v>
      </c>
      <c r="AJ23" s="26">
        <f t="shared" si="29"/>
        <v>2.7950310559006208E-2</v>
      </c>
      <c r="AK23" s="26">
        <f t="shared" si="29"/>
        <v>2.114803625377637E-2</v>
      </c>
      <c r="AL23" s="26">
        <f t="shared" si="30"/>
        <v>1.7751479289940919E-2</v>
      </c>
      <c r="AM23" s="26">
        <f t="shared" si="31"/>
        <v>8.720930232558155E-3</v>
      </c>
      <c r="AN23" s="26">
        <f t="shared" si="32"/>
        <v>2.0172910662824117E-2</v>
      </c>
      <c r="AO23" s="26">
        <f t="shared" si="33"/>
        <v>1.1299435028248483E-2</v>
      </c>
      <c r="AP23" s="26">
        <f t="shared" si="34"/>
        <v>4.1899441340782051E-2</v>
      </c>
      <c r="AQ23" s="26">
        <f t="shared" si="35"/>
        <v>1.072386058981234E-2</v>
      </c>
      <c r="AR23" s="26">
        <f t="shared" si="36"/>
        <v>4.244031830238737E-2</v>
      </c>
      <c r="AS23" s="26">
        <f t="shared" si="36"/>
        <v>1.0178117048346147E-2</v>
      </c>
      <c r="AT23" s="26">
        <f t="shared" si="36"/>
        <v>1.2594458438287104E-2</v>
      </c>
      <c r="AU23" s="26">
        <f t="shared" si="36"/>
        <v>1.7412935323383172E-2</v>
      </c>
      <c r="AV23" s="26">
        <f t="shared" si="36"/>
        <v>1.4669926650366705E-2</v>
      </c>
      <c r="AW23" s="26">
        <f t="shared" si="36"/>
        <v>9.6385542168675453E-3</v>
      </c>
      <c r="AX23" s="26">
        <f t="shared" si="36"/>
        <v>1.9093078758949833E-2</v>
      </c>
      <c r="AY23" s="26">
        <f t="shared" si="36"/>
        <v>2.1077283372365363E-2</v>
      </c>
      <c r="AZ23" s="26">
        <f t="shared" si="36"/>
        <v>6.8807339449541427E-3</v>
      </c>
      <c r="BA23" s="26">
        <f t="shared" si="36"/>
        <v>1.1389521640091216E-2</v>
      </c>
      <c r="BB23" s="26">
        <f t="shared" si="36"/>
        <v>2.2522522522522515E-2</v>
      </c>
      <c r="BC23" s="26">
        <f t="shared" si="36"/>
        <v>6.6079295154184425E-3</v>
      </c>
      <c r="BD23" s="26">
        <f t="shared" si="36"/>
        <v>8.7527352297593897E-3</v>
      </c>
      <c r="BE23" s="26">
        <f t="shared" si="36"/>
        <v>6.5075921908894774E-3</v>
      </c>
      <c r="BF23" s="26">
        <f t="shared" si="36"/>
        <v>1.2931034482758674E-2</v>
      </c>
      <c r="BG23" s="26">
        <f t="shared" si="36"/>
        <v>0</v>
      </c>
      <c r="BH23" s="26">
        <f t="shared" si="36"/>
        <v>6.382978723404209E-3</v>
      </c>
      <c r="BI23" s="26">
        <f t="shared" si="36"/>
        <v>8.4566596194504129E-3</v>
      </c>
      <c r="BJ23" s="26">
        <f t="shared" si="36"/>
        <v>1.048218029350112E-2</v>
      </c>
      <c r="BK23" s="26"/>
      <c r="BL23" s="26"/>
      <c r="BM23" s="26"/>
      <c r="BN23" s="26"/>
      <c r="BO23" s="26"/>
      <c r="BP23" s="26"/>
      <c r="BQ23" s="26"/>
    </row>
    <row r="24" spans="1:69" s="59" customFormat="1" x14ac:dyDescent="0.3">
      <c r="A24" s="14" t="s">
        <v>4</v>
      </c>
      <c r="B24" s="26"/>
      <c r="C24" s="26"/>
      <c r="D24" s="26"/>
      <c r="E24" s="26"/>
      <c r="F24" s="26">
        <f t="shared" si="25"/>
        <v>1</v>
      </c>
      <c r="G24" s="26">
        <f t="shared" si="25"/>
        <v>0.5</v>
      </c>
      <c r="H24" s="26">
        <f t="shared" si="25"/>
        <v>1.3333333333333335</v>
      </c>
      <c r="I24" s="26">
        <f t="shared" si="25"/>
        <v>0.5714285714285714</v>
      </c>
      <c r="J24" s="26">
        <f t="shared" si="25"/>
        <v>0.27272727272727271</v>
      </c>
      <c r="K24" s="26">
        <f t="shared" si="25"/>
        <v>0.35714285714285721</v>
      </c>
      <c r="L24" s="26">
        <f t="shared" si="25"/>
        <v>0.47368421052631571</v>
      </c>
      <c r="M24" s="26"/>
      <c r="N24" s="34">
        <f>N6/L6-1</f>
        <v>0.35714285714285721</v>
      </c>
      <c r="O24" s="26">
        <f t="shared" si="26"/>
        <v>0.31578947368421062</v>
      </c>
      <c r="P24" s="26">
        <f t="shared" si="27"/>
        <v>0.30000000000000004</v>
      </c>
      <c r="Q24" s="26">
        <f t="shared" si="28"/>
        <v>0.19999999999999996</v>
      </c>
      <c r="R24" s="26">
        <f t="shared" si="29"/>
        <v>2.564102564102555E-2</v>
      </c>
      <c r="S24" s="26">
        <f t="shared" si="29"/>
        <v>0.22500000000000009</v>
      </c>
      <c r="T24" s="26">
        <f t="shared" si="29"/>
        <v>0.33673469387755106</v>
      </c>
      <c r="U24" s="26">
        <f t="shared" si="29"/>
        <v>0.18320610687022909</v>
      </c>
      <c r="V24" s="26">
        <f t="shared" si="29"/>
        <v>0.16774193548387095</v>
      </c>
      <c r="W24" s="26">
        <f t="shared" si="29"/>
        <v>0.13259668508287303</v>
      </c>
      <c r="X24" s="26">
        <f t="shared" si="29"/>
        <v>0.14146341463414625</v>
      </c>
      <c r="Y24" s="26">
        <f t="shared" si="29"/>
        <v>8.5470085470085388E-2</v>
      </c>
      <c r="Z24" s="26">
        <f t="shared" si="29"/>
        <v>8.6614173228346525E-2</v>
      </c>
      <c r="AA24" s="26">
        <f t="shared" si="29"/>
        <v>3.9855072463768071E-2</v>
      </c>
      <c r="AB24" s="26">
        <f t="shared" si="29"/>
        <v>6.9686411149825878E-2</v>
      </c>
      <c r="AC24" s="26">
        <f t="shared" si="29"/>
        <v>7.8175895765472347E-2</v>
      </c>
      <c r="AD24" s="26">
        <f t="shared" si="29"/>
        <v>6.3444108761329332E-2</v>
      </c>
      <c r="AE24" s="26">
        <f t="shared" si="29"/>
        <v>5.1136363636363535E-2</v>
      </c>
      <c r="AF24" s="26">
        <f t="shared" si="29"/>
        <v>6.2162162162162193E-2</v>
      </c>
      <c r="AG24" s="26">
        <f t="shared" si="29"/>
        <v>2.5445292620865034E-2</v>
      </c>
      <c r="AH24" s="26">
        <f t="shared" si="29"/>
        <v>2.7295285359801413E-2</v>
      </c>
      <c r="AI24" s="26">
        <f t="shared" si="29"/>
        <v>4.106280193236711E-2</v>
      </c>
      <c r="AJ24" s="26">
        <f t="shared" si="29"/>
        <v>2.5522041763341052E-2</v>
      </c>
      <c r="AK24" s="26">
        <f t="shared" si="29"/>
        <v>2.7149321266968229E-2</v>
      </c>
      <c r="AL24" s="26">
        <f t="shared" si="30"/>
        <v>1.982378854625555E-2</v>
      </c>
      <c r="AM24" s="26">
        <f t="shared" si="31"/>
        <v>1.9438444924406051E-2</v>
      </c>
      <c r="AN24" s="26">
        <f t="shared" si="32"/>
        <v>2.5423728813559254E-2</v>
      </c>
      <c r="AO24" s="26">
        <f t="shared" si="33"/>
        <v>2.6859504132231482E-2</v>
      </c>
      <c r="AP24" s="26">
        <f t="shared" si="34"/>
        <v>1.4084507042253502E-2</v>
      </c>
      <c r="AQ24" s="26">
        <f t="shared" si="35"/>
        <v>2.7777777777777679E-2</v>
      </c>
      <c r="AR24" s="26">
        <f t="shared" si="36"/>
        <v>2.316602316602312E-2</v>
      </c>
      <c r="AS24" s="26">
        <f t="shared" si="36"/>
        <v>7.547169811320753E-3</v>
      </c>
      <c r="AT24" s="26">
        <f t="shared" si="36"/>
        <v>5.4307116104868935E-2</v>
      </c>
      <c r="AU24" s="26">
        <f t="shared" si="36"/>
        <v>1.0657193605683846E-2</v>
      </c>
      <c r="AV24" s="26">
        <f t="shared" si="36"/>
        <v>1.0544815465729274E-2</v>
      </c>
      <c r="AW24" s="26">
        <f t="shared" si="36"/>
        <v>8.6956521739129933E-3</v>
      </c>
      <c r="AX24" s="26">
        <f t="shared" si="36"/>
        <v>6.8965517241379448E-3</v>
      </c>
      <c r="AY24" s="26">
        <f t="shared" si="36"/>
        <v>1.8835616438356073E-2</v>
      </c>
      <c r="AZ24" s="26">
        <f t="shared" si="36"/>
        <v>8.4033613445377853E-3</v>
      </c>
      <c r="BA24" s="26">
        <f t="shared" si="36"/>
        <v>1.6666666666666607E-2</v>
      </c>
      <c r="BB24" s="26">
        <f t="shared" si="36"/>
        <v>6.5573770491802463E-3</v>
      </c>
      <c r="BC24" s="26">
        <f t="shared" si="36"/>
        <v>1.791530944625408E-2</v>
      </c>
      <c r="BD24" s="26">
        <f t="shared" si="36"/>
        <v>2.079999999999993E-2</v>
      </c>
      <c r="BE24" s="26">
        <f t="shared" si="36"/>
        <v>2.0376175548589393E-2</v>
      </c>
      <c r="BF24" s="26">
        <f t="shared" si="36"/>
        <v>1.8433179723502224E-2</v>
      </c>
      <c r="BG24" s="26">
        <f t="shared" si="36"/>
        <v>2.2624434389140191E-2</v>
      </c>
      <c r="BH24" s="26">
        <f t="shared" si="36"/>
        <v>2.2123893805309658E-2</v>
      </c>
      <c r="BI24" s="26">
        <f t="shared" si="36"/>
        <v>1.5873015873015817E-2</v>
      </c>
      <c r="BJ24" s="26">
        <f t="shared" si="36"/>
        <v>1.7045454545454586E-2</v>
      </c>
      <c r="BK24" s="26"/>
      <c r="BL24" s="26"/>
      <c r="BM24" s="26"/>
      <c r="BN24" s="26"/>
      <c r="BO24" s="26"/>
      <c r="BP24" s="26"/>
      <c r="BQ24" s="26"/>
    </row>
    <row r="25" spans="1:69" s="59" customFormat="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5"/>
        <v>0.33333333333333326</v>
      </c>
      <c r="L25" s="26">
        <f t="shared" si="25"/>
        <v>0</v>
      </c>
      <c r="M25" s="26"/>
      <c r="N25" s="34">
        <f t="shared" si="37"/>
        <v>8</v>
      </c>
      <c r="O25" s="26">
        <f t="shared" si="26"/>
        <v>0</v>
      </c>
      <c r="P25" s="26">
        <f t="shared" si="27"/>
        <v>0.36111111111111116</v>
      </c>
      <c r="Q25" s="26">
        <f t="shared" si="28"/>
        <v>0.14285714285714279</v>
      </c>
      <c r="R25" s="26">
        <f t="shared" si="29"/>
        <v>0.33928571428571419</v>
      </c>
      <c r="S25" s="26">
        <f t="shared" si="29"/>
        <v>5.3333333333333233E-2</v>
      </c>
      <c r="T25" s="26">
        <f t="shared" si="29"/>
        <v>8.8607594936708889E-2</v>
      </c>
      <c r="U25" s="26">
        <f t="shared" si="29"/>
        <v>8.1395348837209225E-2</v>
      </c>
      <c r="V25" s="26">
        <f t="shared" si="29"/>
        <v>4.3010752688172005E-2</v>
      </c>
      <c r="W25" s="26">
        <f t="shared" si="29"/>
        <v>3.0927835051546282E-2</v>
      </c>
      <c r="X25" s="26">
        <f t="shared" si="29"/>
        <v>5.0000000000000044E-2</v>
      </c>
      <c r="Y25" s="26">
        <f t="shared" si="29"/>
        <v>3.8095238095238182E-2</v>
      </c>
      <c r="Z25" s="26">
        <f t="shared" si="29"/>
        <v>8.256880733944949E-2</v>
      </c>
      <c r="AA25" s="26">
        <f t="shared" si="29"/>
        <v>2.5423728813559254E-2</v>
      </c>
      <c r="AB25" s="26">
        <f t="shared" si="29"/>
        <v>2.4793388429751984E-2</v>
      </c>
      <c r="AC25" s="26">
        <f t="shared" si="29"/>
        <v>3.2258064516129004E-2</v>
      </c>
      <c r="AD25" s="26">
        <f t="shared" si="29"/>
        <v>3.90625E-2</v>
      </c>
      <c r="AE25" s="26">
        <f t="shared" si="29"/>
        <v>7.5187969924812581E-3</v>
      </c>
      <c r="AF25" s="26">
        <f t="shared" si="29"/>
        <v>2.2388059701492491E-2</v>
      </c>
      <c r="AG25" s="26">
        <f t="shared" si="29"/>
        <v>1.4598540145985384E-2</v>
      </c>
      <c r="AH25" s="26">
        <f t="shared" si="29"/>
        <v>6.4748201438848962E-2</v>
      </c>
      <c r="AI25" s="26">
        <f t="shared" si="29"/>
        <v>3.3783783783783772E-2</v>
      </c>
      <c r="AJ25" s="26">
        <f t="shared" si="29"/>
        <v>6.5359477124182774E-3</v>
      </c>
      <c r="AK25" s="26">
        <f t="shared" si="29"/>
        <v>1.9480519480519431E-2</v>
      </c>
      <c r="AL25" s="26">
        <f t="shared" si="30"/>
        <v>7.0063694267515908E-2</v>
      </c>
      <c r="AM25" s="26">
        <f t="shared" si="31"/>
        <v>4.7619047619047672E-2</v>
      </c>
      <c r="AN25" s="26">
        <f t="shared" si="32"/>
        <v>2.2727272727272707E-2</v>
      </c>
      <c r="AO25" s="26">
        <f t="shared" si="33"/>
        <v>2.2222222222222143E-2</v>
      </c>
      <c r="AP25" s="26">
        <f t="shared" si="34"/>
        <v>1.0869565217391353E-2</v>
      </c>
      <c r="AQ25" s="26">
        <f t="shared" si="35"/>
        <v>5.3763440860215006E-3</v>
      </c>
      <c r="AR25" s="26">
        <f t="shared" si="36"/>
        <v>1.0695187165775444E-2</v>
      </c>
      <c r="AS25" s="26">
        <f t="shared" si="36"/>
        <v>2.6455026455026509E-2</v>
      </c>
      <c r="AT25" s="26">
        <f t="shared" si="36"/>
        <v>2.5773195876288568E-2</v>
      </c>
      <c r="AU25" s="26">
        <f t="shared" si="36"/>
        <v>1.5075376884422065E-2</v>
      </c>
      <c r="AV25" s="26">
        <f t="shared" si="36"/>
        <v>1.4851485148514865E-2</v>
      </c>
      <c r="AW25" s="26">
        <f t="shared" si="36"/>
        <v>2.4390243902439046E-2</v>
      </c>
      <c r="AX25" s="26">
        <f t="shared" si="36"/>
        <v>1.4285714285714235E-2</v>
      </c>
      <c r="AY25" s="26">
        <f t="shared" si="36"/>
        <v>9.3896713615022609E-3</v>
      </c>
      <c r="AZ25" s="26">
        <f t="shared" si="36"/>
        <v>2.3255813953488413E-2</v>
      </c>
      <c r="BA25" s="26">
        <f t="shared" si="36"/>
        <v>9.0909090909090384E-3</v>
      </c>
      <c r="BB25" s="26">
        <f t="shared" si="36"/>
        <v>4.5045045045044585E-3</v>
      </c>
      <c r="BC25" s="26">
        <f t="shared" si="36"/>
        <v>8.9686098654708779E-3</v>
      </c>
      <c r="BD25" s="26">
        <f t="shared" si="36"/>
        <v>0</v>
      </c>
      <c r="BE25" s="26">
        <f t="shared" si="36"/>
        <v>8.8888888888889461E-3</v>
      </c>
      <c r="BF25" s="26">
        <f t="shared" si="36"/>
        <v>4.405286343612369E-3</v>
      </c>
      <c r="BG25" s="26">
        <f t="shared" si="36"/>
        <v>1.3157894736842035E-2</v>
      </c>
      <c r="BH25" s="26">
        <f t="shared" si="36"/>
        <v>1.298701298701288E-2</v>
      </c>
      <c r="BI25" s="26">
        <f t="shared" si="36"/>
        <v>1.2820512820512775E-2</v>
      </c>
      <c r="BJ25" s="26">
        <f t="shared" si="36"/>
        <v>4.2194092827003704E-3</v>
      </c>
      <c r="BK25" s="26"/>
      <c r="BL25" s="26"/>
      <c r="BM25" s="26"/>
      <c r="BN25" s="26"/>
      <c r="BO25" s="26"/>
      <c r="BP25" s="26"/>
      <c r="BQ25" s="26"/>
    </row>
    <row r="26" spans="1:69" s="59" customFormat="1" x14ac:dyDescent="0.3">
      <c r="A26" s="14" t="s">
        <v>5</v>
      </c>
      <c r="B26" s="26"/>
      <c r="C26" s="26"/>
      <c r="D26" s="26"/>
      <c r="E26" s="26"/>
      <c r="F26" s="26">
        <f t="shared" si="25"/>
        <v>0</v>
      </c>
      <c r="G26" s="26">
        <f t="shared" si="25"/>
        <v>0</v>
      </c>
      <c r="H26" s="26">
        <f t="shared" si="25"/>
        <v>0</v>
      </c>
      <c r="I26" s="26">
        <f t="shared" si="25"/>
        <v>0.5</v>
      </c>
      <c r="J26" s="26">
        <f t="shared" si="25"/>
        <v>0.33333333333333326</v>
      </c>
      <c r="K26" s="26">
        <f t="shared" si="25"/>
        <v>0.25</v>
      </c>
      <c r="L26" s="26">
        <f t="shared" si="25"/>
        <v>0.60000000000000009</v>
      </c>
      <c r="M26" s="26"/>
      <c r="N26" s="34">
        <f>N8/L8-1</f>
        <v>0.625</v>
      </c>
      <c r="O26" s="26">
        <f t="shared" si="26"/>
        <v>0.38461538461538458</v>
      </c>
      <c r="P26" s="26">
        <f t="shared" si="27"/>
        <v>0.22222222222222232</v>
      </c>
      <c r="Q26" s="26">
        <f t="shared" si="28"/>
        <v>0.22727272727272729</v>
      </c>
      <c r="R26" s="26">
        <f t="shared" si="29"/>
        <v>0.4814814814814814</v>
      </c>
      <c r="S26" s="26">
        <f t="shared" si="29"/>
        <v>0.32499999999999996</v>
      </c>
      <c r="T26" s="26">
        <f t="shared" si="29"/>
        <v>3.7735849056603765E-2</v>
      </c>
      <c r="U26" s="26">
        <f t="shared" si="29"/>
        <v>0.1272727272727272</v>
      </c>
      <c r="V26" s="26">
        <f t="shared" si="29"/>
        <v>3.2258064516129004E-2</v>
      </c>
      <c r="W26" s="26">
        <f t="shared" si="29"/>
        <v>6.25E-2</v>
      </c>
      <c r="X26" s="26">
        <f t="shared" si="29"/>
        <v>7.3529411764705843E-2</v>
      </c>
      <c r="Y26" s="26">
        <f t="shared" si="29"/>
        <v>8.2191780821917915E-2</v>
      </c>
      <c r="Z26" s="26">
        <f t="shared" si="29"/>
        <v>0.12658227848101267</v>
      </c>
      <c r="AA26" s="26">
        <f t="shared" si="29"/>
        <v>4.4943820224719211E-2</v>
      </c>
      <c r="AB26" s="26">
        <f t="shared" si="29"/>
        <v>3.2258064516129004E-2</v>
      </c>
      <c r="AC26" s="26">
        <f t="shared" si="29"/>
        <v>0</v>
      </c>
      <c r="AD26" s="26">
        <f t="shared" si="29"/>
        <v>0.11458333333333326</v>
      </c>
      <c r="AE26" s="26">
        <f t="shared" si="29"/>
        <v>2.8037383177569986E-2</v>
      </c>
      <c r="AF26" s="26">
        <f t="shared" si="29"/>
        <v>0.11818181818181817</v>
      </c>
      <c r="AG26" s="26">
        <f t="shared" si="29"/>
        <v>4.8780487804878092E-2</v>
      </c>
      <c r="AH26" s="26">
        <f t="shared" si="29"/>
        <v>3.1007751937984551E-2</v>
      </c>
      <c r="AI26" s="26">
        <f t="shared" si="29"/>
        <v>1.5037593984962516E-2</v>
      </c>
      <c r="AJ26" s="26">
        <f t="shared" si="29"/>
        <v>3.7037037037036979E-2</v>
      </c>
      <c r="AK26" s="26">
        <f t="shared" si="29"/>
        <v>5.0000000000000044E-2</v>
      </c>
      <c r="AL26" s="26">
        <f t="shared" si="30"/>
        <v>0</v>
      </c>
      <c r="AM26" s="26">
        <f t="shared" si="31"/>
        <v>1.3605442176870763E-2</v>
      </c>
      <c r="AN26" s="26">
        <f t="shared" si="32"/>
        <v>2.0134228187919545E-2</v>
      </c>
      <c r="AO26" s="26">
        <f t="shared" si="33"/>
        <v>1.3157894736842035E-2</v>
      </c>
      <c r="AP26" s="26">
        <f t="shared" si="34"/>
        <v>1.298701298701288E-2</v>
      </c>
      <c r="AQ26" s="26">
        <f t="shared" si="35"/>
        <v>1.2820512820512775E-2</v>
      </c>
      <c r="AR26" s="26">
        <f t="shared" si="36"/>
        <v>4.4303797468354444E-2</v>
      </c>
      <c r="AS26" s="26">
        <f t="shared" si="36"/>
        <v>4.2424242424242475E-2</v>
      </c>
      <c r="AT26" s="26">
        <f t="shared" si="36"/>
        <v>4.6511627906976827E-2</v>
      </c>
      <c r="AU26" s="26">
        <f t="shared" si="36"/>
        <v>6.1111111111111116E-2</v>
      </c>
      <c r="AV26" s="26">
        <f t="shared" si="36"/>
        <v>5.7591623036649109E-2</v>
      </c>
      <c r="AW26" s="26">
        <f t="shared" si="36"/>
        <v>4.9504950495049549E-2</v>
      </c>
      <c r="AX26" s="26">
        <f t="shared" si="36"/>
        <v>3.7735849056603765E-2</v>
      </c>
      <c r="AY26" s="26">
        <f t="shared" si="36"/>
        <v>3.1818181818181746E-2</v>
      </c>
      <c r="AZ26" s="26">
        <f t="shared" si="36"/>
        <v>3.0837004405286361E-2</v>
      </c>
      <c r="BA26" s="26">
        <f t="shared" si="36"/>
        <v>3.8461538461538547E-2</v>
      </c>
      <c r="BB26" s="26">
        <f t="shared" si="36"/>
        <v>4.1152263374485631E-2</v>
      </c>
      <c r="BC26" s="26">
        <f t="shared" si="36"/>
        <v>3.5573122529644285E-2</v>
      </c>
      <c r="BD26" s="26">
        <f t="shared" si="36"/>
        <v>2.2900763358778553E-2</v>
      </c>
      <c r="BE26" s="26">
        <f t="shared" si="36"/>
        <v>2.2388059701492491E-2</v>
      </c>
      <c r="BF26" s="26">
        <f t="shared" si="36"/>
        <v>1.8248175182481674E-2</v>
      </c>
      <c r="BG26" s="26">
        <f t="shared" si="36"/>
        <v>2.5089605734766929E-2</v>
      </c>
      <c r="BH26" s="26">
        <f t="shared" si="36"/>
        <v>1.7482517482517501E-2</v>
      </c>
      <c r="BI26" s="26">
        <f t="shared" si="36"/>
        <v>2.0618556701030855E-2</v>
      </c>
      <c r="BJ26" s="26">
        <f t="shared" si="36"/>
        <v>0</v>
      </c>
      <c r="BK26" s="26"/>
      <c r="BL26" s="26"/>
      <c r="BM26" s="26"/>
      <c r="BN26" s="26"/>
      <c r="BO26" s="26"/>
      <c r="BP26" s="26"/>
      <c r="BQ26" s="26"/>
    </row>
    <row r="27" spans="1:69" s="59" customFormat="1" ht="15" thickBot="1" x14ac:dyDescent="0.35">
      <c r="A27" s="46" t="s">
        <v>73</v>
      </c>
      <c r="B27" s="47"/>
      <c r="C27" s="47"/>
      <c r="D27" s="47"/>
      <c r="E27" s="47">
        <f t="shared" si="25"/>
        <v>5</v>
      </c>
      <c r="F27" s="47">
        <f t="shared" si="25"/>
        <v>0.66666666666666674</v>
      </c>
      <c r="G27" s="47">
        <f t="shared" si="25"/>
        <v>0.7</v>
      </c>
      <c r="H27" s="47">
        <f t="shared" si="25"/>
        <v>0.35294117647058831</v>
      </c>
      <c r="I27" s="47">
        <f t="shared" si="25"/>
        <v>0.82608695652173902</v>
      </c>
      <c r="J27" s="47">
        <f t="shared" si="25"/>
        <v>0.47619047619047628</v>
      </c>
      <c r="K27" s="47">
        <f t="shared" si="25"/>
        <v>0.35483870967741926</v>
      </c>
      <c r="L27" s="47">
        <f t="shared" si="25"/>
        <v>0.33333333333333326</v>
      </c>
      <c r="M27" s="47"/>
      <c r="N27" s="47">
        <f t="shared" si="37"/>
        <v>0.5625</v>
      </c>
      <c r="O27" s="47">
        <f t="shared" si="26"/>
        <v>0.23428571428571421</v>
      </c>
      <c r="P27" s="47">
        <f t="shared" si="27"/>
        <v>0.21759259259259256</v>
      </c>
      <c r="Q27" s="47">
        <f t="shared" si="28"/>
        <v>0.20152091254752857</v>
      </c>
      <c r="R27" s="47">
        <f t="shared" si="29"/>
        <v>0.16139240506329111</v>
      </c>
      <c r="S27" s="47">
        <f t="shared" si="29"/>
        <v>0.22070844686648505</v>
      </c>
      <c r="T27" s="47">
        <f t="shared" si="29"/>
        <v>0.203125</v>
      </c>
      <c r="U27" s="47">
        <f t="shared" si="29"/>
        <v>0.15398886827458247</v>
      </c>
      <c r="V27" s="47">
        <f t="shared" si="29"/>
        <v>0.13826366559485526</v>
      </c>
      <c r="W27" s="47">
        <f t="shared" si="29"/>
        <v>9.3220338983050821E-2</v>
      </c>
      <c r="X27" s="47">
        <f t="shared" si="29"/>
        <v>0.10335917312661502</v>
      </c>
      <c r="Y27" s="47">
        <f t="shared" si="29"/>
        <v>7.2599531615925139E-2</v>
      </c>
      <c r="Z27" s="47">
        <f t="shared" si="29"/>
        <v>7.9694323144104739E-2</v>
      </c>
      <c r="AA27" s="47">
        <f t="shared" si="29"/>
        <v>6.6734074823053602E-2</v>
      </c>
      <c r="AB27" s="47">
        <f t="shared" si="29"/>
        <v>7.2985781990521303E-2</v>
      </c>
      <c r="AC27" s="47">
        <f t="shared" si="29"/>
        <v>3.9752650176678506E-2</v>
      </c>
      <c r="AD27" s="47">
        <f t="shared" si="29"/>
        <v>6.6270178419711057E-2</v>
      </c>
      <c r="AE27" s="47">
        <f t="shared" si="29"/>
        <v>5.3386454183266929E-2</v>
      </c>
      <c r="AF27" s="47">
        <f t="shared" si="29"/>
        <v>8.2450832072617164E-2</v>
      </c>
      <c r="AG27" s="47">
        <f t="shared" si="29"/>
        <v>3.6338225017470194E-2</v>
      </c>
      <c r="AH27" s="47">
        <f t="shared" si="29"/>
        <v>4.0458530006743043E-2</v>
      </c>
      <c r="AI27" s="47">
        <f t="shared" si="29"/>
        <v>5.3791315618924251E-2</v>
      </c>
      <c r="AJ27" s="47">
        <f t="shared" si="29"/>
        <v>5.4120541205411987E-2</v>
      </c>
      <c r="AK27" s="47">
        <f t="shared" si="29"/>
        <v>2.392065344224048E-2</v>
      </c>
      <c r="AL27" s="47">
        <f t="shared" si="30"/>
        <v>2.3361823361823353E-2</v>
      </c>
      <c r="AM27" s="47">
        <f t="shared" si="31"/>
        <v>3.1180400890868487E-2</v>
      </c>
      <c r="AN27" s="47">
        <f t="shared" si="32"/>
        <v>3.2937365010799136E-2</v>
      </c>
      <c r="AO27" s="47">
        <f t="shared" si="33"/>
        <v>2.6136957658128512E-2</v>
      </c>
      <c r="AP27" s="47">
        <f t="shared" si="34"/>
        <v>2.9546612328069211E-2</v>
      </c>
      <c r="AQ27" s="47">
        <f t="shared" si="35"/>
        <v>2.671944581890151E-2</v>
      </c>
      <c r="AR27" s="47">
        <f t="shared" si="36"/>
        <v>3.1325301204819356E-2</v>
      </c>
      <c r="AS27" s="47">
        <f t="shared" si="36"/>
        <v>2.2429906542056122E-2</v>
      </c>
      <c r="AT27" s="47">
        <f t="shared" si="36"/>
        <v>3.062157221206574E-2</v>
      </c>
      <c r="AU27" s="47">
        <f t="shared" si="36"/>
        <v>1.6407982261640752E-2</v>
      </c>
      <c r="AV27" s="47">
        <f t="shared" si="36"/>
        <v>1.6579406631762605E-2</v>
      </c>
      <c r="AW27" s="47">
        <f t="shared" si="36"/>
        <v>1.5021459227467782E-2</v>
      </c>
      <c r="AX27" s="47">
        <f t="shared" si="36"/>
        <v>1.3107822410147962E-2</v>
      </c>
      <c r="AY27" s="47">
        <f t="shared" si="36"/>
        <v>1.6694490818029983E-2</v>
      </c>
      <c r="AZ27" s="47">
        <f t="shared" si="36"/>
        <v>1.1083743842364546E-2</v>
      </c>
      <c r="BA27" s="47">
        <f t="shared" si="36"/>
        <v>1.4210312626877775E-2</v>
      </c>
      <c r="BB27" s="47">
        <f t="shared" si="36"/>
        <v>1.4411529223378627E-2</v>
      </c>
      <c r="BC27" s="47">
        <f t="shared" si="36"/>
        <v>1.2233622730860372E-2</v>
      </c>
      <c r="BD27" s="47">
        <f t="shared" si="36"/>
        <v>9.74658869395717E-3</v>
      </c>
      <c r="BE27" s="47">
        <f t="shared" si="36"/>
        <v>1.0038610038610063E-2</v>
      </c>
      <c r="BF27" s="47">
        <f t="shared" si="36"/>
        <v>1.1850152905198863E-2</v>
      </c>
      <c r="BG27" s="47">
        <f t="shared" si="36"/>
        <v>1.1333585190782092E-2</v>
      </c>
      <c r="BH27" s="47">
        <f t="shared" si="36"/>
        <v>1.3447889428464643E-2</v>
      </c>
      <c r="BI27" s="47">
        <f t="shared" si="36"/>
        <v>9.2148912642830982E-3</v>
      </c>
      <c r="BJ27" s="47">
        <f t="shared" si="36"/>
        <v>7.6698319941563842E-3</v>
      </c>
      <c r="BK27" s="47"/>
      <c r="BL27" s="47"/>
      <c r="BM27" s="47"/>
      <c r="BN27" s="47"/>
      <c r="BO27" s="47"/>
      <c r="BP27" s="47"/>
      <c r="BQ27" s="47"/>
    </row>
  </sheetData>
  <conditionalFormatting sqref="B13:BQ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Q17 N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B22:M25 BQ22:BQ25 N22:BP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Q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2:BQ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Q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Q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CA28"/>
  <sheetViews>
    <sheetView workbookViewId="0">
      <pane xSplit="1" topLeftCell="BO1" activePane="topRight" state="frozen"/>
      <selection pane="topRight" activeCell="BV18" sqref="BV18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8" width="6.33203125" customWidth="1"/>
    <col min="79" max="79" width="6.33203125" bestFit="1" customWidth="1"/>
  </cols>
  <sheetData>
    <row r="1" spans="1:79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22"/>
      <c r="BV1" s="22"/>
      <c r="BW1" s="22"/>
      <c r="BX1" s="22"/>
      <c r="BY1" s="22"/>
      <c r="BZ1" s="22"/>
      <c r="CA1" s="22"/>
    </row>
    <row r="2" spans="1:79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</row>
    <row r="3" spans="1:79" ht="15" thickBot="1" x14ac:dyDescent="0.35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</row>
    <row r="4" spans="1:79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/>
      <c r="BV4" s="30"/>
      <c r="BW4" s="30"/>
      <c r="BX4" s="30"/>
      <c r="BY4" s="30"/>
      <c r="BZ4" s="30"/>
      <c r="CA4" s="30"/>
    </row>
    <row r="5" spans="1:79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/>
      <c r="BV5" s="30"/>
      <c r="BW5" s="30"/>
      <c r="BX5" s="30"/>
      <c r="BY5" s="30"/>
      <c r="BZ5" s="30"/>
      <c r="CA5" s="20"/>
    </row>
    <row r="6" spans="1:79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/>
      <c r="BV6" s="30"/>
      <c r="BW6" s="30"/>
      <c r="BX6" s="30"/>
      <c r="BY6" s="30"/>
      <c r="BZ6" s="30"/>
      <c r="CA6" s="20"/>
    </row>
    <row r="7" spans="1:79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/>
      <c r="BV7" s="30"/>
      <c r="BW7" s="30"/>
      <c r="BX7" s="30"/>
      <c r="BY7" s="30"/>
      <c r="BZ7" s="30"/>
      <c r="CA7" s="20"/>
    </row>
    <row r="8" spans="1:79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54"/>
      <c r="BV8" s="54"/>
      <c r="BW8" s="54"/>
      <c r="BX8" s="54"/>
      <c r="BY8" s="54"/>
      <c r="BZ8" s="54"/>
      <c r="CA8" s="44"/>
    </row>
    <row r="9" spans="1:79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/>
      <c r="BV9" s="46"/>
      <c r="BW9" s="46"/>
      <c r="BX9" s="46"/>
      <c r="BY9" s="46"/>
      <c r="BZ9" s="46"/>
      <c r="CA9" s="46"/>
    </row>
    <row r="12" spans="1:79" ht="15" thickBot="1" x14ac:dyDescent="0.35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79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T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/>
      <c r="BV13" s="30"/>
      <c r="BW13" s="30"/>
      <c r="BX13" s="30"/>
      <c r="BY13" s="30"/>
      <c r="BZ13" s="30"/>
      <c r="CA13" s="30"/>
    </row>
    <row r="14" spans="1:79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/>
      <c r="BV14" s="20"/>
      <c r="BW14" s="20"/>
      <c r="BX14" s="20"/>
      <c r="BY14" s="20"/>
      <c r="BZ14" s="20"/>
      <c r="CA14" s="20"/>
    </row>
    <row r="15" spans="1:79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/>
      <c r="BV15" s="20"/>
      <c r="BW15" s="20"/>
      <c r="BX15" s="20"/>
      <c r="BY15" s="20"/>
      <c r="BZ15" s="20"/>
      <c r="CA15" s="20"/>
    </row>
    <row r="16" spans="1:79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/>
      <c r="BV16" s="20"/>
      <c r="BW16" s="20"/>
      <c r="BX16" s="20"/>
      <c r="BY16" s="20"/>
      <c r="BZ16" s="20"/>
      <c r="CA16" s="20"/>
    </row>
    <row r="17" spans="1:79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/>
      <c r="BV17" s="44"/>
      <c r="BW17" s="44"/>
      <c r="BX17" s="44"/>
      <c r="BY17" s="44"/>
      <c r="BZ17" s="44"/>
      <c r="CA17" s="44"/>
    </row>
    <row r="18" spans="1:79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/>
      <c r="BV18" s="46"/>
      <c r="BW18" s="46"/>
      <c r="BX18" s="46"/>
      <c r="BY18" s="46"/>
      <c r="BZ18" s="46"/>
      <c r="CA18" s="46"/>
    </row>
    <row r="21" spans="1:79" ht="15" thickBot="1" x14ac:dyDescent="0.35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</row>
    <row r="22" spans="1:79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T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>
        <f t="shared" si="5"/>
        <v>5.3300533005329331E-3</v>
      </c>
      <c r="BO22" s="34">
        <f t="shared" si="5"/>
        <v>5.3017944535074246E-3</v>
      </c>
      <c r="BP22" s="34">
        <f t="shared" si="5"/>
        <v>2.33265720081135E-2</v>
      </c>
      <c r="BQ22" s="34">
        <f t="shared" si="5"/>
        <v>1.3875123885034757E-2</v>
      </c>
      <c r="BR22" s="34">
        <f t="shared" si="5"/>
        <v>1.0948191593352918E-2</v>
      </c>
      <c r="BS22" s="34">
        <f t="shared" si="5"/>
        <v>1.2763488686907687E-2</v>
      </c>
      <c r="BT22" s="34">
        <f t="shared" si="5"/>
        <v>1.2029788046591605E-2</v>
      </c>
      <c r="BU22" s="34"/>
      <c r="BV22" s="34"/>
      <c r="BW22" s="34"/>
      <c r="BX22" s="34"/>
      <c r="BY22" s="34"/>
      <c r="BZ22" s="34"/>
      <c r="CA22" s="34"/>
    </row>
    <row r="23" spans="1:79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>
        <f t="shared" si="5"/>
        <v>5.0197203298674165E-3</v>
      </c>
      <c r="BO23" s="26">
        <f t="shared" si="5"/>
        <v>9.9892971815911391E-3</v>
      </c>
      <c r="BP23" s="26">
        <f t="shared" si="5"/>
        <v>3.0377958318615228E-2</v>
      </c>
      <c r="BQ23" s="26">
        <f t="shared" si="5"/>
        <v>1.3369900582790528E-2</v>
      </c>
      <c r="BR23" s="26">
        <f t="shared" si="5"/>
        <v>1.9959404600811803E-2</v>
      </c>
      <c r="BS23" s="26">
        <f t="shared" si="5"/>
        <v>2.8192371475953548E-2</v>
      </c>
      <c r="BT23" s="26">
        <f t="shared" si="5"/>
        <v>1.0000000000000009E-2</v>
      </c>
      <c r="BU23" s="26"/>
      <c r="BV23" s="26"/>
      <c r="BW23" s="26"/>
      <c r="BX23" s="26"/>
      <c r="BY23" s="26"/>
      <c r="BZ23" s="26"/>
      <c r="CA23" s="26"/>
    </row>
    <row r="24" spans="1:79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>
        <f t="shared" si="5"/>
        <v>-1.914241960183749E-3</v>
      </c>
      <c r="BO24" s="26">
        <f t="shared" si="5"/>
        <v>-1.0356731875719172E-2</v>
      </c>
      <c r="BP24" s="26">
        <f t="shared" si="5"/>
        <v>5.0387596899224008E-3</v>
      </c>
      <c r="BQ24" s="26">
        <f t="shared" si="5"/>
        <v>5.0134978789047047E-3</v>
      </c>
      <c r="BR24" s="26">
        <f t="shared" si="5"/>
        <v>8.4420567920184819E-3</v>
      </c>
      <c r="BS24" s="26">
        <f t="shared" si="5"/>
        <v>7.9908675799087447E-3</v>
      </c>
      <c r="BT24" s="26">
        <f t="shared" si="5"/>
        <v>2.2272555681389195E-2</v>
      </c>
      <c r="BU24" s="26"/>
      <c r="BV24" s="26"/>
      <c r="BW24" s="26"/>
      <c r="BX24" s="26"/>
      <c r="BY24" s="26"/>
      <c r="BZ24" s="26"/>
      <c r="CA24" s="26"/>
    </row>
    <row r="25" spans="1:79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>
        <f t="shared" si="5"/>
        <v>4.2490842490842562E-2</v>
      </c>
      <c r="BO25" s="26">
        <f t="shared" si="5"/>
        <v>5.6219255094869247E-3</v>
      </c>
      <c r="BP25" s="26">
        <f t="shared" si="5"/>
        <v>3.0747728860936352E-2</v>
      </c>
      <c r="BQ25" s="26">
        <f t="shared" si="5"/>
        <v>2.3728813559322104E-2</v>
      </c>
      <c r="BR25" s="26">
        <f t="shared" si="5"/>
        <v>1.3907284768212014E-2</v>
      </c>
      <c r="BS25" s="26">
        <f t="shared" si="5"/>
        <v>7.1848465055519561E-3</v>
      </c>
      <c r="BT25" s="26">
        <f t="shared" si="5"/>
        <v>3.437094682230879E-2</v>
      </c>
      <c r="BU25" s="26"/>
      <c r="BV25" s="26"/>
      <c r="BW25" s="26"/>
      <c r="BX25" s="26"/>
      <c r="BY25" s="26"/>
      <c r="BZ25" s="26"/>
      <c r="CA25" s="26"/>
    </row>
    <row r="26" spans="1:79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>
        <f t="shared" si="5"/>
        <v>6.1879297173414782E-2</v>
      </c>
      <c r="BO26" s="26">
        <f t="shared" si="5"/>
        <v>3.8848920863309377E-2</v>
      </c>
      <c r="BP26" s="26">
        <f t="shared" si="5"/>
        <v>0.12673130193905813</v>
      </c>
      <c r="BQ26" s="26">
        <f t="shared" si="5"/>
        <v>0.11124769514443766</v>
      </c>
      <c r="BR26" s="26">
        <f t="shared" si="5"/>
        <v>3.3738938053097245E-2</v>
      </c>
      <c r="BS26" s="26">
        <f t="shared" si="5"/>
        <v>5.1364365971107606E-2</v>
      </c>
      <c r="BT26" s="26">
        <f t="shared" si="5"/>
        <v>3.8167938931297662E-2</v>
      </c>
      <c r="BU26" s="26"/>
      <c r="BV26" s="26"/>
      <c r="BW26" s="26"/>
      <c r="BX26" s="26"/>
      <c r="BY26" s="26"/>
      <c r="BZ26" s="26"/>
      <c r="CA26" s="26"/>
    </row>
    <row r="27" spans="1:79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>
        <f t="shared" si="5"/>
        <v>1.343318150235473E-2</v>
      </c>
      <c r="BO27" s="47">
        <f t="shared" si="5"/>
        <v>6.7799192503998906E-3</v>
      </c>
      <c r="BP27" s="47">
        <f t="shared" si="5"/>
        <v>3.3368644067796716E-2</v>
      </c>
      <c r="BQ27" s="47">
        <f t="shared" si="5"/>
        <v>2.4749212857875014E-2</v>
      </c>
      <c r="BR27" s="47">
        <f t="shared" si="5"/>
        <v>1.5648445873526207E-2</v>
      </c>
      <c r="BS27" s="47">
        <f t="shared" si="5"/>
        <v>1.9628535246939638E-2</v>
      </c>
      <c r="BT27" s="47">
        <f t="shared" si="5"/>
        <v>1.9388670392603391E-2</v>
      </c>
      <c r="BU27" s="47"/>
      <c r="BV27" s="47"/>
      <c r="BW27" s="47"/>
      <c r="BX27" s="47"/>
      <c r="BY27" s="47"/>
      <c r="BZ27" s="47"/>
      <c r="CA27" s="47"/>
    </row>
    <row r="28" spans="1:79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Z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Z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6 M28 A22:BZ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Z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:XFD22 A22:AN22 E23:AN25 C25:D25 N26:AN26 C23:D23 AO22:BZ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A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:CA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2:CA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S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72"/>
  <sheetViews>
    <sheetView topLeftCell="B54" workbookViewId="0">
      <selection activeCell="B72" sqref="B72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98</v>
      </c>
    </row>
    <row r="63" spans="1:2" x14ac:dyDescent="0.3">
      <c r="A63" s="3">
        <v>43952</v>
      </c>
      <c r="B63" s="7" t="s">
        <v>99</v>
      </c>
    </row>
    <row r="64" spans="1:2" x14ac:dyDescent="0.3">
      <c r="A64" s="3">
        <v>43953</v>
      </c>
      <c r="B64" s="7" t="s">
        <v>100</v>
      </c>
    </row>
    <row r="65" spans="1:2" x14ac:dyDescent="0.3">
      <c r="A65" s="3">
        <v>43954</v>
      </c>
      <c r="B65" s="7" t="s">
        <v>101</v>
      </c>
    </row>
    <row r="66" spans="1:2" x14ac:dyDescent="0.3">
      <c r="A66" s="3">
        <v>43955</v>
      </c>
      <c r="B66" s="7" t="s">
        <v>102</v>
      </c>
    </row>
    <row r="67" spans="1:2" x14ac:dyDescent="0.3">
      <c r="A67" s="3">
        <v>43956</v>
      </c>
      <c r="B67" s="7" t="s">
        <v>103</v>
      </c>
    </row>
    <row r="68" spans="1:2" x14ac:dyDescent="0.3">
      <c r="A68" s="3">
        <v>43957</v>
      </c>
      <c r="B68" s="7" t="s">
        <v>114</v>
      </c>
    </row>
    <row r="69" spans="1:2" x14ac:dyDescent="0.3">
      <c r="A69" s="3">
        <v>43958</v>
      </c>
      <c r="B69" s="7" t="s">
        <v>115</v>
      </c>
    </row>
    <row r="70" spans="1:2" x14ac:dyDescent="0.3">
      <c r="A70" s="3">
        <v>43959</v>
      </c>
      <c r="B70" s="7" t="s">
        <v>116</v>
      </c>
    </row>
    <row r="71" spans="1:2" x14ac:dyDescent="0.3">
      <c r="A71" s="3">
        <v>43960</v>
      </c>
      <c r="B71" s="7" t="s">
        <v>117</v>
      </c>
    </row>
    <row r="72" spans="1:2" x14ac:dyDescent="0.3">
      <c r="A72" s="3">
        <v>43961</v>
      </c>
      <c r="B72" s="7" t="s">
        <v>118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2020-05-10T12:11:37Z</dcterms:modified>
</cp:coreProperties>
</file>