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uebasaluuclm-my.sharepoint.com/personal/miguella_cal_alu_uclm_es/Documents/Máster_Felix_Miguel/HPC/Práctica_final/"/>
    </mc:Choice>
  </mc:AlternateContent>
  <xr:revisionPtr revIDLastSave="482" documentId="6_{E6622894-21AD-4F24-BE76-CF328C46D911}" xr6:coauthVersionLast="45" xr6:coauthVersionMax="45" xr10:uidLastSave="{085E4F4A-9A8A-43F7-B871-BD9BFBC0194A}"/>
  <bookViews>
    <workbookView xWindow="-120" yWindow="-120" windowWidth="24240" windowHeight="13140" xr2:uid="{5BE593A3-91BC-4FB4-A50C-6AB2C1F3CBE0}"/>
  </bookViews>
  <sheets>
    <sheet name="Avg time and speedup %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0" i="1" l="1"/>
  <c r="C32" i="1"/>
  <c r="D32" i="1"/>
  <c r="E32" i="1"/>
  <c r="F32" i="1"/>
  <c r="G32" i="1"/>
  <c r="B32" i="1"/>
  <c r="C31" i="1"/>
  <c r="D31" i="1"/>
  <c r="E31" i="1"/>
  <c r="F31" i="1"/>
  <c r="G31" i="1"/>
  <c r="B31" i="1"/>
  <c r="C30" i="1"/>
  <c r="D30" i="1"/>
  <c r="E30" i="1"/>
  <c r="F30" i="1"/>
  <c r="B30" i="1"/>
  <c r="G17" i="1"/>
  <c r="G16" i="1"/>
  <c r="G15" i="1"/>
  <c r="G14" i="1"/>
  <c r="C29" i="1"/>
  <c r="D29" i="1"/>
  <c r="E29" i="1"/>
  <c r="F29" i="1"/>
  <c r="C28" i="1"/>
  <c r="D28" i="1"/>
  <c r="E28" i="1"/>
  <c r="F28" i="1"/>
  <c r="B28" i="1"/>
  <c r="B29" i="1"/>
  <c r="C27" i="1"/>
  <c r="D27" i="1"/>
  <c r="E27" i="1"/>
  <c r="F27" i="1"/>
  <c r="B27" i="1"/>
  <c r="C26" i="1"/>
  <c r="D26" i="1"/>
  <c r="E26" i="1"/>
  <c r="F26" i="1"/>
  <c r="B26" i="1"/>
  <c r="C25" i="1"/>
  <c r="D25" i="1"/>
  <c r="E25" i="1"/>
  <c r="F25" i="1"/>
  <c r="B25" i="1"/>
  <c r="C24" i="1"/>
  <c r="D24" i="1"/>
  <c r="E24" i="1"/>
  <c r="F24" i="1"/>
  <c r="B24" i="1"/>
  <c r="C23" i="1"/>
  <c r="D23" i="1"/>
  <c r="E23" i="1"/>
  <c r="F23" i="1"/>
  <c r="B23" i="1"/>
  <c r="C22" i="1"/>
  <c r="D22" i="1"/>
  <c r="E22" i="1"/>
  <c r="F22" i="1"/>
  <c r="B22" i="1"/>
  <c r="G10" i="1"/>
  <c r="G8" i="1"/>
  <c r="G7" i="1"/>
  <c r="G27" i="1" l="1"/>
  <c r="G3" i="1"/>
  <c r="G4" i="1"/>
  <c r="G5" i="1"/>
  <c r="G6" i="1"/>
  <c r="G9" i="1"/>
  <c r="G11" i="1"/>
  <c r="G12" i="1"/>
  <c r="G28" i="1" s="1"/>
  <c r="G13" i="1"/>
  <c r="G29" i="1" s="1"/>
  <c r="G2" i="1"/>
  <c r="C21" i="1"/>
  <c r="D21" i="1"/>
  <c r="E21" i="1"/>
  <c r="F21" i="1"/>
  <c r="B21" i="1"/>
  <c r="G25" i="1" l="1"/>
  <c r="G26" i="1"/>
  <c r="G24" i="1"/>
  <c r="G23" i="1"/>
  <c r="G22" i="1"/>
  <c r="G21" i="1"/>
</calcChain>
</file>

<file path=xl/sharedStrings.xml><?xml version="1.0" encoding="utf-8"?>
<sst xmlns="http://schemas.openxmlformats.org/spreadsheetml/2006/main" count="46" uniqueCount="41">
  <si>
    <t>Mean</t>
  </si>
  <si>
    <t>Slowest</t>
  </si>
  <si>
    <t>Fastest</t>
  </si>
  <si>
    <t>Results (in ms)</t>
  </si>
  <si>
    <t>Speedup</t>
  </si>
  <si>
    <t>Test #1</t>
  </si>
  <si>
    <t>Test #2</t>
  </si>
  <si>
    <t>Test #3</t>
  </si>
  <si>
    <t>Test #4</t>
  </si>
  <si>
    <t>Test#5</t>
  </si>
  <si>
    <t>Avg Time</t>
  </si>
  <si>
    <t>10000 / 2</t>
  </si>
  <si>
    <t>10000 / 3</t>
  </si>
  <si>
    <t>10000 / 4</t>
  </si>
  <si>
    <t>100000 / 2</t>
  </si>
  <si>
    <t>100000 / 3</t>
  </si>
  <si>
    <t>100000 / 4</t>
  </si>
  <si>
    <t>Vector size / #Cores</t>
  </si>
  <si>
    <t>Avg Speedup</t>
  </si>
  <si>
    <t>10000 / 1</t>
  </si>
  <si>
    <t>100000 / 1</t>
  </si>
  <si>
    <t>1000000 / 1</t>
  </si>
  <si>
    <t>1000000 / 2</t>
  </si>
  <si>
    <t>1000000 / 3</t>
  </si>
  <si>
    <t>1000000 / 4</t>
  </si>
  <si>
    <t>10000000 / 1</t>
  </si>
  <si>
    <t>10000000 / 2</t>
  </si>
  <si>
    <t>10000000 / 3</t>
  </si>
  <si>
    <t>10000000 / 4</t>
  </si>
  <si>
    <t>10000 / 2 VS 10000 / 1</t>
  </si>
  <si>
    <t>10000 / 3 VS 10000 / 1</t>
  </si>
  <si>
    <t>10000 / 4 VS 10000 / 1</t>
  </si>
  <si>
    <t>100000 / 2 VS 100000 / 1</t>
  </si>
  <si>
    <t>100000 / 3 VS 100000 / 1</t>
  </si>
  <si>
    <t>100000 / 4 VS 100000 / 1</t>
  </si>
  <si>
    <t>1000000 / 2 VS 1000000 / 1</t>
  </si>
  <si>
    <t>1000000 / 3 VS 1000000 / 1</t>
  </si>
  <si>
    <t>1000000 / 4 VS 1000000 / 1</t>
  </si>
  <si>
    <t>10000000 / 2 VS 10000000 / 1</t>
  </si>
  <si>
    <t>10000000 / 3 VS 10000000 / 1</t>
  </si>
  <si>
    <t>10000000 / 4 VS 1000000 /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</si>
</sst>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F8696B"/>
        <bgColor indexed="64"/>
      </patternFill>
    </fill>
    <fill>
      <patternFill patternType="solid">
        <fgColor rgb="FFFFEB84"/>
        <bgColor indexed="64"/>
      </patternFill>
    </fill>
    <fill>
      <patternFill patternType="solid">
        <fgColor rgb="FF63BE7B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9" fontId="1" fillId="0" borderId="0" applyFont="0" applyFill="0" applyBorder="0" applyAlignment="0" applyProtection="0"/>
  </cellStyleXfs>
  <cellXfs count="28">
    <xf numFmtId="0" fontId="0" fillId="0" borderId="0" xfId="0"/>
    <xf numFmtId="0" fontId="2" fillId="2" borderId="10" xfId="1" applyFont="1" applyBorder="1" applyAlignment="1">
      <alignment horizontal="center"/>
    </xf>
    <xf numFmtId="0" fontId="2" fillId="2" borderId="9" xfId="1" applyFont="1" applyBorder="1" applyAlignment="1">
      <alignment horizontal="center"/>
    </xf>
    <xf numFmtId="0" fontId="2" fillId="2" borderId="6" xfId="1" applyFont="1" applyBorder="1" applyAlignment="1">
      <alignment horizontal="center"/>
    </xf>
    <xf numFmtId="0" fontId="2" fillId="2" borderId="16" xfId="1" applyFont="1" applyBorder="1" applyAlignment="1">
      <alignment horizontal="center"/>
    </xf>
    <xf numFmtId="2" fontId="5" fillId="7" borderId="8" xfId="0" applyNumberFormat="1" applyFont="1" applyFill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164" fontId="0" fillId="8" borderId="14" xfId="0" applyNumberFormat="1" applyFill="1" applyBorder="1" applyAlignment="1">
      <alignment horizontal="center"/>
    </xf>
    <xf numFmtId="164" fontId="0" fillId="8" borderId="11" xfId="0" applyNumberFormat="1" applyFill="1" applyBorder="1" applyAlignment="1">
      <alignment horizontal="center"/>
    </xf>
    <xf numFmtId="164" fontId="0" fillId="8" borderId="1" xfId="0" applyNumberFormat="1" applyFill="1" applyBorder="1" applyAlignment="1">
      <alignment horizontal="center"/>
    </xf>
    <xf numFmtId="0" fontId="1" fillId="7" borderId="9" xfId="2" applyFill="1" applyBorder="1" applyAlignment="1">
      <alignment horizontal="center"/>
    </xf>
    <xf numFmtId="9" fontId="9" fillId="7" borderId="15" xfId="3" applyFont="1" applyFill="1" applyBorder="1" applyAlignment="1">
      <alignment horizontal="center"/>
    </xf>
    <xf numFmtId="9" fontId="8" fillId="7" borderId="15" xfId="3" applyFont="1" applyFill="1" applyBorder="1" applyAlignment="1">
      <alignment horizontal="center"/>
    </xf>
    <xf numFmtId="9" fontId="7" fillId="7" borderId="15" xfId="3" applyFont="1" applyFill="1" applyBorder="1" applyAlignment="1">
      <alignment horizontal="center"/>
    </xf>
    <xf numFmtId="9" fontId="6" fillId="7" borderId="15" xfId="3" applyFont="1" applyFill="1" applyBorder="1" applyAlignment="1">
      <alignment horizontal="center"/>
    </xf>
    <xf numFmtId="0" fontId="1" fillId="7" borderId="8" xfId="2" applyFill="1" applyBorder="1" applyAlignment="1">
      <alignment horizontal="center"/>
    </xf>
    <xf numFmtId="0" fontId="1" fillId="9" borderId="8" xfId="2" applyFill="1" applyBorder="1" applyAlignment="1">
      <alignment horizontal="center"/>
    </xf>
    <xf numFmtId="0" fontId="1" fillId="9" borderId="9" xfId="2" applyFill="1" applyBorder="1" applyAlignment="1">
      <alignment horizontal="center"/>
    </xf>
    <xf numFmtId="9" fontId="9" fillId="9" borderId="15" xfId="3" applyFont="1" applyFill="1" applyBorder="1" applyAlignment="1">
      <alignment horizontal="center"/>
    </xf>
    <xf numFmtId="9" fontId="8" fillId="9" borderId="15" xfId="3" applyFont="1" applyFill="1" applyBorder="1" applyAlignment="1">
      <alignment horizontal="center"/>
    </xf>
    <xf numFmtId="9" fontId="7" fillId="9" borderId="15" xfId="3" applyFont="1" applyFill="1" applyBorder="1" applyAlignment="1">
      <alignment horizontal="center"/>
    </xf>
  </cellXfs>
  <cellStyles count="4">
    <cellStyle name="20% - Énfasis6" xfId="2" builtinId="50"/>
    <cellStyle name="Énfasis6" xfId="1" builtinId="49"/>
    <cellStyle name="Normal" xfId="0" builtinId="0"/>
    <cellStyle name="Porcentaje" xfId="3" builtinId="5"/>
  </cellStyles>
  <dxfs count="0"/>
  <tableStyles count="0" defaultTableStyle="TableStyleMedium2" defaultPivotStyle="PivotStyleLight16"/>
  <colors>
    <mruColors>
      <color rgb="FF63BE7B"/>
      <color rgb="FFF8696B"/>
      <color rgb="FFFFEB84"/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35EF3-1F31-4E0B-A773-B2A14EC074C1}">
  <dimension ref="A1:J32"/>
  <sheetViews>
    <sheetView tabSelected="1" zoomScale="115" zoomScaleNormal="115" workbookViewId="0">
      <selection activeCell="K36" sqref="K36"/>
    </sheetView>
  </sheetViews>
  <sheetFormatPr baseColWidth="10" defaultRowHeight="15" x14ac:dyDescent="0.25"/>
  <cols>
    <col min="1" max="1" width="28.42578125" bestFit="1" customWidth="1"/>
    <col min="7" max="7" width="12.5703125" bestFit="1" customWidth="1"/>
    <col min="8" max="8" width="3.85546875" customWidth="1"/>
    <col min="11" max="11" width="3.7109375" customWidth="1"/>
    <col min="12" max="12" width="8.7109375" bestFit="1" customWidth="1"/>
    <col min="13" max="13" width="18.42578125" bestFit="1" customWidth="1"/>
    <col min="14" max="14" width="21.28515625" bestFit="1" customWidth="1"/>
    <col min="15" max="15" width="3.85546875" customWidth="1"/>
    <col min="16" max="16" width="11.7109375" bestFit="1" customWidth="1"/>
  </cols>
  <sheetData>
    <row r="1" spans="1:10" ht="15.75" thickBot="1" x14ac:dyDescent="0.3">
      <c r="A1" s="3" t="s">
        <v>17</v>
      </c>
      <c r="B1" s="4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2" t="s">
        <v>10</v>
      </c>
      <c r="I1" s="6" t="s">
        <v>3</v>
      </c>
      <c r="J1" s="7"/>
    </row>
    <row r="2" spans="1:10" ht="15.75" thickBot="1" x14ac:dyDescent="0.3">
      <c r="A2" s="22" t="s">
        <v>19</v>
      </c>
      <c r="B2" s="14">
        <v>9.9299999999999999E-2</v>
      </c>
      <c r="C2" s="15">
        <v>0.1</v>
      </c>
      <c r="D2" s="15">
        <v>9.9599999999999994E-2</v>
      </c>
      <c r="E2" s="15">
        <v>0.10299999999999999</v>
      </c>
      <c r="F2" s="15">
        <v>9.9500000000000005E-2</v>
      </c>
      <c r="G2" s="5">
        <f>AVERAGE(B2:F2)</f>
        <v>0.10027999999999999</v>
      </c>
      <c r="I2" s="8" t="s">
        <v>1</v>
      </c>
      <c r="J2" s="9"/>
    </row>
    <row r="3" spans="1:10" ht="15.75" thickBot="1" x14ac:dyDescent="0.3">
      <c r="A3" s="22" t="s">
        <v>11</v>
      </c>
      <c r="B3" s="14">
        <v>5.6800000000000003E-2</v>
      </c>
      <c r="C3" s="15">
        <v>6.5699999999999995E-2</v>
      </c>
      <c r="D3" s="15">
        <v>7.0800000000000002E-2</v>
      </c>
      <c r="E3" s="15">
        <v>5.8299999999999998E-2</v>
      </c>
      <c r="F3" s="15">
        <v>5.1299999999999998E-2</v>
      </c>
      <c r="G3" s="5">
        <f t="shared" ref="G3:G17" si="0">AVERAGE(B3:F3)</f>
        <v>6.0580000000000002E-2</v>
      </c>
      <c r="I3" s="10" t="s">
        <v>0</v>
      </c>
      <c r="J3" s="11"/>
    </row>
    <row r="4" spans="1:10" ht="15.75" thickBot="1" x14ac:dyDescent="0.3">
      <c r="A4" s="22" t="s">
        <v>12</v>
      </c>
      <c r="B4" s="14">
        <v>3.7900000000000003E-2</v>
      </c>
      <c r="C4" s="15">
        <v>3.6799999999999999E-2</v>
      </c>
      <c r="D4" s="15">
        <v>3.44E-2</v>
      </c>
      <c r="E4" s="15">
        <v>3.6600000000000001E-2</v>
      </c>
      <c r="F4" s="15">
        <v>5.9299999999999999E-2</v>
      </c>
      <c r="G4" s="5">
        <f t="shared" si="0"/>
        <v>4.0999999999999995E-2</v>
      </c>
      <c r="I4" s="12" t="s">
        <v>2</v>
      </c>
      <c r="J4" s="13"/>
    </row>
    <row r="5" spans="1:10" ht="15.75" thickBot="1" x14ac:dyDescent="0.3">
      <c r="A5" s="22" t="s">
        <v>13</v>
      </c>
      <c r="B5" s="14">
        <v>4.0061999999999998</v>
      </c>
      <c r="C5" s="15">
        <v>3.0200000000000001E-2</v>
      </c>
      <c r="D5" s="15">
        <v>3.0499999999999999E-2</v>
      </c>
      <c r="E5" s="15">
        <v>2.75E-2</v>
      </c>
      <c r="F5" s="15">
        <v>2.86E-2</v>
      </c>
      <c r="G5" s="5">
        <f t="shared" si="0"/>
        <v>0.82459999999999989</v>
      </c>
    </row>
    <row r="6" spans="1:10" ht="15.75" thickBot="1" x14ac:dyDescent="0.3">
      <c r="A6" s="23" t="s">
        <v>20</v>
      </c>
      <c r="B6" s="14">
        <v>1.1437999999999999</v>
      </c>
      <c r="C6" s="15">
        <v>1.1181000000000001</v>
      </c>
      <c r="D6" s="15">
        <v>1.1200000000000001</v>
      </c>
      <c r="E6" s="15">
        <v>1.1361000000000001</v>
      </c>
      <c r="F6" s="15">
        <v>1.1217999999999999</v>
      </c>
      <c r="G6" s="5">
        <f t="shared" si="0"/>
        <v>1.1279599999999999</v>
      </c>
    </row>
    <row r="7" spans="1:10" ht="15.75" thickBot="1" x14ac:dyDescent="0.3">
      <c r="A7" s="23" t="s">
        <v>14</v>
      </c>
      <c r="B7" s="14">
        <v>0.5071</v>
      </c>
      <c r="C7" s="15">
        <v>0.50949999999999995</v>
      </c>
      <c r="D7" s="15">
        <v>0.74139999999999995</v>
      </c>
      <c r="E7" s="15">
        <v>0.5706</v>
      </c>
      <c r="F7" s="15">
        <v>0.55189999999999995</v>
      </c>
      <c r="G7" s="5">
        <f t="shared" si="0"/>
        <v>0.57609999999999995</v>
      </c>
    </row>
    <row r="8" spans="1:10" ht="15.75" thickBot="1" x14ac:dyDescent="0.3">
      <c r="A8" s="23" t="s">
        <v>15</v>
      </c>
      <c r="B8" s="14">
        <v>0.33339999999999997</v>
      </c>
      <c r="C8" s="15">
        <v>0.84560000000000002</v>
      </c>
      <c r="D8" s="15">
        <v>0.34449999999999997</v>
      </c>
      <c r="E8" s="15">
        <v>0.33129999999999998</v>
      </c>
      <c r="F8" s="15">
        <v>0.3231</v>
      </c>
      <c r="G8" s="5">
        <f t="shared" si="0"/>
        <v>0.43558000000000002</v>
      </c>
    </row>
    <row r="9" spans="1:10" ht="15.75" thickBot="1" x14ac:dyDescent="0.3">
      <c r="A9" s="23" t="s">
        <v>16</v>
      </c>
      <c r="B9" s="14">
        <v>3.5895999999999999</v>
      </c>
      <c r="C9" s="15">
        <v>0.24560000000000001</v>
      </c>
      <c r="D9" s="15">
        <v>0.26469999999999999</v>
      </c>
      <c r="E9" s="15">
        <v>0.25979999999999998</v>
      </c>
      <c r="F9" s="15">
        <v>0.2445</v>
      </c>
      <c r="G9" s="5">
        <f t="shared" si="0"/>
        <v>0.9208400000000001</v>
      </c>
    </row>
    <row r="10" spans="1:10" ht="15.75" thickBot="1" x14ac:dyDescent="0.3">
      <c r="A10" s="22" t="s">
        <v>21</v>
      </c>
      <c r="B10" s="14">
        <v>11.5724</v>
      </c>
      <c r="C10" s="15">
        <v>11.36</v>
      </c>
      <c r="D10" s="15">
        <v>11.351100000000001</v>
      </c>
      <c r="E10" s="15">
        <v>11.32</v>
      </c>
      <c r="F10" s="15">
        <v>11.46</v>
      </c>
      <c r="G10" s="5">
        <f t="shared" si="0"/>
        <v>11.412700000000001</v>
      </c>
    </row>
    <row r="11" spans="1:10" ht="15.75" thickBot="1" x14ac:dyDescent="0.3">
      <c r="A11" s="22" t="s">
        <v>22</v>
      </c>
      <c r="B11" s="15">
        <v>6.1123000000000003</v>
      </c>
      <c r="C11" s="15">
        <v>6.24</v>
      </c>
      <c r="D11" s="15">
        <v>5.8403</v>
      </c>
      <c r="E11" s="15">
        <v>5.8098999999999998</v>
      </c>
      <c r="F11" s="16">
        <v>5.7888000000000002</v>
      </c>
      <c r="G11" s="5">
        <f t="shared" si="0"/>
        <v>5.9582600000000001</v>
      </c>
    </row>
    <row r="12" spans="1:10" ht="15.75" thickBot="1" x14ac:dyDescent="0.3">
      <c r="A12" s="22" t="s">
        <v>23</v>
      </c>
      <c r="B12" s="15">
        <v>9.1745000000000001</v>
      </c>
      <c r="C12" s="15">
        <v>3.4546000000000001</v>
      </c>
      <c r="D12" s="15">
        <v>3.4485999999999999</v>
      </c>
      <c r="E12" s="15">
        <v>3.4887999999999999</v>
      </c>
      <c r="F12" s="16">
        <v>3.7198000000000002</v>
      </c>
      <c r="G12" s="5">
        <f t="shared" si="0"/>
        <v>4.65726</v>
      </c>
    </row>
    <row r="13" spans="1:10" ht="15.75" thickBot="1" x14ac:dyDescent="0.3">
      <c r="A13" s="22" t="s">
        <v>24</v>
      </c>
      <c r="B13" s="15">
        <v>8.7103999999999999</v>
      </c>
      <c r="C13" s="15">
        <v>2.4167999999999998</v>
      </c>
      <c r="D13" s="15">
        <v>2.5731000000000002</v>
      </c>
      <c r="E13" s="15">
        <v>2.5924999999999998</v>
      </c>
      <c r="F13" s="16">
        <v>2.6913999999999998</v>
      </c>
      <c r="G13" s="5">
        <f t="shared" si="0"/>
        <v>3.7968400000000004</v>
      </c>
    </row>
    <row r="14" spans="1:10" ht="15.75" thickBot="1" x14ac:dyDescent="0.3">
      <c r="A14" s="23" t="s">
        <v>25</v>
      </c>
      <c r="B14" s="14">
        <v>112.2085</v>
      </c>
      <c r="C14" s="15">
        <v>128.48660000000001</v>
      </c>
      <c r="D14" s="15">
        <v>112.94459999999999</v>
      </c>
      <c r="E14" s="15">
        <v>112.46559999999999</v>
      </c>
      <c r="F14" s="15">
        <v>113.7732</v>
      </c>
      <c r="G14" s="5">
        <f t="shared" si="0"/>
        <v>115.9757</v>
      </c>
    </row>
    <row r="15" spans="1:10" ht="15.75" thickBot="1" x14ac:dyDescent="0.3">
      <c r="A15" s="23" t="s">
        <v>26</v>
      </c>
      <c r="B15" s="15">
        <v>56.357399999999998</v>
      </c>
      <c r="C15" s="15">
        <v>56.869199999999999</v>
      </c>
      <c r="D15" s="15">
        <v>56.607100000000003</v>
      </c>
      <c r="E15" s="15">
        <v>56.627299999999998</v>
      </c>
      <c r="F15" s="16">
        <v>56.476199999999999</v>
      </c>
      <c r="G15" s="5">
        <f t="shared" si="0"/>
        <v>56.587439999999994</v>
      </c>
    </row>
    <row r="16" spans="1:10" ht="15.75" thickBot="1" x14ac:dyDescent="0.3">
      <c r="A16" s="23" t="s">
        <v>27</v>
      </c>
      <c r="B16" s="15">
        <v>33.729100000000003</v>
      </c>
      <c r="C16" s="15">
        <v>34.171399999999998</v>
      </c>
      <c r="D16" s="15">
        <v>33.650700000000001</v>
      </c>
      <c r="E16" s="15">
        <v>35.146500000000003</v>
      </c>
      <c r="F16" s="16">
        <v>33.636200000000002</v>
      </c>
      <c r="G16" s="5">
        <f t="shared" si="0"/>
        <v>34.066780000000001</v>
      </c>
    </row>
    <row r="17" spans="1:7" x14ac:dyDescent="0.25">
      <c r="A17" s="23" t="s">
        <v>28</v>
      </c>
      <c r="B17" s="15">
        <v>25.822299999999998</v>
      </c>
      <c r="C17" s="15">
        <v>25.999700000000001</v>
      </c>
      <c r="D17" s="15">
        <v>25.610600000000002</v>
      </c>
      <c r="E17" s="15">
        <v>26.158000000000001</v>
      </c>
      <c r="F17" s="16">
        <v>26.060500000000001</v>
      </c>
      <c r="G17" s="5">
        <f t="shared" si="0"/>
        <v>25.930220000000002</v>
      </c>
    </row>
    <row r="19" spans="1:7" ht="15.75" thickBot="1" x14ac:dyDescent="0.3"/>
    <row r="20" spans="1:7" ht="15.75" thickBot="1" x14ac:dyDescent="0.3">
      <c r="A20" s="2" t="s">
        <v>4</v>
      </c>
      <c r="B20" s="4" t="s">
        <v>5</v>
      </c>
      <c r="C20" s="1" t="s">
        <v>6</v>
      </c>
      <c r="D20" s="1" t="s">
        <v>7</v>
      </c>
      <c r="E20" s="1" t="s">
        <v>8</v>
      </c>
      <c r="F20" s="1" t="s">
        <v>9</v>
      </c>
      <c r="G20" s="2" t="s">
        <v>18</v>
      </c>
    </row>
    <row r="21" spans="1:7" ht="15.75" thickBot="1" x14ac:dyDescent="0.3">
      <c r="A21" s="17" t="s">
        <v>29</v>
      </c>
      <c r="B21" s="18">
        <f>B2/B3</f>
        <v>1.7482394366197183</v>
      </c>
      <c r="C21" s="18">
        <f t="shared" ref="C21:G21" si="1">C2/C3</f>
        <v>1.5220700152207003</v>
      </c>
      <c r="D21" s="18">
        <f t="shared" si="1"/>
        <v>1.406779661016949</v>
      </c>
      <c r="E21" s="18">
        <f t="shared" si="1"/>
        <v>1.7667238421955402</v>
      </c>
      <c r="F21" s="18">
        <f t="shared" si="1"/>
        <v>1.9395711500974659</v>
      </c>
      <c r="G21" s="19">
        <f t="shared" si="1"/>
        <v>1.6553317926708484</v>
      </c>
    </row>
    <row r="22" spans="1:7" ht="15.75" thickBot="1" x14ac:dyDescent="0.3">
      <c r="A22" s="17" t="s">
        <v>30</v>
      </c>
      <c r="B22" s="18">
        <f>B2/B4</f>
        <v>2.6200527704485488</v>
      </c>
      <c r="C22" s="18">
        <f t="shared" ref="C22:G22" si="2">C2/C4</f>
        <v>2.7173913043478262</v>
      </c>
      <c r="D22" s="18">
        <f t="shared" si="2"/>
        <v>2.8953488372093021</v>
      </c>
      <c r="E22" s="18">
        <f t="shared" si="2"/>
        <v>2.8142076502732238</v>
      </c>
      <c r="F22" s="18">
        <f t="shared" si="2"/>
        <v>1.6779089376053964</v>
      </c>
      <c r="G22" s="19">
        <f t="shared" si="2"/>
        <v>2.4458536585365853</v>
      </c>
    </row>
    <row r="23" spans="1:7" ht="15.75" thickBot="1" x14ac:dyDescent="0.3">
      <c r="A23" s="17" t="s">
        <v>31</v>
      </c>
      <c r="B23" s="20">
        <f>B2/B5</f>
        <v>2.4786580799760372E-2</v>
      </c>
      <c r="C23" s="18">
        <f t="shared" ref="C23:G23" si="3">C2/C5</f>
        <v>3.3112582781456954</v>
      </c>
      <c r="D23" s="18">
        <f t="shared" si="3"/>
        <v>3.2655737704918031</v>
      </c>
      <c r="E23" s="18">
        <f t="shared" si="3"/>
        <v>3.7454545454545451</v>
      </c>
      <c r="F23" s="18">
        <f t="shared" si="3"/>
        <v>3.4790209790209792</v>
      </c>
      <c r="G23" s="21">
        <f t="shared" si="3"/>
        <v>0.12161047780742179</v>
      </c>
    </row>
    <row r="24" spans="1:7" ht="15.75" thickBot="1" x14ac:dyDescent="0.3">
      <c r="A24" s="24" t="s">
        <v>32</v>
      </c>
      <c r="B24" s="25">
        <f>B6/B7</f>
        <v>2.2555708933149279</v>
      </c>
      <c r="C24" s="25">
        <f t="shared" ref="C24:G24" si="4">C6/C7</f>
        <v>2.1945044160942104</v>
      </c>
      <c r="D24" s="25">
        <f t="shared" si="4"/>
        <v>1.5106555165902349</v>
      </c>
      <c r="E24" s="25">
        <f t="shared" si="4"/>
        <v>1.9910620399579393</v>
      </c>
      <c r="F24" s="25">
        <f t="shared" si="4"/>
        <v>2.0326146040949449</v>
      </c>
      <c r="G24" s="26">
        <f t="shared" si="4"/>
        <v>1.9579239715327199</v>
      </c>
    </row>
    <row r="25" spans="1:7" ht="15.75" thickBot="1" x14ac:dyDescent="0.3">
      <c r="A25" s="24" t="s">
        <v>33</v>
      </c>
      <c r="B25" s="25">
        <f>B6/B8</f>
        <v>3.4307138572285543</v>
      </c>
      <c r="C25" s="25">
        <f t="shared" ref="C25:G25" si="5">C6/C8</f>
        <v>1.322256385998108</v>
      </c>
      <c r="D25" s="25">
        <f t="shared" si="5"/>
        <v>3.2510885341074025</v>
      </c>
      <c r="E25" s="25">
        <f t="shared" si="5"/>
        <v>3.4292182312103838</v>
      </c>
      <c r="F25" s="25">
        <f t="shared" si="5"/>
        <v>3.4719900959455274</v>
      </c>
      <c r="G25" s="26">
        <f t="shared" si="5"/>
        <v>2.5895587492538681</v>
      </c>
    </row>
    <row r="26" spans="1:7" ht="15.75" thickBot="1" x14ac:dyDescent="0.3">
      <c r="A26" s="24" t="s">
        <v>34</v>
      </c>
      <c r="B26" s="27">
        <f>B6/B9</f>
        <v>0.31864274570982837</v>
      </c>
      <c r="C26" s="25">
        <f t="shared" ref="C26:G26" si="6">C6/C9</f>
        <v>4.552524429967427</v>
      </c>
      <c r="D26" s="25">
        <f t="shared" si="6"/>
        <v>4.231205137891954</v>
      </c>
      <c r="E26" s="25">
        <f t="shared" si="6"/>
        <v>4.3729792147806013</v>
      </c>
      <c r="F26" s="25">
        <f t="shared" si="6"/>
        <v>4.5881390593047033</v>
      </c>
      <c r="G26" s="26">
        <f t="shared" si="6"/>
        <v>1.224925068415794</v>
      </c>
    </row>
    <row r="27" spans="1:7" ht="15.75" thickBot="1" x14ac:dyDescent="0.3">
      <c r="A27" s="17" t="s">
        <v>35</v>
      </c>
      <c r="B27" s="18">
        <f>B10/B11</f>
        <v>1.8932971221962271</v>
      </c>
      <c r="C27" s="18">
        <f t="shared" ref="C27:G27" si="7">C10/C11</f>
        <v>1.8205128205128203</v>
      </c>
      <c r="D27" s="18">
        <f t="shared" si="7"/>
        <v>1.9435816653254114</v>
      </c>
      <c r="E27" s="18">
        <f t="shared" si="7"/>
        <v>1.9483984233807812</v>
      </c>
      <c r="F27" s="18">
        <f t="shared" si="7"/>
        <v>1.9796849087893864</v>
      </c>
      <c r="G27" s="19">
        <f t="shared" si="7"/>
        <v>1.9154417564859541</v>
      </c>
    </row>
    <row r="28" spans="1:7" ht="15.75" thickBot="1" x14ac:dyDescent="0.3">
      <c r="A28" s="17" t="s">
        <v>36</v>
      </c>
      <c r="B28" s="18">
        <f>B10/B12</f>
        <v>1.261365742002289</v>
      </c>
      <c r="C28" s="18">
        <f t="shared" ref="C28:G28" si="8">C10/C12</f>
        <v>3.2883691310137206</v>
      </c>
      <c r="D28" s="18">
        <f t="shared" si="8"/>
        <v>3.2915095980977793</v>
      </c>
      <c r="E28" s="18">
        <f t="shared" si="8"/>
        <v>3.2446686539784455</v>
      </c>
      <c r="F28" s="18">
        <f t="shared" si="8"/>
        <v>3.08081079627937</v>
      </c>
      <c r="G28" s="19">
        <f t="shared" si="8"/>
        <v>2.4505181158019953</v>
      </c>
    </row>
    <row r="29" spans="1:7" ht="15.75" thickBot="1" x14ac:dyDescent="0.3">
      <c r="A29" s="17" t="s">
        <v>37</v>
      </c>
      <c r="B29" s="18">
        <f>B10/B13</f>
        <v>1.3285727406318883</v>
      </c>
      <c r="C29" s="18">
        <f t="shared" ref="C29:G29" si="9">C10/C13</f>
        <v>4.700430321085733</v>
      </c>
      <c r="D29" s="18">
        <f t="shared" si="9"/>
        <v>4.4114492246706307</v>
      </c>
      <c r="E29" s="18">
        <f t="shared" si="9"/>
        <v>4.3664416586306656</v>
      </c>
      <c r="F29" s="18">
        <f t="shared" si="9"/>
        <v>4.258006985212158</v>
      </c>
      <c r="G29" s="19">
        <f t="shared" si="9"/>
        <v>3.0058416999399498</v>
      </c>
    </row>
    <row r="30" spans="1:7" ht="15.75" thickBot="1" x14ac:dyDescent="0.3">
      <c r="A30" s="24" t="s">
        <v>38</v>
      </c>
      <c r="B30" s="25">
        <f>B14/B15</f>
        <v>1.9910162640576039</v>
      </c>
      <c r="C30" s="25">
        <f t="shared" ref="C30:G30" si="10">C14/C15</f>
        <v>2.2593354575059963</v>
      </c>
      <c r="D30" s="25">
        <f t="shared" si="10"/>
        <v>1.9952373465519342</v>
      </c>
      <c r="E30" s="25">
        <f t="shared" si="10"/>
        <v>1.9860667911060566</v>
      </c>
      <c r="F30" s="25">
        <f t="shared" si="10"/>
        <v>2.0145335557278998</v>
      </c>
      <c r="G30" s="26">
        <f>G14/G15</f>
        <v>2.0494954357362696</v>
      </c>
    </row>
    <row r="31" spans="1:7" ht="15.75" thickBot="1" x14ac:dyDescent="0.3">
      <c r="A31" s="24" t="s">
        <v>39</v>
      </c>
      <c r="B31" s="25">
        <f>B14/B16</f>
        <v>3.3267564210133087</v>
      </c>
      <c r="C31" s="25">
        <f t="shared" ref="C31:G31" si="11">C14/C16</f>
        <v>3.7600625084134691</v>
      </c>
      <c r="D31" s="25">
        <f t="shared" si="11"/>
        <v>3.3563818880439333</v>
      </c>
      <c r="E31" s="25">
        <f t="shared" si="11"/>
        <v>3.1999089525272781</v>
      </c>
      <c r="F31" s="25">
        <f t="shared" si="11"/>
        <v>3.3824629417116081</v>
      </c>
      <c r="G31" s="26">
        <f t="shared" si="11"/>
        <v>3.4043634297107035</v>
      </c>
    </row>
    <row r="32" spans="1:7" ht="15.75" thickBot="1" x14ac:dyDescent="0.3">
      <c r="A32" s="24" t="s">
        <v>40</v>
      </c>
      <c r="B32" s="25">
        <f>B14/B17</f>
        <v>4.3454107496233876</v>
      </c>
      <c r="C32" s="25">
        <f t="shared" ref="C32:G32" si="12">C14/C17</f>
        <v>4.9418493290307195</v>
      </c>
      <c r="D32" s="25">
        <f t="shared" si="12"/>
        <v>4.4100723919002283</v>
      </c>
      <c r="E32" s="25">
        <f t="shared" si="12"/>
        <v>4.2994724367306363</v>
      </c>
      <c r="F32" s="25">
        <f t="shared" si="12"/>
        <v>4.3657335814738776</v>
      </c>
      <c r="G32" s="26">
        <f t="shared" si="12"/>
        <v>4.4726076369579584</v>
      </c>
    </row>
  </sheetData>
  <mergeCells count="4">
    <mergeCell ref="I1:J1"/>
    <mergeCell ref="I2:J2"/>
    <mergeCell ref="I3:J3"/>
    <mergeCell ref="I4:J4"/>
  </mergeCells>
  <phoneticPr fontId="4" type="noConversion"/>
  <conditionalFormatting sqref="B18:F18">
    <cfRule type="colorScale" priority="7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:F5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:F9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0:F13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4:F17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horizontalDpi="4294967293" verticalDpi="4294967293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71" id="{B10327F5-BA60-4118-A210-46B90730ABEE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Arrows" iconId="0"/>
              <x14:cfIcon iconSet="3Arrows" iconId="0"/>
              <x14:cfIcon iconSet="3Arrows" iconId="2"/>
            </x14:iconSet>
          </x14:cfRule>
          <xm:sqref>B21:G21</xm:sqref>
        </x14:conditionalFormatting>
        <x14:conditionalFormatting xmlns:xm="http://schemas.microsoft.com/office/excel/2006/main">
          <x14:cfRule type="iconSet" priority="24" id="{27355B8E-92B3-47D1-96B4-924A401EC64C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Arrows" iconId="0"/>
              <x14:cfIcon iconSet="3Arrows" iconId="0"/>
              <x14:cfIcon iconSet="3Arrows" iconId="2"/>
            </x14:iconSet>
          </x14:cfRule>
          <xm:sqref>B22:G22</xm:sqref>
        </x14:conditionalFormatting>
        <x14:conditionalFormatting xmlns:xm="http://schemas.microsoft.com/office/excel/2006/main">
          <x14:cfRule type="iconSet" priority="22" id="{B02E6CB4-A90D-4C28-B5D5-CD0241E22DA4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Arrows" iconId="0"/>
              <x14:cfIcon iconSet="3Arrows" iconId="0"/>
              <x14:cfIcon iconSet="3Arrows" iconId="2"/>
            </x14:iconSet>
          </x14:cfRule>
          <xm:sqref>B23:G23</xm:sqref>
        </x14:conditionalFormatting>
        <x14:conditionalFormatting xmlns:xm="http://schemas.microsoft.com/office/excel/2006/main">
          <x14:cfRule type="iconSet" priority="20" id="{6E6A56F2-79B0-4879-B8E1-D846AE407C51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Arrows" iconId="0"/>
              <x14:cfIcon iconSet="3Arrows" iconId="0"/>
              <x14:cfIcon iconSet="3Arrows" iconId="2"/>
            </x14:iconSet>
          </x14:cfRule>
          <xm:sqref>B24:G24</xm:sqref>
        </x14:conditionalFormatting>
        <x14:conditionalFormatting xmlns:xm="http://schemas.microsoft.com/office/excel/2006/main">
          <x14:cfRule type="iconSet" priority="18" id="{274D5484-262E-45C6-8BDD-A8F9C23CCA46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Arrows" iconId="0"/>
              <x14:cfIcon iconSet="3Arrows" iconId="0"/>
              <x14:cfIcon iconSet="3Arrows" iconId="2"/>
            </x14:iconSet>
          </x14:cfRule>
          <xm:sqref>B25:G25</xm:sqref>
        </x14:conditionalFormatting>
        <x14:conditionalFormatting xmlns:xm="http://schemas.microsoft.com/office/excel/2006/main">
          <x14:cfRule type="iconSet" priority="16" id="{911A728C-F33D-4AF4-89A0-31DF9956D70E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Arrows" iconId="0"/>
              <x14:cfIcon iconSet="3Arrows" iconId="0"/>
              <x14:cfIcon iconSet="3Arrows" iconId="2"/>
            </x14:iconSet>
          </x14:cfRule>
          <xm:sqref>B26:G26</xm:sqref>
        </x14:conditionalFormatting>
        <x14:conditionalFormatting xmlns:xm="http://schemas.microsoft.com/office/excel/2006/main">
          <x14:cfRule type="iconSet" priority="14" id="{8B70A221-600F-4175-A58D-973DD8DCBD6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Arrows" iconId="0"/>
              <x14:cfIcon iconSet="3Arrows" iconId="0"/>
              <x14:cfIcon iconSet="3Arrows" iconId="2"/>
            </x14:iconSet>
          </x14:cfRule>
          <xm:sqref>B27:G27</xm:sqref>
        </x14:conditionalFormatting>
        <x14:conditionalFormatting xmlns:xm="http://schemas.microsoft.com/office/excel/2006/main">
          <x14:cfRule type="iconSet" priority="12" id="{76D8B9AD-4329-496B-9F06-51070CB0B568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Arrows" iconId="0"/>
              <x14:cfIcon iconSet="3Arrows" iconId="0"/>
              <x14:cfIcon iconSet="3Arrows" iconId="2"/>
            </x14:iconSet>
          </x14:cfRule>
          <xm:sqref>B28:G28</xm:sqref>
        </x14:conditionalFormatting>
        <x14:conditionalFormatting xmlns:xm="http://schemas.microsoft.com/office/excel/2006/main">
          <x14:cfRule type="iconSet" priority="10" id="{83058343-269D-42BC-9A47-0F36D2CF7BA4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Arrows" iconId="0"/>
              <x14:cfIcon iconSet="3Arrows" iconId="0"/>
              <x14:cfIcon iconSet="3Arrows" iconId="2"/>
            </x14:iconSet>
          </x14:cfRule>
          <xm:sqref>B29:G29</xm:sqref>
        </x14:conditionalFormatting>
        <x14:conditionalFormatting xmlns:xm="http://schemas.microsoft.com/office/excel/2006/main">
          <x14:cfRule type="iconSet" priority="3" id="{07FE4A34-0608-4543-93FD-5B6C0C7A4644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Arrows" iconId="0"/>
              <x14:cfIcon iconSet="3Arrows" iconId="0"/>
              <x14:cfIcon iconSet="3Arrows" iconId="2"/>
            </x14:iconSet>
          </x14:cfRule>
          <xm:sqref>B30:G30</xm:sqref>
        </x14:conditionalFormatting>
        <x14:conditionalFormatting xmlns:xm="http://schemas.microsoft.com/office/excel/2006/main">
          <x14:cfRule type="iconSet" priority="2" id="{F08EB70A-1A5D-49E7-A573-05A215DD0409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Arrows" iconId="0"/>
              <x14:cfIcon iconSet="3Arrows" iconId="0"/>
              <x14:cfIcon iconSet="3Arrows" iconId="2"/>
            </x14:iconSet>
          </x14:cfRule>
          <xm:sqref>B31:G31</xm:sqref>
        </x14:conditionalFormatting>
        <x14:conditionalFormatting xmlns:xm="http://schemas.microsoft.com/office/excel/2006/main">
          <x14:cfRule type="iconSet" priority="1" id="{1DB0C9F2-CC08-44D9-8482-0955ED63D5B4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Arrows" iconId="0"/>
              <x14:cfIcon iconSet="3Arrows" iconId="0"/>
              <x14:cfIcon iconSet="3Arrows" iconId="2"/>
            </x14:iconSet>
          </x14:cfRule>
          <xm:sqref>B32:G32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D43EDE0C5CAA142BF379E11AB03B7E0" ma:contentTypeVersion="11" ma:contentTypeDescription="Crear nuevo documento." ma:contentTypeScope="" ma:versionID="665c028588fd369b732a3af5818aa082">
  <xsd:schema xmlns:xsd="http://www.w3.org/2001/XMLSchema" xmlns:xs="http://www.w3.org/2001/XMLSchema" xmlns:p="http://schemas.microsoft.com/office/2006/metadata/properties" xmlns:ns3="61ec267d-1aa8-4c97-bbf1-ec5385352238" xmlns:ns4="724dd38b-55e4-4d35-ab8a-18f88376f0d5" targetNamespace="http://schemas.microsoft.com/office/2006/metadata/properties" ma:root="true" ma:fieldsID="771fccfe73f09186aaa67f880bdfb92f" ns3:_="" ns4:_="">
    <xsd:import namespace="61ec267d-1aa8-4c97-bbf1-ec5385352238"/>
    <xsd:import namespace="724dd38b-55e4-4d35-ab8a-18f88376f0d5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ec267d-1aa8-4c97-bbf1-ec538535223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4dd38b-55e4-4d35-ab8a-18f88376f0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2FA03BE-7F7F-4678-AE68-FEE1E70BDD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1ec267d-1aa8-4c97-bbf1-ec5385352238"/>
    <ds:schemaRef ds:uri="724dd38b-55e4-4d35-ab8a-18f88376f0d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9AD1B7E-0F97-4C45-A1B1-A9BC3B07B04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9C9FBEE-04DF-43D1-A988-CEFC3D00D6F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Avg time and speedup %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MIGUEL DE LA CAL BRAVO</cp:lastModifiedBy>
  <dcterms:created xsi:type="dcterms:W3CDTF">2020-04-26T08:54:12Z</dcterms:created>
  <dcterms:modified xsi:type="dcterms:W3CDTF">2020-06-07T19:22:26Z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0x0101008D43EDE0C5CAA142BF379E11AB03B7E0</vt:lpwstr>
  </property>
</Properties>
</file>