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eur\Documents\GITHUB\W-ANOVA\"/>
    </mc:Choice>
  </mc:AlternateContent>
  <bookViews>
    <workbookView xWindow="0" yWindow="0" windowWidth="14570" windowHeight="9310" tabRatio="599"/>
  </bookViews>
  <sheets>
    <sheet name="Normal" sheetId="1" r:id="rId1"/>
    <sheet name="Doublex" sheetId="2" r:id="rId2"/>
    <sheet name="Doublex with correct scale para" sheetId="11" r:id="rId3"/>
    <sheet name="Mixed" sheetId="12" r:id="rId4"/>
    <sheet name="Skewpos,skewpos" sheetId="3" r:id="rId5"/>
    <sheet name="Skewpos,skewneg" sheetId="4" r:id="rId6"/>
    <sheet name="Chi²,skewpos" sheetId="6" r:id="rId7"/>
    <sheet name="Chi²,skewneg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7" i="6" l="1"/>
  <c r="AQ37" i="6"/>
  <c r="AT36" i="6"/>
  <c r="AP36" i="6"/>
  <c r="AR29" i="6"/>
  <c r="AS16" i="6"/>
  <c r="AO16" i="6"/>
  <c r="AW37" i="4"/>
  <c r="AS37" i="4"/>
  <c r="AV36" i="4"/>
  <c r="AR36" i="4"/>
  <c r="AU30" i="4"/>
  <c r="AQ30" i="4"/>
  <c r="AT15" i="4"/>
  <c r="AZ37" i="3"/>
  <c r="AV37" i="3"/>
  <c r="AY36" i="3"/>
  <c r="BB30" i="3"/>
  <c r="AX30" i="3"/>
  <c r="AW15" i="3"/>
  <c r="AU9" i="6"/>
  <c r="AQ9" i="6"/>
  <c r="AT8" i="6"/>
  <c r="AP8" i="6"/>
  <c r="AR15" i="6"/>
  <c r="AU23" i="6"/>
  <c r="AQ23" i="6"/>
  <c r="AT22" i="6"/>
  <c r="AP22" i="6"/>
  <c r="AU36" i="6"/>
  <c r="AT37" i="6"/>
  <c r="AS36" i="6"/>
  <c r="AR36" i="6"/>
  <c r="AQ36" i="6"/>
  <c r="AP37" i="6"/>
  <c r="AO36" i="6"/>
  <c r="AU22" i="6"/>
  <c r="AT23" i="6"/>
  <c r="AS22" i="6"/>
  <c r="AR22" i="6"/>
  <c r="AQ22" i="6"/>
  <c r="AP23" i="6"/>
  <c r="AO22" i="6"/>
  <c r="AU15" i="6"/>
  <c r="AT15" i="6"/>
  <c r="AS15" i="6"/>
  <c r="AR16" i="6"/>
  <c r="AQ15" i="6"/>
  <c r="AP15" i="6"/>
  <c r="AO15" i="6"/>
  <c r="AU29" i="6"/>
  <c r="AT29" i="6"/>
  <c r="AS29" i="6"/>
  <c r="AR30" i="6"/>
  <c r="AQ29" i="6"/>
  <c r="AP29" i="6"/>
  <c r="AO30" i="6"/>
  <c r="AU8" i="6"/>
  <c r="AT9" i="6"/>
  <c r="AS8" i="6"/>
  <c r="AR8" i="6"/>
  <c r="AQ8" i="6"/>
  <c r="AP9" i="6"/>
  <c r="AO8" i="6"/>
  <c r="AV8" i="4"/>
  <c r="AR8" i="4"/>
  <c r="AV22" i="4"/>
  <c r="AR22" i="4"/>
  <c r="AW36" i="4"/>
  <c r="AV37" i="4"/>
  <c r="AU36" i="4"/>
  <c r="AT36" i="4"/>
  <c r="AS36" i="4"/>
  <c r="AR37" i="4"/>
  <c r="AQ36" i="4"/>
  <c r="AW22" i="4"/>
  <c r="AV23" i="4"/>
  <c r="AU22" i="4"/>
  <c r="AT22" i="4"/>
  <c r="AS22" i="4"/>
  <c r="AR23" i="4"/>
  <c r="AQ22" i="4"/>
  <c r="AW15" i="4"/>
  <c r="AV15" i="4"/>
  <c r="AU15" i="4"/>
  <c r="AT16" i="4"/>
  <c r="AS15" i="4"/>
  <c r="AR15" i="4"/>
  <c r="AQ16" i="4"/>
  <c r="AW29" i="4"/>
  <c r="AV29" i="4"/>
  <c r="AU29" i="4"/>
  <c r="AT30" i="4"/>
  <c r="AS29" i="4"/>
  <c r="AR29" i="4"/>
  <c r="AQ29" i="4"/>
  <c r="AW8" i="4"/>
  <c r="AV9" i="4"/>
  <c r="AU8" i="4"/>
  <c r="AT8" i="4"/>
  <c r="AS9" i="4"/>
  <c r="AR9" i="4"/>
  <c r="AQ8" i="4"/>
  <c r="BA15" i="3"/>
  <c r="AY8" i="3"/>
  <c r="AY22" i="3"/>
  <c r="BB36" i="3"/>
  <c r="BA36" i="3"/>
  <c r="AZ36" i="3"/>
  <c r="AY37" i="3"/>
  <c r="AX36" i="3"/>
  <c r="AW36" i="3"/>
  <c r="AV36" i="3"/>
  <c r="BB22" i="3"/>
  <c r="BA22" i="3"/>
  <c r="AZ23" i="3"/>
  <c r="AY23" i="3"/>
  <c r="AX22" i="3"/>
  <c r="AW22" i="3"/>
  <c r="AV23" i="3"/>
  <c r="BB16" i="3"/>
  <c r="BA16" i="3"/>
  <c r="AZ15" i="3"/>
  <c r="AY15" i="3"/>
  <c r="AX16" i="3"/>
  <c r="AW16" i="3"/>
  <c r="AV15" i="3"/>
  <c r="BB29" i="3"/>
  <c r="BA30" i="3"/>
  <c r="AZ29" i="3"/>
  <c r="AY29" i="3"/>
  <c r="AX29" i="3"/>
  <c r="AW30" i="3"/>
  <c r="AV29" i="3"/>
  <c r="BB8" i="3"/>
  <c r="BA8" i="3"/>
  <c r="AZ9" i="3"/>
  <c r="AY9" i="3"/>
  <c r="AX8" i="3"/>
  <c r="AW8" i="3"/>
  <c r="AV9" i="3"/>
  <c r="AV15" i="6" l="1"/>
  <c r="AV36" i="6"/>
  <c r="AV8" i="6"/>
  <c r="AV22" i="6"/>
  <c r="AS30" i="6"/>
  <c r="AR9" i="6"/>
  <c r="AP16" i="6"/>
  <c r="AT16" i="6"/>
  <c r="AR23" i="6"/>
  <c r="AO29" i="6"/>
  <c r="AV29" i="6" s="1"/>
  <c r="AP30" i="6"/>
  <c r="AT30" i="6"/>
  <c r="AR37" i="6"/>
  <c r="AO9" i="6"/>
  <c r="AS9" i="6"/>
  <c r="AQ16" i="6"/>
  <c r="AU16" i="6"/>
  <c r="AO23" i="6"/>
  <c r="AS23" i="6"/>
  <c r="AQ30" i="6"/>
  <c r="AU30" i="6"/>
  <c r="AO37" i="6"/>
  <c r="AS37" i="6"/>
  <c r="AX36" i="4"/>
  <c r="AX22" i="4"/>
  <c r="AW9" i="4"/>
  <c r="AU16" i="4"/>
  <c r="AS23" i="4"/>
  <c r="AW23" i="4"/>
  <c r="AT29" i="4"/>
  <c r="AX29" i="4" s="1"/>
  <c r="AS8" i="4"/>
  <c r="AX8" i="4" s="1"/>
  <c r="AT9" i="4"/>
  <c r="AQ15" i="4"/>
  <c r="AX15" i="4" s="1"/>
  <c r="AR16" i="4"/>
  <c r="AV16" i="4"/>
  <c r="AT23" i="4"/>
  <c r="AR30" i="4"/>
  <c r="AV30" i="4"/>
  <c r="AT37" i="4"/>
  <c r="AQ9" i="4"/>
  <c r="AU9" i="4"/>
  <c r="AS16" i="4"/>
  <c r="AW16" i="4"/>
  <c r="AQ23" i="4"/>
  <c r="AU23" i="4"/>
  <c r="AS30" i="4"/>
  <c r="AW30" i="4"/>
  <c r="AQ37" i="4"/>
  <c r="AU37" i="4"/>
  <c r="BC36" i="3"/>
  <c r="AV8" i="3"/>
  <c r="AZ8" i="3"/>
  <c r="AW9" i="3"/>
  <c r="BA9" i="3"/>
  <c r="AX15" i="3"/>
  <c r="BB15" i="3"/>
  <c r="AY16" i="3"/>
  <c r="AV22" i="3"/>
  <c r="AZ22" i="3"/>
  <c r="AW23" i="3"/>
  <c r="BA23" i="3"/>
  <c r="AY30" i="3"/>
  <c r="AW37" i="3"/>
  <c r="BA37" i="3"/>
  <c r="BA29" i="3"/>
  <c r="AX9" i="3"/>
  <c r="BB9" i="3"/>
  <c r="AV16" i="3"/>
  <c r="AZ16" i="3"/>
  <c r="AX23" i="3"/>
  <c r="BB23" i="3"/>
  <c r="AV30" i="3"/>
  <c r="AZ30" i="3"/>
  <c r="AX37" i="3"/>
  <c r="BB37" i="3"/>
  <c r="AW29" i="3"/>
  <c r="AX30" i="4" l="1"/>
  <c r="BC37" i="3"/>
  <c r="AX16" i="4"/>
  <c r="BC29" i="3"/>
  <c r="BC9" i="3"/>
  <c r="AV16" i="6"/>
  <c r="AV30" i="6"/>
  <c r="AV37" i="6"/>
  <c r="AV23" i="6"/>
  <c r="AV9" i="6"/>
  <c r="AX37" i="4"/>
  <c r="AX23" i="4"/>
  <c r="AX9" i="4"/>
  <c r="BC15" i="3"/>
  <c r="BC30" i="3"/>
  <c r="BC16" i="3"/>
  <c r="BC23" i="3"/>
  <c r="BC8" i="3"/>
  <c r="BC22" i="3"/>
</calcChain>
</file>

<file path=xl/sharedStrings.xml><?xml version="1.0" encoding="utf-8"?>
<sst xmlns="http://schemas.openxmlformats.org/spreadsheetml/2006/main" count="913" uniqueCount="50">
  <si>
    <t>K=3</t>
  </si>
  <si>
    <r>
      <t>F</t>
    </r>
    <r>
      <rPr>
        <b/>
        <sz val="12"/>
        <color rgb="FF000000"/>
        <rFont val="Times New Roman"/>
        <family val="1"/>
      </rPr>
      <t>-test</t>
    </r>
  </si>
  <si>
    <t>Welch</t>
  </si>
  <si>
    <t>B-F</t>
  </si>
  <si>
    <t>K=4</t>
  </si>
  <si>
    <t>K=5</t>
  </si>
  <si>
    <t>sd</t>
  </si>
  <si>
    <t>k=</t>
  </si>
  <si>
    <t>MIN</t>
  </si>
  <si>
    <t>MAX</t>
  </si>
  <si>
    <t>TOT</t>
  </si>
  <si>
    <t>n1=</t>
  </si>
  <si>
    <t>20 subj</t>
  </si>
  <si>
    <t>30 subj</t>
  </si>
  <si>
    <t>SS</t>
  </si>
  <si>
    <t>20;10</t>
  </si>
  <si>
    <t>20;20</t>
  </si>
  <si>
    <t>20;30</t>
  </si>
  <si>
    <t>20;40</t>
  </si>
  <si>
    <t>30;15</t>
  </si>
  <si>
    <t>30;30</t>
  </si>
  <si>
    <t>30;45</t>
  </si>
  <si>
    <t>30;60</t>
  </si>
  <si>
    <t>40;20</t>
  </si>
  <si>
    <t>40;40</t>
  </si>
  <si>
    <t>40;60</t>
  </si>
  <si>
    <t>40;80</t>
  </si>
  <si>
    <t>50;25</t>
  </si>
  <si>
    <t>50;50</t>
  </si>
  <si>
    <t>50;75</t>
  </si>
  <si>
    <t>50;100</t>
  </si>
  <si>
    <t>100;50</t>
  </si>
  <si>
    <t>100;100</t>
  </si>
  <si>
    <t>100;150</t>
  </si>
  <si>
    <t>100;200</t>
  </si>
  <si>
    <t>Positive correlation between n and sd</t>
  </si>
  <si>
    <t>Negative correlation between n and sd</t>
  </si>
  <si>
    <t>Heteroscedasticity with balanced designs</t>
  </si>
  <si>
    <t>Homoscedasticity with umbalanced designs</t>
  </si>
  <si>
    <t>Homoscedasticity with balanced designs</t>
  </si>
  <si>
    <t>Welch -James</t>
  </si>
  <si>
    <t>Welch-James</t>
  </si>
  <si>
    <r>
      <t>F-</t>
    </r>
    <r>
      <rPr>
        <b/>
        <sz val="12"/>
        <color rgb="FF000000"/>
        <rFont val="Times New Roman"/>
        <family val="1"/>
      </rPr>
      <t>test</t>
    </r>
  </si>
  <si>
    <t>K=2</t>
  </si>
  <si>
    <t>0,018</t>
  </si>
  <si>
    <t>0,107</t>
  </si>
  <si>
    <t>0,050</t>
  </si>
  <si>
    <t>0,09*</t>
  </si>
  <si>
    <t>0,086*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</si>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</sst>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0" borderId="0" applyNumberFormat="0" applyFill="0" applyBorder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9" fillId="0" borderId="12" applyNumberFormat="0" applyFill="0" applyAlignment="0" applyProtection="0"/>
    <xf numFmtId="0" fontId="9" fillId="0" borderId="0" applyNumberFormat="0" applyFill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13" applyNumberFormat="0" applyAlignment="0" applyProtection="0"/>
    <xf numFmtId="0" fontId="14" fillId="15" borderId="14" applyNumberFormat="0" applyAlignment="0" applyProtection="0"/>
    <xf numFmtId="0" fontId="15" fillId="15" borderId="13" applyNumberFormat="0" applyAlignment="0" applyProtection="0"/>
    <xf numFmtId="0" fontId="16" fillId="0" borderId="15" applyNumberFormat="0" applyFill="0" applyAlignment="0" applyProtection="0"/>
    <xf numFmtId="0" fontId="17" fillId="16" borderId="16" applyNumberFormat="0" applyAlignment="0" applyProtection="0"/>
    <xf numFmtId="0" fontId="18" fillId="0" borderId="0" applyNumberFormat="0" applyFill="0" applyBorder="0" applyAlignment="0" applyProtection="0"/>
    <xf numFmtId="0" fontId="5" fillId="17" borderId="17" applyNumberFormat="0" applyFont="0" applyAlignment="0" applyProtection="0"/>
    <xf numFmtId="0" fontId="19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20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0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0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0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20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20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5" fillId="41" borderId="0" applyNumberFormat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0" xfId="0" applyFill="1"/>
    <xf numFmtId="0" fontId="3" fillId="3" borderId="1" xfId="0" applyFont="1" applyFill="1" applyBorder="1" applyAlignment="1">
      <alignment horizontal="center" vertical="center"/>
    </xf>
    <xf numFmtId="0" fontId="0" fillId="3" borderId="0" xfId="0" applyFill="1"/>
    <xf numFmtId="0" fontId="3" fillId="3" borderId="1" xfId="0" applyFont="1" applyFill="1" applyBorder="1" applyAlignment="1">
      <alignment horizontal="center" vertical="center" wrapText="1"/>
    </xf>
    <xf numFmtId="0" fontId="0" fillId="4" borderId="0" xfId="0" applyFill="1"/>
    <xf numFmtId="0" fontId="0" fillId="3" borderId="0" xfId="0" applyFill="1" applyBorder="1"/>
    <xf numFmtId="0" fontId="3" fillId="3" borderId="9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4" xfId="0" applyFill="1" applyBorder="1"/>
    <xf numFmtId="0" fontId="3" fillId="5" borderId="1" xfId="0" applyFont="1" applyFill="1" applyBorder="1" applyAlignment="1">
      <alignment horizontal="center" vertical="center"/>
    </xf>
    <xf numFmtId="0" fontId="0" fillId="5" borderId="0" xfId="0" applyFill="1"/>
    <xf numFmtId="0" fontId="3" fillId="9" borderId="1" xfId="0" applyFont="1" applyFill="1" applyBorder="1" applyAlignment="1">
      <alignment horizontal="center" vertical="center"/>
    </xf>
    <xf numFmtId="49" fontId="3" fillId="9" borderId="1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0" fillId="6" borderId="7" xfId="0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7" borderId="3" xfId="0" applyFont="1" applyFill="1" applyBorder="1" applyAlignment="1">
      <alignment horizontal="center"/>
    </xf>
    <xf numFmtId="0" fontId="0" fillId="7" borderId="8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7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/>
    </xf>
    <xf numFmtId="0" fontId="0" fillId="10" borderId="3" xfId="0" applyFont="1" applyFill="1" applyBorder="1" applyAlignment="1">
      <alignment horizontal="center"/>
    </xf>
    <xf numFmtId="0" fontId="0" fillId="10" borderId="8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0" fontId="0" fillId="9" borderId="8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8" xfId="0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5" borderId="8" xfId="0" applyNumberFormat="1" applyFont="1" applyFill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/>
    <xf numFmtId="164" fontId="3" fillId="2" borderId="1" xfId="0" applyNumberFormat="1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4" fontId="3" fillId="3" borderId="9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3" fillId="3" borderId="9" xfId="0" applyNumberFormat="1" applyFont="1" applyFill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4" fillId="7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M96"/>
  <sheetViews>
    <sheetView tabSelected="1" workbookViewId="0">
      <selection activeCell="C4" sqref="C4"/>
    </sheetView>
  </sheetViews>
  <sheetFormatPr baseColWidth="10" defaultRowHeight="14.5" x14ac:dyDescent="0.35"/>
  <cols>
    <col min="1" max="1" width="8.08984375" style="1" bestFit="1" customWidth="1"/>
    <col min="2" max="3" width="9" style="1" bestFit="1" customWidth="1"/>
    <col min="4" max="4" width="7.453125" style="1" bestFit="1" customWidth="1"/>
    <col min="5" max="5" width="7.36328125" style="1" bestFit="1" customWidth="1"/>
    <col min="6" max="6" width="7" style="1" bestFit="1" customWidth="1"/>
    <col min="7" max="7" width="8.08984375" style="1" bestFit="1" customWidth="1"/>
    <col min="8" max="8" width="7.36328125" style="1" customWidth="1"/>
    <col min="9" max="9" width="8.453125" style="1" bestFit="1" customWidth="1"/>
    <col min="10" max="10" width="7.6328125" style="1" bestFit="1" customWidth="1"/>
    <col min="11" max="11" width="7.453125" style="1" customWidth="1"/>
    <col min="12" max="12" width="7.36328125" style="1" bestFit="1" customWidth="1"/>
    <col min="13" max="13" width="8.08984375" style="1" bestFit="1" customWidth="1"/>
    <col min="14" max="14" width="9" style="1" bestFit="1" customWidth="1"/>
    <col min="15" max="15" width="7.08984375" style="1" bestFit="1" customWidth="1"/>
    <col min="16" max="16" width="8.36328125" style="1" bestFit="1" customWidth="1"/>
    <col min="17" max="17" width="9" style="1" bestFit="1" customWidth="1"/>
    <col min="18" max="18" width="8.08984375" style="1" bestFit="1" customWidth="1"/>
    <col min="40" max="40" width="13.08984375" bestFit="1" customWidth="1"/>
  </cols>
  <sheetData>
    <row r="1" spans="1:325" x14ac:dyDescent="0.3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</row>
    <row r="2" spans="1:325" ht="15.75" customHeight="1" x14ac:dyDescent="0.35">
      <c r="A2" s="64"/>
      <c r="B2" s="64"/>
      <c r="C2" s="85" t="s">
        <v>43</v>
      </c>
      <c r="D2" s="86"/>
      <c r="E2" s="87"/>
      <c r="F2" s="76"/>
      <c r="G2" s="85" t="s">
        <v>0</v>
      </c>
      <c r="H2" s="86"/>
      <c r="I2" s="87"/>
      <c r="J2" s="76"/>
      <c r="K2" s="85" t="s">
        <v>4</v>
      </c>
      <c r="L2" s="86"/>
      <c r="M2" s="87"/>
      <c r="N2" s="64"/>
      <c r="O2" s="85" t="s">
        <v>5</v>
      </c>
      <c r="P2" s="86"/>
      <c r="Q2" s="87"/>
      <c r="R2" s="76"/>
      <c r="S2" s="1"/>
      <c r="T2" s="1"/>
      <c r="U2" s="1"/>
      <c r="V2" s="1"/>
      <c r="W2" s="1"/>
      <c r="X2" s="1"/>
      <c r="Y2" s="1"/>
      <c r="Z2" s="1"/>
    </row>
    <row r="3" spans="1:325" ht="15.5" x14ac:dyDescent="0.35">
      <c r="A3" s="2" t="s">
        <v>6</v>
      </c>
      <c r="B3" s="2" t="s">
        <v>14</v>
      </c>
      <c r="C3" s="3" t="s">
        <v>1</v>
      </c>
      <c r="D3" s="63" t="s">
        <v>2</v>
      </c>
      <c r="E3" s="63" t="s">
        <v>3</v>
      </c>
      <c r="F3" s="76"/>
      <c r="G3" s="3" t="s">
        <v>1</v>
      </c>
      <c r="H3" s="63" t="s">
        <v>2</v>
      </c>
      <c r="I3" s="63" t="s">
        <v>3</v>
      </c>
      <c r="J3" s="76"/>
      <c r="K3" s="3" t="s">
        <v>42</v>
      </c>
      <c r="L3" s="63" t="s">
        <v>2</v>
      </c>
      <c r="M3" s="63" t="s">
        <v>3</v>
      </c>
      <c r="N3" s="64"/>
      <c r="O3" s="3" t="s">
        <v>1</v>
      </c>
      <c r="P3" s="63" t="s">
        <v>2</v>
      </c>
      <c r="Q3" s="63" t="s">
        <v>3</v>
      </c>
      <c r="R3" s="76"/>
      <c r="S3" s="1"/>
      <c r="T3" s="1"/>
      <c r="U3" s="1"/>
      <c r="V3" s="1"/>
      <c r="W3" s="1"/>
      <c r="X3" s="1"/>
      <c r="Y3" s="1"/>
      <c r="Z3" s="1"/>
    </row>
    <row r="4" spans="1:325" s="10" customFormat="1" ht="15.5" x14ac:dyDescent="0.35">
      <c r="A4" s="4">
        <v>2.1</v>
      </c>
      <c r="B4" s="8" t="s">
        <v>15</v>
      </c>
      <c r="C4" s="65">
        <v>1.8859999999999998E-2</v>
      </c>
      <c r="D4" s="65">
        <v>4.9117000000000001E-2</v>
      </c>
      <c r="E4" s="65">
        <v>4.9117000000000001E-2</v>
      </c>
      <c r="F4" s="76"/>
      <c r="G4" s="65">
        <v>3.3767999999999999E-2</v>
      </c>
      <c r="H4" s="65">
        <v>4.9561000000000001E-2</v>
      </c>
      <c r="I4" s="65">
        <v>5.5473000000000001E-2</v>
      </c>
      <c r="J4" s="64"/>
      <c r="K4" s="65">
        <v>3.7991999999999998E-2</v>
      </c>
      <c r="L4" s="65">
        <v>4.9897999999999998E-2</v>
      </c>
      <c r="M4" s="65">
        <v>5.6263000000000001E-2</v>
      </c>
      <c r="N4" s="64"/>
      <c r="O4" s="65">
        <v>3.9912000000000003E-2</v>
      </c>
      <c r="P4" s="65">
        <v>5.0487999999999998E-2</v>
      </c>
      <c r="Q4" s="65">
        <v>5.5648999999999997E-2</v>
      </c>
      <c r="R4" s="76"/>
      <c r="S4" s="1"/>
      <c r="T4" s="1"/>
      <c r="U4" s="1"/>
      <c r="V4" s="1"/>
      <c r="W4" s="1"/>
      <c r="X4" s="1"/>
      <c r="Y4" s="1"/>
      <c r="Z4" s="1"/>
      <c r="AA4" s="1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</row>
    <row r="5" spans="1:325" s="15" customFormat="1" ht="15.5" x14ac:dyDescent="0.35">
      <c r="A5" s="22">
        <v>2.2000000000000002</v>
      </c>
      <c r="B5" s="23" t="s">
        <v>15</v>
      </c>
      <c r="C5" s="66">
        <v>4.9847000000000002E-2</v>
      </c>
      <c r="D5" s="66">
        <v>5.0174000000000003E-2</v>
      </c>
      <c r="E5" s="66">
        <v>5.0174000000000003E-2</v>
      </c>
      <c r="F5" s="76"/>
      <c r="G5" s="66">
        <v>4.9961999999999999E-2</v>
      </c>
      <c r="H5" s="66">
        <v>5.0203999999999999E-2</v>
      </c>
      <c r="I5" s="66">
        <v>4.9208000000000002E-2</v>
      </c>
      <c r="J5" s="64"/>
      <c r="K5" s="66">
        <v>5.0141999999999999E-2</v>
      </c>
      <c r="L5" s="66">
        <v>5.0932999999999999E-2</v>
      </c>
      <c r="M5" s="66">
        <v>4.9426999999999999E-2</v>
      </c>
      <c r="N5" s="64"/>
      <c r="O5" s="66">
        <v>4.9689999999999998E-2</v>
      </c>
      <c r="P5" s="66">
        <v>5.108E-2</v>
      </c>
      <c r="Q5" s="66">
        <v>4.8987000000000003E-2</v>
      </c>
      <c r="R5" s="76"/>
      <c r="S5" s="1"/>
      <c r="T5" s="1"/>
      <c r="U5" s="1"/>
      <c r="V5" s="1"/>
      <c r="W5" s="1"/>
      <c r="X5" s="1"/>
      <c r="Y5" s="1"/>
      <c r="Z5" s="1"/>
      <c r="AA5"/>
      <c r="AB5" s="36"/>
      <c r="AC5" s="37"/>
      <c r="AD5" s="30"/>
      <c r="AE5" s="30"/>
      <c r="AF5" s="30"/>
      <c r="AG5" s="30"/>
      <c r="AH5" s="30"/>
      <c r="AI5" s="30"/>
      <c r="AJ5" s="30"/>
      <c r="AK5" s="38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</row>
    <row r="6" spans="1:325" s="21" customFormat="1" ht="15.5" x14ac:dyDescent="0.35">
      <c r="A6" s="5">
        <v>2.4</v>
      </c>
      <c r="B6" s="6" t="s">
        <v>15</v>
      </c>
      <c r="C6" s="67">
        <v>0.114078</v>
      </c>
      <c r="D6" s="67">
        <v>5.1050999999999999E-2</v>
      </c>
      <c r="E6" s="67">
        <v>5.1050999999999999E-2</v>
      </c>
      <c r="F6" s="76"/>
      <c r="G6" s="67">
        <v>0.12221700000000001</v>
      </c>
      <c r="H6" s="67">
        <v>5.1087E-2</v>
      </c>
      <c r="I6" s="67">
        <v>5.9711E-2</v>
      </c>
      <c r="J6" s="64"/>
      <c r="K6" s="67">
        <v>0.124156</v>
      </c>
      <c r="L6" s="67">
        <v>5.185E-2</v>
      </c>
      <c r="M6" s="67">
        <v>6.4403000000000002E-2</v>
      </c>
      <c r="N6" s="64"/>
      <c r="O6" s="67">
        <v>0.124581</v>
      </c>
      <c r="P6" s="67">
        <v>5.2089000000000003E-2</v>
      </c>
      <c r="Q6" s="67">
        <v>6.7542000000000005E-2</v>
      </c>
      <c r="R6" s="76"/>
      <c r="S6" s="1"/>
      <c r="T6" s="1"/>
      <c r="U6" s="1"/>
      <c r="V6" s="1"/>
      <c r="W6" s="1"/>
      <c r="X6" s="1"/>
      <c r="Y6" s="1"/>
      <c r="Z6" s="1"/>
      <c r="AA6" s="1"/>
      <c r="AB6" s="28"/>
      <c r="AC6" s="29"/>
      <c r="AD6" s="30"/>
      <c r="AE6" s="30"/>
      <c r="AF6" s="30"/>
      <c r="AG6" s="30"/>
      <c r="AH6" s="30"/>
      <c r="AI6" s="30"/>
      <c r="AJ6" s="30"/>
      <c r="AK6" s="3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</row>
    <row r="7" spans="1:325" s="13" customFormat="1" ht="15.5" x14ac:dyDescent="0.35">
      <c r="A7" s="5">
        <v>2.8</v>
      </c>
      <c r="B7" s="6" t="s">
        <v>15</v>
      </c>
      <c r="C7" s="67">
        <v>0.161993</v>
      </c>
      <c r="D7" s="67">
        <v>5.0571999999999999E-2</v>
      </c>
      <c r="E7" s="67">
        <v>5.0571999999999999E-2</v>
      </c>
      <c r="F7" s="76"/>
      <c r="G7" s="67">
        <v>0.19933400000000001</v>
      </c>
      <c r="H7" s="67">
        <v>5.1540999999999997E-2</v>
      </c>
      <c r="I7" s="67">
        <v>6.7919999999999994E-2</v>
      </c>
      <c r="J7" s="64"/>
      <c r="K7" s="67">
        <v>0.21776999999999999</v>
      </c>
      <c r="L7" s="67">
        <v>5.1873000000000002E-2</v>
      </c>
      <c r="M7" s="67">
        <v>7.9087000000000005E-2</v>
      </c>
      <c r="N7" s="64"/>
      <c r="O7" s="67">
        <v>0.228857</v>
      </c>
      <c r="P7" s="67">
        <v>5.2384E-2</v>
      </c>
      <c r="Q7" s="67">
        <v>8.7401999999999994E-2</v>
      </c>
      <c r="R7" s="76"/>
      <c r="S7" s="1"/>
      <c r="T7" s="1"/>
      <c r="U7" s="1"/>
      <c r="V7" s="1"/>
      <c r="W7" s="1"/>
      <c r="X7" s="1"/>
      <c r="Y7" s="1"/>
      <c r="Z7" s="1"/>
      <c r="AA7"/>
      <c r="AB7"/>
      <c r="AC7"/>
      <c r="AD7"/>
      <c r="AE7"/>
      <c r="AF7"/>
      <c r="AG7"/>
      <c r="AH7"/>
      <c r="AI7"/>
      <c r="AJ7"/>
      <c r="AK7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</row>
    <row r="8" spans="1:325" s="13" customFormat="1" ht="15.5" x14ac:dyDescent="0.35">
      <c r="A8" s="17">
        <v>2.1</v>
      </c>
      <c r="B8" s="17" t="s">
        <v>16</v>
      </c>
      <c r="C8" s="68">
        <v>5.2490000000000002E-2</v>
      </c>
      <c r="D8" s="68">
        <v>5.0181999999999997E-2</v>
      </c>
      <c r="E8" s="68">
        <v>5.0181999999999997E-2</v>
      </c>
      <c r="F8" s="76"/>
      <c r="G8" s="68">
        <v>5.5083E-2</v>
      </c>
      <c r="H8" s="68">
        <v>5.0004E-2</v>
      </c>
      <c r="I8" s="68">
        <v>5.3055999999999999E-2</v>
      </c>
      <c r="J8" s="64"/>
      <c r="K8" s="68">
        <v>5.577E-2</v>
      </c>
      <c r="L8" s="68">
        <v>5.0359000000000001E-2</v>
      </c>
      <c r="M8" s="68">
        <v>5.4004999999999997E-2</v>
      </c>
      <c r="N8" s="64"/>
      <c r="O8" s="68">
        <v>5.5751000000000002E-2</v>
      </c>
      <c r="P8" s="68">
        <v>5.0543999999999999E-2</v>
      </c>
      <c r="Q8" s="68">
        <v>5.4202E-2</v>
      </c>
      <c r="R8" s="76"/>
      <c r="S8" s="1"/>
      <c r="T8" s="1"/>
      <c r="U8" s="1"/>
      <c r="V8" s="1"/>
      <c r="W8" s="1"/>
      <c r="X8" s="1"/>
      <c r="Y8" s="1"/>
      <c r="Z8" s="1"/>
      <c r="AA8"/>
      <c r="AB8" s="32"/>
      <c r="AC8" s="33"/>
      <c r="AD8" s="34"/>
      <c r="AE8" s="34"/>
      <c r="AF8" s="34"/>
      <c r="AG8" s="34"/>
      <c r="AH8" s="34"/>
      <c r="AI8" s="34"/>
      <c r="AJ8" s="34"/>
      <c r="AK8" s="35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</row>
    <row r="9" spans="1:325" s="11" customFormat="1" ht="15.5" x14ac:dyDescent="0.35">
      <c r="A9" s="20">
        <v>2.2000000000000002</v>
      </c>
      <c r="B9" s="20" t="s">
        <v>16</v>
      </c>
      <c r="C9" s="69">
        <v>5.0021000000000003E-2</v>
      </c>
      <c r="D9" s="69">
        <v>4.9668999999999998E-2</v>
      </c>
      <c r="E9" s="69">
        <v>4.9668999999999998E-2</v>
      </c>
      <c r="F9" s="76"/>
      <c r="G9" s="69">
        <v>4.9718999999999999E-2</v>
      </c>
      <c r="H9" s="69">
        <v>4.9513000000000001E-2</v>
      </c>
      <c r="I9" s="69">
        <v>4.9185E-2</v>
      </c>
      <c r="J9" s="64"/>
      <c r="K9" s="69">
        <v>4.981E-2</v>
      </c>
      <c r="L9" s="69">
        <v>4.9832000000000001E-2</v>
      </c>
      <c r="M9" s="69">
        <v>4.9182999999999998E-2</v>
      </c>
      <c r="N9" s="64"/>
      <c r="O9" s="69">
        <v>4.9903999999999997E-2</v>
      </c>
      <c r="P9" s="69">
        <v>5.0451999999999997E-2</v>
      </c>
      <c r="Q9" s="69">
        <v>4.9279999999999997E-2</v>
      </c>
      <c r="R9" s="76"/>
      <c r="S9" s="1"/>
      <c r="T9" s="1"/>
      <c r="U9" s="1"/>
      <c r="V9" s="1"/>
      <c r="W9" s="1"/>
      <c r="X9" s="1"/>
      <c r="Y9" s="1"/>
      <c r="Z9" s="1"/>
      <c r="AA9"/>
      <c r="AB9"/>
      <c r="AC9"/>
      <c r="AD9"/>
      <c r="AE9"/>
      <c r="AF9"/>
      <c r="AG9"/>
      <c r="AH9"/>
      <c r="AI9"/>
      <c r="AJ9"/>
      <c r="AK9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</row>
    <row r="10" spans="1:325" s="11" customFormat="1" ht="15.5" x14ac:dyDescent="0.35">
      <c r="A10" s="12">
        <v>2.4</v>
      </c>
      <c r="B10" s="12" t="s">
        <v>16</v>
      </c>
      <c r="C10" s="70">
        <v>5.2398E-2</v>
      </c>
      <c r="D10" s="70">
        <v>5.0076000000000002E-2</v>
      </c>
      <c r="E10" s="70">
        <v>5.0076000000000002E-2</v>
      </c>
      <c r="F10" s="76"/>
      <c r="G10" s="70">
        <v>6.1956999999999998E-2</v>
      </c>
      <c r="H10" s="70">
        <v>4.9861000000000003E-2</v>
      </c>
      <c r="I10" s="70">
        <v>5.8501999999999998E-2</v>
      </c>
      <c r="J10" s="64"/>
      <c r="K10" s="70">
        <v>6.6808000000000006E-2</v>
      </c>
      <c r="L10" s="70">
        <v>5.0098999999999998E-2</v>
      </c>
      <c r="M10" s="70">
        <v>6.2962000000000004E-2</v>
      </c>
      <c r="N10" s="64"/>
      <c r="O10" s="70">
        <v>6.9283999999999998E-2</v>
      </c>
      <c r="P10" s="70">
        <v>5.0394000000000001E-2</v>
      </c>
      <c r="Q10" s="70">
        <v>6.5421000000000007E-2</v>
      </c>
      <c r="R10" s="76"/>
      <c r="S10" s="1"/>
      <c r="T10" s="1"/>
      <c r="U10" s="1"/>
      <c r="V10" s="1"/>
      <c r="W10" s="1"/>
      <c r="X10" s="1"/>
      <c r="Y10" s="1"/>
      <c r="Z10" s="1"/>
      <c r="AA10"/>
      <c r="AB10" s="36"/>
      <c r="AC10" s="37"/>
      <c r="AD10" s="30"/>
      <c r="AE10" s="30"/>
      <c r="AF10" s="30"/>
      <c r="AG10" s="30"/>
      <c r="AH10" s="30"/>
      <c r="AI10" s="30"/>
      <c r="AJ10" s="30"/>
      <c r="AK10" s="38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</row>
    <row r="11" spans="1:325" s="11" customFormat="1" ht="15.5" x14ac:dyDescent="0.35">
      <c r="A11" s="12">
        <v>2.8</v>
      </c>
      <c r="B11" s="12" t="s">
        <v>16</v>
      </c>
      <c r="C11" s="70">
        <v>5.5947999999999998E-2</v>
      </c>
      <c r="D11" s="70">
        <v>5.0554000000000002E-2</v>
      </c>
      <c r="E11" s="70">
        <v>5.0554000000000002E-2</v>
      </c>
      <c r="F11" s="76"/>
      <c r="G11" s="70">
        <v>8.0271999999999996E-2</v>
      </c>
      <c r="H11" s="70">
        <v>4.9784000000000002E-2</v>
      </c>
      <c r="I11" s="70">
        <v>7.0554000000000006E-2</v>
      </c>
      <c r="J11" s="64"/>
      <c r="K11" s="70">
        <v>9.6498E-2</v>
      </c>
      <c r="L11" s="70">
        <v>5.0480999999999998E-2</v>
      </c>
      <c r="M11" s="70">
        <v>8.3583000000000005E-2</v>
      </c>
      <c r="N11" s="64"/>
      <c r="O11" s="70">
        <v>0.107725</v>
      </c>
      <c r="P11" s="70">
        <v>5.0428000000000001E-2</v>
      </c>
      <c r="Q11" s="70">
        <v>9.3237E-2</v>
      </c>
      <c r="R11" s="76"/>
      <c r="S11" s="1"/>
      <c r="T11" s="1"/>
      <c r="U11" s="1"/>
      <c r="V11" s="1"/>
      <c r="W11" s="1"/>
      <c r="X11" s="1"/>
      <c r="Y11" s="1"/>
      <c r="Z11" s="1"/>
      <c r="AA11"/>
      <c r="AB11" s="36"/>
      <c r="AC11" s="37"/>
      <c r="AD11" s="30"/>
      <c r="AE11" s="30"/>
      <c r="AF11" s="30"/>
      <c r="AG11" s="30"/>
      <c r="AH11" s="30"/>
      <c r="AI11" s="30"/>
      <c r="AJ11" s="30"/>
      <c r="AK11" s="38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</row>
    <row r="12" spans="1:325" s="13" customFormat="1" ht="15.5" x14ac:dyDescent="0.35">
      <c r="A12" s="5">
        <v>2.1</v>
      </c>
      <c r="B12" s="5" t="s">
        <v>17</v>
      </c>
      <c r="C12" s="67">
        <v>8.4766999999999995E-2</v>
      </c>
      <c r="D12" s="67">
        <v>5.0535999999999998E-2</v>
      </c>
      <c r="E12" s="67">
        <v>5.0535999999999998E-2</v>
      </c>
      <c r="F12" s="76"/>
      <c r="G12" s="67">
        <v>7.8834000000000001E-2</v>
      </c>
      <c r="H12" s="67">
        <v>5.0328999999999999E-2</v>
      </c>
      <c r="I12" s="67">
        <v>5.2121000000000001E-2</v>
      </c>
      <c r="J12" s="64"/>
      <c r="K12" s="67">
        <v>7.6359999999999997E-2</v>
      </c>
      <c r="L12" s="67">
        <v>5.0820999999999998E-2</v>
      </c>
      <c r="M12" s="67">
        <v>5.3379000000000003E-2</v>
      </c>
      <c r="N12" s="64"/>
      <c r="O12" s="67">
        <v>7.3231000000000004E-2</v>
      </c>
      <c r="P12" s="67">
        <v>5.0631000000000002E-2</v>
      </c>
      <c r="Q12" s="67">
        <v>5.3130999999999998E-2</v>
      </c>
      <c r="R12" s="76"/>
      <c r="S12" s="1"/>
      <c r="T12" s="1"/>
      <c r="U12" s="1"/>
      <c r="V12" s="1"/>
      <c r="W12" s="1"/>
      <c r="X12" s="1"/>
      <c r="Y12" s="1"/>
      <c r="Z12" s="1"/>
      <c r="AA12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</row>
    <row r="13" spans="1:325" s="13" customFormat="1" ht="15.5" x14ac:dyDescent="0.35">
      <c r="A13" s="22">
        <v>2.2000000000000002</v>
      </c>
      <c r="B13" s="23" t="s">
        <v>17</v>
      </c>
      <c r="C13" s="66">
        <v>5.0521999999999997E-2</v>
      </c>
      <c r="D13" s="66">
        <v>5.0271000000000003E-2</v>
      </c>
      <c r="E13" s="66">
        <v>5.0271000000000003E-2</v>
      </c>
      <c r="F13" s="76"/>
      <c r="G13" s="66">
        <v>4.9987999999999998E-2</v>
      </c>
      <c r="H13" s="66">
        <v>4.9924999999999997E-2</v>
      </c>
      <c r="I13" s="66">
        <v>4.9725999999999999E-2</v>
      </c>
      <c r="J13" s="64"/>
      <c r="K13" s="66">
        <v>5.0153000000000003E-2</v>
      </c>
      <c r="L13" s="66">
        <v>5.0249000000000002E-2</v>
      </c>
      <c r="M13" s="66">
        <v>4.9591000000000003E-2</v>
      </c>
      <c r="N13" s="64"/>
      <c r="O13" s="66">
        <v>4.9647999999999998E-2</v>
      </c>
      <c r="P13" s="66">
        <v>4.9875000000000003E-2</v>
      </c>
      <c r="Q13" s="66">
        <v>4.9151E-2</v>
      </c>
      <c r="R13" s="76"/>
      <c r="S13" s="1"/>
      <c r="T13" s="1"/>
      <c r="U13" s="1"/>
      <c r="V13" s="1"/>
      <c r="W13" s="1"/>
      <c r="X13" s="1"/>
      <c r="Y13" s="1"/>
      <c r="Z13" s="1"/>
      <c r="AA13"/>
      <c r="AB13"/>
      <c r="AC13"/>
      <c r="AD13"/>
      <c r="AE13"/>
      <c r="AF13"/>
      <c r="AG13"/>
      <c r="AH13"/>
      <c r="AI13"/>
      <c r="AJ13"/>
      <c r="AK13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</row>
    <row r="14" spans="1:325" s="16" customFormat="1" ht="15.5" x14ac:dyDescent="0.35">
      <c r="A14" s="4">
        <v>2.4</v>
      </c>
      <c r="B14" s="4" t="s">
        <v>17</v>
      </c>
      <c r="C14" s="65">
        <v>2.8591999999999999E-2</v>
      </c>
      <c r="D14" s="65">
        <v>4.9653000000000003E-2</v>
      </c>
      <c r="E14" s="65">
        <v>4.9653000000000003E-2</v>
      </c>
      <c r="F14" s="76"/>
      <c r="G14" s="65">
        <v>3.4465999999999997E-2</v>
      </c>
      <c r="H14" s="65">
        <v>4.9546E-2</v>
      </c>
      <c r="I14" s="65">
        <v>5.6860000000000001E-2</v>
      </c>
      <c r="J14" s="64"/>
      <c r="K14" s="65">
        <v>3.8238000000000001E-2</v>
      </c>
      <c r="L14" s="65">
        <v>5.0036999999999998E-2</v>
      </c>
      <c r="M14" s="65">
        <v>6.1747000000000003E-2</v>
      </c>
      <c r="N14" s="64"/>
      <c r="O14" s="65">
        <v>4.1819000000000002E-2</v>
      </c>
      <c r="P14" s="65">
        <v>5.0555000000000003E-2</v>
      </c>
      <c r="Q14" s="65">
        <v>6.4904000000000003E-2</v>
      </c>
      <c r="R14" s="76"/>
      <c r="S14" s="1"/>
      <c r="T14" s="1"/>
      <c r="U14" s="1"/>
      <c r="V14" s="1"/>
      <c r="W14" s="1"/>
      <c r="X14" s="1"/>
      <c r="Y14" s="1"/>
      <c r="Z14" s="1"/>
      <c r="AA14" s="1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</row>
    <row r="15" spans="1:325" s="18" customFormat="1" ht="15.5" x14ac:dyDescent="0.35">
      <c r="A15" s="4">
        <v>2.8</v>
      </c>
      <c r="B15" s="4" t="s">
        <v>17</v>
      </c>
      <c r="C15" s="65">
        <v>2.1985000000000001E-2</v>
      </c>
      <c r="D15" s="65">
        <v>5.0199000000000001E-2</v>
      </c>
      <c r="E15" s="65">
        <v>5.0199000000000001E-2</v>
      </c>
      <c r="F15" s="76"/>
      <c r="G15" s="65">
        <v>3.5533000000000002E-2</v>
      </c>
      <c r="H15" s="65">
        <v>4.9897999999999998E-2</v>
      </c>
      <c r="I15" s="65">
        <v>7.0559999999999998E-2</v>
      </c>
      <c r="J15" s="64"/>
      <c r="K15" s="65">
        <v>4.6348E-2</v>
      </c>
      <c r="L15" s="65">
        <v>4.9832000000000001E-2</v>
      </c>
      <c r="M15" s="65">
        <v>8.4670999999999996E-2</v>
      </c>
      <c r="N15" s="64"/>
      <c r="O15" s="65">
        <v>5.4493E-2</v>
      </c>
      <c r="P15" s="65">
        <v>5.0321999999999999E-2</v>
      </c>
      <c r="Q15" s="65">
        <v>9.4295000000000004E-2</v>
      </c>
      <c r="R15" s="76"/>
      <c r="S15" s="1"/>
      <c r="T15" s="1"/>
      <c r="U15" s="1"/>
      <c r="V15" s="1"/>
      <c r="W15" s="1"/>
      <c r="X15" s="1"/>
      <c r="Y15" s="1"/>
      <c r="Z15" s="1"/>
      <c r="AA15" s="1"/>
      <c r="AB15" s="24"/>
      <c r="AC15" s="25"/>
      <c r="AD15" s="26"/>
      <c r="AE15" s="26"/>
      <c r="AF15" s="26"/>
      <c r="AG15" s="26"/>
      <c r="AH15" s="26"/>
      <c r="AI15" s="26"/>
      <c r="AJ15" s="26"/>
      <c r="AK15" s="27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</row>
    <row r="16" spans="1:325" s="15" customFormat="1" ht="15.5" x14ac:dyDescent="0.35">
      <c r="A16" s="5">
        <v>2.1</v>
      </c>
      <c r="B16" s="5" t="s">
        <v>18</v>
      </c>
      <c r="C16" s="67">
        <v>0.11181000000000001</v>
      </c>
      <c r="D16" s="67">
        <v>5.0319999999999997E-2</v>
      </c>
      <c r="E16" s="67">
        <v>5.0319999999999997E-2</v>
      </c>
      <c r="F16" s="76"/>
      <c r="G16" s="67">
        <v>0.10310800000000001</v>
      </c>
      <c r="H16" s="67">
        <v>5.0466999999999998E-2</v>
      </c>
      <c r="I16" s="67">
        <v>5.1374000000000003E-2</v>
      </c>
      <c r="J16" s="64"/>
      <c r="K16" s="67">
        <v>9.5956E-2</v>
      </c>
      <c r="L16" s="67">
        <v>5.0459999999999998E-2</v>
      </c>
      <c r="M16" s="67">
        <v>5.1979999999999998E-2</v>
      </c>
      <c r="N16" s="64"/>
      <c r="O16" s="67">
        <v>9.1717999999999994E-2</v>
      </c>
      <c r="P16" s="67">
        <v>5.0903999999999998E-2</v>
      </c>
      <c r="Q16" s="67">
        <v>5.2566000000000002E-2</v>
      </c>
      <c r="R16" s="76"/>
      <c r="S16" s="1"/>
      <c r="T16" s="1"/>
      <c r="U16" s="1"/>
      <c r="V16" s="1"/>
      <c r="W16" s="1"/>
      <c r="X16" s="1"/>
      <c r="Y16" s="1"/>
      <c r="Z16" s="1"/>
      <c r="AA16"/>
      <c r="AB16"/>
      <c r="AC16"/>
      <c r="AD16"/>
      <c r="AE16"/>
      <c r="AF16"/>
      <c r="AG16"/>
      <c r="AH16"/>
      <c r="AI16"/>
      <c r="AJ16"/>
      <c r="AK16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</row>
    <row r="17" spans="1:325" s="11" customFormat="1" ht="15.5" x14ac:dyDescent="0.35">
      <c r="A17" s="22">
        <v>2.2000000000000002</v>
      </c>
      <c r="B17" s="23" t="s">
        <v>18</v>
      </c>
      <c r="C17" s="66">
        <v>4.9854000000000002E-2</v>
      </c>
      <c r="D17" s="66">
        <v>4.9910999999999997E-2</v>
      </c>
      <c r="E17" s="66">
        <v>4.9910999999999997E-2</v>
      </c>
      <c r="F17" s="76"/>
      <c r="G17" s="66">
        <v>4.9972000000000003E-2</v>
      </c>
      <c r="H17" s="66">
        <v>4.9972999999999997E-2</v>
      </c>
      <c r="I17" s="66">
        <v>4.9710999999999998E-2</v>
      </c>
      <c r="J17" s="64"/>
      <c r="K17" s="66">
        <v>4.9981999999999999E-2</v>
      </c>
      <c r="L17" s="66">
        <v>5.0375999999999997E-2</v>
      </c>
      <c r="M17" s="66">
        <v>4.9617000000000001E-2</v>
      </c>
      <c r="N17" s="64"/>
      <c r="O17" s="66">
        <v>4.9965000000000002E-2</v>
      </c>
      <c r="P17" s="66">
        <v>5.0303E-2</v>
      </c>
      <c r="Q17" s="66">
        <v>4.9569000000000002E-2</v>
      </c>
      <c r="R17" s="76"/>
      <c r="S17" s="1"/>
      <c r="T17" s="1"/>
      <c r="U17" s="1"/>
      <c r="V17" s="1"/>
      <c r="W17" s="1"/>
      <c r="X17" s="1"/>
      <c r="Y17" s="1"/>
      <c r="Z17" s="1"/>
      <c r="AA17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</row>
    <row r="18" spans="1:325" s="19" customFormat="1" ht="15.5" x14ac:dyDescent="0.35">
      <c r="A18" s="4">
        <v>2.4</v>
      </c>
      <c r="B18" s="4" t="s">
        <v>18</v>
      </c>
      <c r="C18" s="65">
        <v>1.7426000000000001E-2</v>
      </c>
      <c r="D18" s="65">
        <v>4.9879E-2</v>
      </c>
      <c r="E18" s="65">
        <v>4.9879E-2</v>
      </c>
      <c r="F18" s="76"/>
      <c r="G18" s="65">
        <v>2.0527E-2</v>
      </c>
      <c r="H18" s="65">
        <v>4.9414E-2</v>
      </c>
      <c r="I18" s="65">
        <v>5.5802999999999998E-2</v>
      </c>
      <c r="J18" s="64"/>
      <c r="K18" s="65">
        <v>2.3535E-2</v>
      </c>
      <c r="L18" s="65">
        <v>4.9977000000000001E-2</v>
      </c>
      <c r="M18" s="65">
        <v>6.0325999999999998E-2</v>
      </c>
      <c r="N18" s="64"/>
      <c r="O18" s="65">
        <v>2.5781999999999999E-2</v>
      </c>
      <c r="P18" s="65">
        <v>5.0132000000000003E-2</v>
      </c>
      <c r="Q18" s="65">
        <v>6.3184000000000004E-2</v>
      </c>
      <c r="R18" s="76"/>
      <c r="S18" s="1"/>
      <c r="T18" s="1"/>
      <c r="U18" s="1"/>
      <c r="V18" s="1"/>
      <c r="W18" s="1"/>
      <c r="X18" s="1"/>
      <c r="Y18" s="1"/>
      <c r="Z18" s="1"/>
      <c r="AA18" s="1"/>
      <c r="AB18" s="28"/>
      <c r="AC18" s="29"/>
      <c r="AD18" s="30"/>
      <c r="AE18" s="30"/>
      <c r="AF18" s="30"/>
      <c r="AG18" s="30"/>
      <c r="AH18" s="30"/>
      <c r="AI18" s="30"/>
      <c r="AJ18" s="30"/>
      <c r="AK18" s="3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</row>
    <row r="19" spans="1:325" s="13" customFormat="1" ht="15.5" x14ac:dyDescent="0.35">
      <c r="A19" s="4">
        <v>2.8</v>
      </c>
      <c r="B19" s="4" t="s">
        <v>18</v>
      </c>
      <c r="C19" s="65">
        <v>9.4750000000000008E-3</v>
      </c>
      <c r="D19" s="65">
        <v>5.0188000000000003E-2</v>
      </c>
      <c r="E19" s="65">
        <v>5.0188000000000003E-2</v>
      </c>
      <c r="F19" s="76"/>
      <c r="G19" s="65">
        <v>1.687E-2</v>
      </c>
      <c r="H19" s="65">
        <v>4.9626999999999998E-2</v>
      </c>
      <c r="I19" s="65">
        <v>7.0393999999999998E-2</v>
      </c>
      <c r="J19" s="64"/>
      <c r="K19" s="65">
        <v>2.3335000000000002E-2</v>
      </c>
      <c r="L19" s="65">
        <v>5.0088000000000001E-2</v>
      </c>
      <c r="M19" s="65">
        <v>8.4627999999999995E-2</v>
      </c>
      <c r="N19" s="64"/>
      <c r="O19" s="65">
        <v>2.8443E-2</v>
      </c>
      <c r="P19" s="65">
        <v>5.0502999999999999E-2</v>
      </c>
      <c r="Q19" s="65">
        <v>9.3998999999999999E-2</v>
      </c>
      <c r="R19" s="76"/>
      <c r="S19" s="1"/>
      <c r="T19" s="1"/>
      <c r="U19" s="1"/>
      <c r="V19" s="1"/>
      <c r="W19" s="1"/>
      <c r="X19" s="1"/>
      <c r="Y19" s="1"/>
      <c r="Z19" s="1"/>
      <c r="AA19" s="1"/>
      <c r="AB19" s="28"/>
      <c r="AC19" s="29"/>
      <c r="AD19" s="30"/>
      <c r="AE19" s="62"/>
      <c r="AF19" s="62"/>
      <c r="AG19" s="62"/>
      <c r="AH19" s="62"/>
      <c r="AI19" s="62"/>
      <c r="AJ19" s="62"/>
      <c r="AK19" s="3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</row>
    <row r="20" spans="1:325" s="11" customFormat="1" ht="15.5" x14ac:dyDescent="0.35">
      <c r="A20" s="4">
        <v>2.1</v>
      </c>
      <c r="B20" s="4" t="s">
        <v>19</v>
      </c>
      <c r="C20" s="71">
        <v>1.7915E-2</v>
      </c>
      <c r="D20" s="71">
        <v>4.9394E-2</v>
      </c>
      <c r="E20" s="71">
        <v>4.9394E-2</v>
      </c>
      <c r="F20" s="76"/>
      <c r="G20" s="71">
        <v>3.3642999999999999E-2</v>
      </c>
      <c r="H20" s="71">
        <v>4.9627999999999999E-2</v>
      </c>
      <c r="I20" s="71">
        <v>5.6367E-2</v>
      </c>
      <c r="J20" s="64"/>
      <c r="K20" s="71">
        <v>3.7797999999999998E-2</v>
      </c>
      <c r="L20" s="71">
        <v>4.9817E-2</v>
      </c>
      <c r="M20" s="71">
        <v>5.6811E-2</v>
      </c>
      <c r="N20" s="64"/>
      <c r="O20" s="71">
        <v>3.9828000000000002E-2</v>
      </c>
      <c r="P20" s="71">
        <v>4.9969E-2</v>
      </c>
      <c r="Q20" s="71">
        <v>5.6214E-2</v>
      </c>
      <c r="R20" s="76"/>
      <c r="S20" s="1"/>
      <c r="T20" s="1"/>
      <c r="U20" s="1"/>
      <c r="V20" s="1"/>
      <c r="W20" s="1"/>
      <c r="X20" s="1"/>
      <c r="Y20" s="1"/>
      <c r="Z20" s="1"/>
      <c r="AA20"/>
      <c r="AB20" s="39"/>
      <c r="AC20" s="40"/>
      <c r="AD20" s="41"/>
      <c r="AE20" s="41"/>
      <c r="AF20" s="41"/>
      <c r="AG20" s="41"/>
      <c r="AH20" s="41"/>
      <c r="AI20" s="41"/>
      <c r="AJ20" s="41"/>
      <c r="AK20" s="42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</row>
    <row r="21" spans="1:325" s="15" customFormat="1" ht="15.5" x14ac:dyDescent="0.35">
      <c r="A21" s="22">
        <v>2.2000000000000002</v>
      </c>
      <c r="B21" s="23" t="s">
        <v>19</v>
      </c>
      <c r="C21" s="66">
        <v>5.0012000000000001E-2</v>
      </c>
      <c r="D21" s="66">
        <v>5.0333999999999997E-2</v>
      </c>
      <c r="E21" s="66">
        <v>5.0333999999999997E-2</v>
      </c>
      <c r="F21" s="76"/>
      <c r="G21" s="66">
        <v>0.05</v>
      </c>
      <c r="H21" s="66">
        <v>5.0029999999999998E-2</v>
      </c>
      <c r="I21" s="66">
        <v>4.9672000000000001E-2</v>
      </c>
      <c r="J21" s="64"/>
      <c r="K21" s="66">
        <v>4.9819000000000002E-2</v>
      </c>
      <c r="L21" s="66">
        <v>4.9963E-2</v>
      </c>
      <c r="M21" s="66">
        <v>4.9468999999999999E-2</v>
      </c>
      <c r="N21" s="64"/>
      <c r="O21" s="66">
        <v>4.9882999999999997E-2</v>
      </c>
      <c r="P21" s="66">
        <v>5.0613999999999999E-2</v>
      </c>
      <c r="Q21" s="66">
        <v>4.9487000000000003E-2</v>
      </c>
      <c r="R21" s="76"/>
      <c r="S21" s="1"/>
      <c r="T21" s="1"/>
      <c r="U21" s="1"/>
      <c r="V21" s="1"/>
      <c r="W21" s="1"/>
      <c r="X21" s="1"/>
      <c r="Y21" s="1"/>
      <c r="Z21" s="1"/>
      <c r="AA21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</row>
    <row r="22" spans="1:325" s="13" customFormat="1" ht="15.5" x14ac:dyDescent="0.35">
      <c r="A22" s="5">
        <v>2.4</v>
      </c>
      <c r="B22" s="5" t="s">
        <v>19</v>
      </c>
      <c r="C22" s="72">
        <v>0.112737</v>
      </c>
      <c r="D22" s="72">
        <v>5.0708000000000003E-2</v>
      </c>
      <c r="E22" s="72">
        <v>5.0708000000000003E-2</v>
      </c>
      <c r="F22" s="76"/>
      <c r="G22" s="72">
        <v>0.121404</v>
      </c>
      <c r="H22" s="72">
        <v>5.0534999999999997E-2</v>
      </c>
      <c r="I22" s="72">
        <v>5.9608000000000001E-2</v>
      </c>
      <c r="J22" s="64"/>
      <c r="K22" s="72">
        <v>0.123831</v>
      </c>
      <c r="L22" s="72">
        <v>5.0700000000000002E-2</v>
      </c>
      <c r="M22" s="72">
        <v>6.5319000000000002E-2</v>
      </c>
      <c r="N22" s="64"/>
      <c r="O22" s="72">
        <v>0.12221799999999999</v>
      </c>
      <c r="P22" s="72">
        <v>5.0821999999999999E-2</v>
      </c>
      <c r="Q22" s="72">
        <v>6.6949999999999996E-2</v>
      </c>
      <c r="R22" s="76"/>
      <c r="S22" s="1"/>
      <c r="T22" s="1"/>
      <c r="U22" s="1"/>
      <c r="V22" s="1"/>
      <c r="W22" s="1"/>
      <c r="X22" s="1"/>
      <c r="Y22" s="1"/>
      <c r="Z22" s="1"/>
      <c r="AA22"/>
      <c r="AB22" s="83"/>
      <c r="AC22" s="83"/>
      <c r="AD22" s="83"/>
      <c r="AE22" s="83"/>
      <c r="AF22" s="83"/>
      <c r="AG22" s="83"/>
      <c r="AH22" s="83"/>
      <c r="AI22" s="83"/>
      <c r="AJ22" s="83"/>
      <c r="AK22" s="83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</row>
    <row r="23" spans="1:325" s="13" customFormat="1" ht="15.5" x14ac:dyDescent="0.35">
      <c r="A23" s="5">
        <v>2.8</v>
      </c>
      <c r="B23" s="5" t="s">
        <v>19</v>
      </c>
      <c r="C23" s="72">
        <v>0.157523</v>
      </c>
      <c r="D23" s="72">
        <v>5.0548000000000003E-2</v>
      </c>
      <c r="E23" s="72">
        <v>5.0548000000000003E-2</v>
      </c>
      <c r="F23" s="76"/>
      <c r="G23" s="72">
        <v>0.19417100000000001</v>
      </c>
      <c r="H23" s="72">
        <v>5.0455E-2</v>
      </c>
      <c r="I23" s="72">
        <v>6.9746000000000002E-2</v>
      </c>
      <c r="J23" s="64"/>
      <c r="K23" s="72">
        <v>0.213278</v>
      </c>
      <c r="L23" s="72">
        <v>5.0730999999999998E-2</v>
      </c>
      <c r="M23" s="72">
        <v>8.2376000000000005E-2</v>
      </c>
      <c r="N23" s="64"/>
      <c r="O23" s="72">
        <v>0.22377</v>
      </c>
      <c r="P23" s="72">
        <v>5.0661999999999999E-2</v>
      </c>
      <c r="Q23" s="72">
        <v>9.1296000000000002E-2</v>
      </c>
      <c r="R23" s="76"/>
      <c r="S23" s="1"/>
      <c r="T23" s="1"/>
      <c r="U23" s="1"/>
      <c r="V23" s="1"/>
      <c r="W23" s="1"/>
      <c r="X23" s="1"/>
      <c r="Y23" s="1"/>
      <c r="Z23" s="1"/>
      <c r="AA23"/>
      <c r="AB23"/>
      <c r="AC23"/>
      <c r="AD23"/>
      <c r="AE23"/>
      <c r="AF23"/>
      <c r="AG23"/>
      <c r="AH23"/>
      <c r="AI23"/>
      <c r="AJ23"/>
      <c r="AK23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</row>
    <row r="24" spans="1:325" s="13" customFormat="1" ht="15.5" x14ac:dyDescent="0.35">
      <c r="A24" s="12">
        <v>2.1</v>
      </c>
      <c r="B24" s="12" t="s">
        <v>20</v>
      </c>
      <c r="C24" s="73">
        <v>5.1649E-2</v>
      </c>
      <c r="D24" s="73">
        <v>5.0047000000000001E-2</v>
      </c>
      <c r="E24" s="73">
        <v>5.0047000000000001E-2</v>
      </c>
      <c r="F24" s="76"/>
      <c r="G24" s="73">
        <v>5.4732000000000003E-2</v>
      </c>
      <c r="H24" s="73">
        <v>4.9657E-2</v>
      </c>
      <c r="I24" s="73">
        <v>5.3469000000000003E-2</v>
      </c>
      <c r="J24" s="64"/>
      <c r="K24" s="73">
        <v>5.6474999999999997E-2</v>
      </c>
      <c r="L24" s="73">
        <v>5.0504E-2</v>
      </c>
      <c r="M24" s="73">
        <v>5.5461999999999997E-2</v>
      </c>
      <c r="N24" s="64"/>
      <c r="O24" s="73">
        <v>5.5985E-2</v>
      </c>
      <c r="P24" s="73">
        <v>5.0417999999999998E-2</v>
      </c>
      <c r="Q24" s="73">
        <v>5.5102999999999999E-2</v>
      </c>
      <c r="R24" s="76"/>
      <c r="S24" s="1"/>
      <c r="T24" s="1"/>
      <c r="U24" s="1"/>
      <c r="V24" s="1"/>
      <c r="W24" s="1"/>
      <c r="X24" s="1"/>
      <c r="Y24" s="1"/>
      <c r="Z24" s="1"/>
      <c r="AA24"/>
      <c r="AB24" s="50"/>
      <c r="AC24" s="51"/>
      <c r="AD24" s="30"/>
      <c r="AE24" s="30"/>
      <c r="AF24" s="30"/>
      <c r="AG24" s="30"/>
      <c r="AH24" s="30"/>
      <c r="AI24" s="30"/>
      <c r="AJ24" s="30"/>
      <c r="AK24" s="52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</row>
    <row r="25" spans="1:325" s="11" customFormat="1" ht="17.25" customHeight="1" x14ac:dyDescent="0.35">
      <c r="A25" s="20">
        <v>2.2000000000000002</v>
      </c>
      <c r="B25" s="20" t="s">
        <v>20</v>
      </c>
      <c r="C25" s="69">
        <v>4.9922000000000001E-2</v>
      </c>
      <c r="D25" s="69">
        <v>4.9778999999999997E-2</v>
      </c>
      <c r="E25" s="69">
        <v>4.9778999999999997E-2</v>
      </c>
      <c r="F25" s="76"/>
      <c r="G25" s="69">
        <v>5.0186000000000001E-2</v>
      </c>
      <c r="H25" s="69">
        <v>5.0157E-2</v>
      </c>
      <c r="I25" s="69">
        <v>4.9977000000000001E-2</v>
      </c>
      <c r="J25" s="64"/>
      <c r="K25" s="69">
        <v>5.0168999999999998E-2</v>
      </c>
      <c r="L25" s="69">
        <v>5.0047000000000001E-2</v>
      </c>
      <c r="M25" s="69">
        <v>4.9910000000000003E-2</v>
      </c>
      <c r="N25" s="64"/>
      <c r="O25" s="69">
        <v>5.0338000000000001E-2</v>
      </c>
      <c r="P25" s="69">
        <v>5.0316E-2</v>
      </c>
      <c r="Q25" s="69">
        <v>5.0077999999999998E-2</v>
      </c>
      <c r="R25" s="76"/>
      <c r="S25" s="1"/>
      <c r="T25" s="1"/>
      <c r="U25" s="1"/>
      <c r="V25" s="1"/>
      <c r="W25" s="1"/>
      <c r="X25" s="1"/>
      <c r="Y25" s="1"/>
      <c r="Z25" s="1"/>
      <c r="AA25"/>
      <c r="AB25" s="57"/>
      <c r="AC25" s="58"/>
      <c r="AD25" s="30"/>
      <c r="AE25" s="30"/>
      <c r="AF25" s="30"/>
      <c r="AG25" s="30"/>
      <c r="AH25" s="30"/>
      <c r="AI25" s="30"/>
      <c r="AJ25" s="30"/>
      <c r="AK25" s="59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</row>
    <row r="26" spans="1:325" s="11" customFormat="1" ht="15.5" x14ac:dyDescent="0.35">
      <c r="A26" s="12">
        <v>2.4</v>
      </c>
      <c r="B26" s="12" t="s">
        <v>20</v>
      </c>
      <c r="C26" s="73">
        <v>5.1512000000000002E-2</v>
      </c>
      <c r="D26" s="73">
        <v>4.9979000000000003E-2</v>
      </c>
      <c r="E26" s="73">
        <v>4.9979000000000003E-2</v>
      </c>
      <c r="F26" s="76"/>
      <c r="G26" s="73">
        <v>6.1095999999999998E-2</v>
      </c>
      <c r="H26" s="73">
        <v>4.9950000000000001E-2</v>
      </c>
      <c r="I26" s="73">
        <v>5.8774E-2</v>
      </c>
      <c r="J26" s="64"/>
      <c r="K26" s="73">
        <v>6.6432000000000005E-2</v>
      </c>
      <c r="L26" s="73">
        <v>5.0453999999999999E-2</v>
      </c>
      <c r="M26" s="73">
        <v>6.3837000000000005E-2</v>
      </c>
      <c r="N26" s="64"/>
      <c r="O26" s="73">
        <v>6.9028000000000006E-2</v>
      </c>
      <c r="P26" s="73">
        <v>5.0672000000000002E-2</v>
      </c>
      <c r="Q26" s="73">
        <v>6.6367999999999996E-2</v>
      </c>
      <c r="R26" s="76"/>
      <c r="S26" s="1"/>
      <c r="T26" s="1"/>
      <c r="U26" s="1"/>
      <c r="V26" s="1"/>
      <c r="W26" s="1"/>
      <c r="X26" s="1"/>
      <c r="Y26" s="1"/>
      <c r="Z26" s="1"/>
      <c r="AA26"/>
      <c r="AB26" s="50"/>
      <c r="AC26" s="51"/>
      <c r="AD26" s="30"/>
      <c r="AE26" s="30"/>
      <c r="AF26" s="30"/>
      <c r="AG26" s="30"/>
      <c r="AH26" s="30"/>
      <c r="AI26" s="30"/>
      <c r="AJ26" s="30"/>
      <c r="AK26" s="52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</row>
    <row r="27" spans="1:325" s="11" customFormat="1" ht="15.5" x14ac:dyDescent="0.35">
      <c r="A27" s="12">
        <v>2.8</v>
      </c>
      <c r="B27" s="12" t="s">
        <v>20</v>
      </c>
      <c r="C27" s="73">
        <v>5.3774000000000002E-2</v>
      </c>
      <c r="D27" s="73">
        <v>5.0125000000000003E-2</v>
      </c>
      <c r="E27" s="73">
        <v>5.0125000000000003E-2</v>
      </c>
      <c r="F27" s="76"/>
      <c r="G27" s="73">
        <v>7.8385999999999997E-2</v>
      </c>
      <c r="H27" s="73">
        <v>4.9898999999999999E-2</v>
      </c>
      <c r="I27" s="73">
        <v>7.1665999999999994E-2</v>
      </c>
      <c r="J27" s="64"/>
      <c r="K27" s="73">
        <v>9.4064999999999996E-2</v>
      </c>
      <c r="L27" s="73">
        <v>5.0297000000000001E-2</v>
      </c>
      <c r="M27" s="73">
        <v>8.5352999999999998E-2</v>
      </c>
      <c r="N27" s="64"/>
      <c r="O27" s="73">
        <v>0.10505399999999999</v>
      </c>
      <c r="P27" s="73">
        <v>5.0188000000000003E-2</v>
      </c>
      <c r="Q27" s="73">
        <v>9.5050999999999997E-2</v>
      </c>
      <c r="R27" s="76"/>
      <c r="S27" s="1"/>
      <c r="T27" s="1"/>
      <c r="U27" s="1"/>
      <c r="V27" s="1"/>
      <c r="W27" s="1"/>
      <c r="X27" s="1"/>
      <c r="Y27" s="1"/>
      <c r="Z27" s="1"/>
      <c r="AA27"/>
      <c r="AB27"/>
      <c r="AC27"/>
      <c r="AD27"/>
      <c r="AE27"/>
      <c r="AF27"/>
      <c r="AG27"/>
      <c r="AH27"/>
      <c r="AI27"/>
      <c r="AJ27"/>
      <c r="AK27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</row>
    <row r="28" spans="1:325" s="13" customFormat="1" ht="15.5" x14ac:dyDescent="0.35">
      <c r="A28" s="5">
        <v>2.1</v>
      </c>
      <c r="B28" s="5" t="s">
        <v>21</v>
      </c>
      <c r="C28" s="72">
        <v>8.3731E-2</v>
      </c>
      <c r="D28" s="72">
        <v>4.9951000000000002E-2</v>
      </c>
      <c r="E28" s="72">
        <v>4.9951000000000002E-2</v>
      </c>
      <c r="F28" s="76"/>
      <c r="G28" s="72">
        <v>7.8460000000000002E-2</v>
      </c>
      <c r="H28" s="72">
        <v>4.9909000000000002E-2</v>
      </c>
      <c r="I28" s="72">
        <v>5.2096000000000003E-2</v>
      </c>
      <c r="J28" s="64"/>
      <c r="K28" s="72">
        <v>7.5963000000000003E-2</v>
      </c>
      <c r="L28" s="72">
        <v>5.0677E-2</v>
      </c>
      <c r="M28" s="72">
        <v>5.4065000000000002E-2</v>
      </c>
      <c r="N28" s="64"/>
      <c r="O28" s="72">
        <v>7.2928000000000007E-2</v>
      </c>
      <c r="P28" s="72">
        <v>5.0278999999999997E-2</v>
      </c>
      <c r="Q28" s="72">
        <v>5.373E-2</v>
      </c>
      <c r="R28" s="76"/>
      <c r="S28" s="1"/>
      <c r="T28" s="1"/>
      <c r="U28" s="1"/>
      <c r="V28" s="1"/>
      <c r="W28" s="1"/>
      <c r="X28" s="1"/>
      <c r="Y28" s="1"/>
      <c r="Z28" s="1"/>
      <c r="AA28"/>
      <c r="AB28" s="46"/>
      <c r="AC28" s="47"/>
      <c r="AD28" s="48"/>
      <c r="AE28" s="48"/>
      <c r="AF28" s="48"/>
      <c r="AG28" s="48"/>
      <c r="AH28" s="48"/>
      <c r="AI28" s="48"/>
      <c r="AJ28" s="48"/>
      <c r="AK28" s="49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</row>
    <row r="29" spans="1:325" s="13" customFormat="1" ht="15.5" x14ac:dyDescent="0.35">
      <c r="A29" s="22">
        <v>2.2000000000000002</v>
      </c>
      <c r="B29" s="23" t="s">
        <v>21</v>
      </c>
      <c r="C29" s="66">
        <v>4.9893E-2</v>
      </c>
      <c r="D29" s="66">
        <v>4.9909000000000002E-2</v>
      </c>
      <c r="E29" s="66">
        <v>4.9909000000000002E-2</v>
      </c>
      <c r="F29" s="76"/>
      <c r="G29" s="66">
        <v>4.9626999999999998E-2</v>
      </c>
      <c r="H29" s="66">
        <v>4.9826000000000002E-2</v>
      </c>
      <c r="I29" s="66">
        <v>4.965E-2</v>
      </c>
      <c r="J29" s="64"/>
      <c r="K29" s="66">
        <v>5.0021000000000003E-2</v>
      </c>
      <c r="L29" s="66">
        <v>4.9987999999999998E-2</v>
      </c>
      <c r="M29" s="66">
        <v>4.9805000000000002E-2</v>
      </c>
      <c r="N29" s="64"/>
      <c r="O29" s="66">
        <v>4.9237000000000003E-2</v>
      </c>
      <c r="P29" s="66">
        <v>4.9348999999999997E-2</v>
      </c>
      <c r="Q29" s="66">
        <v>4.9084999999999997E-2</v>
      </c>
      <c r="R29" s="76"/>
      <c r="S29" s="1"/>
      <c r="T29" s="1"/>
      <c r="U29" s="1"/>
      <c r="V29" s="1"/>
      <c r="W29" s="1"/>
      <c r="X29" s="1"/>
      <c r="Y29" s="1"/>
      <c r="Z29" s="1"/>
      <c r="AA29"/>
      <c r="AB29"/>
      <c r="AC29"/>
      <c r="AD29"/>
      <c r="AE29"/>
      <c r="AF29"/>
      <c r="AG29"/>
      <c r="AH29"/>
      <c r="AI29"/>
      <c r="AJ29"/>
      <c r="AK29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</row>
    <row r="30" spans="1:325" s="13" customFormat="1" ht="15.5" x14ac:dyDescent="0.35">
      <c r="A30" s="4">
        <v>2.4</v>
      </c>
      <c r="B30" s="4" t="s">
        <v>21</v>
      </c>
      <c r="C30" s="71">
        <v>2.8382999999999999E-2</v>
      </c>
      <c r="D30" s="71">
        <v>5.0208000000000003E-2</v>
      </c>
      <c r="E30" s="71">
        <v>5.0208000000000003E-2</v>
      </c>
      <c r="F30" s="76"/>
      <c r="G30" s="71">
        <v>3.3963E-2</v>
      </c>
      <c r="H30" s="71">
        <v>5.0019000000000001E-2</v>
      </c>
      <c r="I30" s="71">
        <v>5.7572999999999999E-2</v>
      </c>
      <c r="J30" s="64"/>
      <c r="K30" s="71">
        <v>3.8255999999999998E-2</v>
      </c>
      <c r="L30" s="71">
        <v>4.9932999999999998E-2</v>
      </c>
      <c r="M30" s="71">
        <v>6.2330000000000003E-2</v>
      </c>
      <c r="N30" s="64"/>
      <c r="O30" s="71">
        <v>4.1371999999999999E-2</v>
      </c>
      <c r="P30" s="71">
        <v>5.0257999999999997E-2</v>
      </c>
      <c r="Q30" s="71">
        <v>6.5490000000000007E-2</v>
      </c>
      <c r="R30" s="76"/>
      <c r="S30" s="1"/>
      <c r="T30" s="1"/>
      <c r="U30" s="1"/>
      <c r="V30" s="1"/>
      <c r="W30" s="1"/>
      <c r="X30" s="1"/>
      <c r="Y30" s="1"/>
      <c r="Z30" s="1"/>
      <c r="AA30"/>
      <c r="AB30" s="43"/>
      <c r="AC30" s="44"/>
      <c r="AD30" s="30"/>
      <c r="AE30" s="30"/>
      <c r="AF30" s="30"/>
      <c r="AG30" s="30"/>
      <c r="AH30" s="30"/>
      <c r="AI30" s="30"/>
      <c r="AJ30" s="30"/>
      <c r="AK30" s="45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</row>
    <row r="31" spans="1:325" s="15" customFormat="1" ht="15.5" x14ac:dyDescent="0.35">
      <c r="A31" s="4">
        <v>2.8</v>
      </c>
      <c r="B31" s="4" t="s">
        <v>21</v>
      </c>
      <c r="C31" s="71">
        <v>2.0771000000000001E-2</v>
      </c>
      <c r="D31" s="71">
        <v>5.0217999999999999E-2</v>
      </c>
      <c r="E31" s="71">
        <v>5.0217999999999999E-2</v>
      </c>
      <c r="F31" s="76"/>
      <c r="G31" s="71">
        <v>3.4660000000000003E-2</v>
      </c>
      <c r="H31" s="71">
        <v>4.9868999999999997E-2</v>
      </c>
      <c r="I31" s="71">
        <v>7.1488999999999997E-2</v>
      </c>
      <c r="J31" s="64"/>
      <c r="K31" s="71">
        <v>4.5648000000000001E-2</v>
      </c>
      <c r="L31" s="71">
        <v>4.9985000000000002E-2</v>
      </c>
      <c r="M31" s="71">
        <v>8.6525000000000005E-2</v>
      </c>
      <c r="N31" s="64"/>
      <c r="O31" s="71">
        <v>5.3307E-2</v>
      </c>
      <c r="P31" s="71">
        <v>5.0207000000000002E-2</v>
      </c>
      <c r="Q31" s="71">
        <v>9.6171000000000006E-2</v>
      </c>
      <c r="R31" s="76"/>
      <c r="S31" s="1"/>
      <c r="T31" s="1"/>
      <c r="U31" s="1"/>
      <c r="V31" s="1"/>
      <c r="W31" s="1"/>
      <c r="X31" s="1"/>
      <c r="Y31" s="1"/>
      <c r="Z31" s="1"/>
      <c r="AA31"/>
      <c r="AB31" s="43"/>
      <c r="AC31" s="44"/>
      <c r="AD31" s="30"/>
      <c r="AE31" s="30"/>
      <c r="AF31" s="30"/>
      <c r="AG31" s="30"/>
      <c r="AH31" s="30"/>
      <c r="AI31" s="30"/>
      <c r="AJ31" s="30"/>
      <c r="AK31" s="45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</row>
    <row r="32" spans="1:325" s="15" customFormat="1" ht="15.5" x14ac:dyDescent="0.35">
      <c r="A32" s="5">
        <v>2.1</v>
      </c>
      <c r="B32" s="5" t="s">
        <v>22</v>
      </c>
      <c r="C32" s="72">
        <v>0.110606</v>
      </c>
      <c r="D32" s="72">
        <v>4.9995999999999999E-2</v>
      </c>
      <c r="E32" s="72">
        <v>4.9995999999999999E-2</v>
      </c>
      <c r="F32" s="76"/>
      <c r="G32" s="72">
        <v>0.102039</v>
      </c>
      <c r="H32" s="72">
        <v>5.0369999999999998E-2</v>
      </c>
      <c r="I32" s="72">
        <v>5.1954E-2</v>
      </c>
      <c r="J32" s="64"/>
      <c r="K32" s="72">
        <v>9.5793000000000003E-2</v>
      </c>
      <c r="L32" s="72">
        <v>5.0029999999999998E-2</v>
      </c>
      <c r="M32" s="72">
        <v>5.2454000000000001E-2</v>
      </c>
      <c r="N32" s="64"/>
      <c r="O32" s="72">
        <v>9.1638999999999998E-2</v>
      </c>
      <c r="P32" s="72">
        <v>5.0656E-2</v>
      </c>
      <c r="Q32" s="72">
        <v>5.3512999999999998E-2</v>
      </c>
      <c r="R32" s="76"/>
      <c r="S32" s="1"/>
      <c r="T32" s="1"/>
      <c r="U32" s="1"/>
      <c r="V32" s="1"/>
      <c r="W32" s="1"/>
      <c r="X32" s="1"/>
      <c r="Y32" s="1"/>
      <c r="Z32" s="1"/>
      <c r="AA32"/>
      <c r="AB32" s="50"/>
      <c r="AC32" s="51"/>
      <c r="AD32" s="30"/>
      <c r="AE32" s="30"/>
      <c r="AF32" s="30"/>
      <c r="AG32" s="30"/>
      <c r="AH32" s="30"/>
      <c r="AI32" s="30"/>
      <c r="AJ32" s="30"/>
      <c r="AK32" s="52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</row>
    <row r="33" spans="1:325" s="11" customFormat="1" ht="15.5" x14ac:dyDescent="0.35">
      <c r="A33" s="22">
        <v>2.2000000000000002</v>
      </c>
      <c r="B33" s="23" t="s">
        <v>22</v>
      </c>
      <c r="C33" s="66">
        <v>4.9700000000000001E-2</v>
      </c>
      <c r="D33" s="66">
        <v>4.9709000000000003E-2</v>
      </c>
      <c r="E33" s="66">
        <v>4.9709000000000003E-2</v>
      </c>
      <c r="F33" s="76"/>
      <c r="G33" s="66">
        <v>4.9894000000000001E-2</v>
      </c>
      <c r="H33" s="66">
        <v>5.0063999999999997E-2</v>
      </c>
      <c r="I33" s="66">
        <v>4.9784000000000002E-2</v>
      </c>
      <c r="J33" s="64"/>
      <c r="K33" s="66">
        <v>5.0241000000000001E-2</v>
      </c>
      <c r="L33" s="66">
        <v>5.0361000000000003E-2</v>
      </c>
      <c r="M33" s="66">
        <v>4.9894000000000001E-2</v>
      </c>
      <c r="N33" s="64"/>
      <c r="O33" s="66">
        <v>4.9609E-2</v>
      </c>
      <c r="P33" s="66">
        <v>4.9959999999999997E-2</v>
      </c>
      <c r="Q33" s="66">
        <v>4.9376000000000003E-2</v>
      </c>
      <c r="R33" s="76"/>
      <c r="S33" s="1"/>
      <c r="T33" s="1"/>
      <c r="U33" s="1"/>
      <c r="V33" s="1"/>
      <c r="W33" s="1"/>
      <c r="X33" s="1"/>
      <c r="Y33" s="1"/>
      <c r="Z33" s="1"/>
      <c r="AA33"/>
      <c r="AB33" s="53"/>
      <c r="AC33" s="54"/>
      <c r="AD33" s="55"/>
      <c r="AE33" s="55"/>
      <c r="AF33" s="55"/>
      <c r="AG33" s="55"/>
      <c r="AH33" s="55"/>
      <c r="AI33" s="55"/>
      <c r="AJ33" s="55"/>
      <c r="AK33" s="56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</row>
    <row r="34" spans="1:325" s="15" customFormat="1" ht="15.5" x14ac:dyDescent="0.35">
      <c r="A34" s="4">
        <v>2.4</v>
      </c>
      <c r="B34" s="4" t="s">
        <v>22</v>
      </c>
      <c r="C34" s="71">
        <v>1.7330000000000002E-2</v>
      </c>
      <c r="D34" s="71">
        <v>5.0249000000000002E-2</v>
      </c>
      <c r="E34" s="71">
        <v>5.0249000000000002E-2</v>
      </c>
      <c r="F34" s="76"/>
      <c r="G34" s="71">
        <v>2.0596E-2</v>
      </c>
      <c r="H34" s="71">
        <v>4.9953999999999998E-2</v>
      </c>
      <c r="I34" s="71">
        <v>5.6781999999999999E-2</v>
      </c>
      <c r="J34" s="64"/>
      <c r="K34" s="71">
        <v>2.3172999999999999E-2</v>
      </c>
      <c r="L34" s="71">
        <v>5.0140999999999998E-2</v>
      </c>
      <c r="M34" s="71">
        <v>6.1004999999999997E-2</v>
      </c>
      <c r="N34" s="64"/>
      <c r="O34" s="71">
        <v>2.5564E-2</v>
      </c>
      <c r="P34" s="71">
        <v>5.0428000000000001E-2</v>
      </c>
      <c r="Q34" s="71">
        <v>6.4335000000000003E-2</v>
      </c>
      <c r="R34" s="76"/>
      <c r="S34" s="1"/>
      <c r="T34" s="1"/>
      <c r="U34" s="1"/>
      <c r="V34" s="1"/>
      <c r="W34" s="1"/>
      <c r="X34" s="1"/>
      <c r="Y34" s="1"/>
      <c r="Z34" s="1"/>
      <c r="AA34"/>
      <c r="AB34" s="43"/>
      <c r="AC34" s="44"/>
      <c r="AD34" s="30"/>
      <c r="AE34" s="30"/>
      <c r="AF34" s="30"/>
      <c r="AG34" s="30"/>
      <c r="AH34" s="30"/>
      <c r="AI34" s="30"/>
      <c r="AJ34" s="30"/>
      <c r="AK34" s="45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</row>
    <row r="35" spans="1:325" s="13" customFormat="1" ht="15.5" x14ac:dyDescent="0.35">
      <c r="A35" s="4">
        <v>2.8</v>
      </c>
      <c r="B35" s="4" t="s">
        <v>22</v>
      </c>
      <c r="C35" s="71">
        <v>9.0570000000000008E-3</v>
      </c>
      <c r="D35" s="71">
        <v>4.9858E-2</v>
      </c>
      <c r="E35" s="71">
        <v>4.9858E-2</v>
      </c>
      <c r="F35" s="76"/>
      <c r="G35" s="71">
        <v>1.6546000000000002E-2</v>
      </c>
      <c r="H35" s="71">
        <v>5.0245999999999999E-2</v>
      </c>
      <c r="I35" s="71">
        <v>7.1730000000000002E-2</v>
      </c>
      <c r="J35" s="64"/>
      <c r="K35" s="71">
        <v>2.2447000000000002E-2</v>
      </c>
      <c r="L35" s="71">
        <v>4.9872E-2</v>
      </c>
      <c r="M35" s="71">
        <v>8.5066000000000003E-2</v>
      </c>
      <c r="N35" s="64"/>
      <c r="O35" s="71">
        <v>2.7906E-2</v>
      </c>
      <c r="P35" s="71">
        <v>5.0179000000000001E-2</v>
      </c>
      <c r="Q35" s="71">
        <v>9.5196000000000003E-2</v>
      </c>
      <c r="R35" s="76"/>
      <c r="S35" s="1"/>
      <c r="T35" s="1"/>
      <c r="U35" s="1"/>
      <c r="V35" s="1"/>
      <c r="W35" s="1"/>
      <c r="X35" s="1"/>
      <c r="Y35" s="1"/>
      <c r="Z35" s="1"/>
      <c r="AA35"/>
      <c r="AB35"/>
      <c r="AC35"/>
      <c r="AD35"/>
      <c r="AE35"/>
      <c r="AF35"/>
      <c r="AG35"/>
      <c r="AH35"/>
      <c r="AI35"/>
      <c r="AJ35"/>
      <c r="AK35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</row>
    <row r="36" spans="1:325" s="11" customFormat="1" ht="15.75" customHeight="1" x14ac:dyDescent="0.35">
      <c r="A36" s="9">
        <v>2.1</v>
      </c>
      <c r="B36" s="9" t="s">
        <v>23</v>
      </c>
      <c r="C36" s="65">
        <v>1.7587999999999999E-2</v>
      </c>
      <c r="D36" s="65">
        <v>4.9770000000000002E-2</v>
      </c>
      <c r="E36" s="65">
        <v>4.9770000000000002E-2</v>
      </c>
      <c r="F36" s="76"/>
      <c r="G36" s="65">
        <v>3.3410000000000002E-2</v>
      </c>
      <c r="H36" s="65">
        <v>4.9928E-2</v>
      </c>
      <c r="I36" s="65">
        <v>5.6252000000000003E-2</v>
      </c>
      <c r="J36" s="64"/>
      <c r="K36" s="65">
        <v>3.8084E-2</v>
      </c>
      <c r="L36" s="65">
        <v>5.0056999999999997E-2</v>
      </c>
      <c r="M36" s="65">
        <v>5.7112000000000003E-2</v>
      </c>
      <c r="N36" s="64"/>
      <c r="O36" s="65">
        <v>4.0113000000000003E-2</v>
      </c>
      <c r="P36" s="65">
        <v>5.0237999999999998E-2</v>
      </c>
      <c r="Q36" s="65">
        <v>5.6748E-2</v>
      </c>
      <c r="R36" s="76"/>
      <c r="S36" s="1"/>
      <c r="T36" s="1"/>
      <c r="U36" s="1"/>
      <c r="V36" s="1"/>
      <c r="W36" s="1"/>
      <c r="X36" s="1"/>
      <c r="Y36" s="1"/>
      <c r="Z36" s="1"/>
      <c r="AA36"/>
      <c r="AB36" s="57"/>
      <c r="AC36" s="58"/>
      <c r="AD36" s="60"/>
      <c r="AE36" s="60"/>
      <c r="AF36" s="60"/>
      <c r="AG36" s="60"/>
      <c r="AH36" s="60"/>
      <c r="AI36" s="60"/>
      <c r="AJ36" s="60"/>
      <c r="AK36" s="6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</row>
    <row r="37" spans="1:325" s="15" customFormat="1" ht="15.75" customHeight="1" x14ac:dyDescent="0.35">
      <c r="A37" s="22">
        <v>2.2000000000000002</v>
      </c>
      <c r="B37" s="23" t="s">
        <v>23</v>
      </c>
      <c r="C37" s="66">
        <v>5.0264999999999997E-2</v>
      </c>
      <c r="D37" s="66">
        <v>5.0453999999999999E-2</v>
      </c>
      <c r="E37" s="66">
        <v>5.0453999999999999E-2</v>
      </c>
      <c r="F37" s="76"/>
      <c r="G37" s="66">
        <v>4.9931000000000003E-2</v>
      </c>
      <c r="H37" s="66">
        <v>5.0043999999999998E-2</v>
      </c>
      <c r="I37" s="66">
        <v>4.9751999999999998E-2</v>
      </c>
      <c r="J37" s="64"/>
      <c r="K37" s="66">
        <v>4.9750999999999997E-2</v>
      </c>
      <c r="L37" s="66">
        <v>4.9922000000000001E-2</v>
      </c>
      <c r="M37" s="66">
        <v>4.9610000000000001E-2</v>
      </c>
      <c r="N37" s="64"/>
      <c r="O37" s="66">
        <v>5.0077000000000003E-2</v>
      </c>
      <c r="P37" s="66">
        <v>5.0458999999999997E-2</v>
      </c>
      <c r="Q37" s="66">
        <v>4.9867000000000002E-2</v>
      </c>
      <c r="R37" s="76"/>
      <c r="S37" s="1"/>
      <c r="T37" s="1"/>
      <c r="U37" s="1"/>
      <c r="V37" s="1"/>
      <c r="W37" s="1"/>
      <c r="X37" s="1"/>
      <c r="Y37" s="1"/>
      <c r="Z37" s="1"/>
      <c r="AA37"/>
      <c r="AB37" s="1"/>
      <c r="AC37" s="1"/>
      <c r="AD37" s="1"/>
      <c r="AE37" s="1"/>
      <c r="AF37" s="1"/>
      <c r="AG37" s="1"/>
      <c r="AH37" s="1"/>
      <c r="AI37" s="1"/>
      <c r="AJ37" s="1"/>
      <c r="AK37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</row>
    <row r="38" spans="1:325" s="13" customFormat="1" ht="15.75" customHeight="1" x14ac:dyDescent="0.35">
      <c r="A38" s="7">
        <v>2.4</v>
      </c>
      <c r="B38" s="7" t="s">
        <v>23</v>
      </c>
      <c r="C38" s="67">
        <v>0.111647</v>
      </c>
      <c r="D38" s="67">
        <v>5.0214000000000002E-2</v>
      </c>
      <c r="E38" s="67">
        <v>5.0214000000000002E-2</v>
      </c>
      <c r="F38" s="76"/>
      <c r="G38" s="67">
        <v>0.121102</v>
      </c>
      <c r="H38" s="67">
        <v>5.0335999999999999E-2</v>
      </c>
      <c r="I38" s="67">
        <v>6.0497000000000002E-2</v>
      </c>
      <c r="J38" s="64"/>
      <c r="K38" s="67">
        <v>0.122464</v>
      </c>
      <c r="L38" s="67">
        <v>5.0198E-2</v>
      </c>
      <c r="M38" s="67">
        <v>6.4758999999999997E-2</v>
      </c>
      <c r="N38" s="64"/>
      <c r="O38" s="67">
        <v>0.122684</v>
      </c>
      <c r="P38" s="67">
        <v>5.0407E-2</v>
      </c>
      <c r="Q38" s="67">
        <v>6.8275000000000002E-2</v>
      </c>
      <c r="R38" s="76"/>
      <c r="S38" s="1"/>
      <c r="T38" s="1"/>
      <c r="U38" s="1"/>
      <c r="V38" s="1"/>
      <c r="W38" s="1"/>
      <c r="X38" s="1"/>
      <c r="Y38" s="1"/>
      <c r="Z38" s="1"/>
      <c r="AA38"/>
      <c r="AB38" s="1"/>
      <c r="AC38" s="1"/>
      <c r="AD38" s="1"/>
      <c r="AE38" s="1"/>
      <c r="AF38" s="1"/>
      <c r="AG38" s="1"/>
      <c r="AH38" s="1"/>
      <c r="AI38" s="1"/>
      <c r="AJ38" s="1"/>
      <c r="AK38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</row>
    <row r="39" spans="1:325" s="13" customFormat="1" ht="15.75" customHeight="1" x14ac:dyDescent="0.35">
      <c r="A39" s="7">
        <v>2.8</v>
      </c>
      <c r="B39" s="7" t="s">
        <v>23</v>
      </c>
      <c r="C39" s="67">
        <v>0.15485199999999999</v>
      </c>
      <c r="D39" s="67">
        <v>5.0132000000000003E-2</v>
      </c>
      <c r="E39" s="67">
        <v>5.0132000000000003E-2</v>
      </c>
      <c r="F39" s="76"/>
      <c r="G39" s="67">
        <v>0.19150300000000001</v>
      </c>
      <c r="H39" s="67">
        <v>4.9801999999999999E-2</v>
      </c>
      <c r="I39" s="67">
        <v>7.0958999999999994E-2</v>
      </c>
      <c r="J39" s="64"/>
      <c r="K39" s="67">
        <v>0.210503</v>
      </c>
      <c r="L39" s="67">
        <v>5.0108E-2</v>
      </c>
      <c r="M39" s="67">
        <v>8.4696999999999995E-2</v>
      </c>
      <c r="N39" s="64"/>
      <c r="O39" s="67">
        <v>0.22197500000000001</v>
      </c>
      <c r="P39" s="67">
        <v>5.0936000000000002E-2</v>
      </c>
      <c r="Q39" s="67">
        <v>9.4445000000000001E-2</v>
      </c>
      <c r="R39" s="76"/>
      <c r="S39" s="1"/>
      <c r="T39" s="1"/>
      <c r="U39" s="1"/>
      <c r="V39" s="1"/>
      <c r="W39" s="1"/>
      <c r="X39" s="1"/>
      <c r="Y39" s="1"/>
      <c r="Z39" s="1"/>
      <c r="AA39"/>
      <c r="AB39" s="1"/>
      <c r="AC39" s="1"/>
      <c r="AD39" s="1"/>
      <c r="AE39" s="1"/>
      <c r="AF39" s="1"/>
      <c r="AG39" s="1"/>
      <c r="AH39" s="1"/>
      <c r="AI39" s="1"/>
      <c r="AJ39" s="1"/>
      <c r="AK39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</row>
    <row r="40" spans="1:325" s="13" customFormat="1" ht="15.75" customHeight="1" x14ac:dyDescent="0.35">
      <c r="A40" s="14">
        <v>2.1</v>
      </c>
      <c r="B40" s="14" t="s">
        <v>24</v>
      </c>
      <c r="C40" s="70">
        <v>5.1189999999999999E-2</v>
      </c>
      <c r="D40" s="70">
        <v>5.0022999999999998E-2</v>
      </c>
      <c r="E40" s="70">
        <v>5.0022999999999998E-2</v>
      </c>
      <c r="F40" s="76"/>
      <c r="G40" s="70">
        <v>5.4581999999999999E-2</v>
      </c>
      <c r="H40" s="70">
        <v>4.9706E-2</v>
      </c>
      <c r="I40" s="70">
        <v>5.3612E-2</v>
      </c>
      <c r="J40" s="64"/>
      <c r="K40" s="70">
        <v>5.5921999999999999E-2</v>
      </c>
      <c r="L40" s="70">
        <v>4.9947999999999999E-2</v>
      </c>
      <c r="M40" s="70">
        <v>5.5196000000000002E-2</v>
      </c>
      <c r="N40" s="64"/>
      <c r="O40" s="70">
        <v>5.6120999999999997E-2</v>
      </c>
      <c r="P40" s="70">
        <v>5.0090999999999997E-2</v>
      </c>
      <c r="Q40" s="70">
        <v>5.5485E-2</v>
      </c>
      <c r="R40" s="76"/>
      <c r="S40" s="1"/>
      <c r="T40" s="1"/>
      <c r="U40" s="1"/>
      <c r="V40" s="1"/>
      <c r="W40" s="1"/>
      <c r="X40" s="1"/>
      <c r="Y40" s="1"/>
      <c r="Z40" s="1"/>
      <c r="AA40"/>
      <c r="AB40" s="1"/>
      <c r="AC40" s="1"/>
      <c r="AD40" s="1"/>
      <c r="AE40" s="1"/>
      <c r="AF40" s="1"/>
      <c r="AG40" s="1"/>
      <c r="AH40" s="1"/>
      <c r="AI40" s="1"/>
      <c r="AJ40" s="1"/>
      <c r="AK40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</row>
    <row r="41" spans="1:325" s="11" customFormat="1" ht="15.75" customHeight="1" x14ac:dyDescent="0.35">
      <c r="A41" s="20">
        <v>2.2000000000000002</v>
      </c>
      <c r="B41" s="20" t="s">
        <v>24</v>
      </c>
      <c r="C41" s="69">
        <v>5.0028999999999997E-2</v>
      </c>
      <c r="D41" s="69">
        <v>4.9936000000000001E-2</v>
      </c>
      <c r="E41" s="69">
        <v>4.9936000000000001E-2</v>
      </c>
      <c r="F41" s="76"/>
      <c r="G41" s="69">
        <v>4.9792999999999997E-2</v>
      </c>
      <c r="H41" s="69">
        <v>4.9764999999999997E-2</v>
      </c>
      <c r="I41" s="69">
        <v>4.9660999999999997E-2</v>
      </c>
      <c r="J41" s="64"/>
      <c r="K41" s="69">
        <v>5.0110000000000002E-2</v>
      </c>
      <c r="L41" s="69">
        <v>5.0181999999999997E-2</v>
      </c>
      <c r="M41" s="69">
        <v>4.9972999999999997E-2</v>
      </c>
      <c r="N41" s="64"/>
      <c r="O41" s="69">
        <v>4.9761E-2</v>
      </c>
      <c r="P41" s="69">
        <v>4.9912999999999999E-2</v>
      </c>
      <c r="Q41" s="69">
        <v>4.9605000000000003E-2</v>
      </c>
      <c r="R41" s="76"/>
      <c r="S41" s="1"/>
      <c r="T41" s="1"/>
      <c r="U41" s="1"/>
      <c r="V41" s="1"/>
      <c r="W41" s="1"/>
      <c r="X41" s="1"/>
      <c r="Y41" s="1"/>
      <c r="Z41" s="1"/>
      <c r="AA41"/>
      <c r="AB41" s="1"/>
      <c r="AC41" s="1"/>
      <c r="AD41" s="1"/>
      <c r="AE41" s="1"/>
      <c r="AF41" s="1"/>
      <c r="AG41" s="1"/>
      <c r="AH41" s="1"/>
      <c r="AI41" s="1"/>
      <c r="AJ41" s="1"/>
      <c r="AK4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</row>
    <row r="42" spans="1:325" s="11" customFormat="1" ht="15.75" customHeight="1" x14ac:dyDescent="0.35">
      <c r="A42" s="14">
        <v>2.4</v>
      </c>
      <c r="B42" s="14" t="s">
        <v>24</v>
      </c>
      <c r="C42" s="70">
        <v>5.1261000000000001E-2</v>
      </c>
      <c r="D42" s="70">
        <v>5.0103000000000002E-2</v>
      </c>
      <c r="E42" s="70">
        <v>5.0103000000000002E-2</v>
      </c>
      <c r="F42" s="76"/>
      <c r="G42" s="70">
        <v>6.0977999999999997E-2</v>
      </c>
      <c r="H42" s="70">
        <v>5.0445999999999998E-2</v>
      </c>
      <c r="I42" s="70">
        <v>5.9194999999999998E-2</v>
      </c>
      <c r="J42" s="64"/>
      <c r="K42" s="70">
        <v>6.5617999999999996E-2</v>
      </c>
      <c r="L42" s="70">
        <v>4.9904999999999998E-2</v>
      </c>
      <c r="M42" s="70">
        <v>6.3709000000000002E-2</v>
      </c>
      <c r="N42" s="64"/>
      <c r="O42" s="70">
        <v>6.8602999999999997E-2</v>
      </c>
      <c r="P42" s="70">
        <v>4.9891999999999999E-2</v>
      </c>
      <c r="Q42" s="70">
        <v>6.6631999999999997E-2</v>
      </c>
      <c r="R42" s="76"/>
      <c r="S42" s="1"/>
      <c r="T42" s="1"/>
      <c r="U42" s="1"/>
      <c r="V42" s="1"/>
      <c r="W42" s="1"/>
      <c r="X42" s="1"/>
      <c r="Y42" s="1"/>
      <c r="Z42" s="1"/>
      <c r="AA42"/>
      <c r="AB42" s="1"/>
      <c r="AC42" s="1"/>
      <c r="AD42" s="1"/>
      <c r="AE42" s="1"/>
      <c r="AF42" s="1"/>
      <c r="AG42" s="1"/>
      <c r="AH42" s="1"/>
      <c r="AI42" s="1"/>
      <c r="AJ42" s="1"/>
      <c r="AK42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</row>
    <row r="43" spans="1:325" s="11" customFormat="1" ht="15.75" customHeight="1" x14ac:dyDescent="0.35">
      <c r="A43" s="14">
        <v>2.8</v>
      </c>
      <c r="B43" s="14" t="s">
        <v>24</v>
      </c>
      <c r="C43" s="70">
        <v>5.2761000000000002E-2</v>
      </c>
      <c r="D43" s="70">
        <v>5.0146000000000003E-2</v>
      </c>
      <c r="E43" s="70">
        <v>5.0146000000000003E-2</v>
      </c>
      <c r="F43" s="76"/>
      <c r="G43" s="70">
        <v>7.7586000000000002E-2</v>
      </c>
      <c r="H43" s="70">
        <v>4.9754E-2</v>
      </c>
      <c r="I43" s="70">
        <v>7.2400999999999993E-2</v>
      </c>
      <c r="J43" s="64"/>
      <c r="K43" s="70">
        <v>9.3695000000000001E-2</v>
      </c>
      <c r="L43" s="70">
        <v>5.0062000000000002E-2</v>
      </c>
      <c r="M43" s="70">
        <v>8.7174000000000001E-2</v>
      </c>
      <c r="N43" s="64"/>
      <c r="O43" s="70">
        <v>0.10469199999999999</v>
      </c>
      <c r="P43" s="70">
        <v>5.0214000000000002E-2</v>
      </c>
      <c r="Q43" s="70">
        <v>9.7125000000000003E-2</v>
      </c>
      <c r="R43" s="76"/>
      <c r="S43" s="1"/>
      <c r="T43" s="1"/>
      <c r="U43" s="1"/>
      <c r="V43" s="1"/>
      <c r="W43" s="1"/>
      <c r="X43" s="1"/>
      <c r="Y43" s="1"/>
      <c r="Z43" s="1"/>
      <c r="AA43"/>
      <c r="AB43" s="1"/>
      <c r="AC43" s="1"/>
      <c r="AD43" s="1"/>
      <c r="AE43" s="1"/>
      <c r="AF43" s="1"/>
      <c r="AG43" s="1"/>
      <c r="AH43" s="1"/>
      <c r="AI43" s="1"/>
      <c r="AJ43" s="1"/>
      <c r="AK43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</row>
    <row r="44" spans="1:325" s="13" customFormat="1" ht="15.75" customHeight="1" x14ac:dyDescent="0.35">
      <c r="A44" s="7">
        <v>2.1</v>
      </c>
      <c r="B44" s="7" t="s">
        <v>25</v>
      </c>
      <c r="C44" s="67">
        <v>8.3787E-2</v>
      </c>
      <c r="D44" s="67">
        <v>4.9945999999999997E-2</v>
      </c>
      <c r="E44" s="67">
        <v>4.9945999999999997E-2</v>
      </c>
      <c r="F44" s="76"/>
      <c r="G44" s="67">
        <v>7.8011999999999998E-2</v>
      </c>
      <c r="H44" s="67">
        <v>5.0037999999999999E-2</v>
      </c>
      <c r="I44" s="67">
        <v>5.2651999999999997E-2</v>
      </c>
      <c r="J44" s="64"/>
      <c r="K44" s="67">
        <v>7.5589000000000003E-2</v>
      </c>
      <c r="L44" s="67">
        <v>4.9856999999999999E-2</v>
      </c>
      <c r="M44" s="67">
        <v>5.3613000000000001E-2</v>
      </c>
      <c r="N44" s="64"/>
      <c r="O44" s="67">
        <v>7.3007000000000002E-2</v>
      </c>
      <c r="P44" s="67">
        <v>5.0300999999999998E-2</v>
      </c>
      <c r="Q44" s="67">
        <v>5.4228999999999999E-2</v>
      </c>
      <c r="R44" s="76"/>
      <c r="S44" s="1"/>
      <c r="T44" s="1"/>
      <c r="U44" s="1"/>
      <c r="V44" s="1"/>
      <c r="W44" s="1"/>
      <c r="X44" s="1"/>
      <c r="Y44" s="1"/>
      <c r="Z44" s="1"/>
      <c r="AA44"/>
      <c r="AB44" s="1"/>
      <c r="AC44" s="1"/>
      <c r="AD44" s="1"/>
      <c r="AE44" s="1"/>
      <c r="AF44" s="1"/>
      <c r="AG44" s="1"/>
      <c r="AH44" s="1"/>
      <c r="AI44" s="1"/>
      <c r="AJ44" s="1"/>
      <c r="AK44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</row>
    <row r="45" spans="1:325" s="13" customFormat="1" ht="15.75" customHeight="1" x14ac:dyDescent="0.35">
      <c r="A45" s="22">
        <v>2.2000000000000002</v>
      </c>
      <c r="B45" s="23" t="s">
        <v>25</v>
      </c>
      <c r="C45" s="66">
        <v>4.9867000000000002E-2</v>
      </c>
      <c r="D45" s="66">
        <v>4.9887000000000001E-2</v>
      </c>
      <c r="E45" s="66">
        <v>4.9887000000000001E-2</v>
      </c>
      <c r="F45" s="76"/>
      <c r="G45" s="66">
        <v>5.0195999999999998E-2</v>
      </c>
      <c r="H45" s="66">
        <v>5.0226E-2</v>
      </c>
      <c r="I45" s="66">
        <v>5.0125000000000003E-2</v>
      </c>
      <c r="J45" s="64"/>
      <c r="K45" s="66">
        <v>5.0231999999999999E-2</v>
      </c>
      <c r="L45" s="66">
        <v>5.0157E-2</v>
      </c>
      <c r="M45" s="66">
        <v>5.0063000000000003E-2</v>
      </c>
      <c r="N45" s="64"/>
      <c r="O45" s="66">
        <v>4.9976E-2</v>
      </c>
      <c r="P45" s="66">
        <v>4.9880000000000001E-2</v>
      </c>
      <c r="Q45" s="66">
        <v>4.9813000000000003E-2</v>
      </c>
      <c r="R45" s="76"/>
      <c r="S45" s="1"/>
      <c r="T45" s="1"/>
      <c r="U45" s="1"/>
      <c r="V45" s="1"/>
      <c r="W45" s="1"/>
      <c r="X45" s="1"/>
      <c r="Y45" s="1"/>
      <c r="Z45" s="1"/>
      <c r="AA45"/>
      <c r="AB45" s="1"/>
      <c r="AC45" s="1"/>
      <c r="AD45" s="1"/>
      <c r="AE45" s="1"/>
      <c r="AF45" s="1"/>
      <c r="AG45" s="1"/>
      <c r="AH45" s="1"/>
      <c r="AI45" s="1"/>
      <c r="AJ45" s="1"/>
      <c r="AK45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</row>
    <row r="46" spans="1:325" s="13" customFormat="1" ht="15.75" customHeight="1" x14ac:dyDescent="0.35">
      <c r="A46" s="9">
        <v>2.4</v>
      </c>
      <c r="B46" s="9" t="s">
        <v>25</v>
      </c>
      <c r="C46" s="65">
        <v>2.7886999999999999E-2</v>
      </c>
      <c r="D46" s="65">
        <v>4.9993000000000003E-2</v>
      </c>
      <c r="E46" s="65">
        <v>4.9993000000000003E-2</v>
      </c>
      <c r="F46" s="76"/>
      <c r="G46" s="65">
        <v>3.3640000000000003E-2</v>
      </c>
      <c r="H46" s="65">
        <v>4.9880000000000001E-2</v>
      </c>
      <c r="I46" s="65">
        <v>5.7985000000000002E-2</v>
      </c>
      <c r="J46" s="64"/>
      <c r="K46" s="65">
        <v>3.8016000000000001E-2</v>
      </c>
      <c r="L46" s="65">
        <v>4.9657E-2</v>
      </c>
      <c r="M46" s="65">
        <v>6.2687999999999994E-2</v>
      </c>
      <c r="N46" s="64"/>
      <c r="O46" s="65">
        <v>4.0530999999999998E-2</v>
      </c>
      <c r="P46" s="65">
        <v>4.9937000000000002E-2</v>
      </c>
      <c r="Q46" s="65">
        <v>6.5042000000000003E-2</v>
      </c>
      <c r="R46" s="76"/>
      <c r="S46" s="1"/>
      <c r="T46" s="1"/>
      <c r="U46" s="1"/>
      <c r="V46" s="1"/>
      <c r="W46" s="1"/>
      <c r="X46" s="1"/>
      <c r="Y46" s="1"/>
      <c r="Z46" s="1"/>
      <c r="AA46"/>
      <c r="AB46" s="57"/>
      <c r="AC46" s="58"/>
      <c r="AD46" s="60"/>
      <c r="AE46" s="60"/>
      <c r="AF46" s="60"/>
      <c r="AG46" s="60"/>
      <c r="AH46" s="60"/>
      <c r="AI46" s="60"/>
      <c r="AJ46" s="60"/>
      <c r="AK46" s="6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</row>
    <row r="47" spans="1:325" s="15" customFormat="1" ht="15.75" customHeight="1" x14ac:dyDescent="0.35">
      <c r="A47" s="9">
        <v>2.8</v>
      </c>
      <c r="B47" s="9" t="s">
        <v>25</v>
      </c>
      <c r="C47" s="65">
        <v>2.0369000000000002E-2</v>
      </c>
      <c r="D47" s="65">
        <v>4.9702999999999997E-2</v>
      </c>
      <c r="E47" s="65">
        <v>4.9702999999999997E-2</v>
      </c>
      <c r="F47" s="76"/>
      <c r="G47" s="65">
        <v>3.4543999999999998E-2</v>
      </c>
      <c r="H47" s="65">
        <v>5.0096000000000002E-2</v>
      </c>
      <c r="I47" s="65">
        <v>7.2009000000000004E-2</v>
      </c>
      <c r="J47" s="64"/>
      <c r="K47" s="65">
        <v>4.5023000000000001E-2</v>
      </c>
      <c r="L47" s="65">
        <v>5.0298000000000002E-2</v>
      </c>
      <c r="M47" s="65">
        <v>8.7446999999999997E-2</v>
      </c>
      <c r="N47" s="64"/>
      <c r="O47" s="65">
        <v>5.2793E-2</v>
      </c>
      <c r="P47" s="65">
        <v>4.9825000000000001E-2</v>
      </c>
      <c r="Q47" s="65">
        <v>9.6892000000000006E-2</v>
      </c>
      <c r="R47" s="76"/>
      <c r="S47" s="1"/>
      <c r="T47" s="1"/>
      <c r="U47" s="1"/>
      <c r="V47" s="1"/>
      <c r="W47" s="1"/>
      <c r="X47" s="1"/>
      <c r="Y47" s="1"/>
      <c r="Z47" s="1"/>
      <c r="AA47"/>
      <c r="AB47" s="1"/>
      <c r="AC47" s="1"/>
      <c r="AD47" s="1"/>
      <c r="AE47" s="1"/>
      <c r="AF47" s="1"/>
      <c r="AG47" s="1"/>
      <c r="AH47" s="1"/>
      <c r="AI47" s="1"/>
      <c r="AJ47" s="1"/>
      <c r="AK47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</row>
    <row r="48" spans="1:325" s="15" customFormat="1" ht="15.75" customHeight="1" x14ac:dyDescent="0.35">
      <c r="A48" s="7">
        <v>2.1</v>
      </c>
      <c r="B48" s="7" t="s">
        <v>26</v>
      </c>
      <c r="C48" s="67">
        <v>0.110817</v>
      </c>
      <c r="D48" s="67">
        <v>4.9875999999999997E-2</v>
      </c>
      <c r="E48" s="67">
        <v>4.9875999999999997E-2</v>
      </c>
      <c r="F48" s="76"/>
      <c r="G48" s="67">
        <v>0.10165200000000001</v>
      </c>
      <c r="H48" s="67">
        <v>5.0175999999999998E-2</v>
      </c>
      <c r="I48" s="67">
        <v>5.1674999999999999E-2</v>
      </c>
      <c r="J48" s="64"/>
      <c r="K48" s="67">
        <v>9.5913999999999999E-2</v>
      </c>
      <c r="L48" s="67">
        <v>5.042E-2</v>
      </c>
      <c r="M48" s="67">
        <v>5.2950999999999998E-2</v>
      </c>
      <c r="N48" s="64"/>
      <c r="O48" s="67">
        <v>9.0894000000000003E-2</v>
      </c>
      <c r="P48" s="67">
        <v>5.0196999999999999E-2</v>
      </c>
      <c r="Q48" s="67">
        <v>5.3177000000000002E-2</v>
      </c>
      <c r="R48" s="76"/>
      <c r="S48" s="1"/>
      <c r="T48" s="1"/>
      <c r="U48" s="1"/>
      <c r="V48" s="1"/>
      <c r="W48" s="1"/>
      <c r="X48" s="1"/>
      <c r="Y48" s="1"/>
      <c r="Z48" s="1"/>
      <c r="AA48"/>
      <c r="AB48" s="1"/>
      <c r="AC48" s="1"/>
      <c r="AD48" s="1"/>
      <c r="AE48" s="1"/>
      <c r="AF48" s="1"/>
      <c r="AG48" s="1"/>
      <c r="AH48" s="1"/>
      <c r="AI48" s="1"/>
      <c r="AJ48" s="1"/>
      <c r="AK48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</row>
    <row r="49" spans="1:325" s="11" customFormat="1" ht="15.75" customHeight="1" x14ac:dyDescent="0.35">
      <c r="A49" s="22">
        <v>2.2000000000000002</v>
      </c>
      <c r="B49" s="23" t="s">
        <v>26</v>
      </c>
      <c r="C49" s="66">
        <v>4.9812000000000002E-2</v>
      </c>
      <c r="D49" s="66">
        <v>4.9785000000000003E-2</v>
      </c>
      <c r="E49" s="66">
        <v>4.9785000000000003E-2</v>
      </c>
      <c r="F49" s="76"/>
      <c r="G49" s="66">
        <v>4.9808999999999999E-2</v>
      </c>
      <c r="H49" s="66">
        <v>4.9930000000000002E-2</v>
      </c>
      <c r="I49" s="66">
        <v>4.9620999999999998E-2</v>
      </c>
      <c r="J49" s="64"/>
      <c r="K49" s="66">
        <v>5.0064999999999998E-2</v>
      </c>
      <c r="L49" s="66">
        <v>5.0257000000000003E-2</v>
      </c>
      <c r="M49" s="66">
        <v>5.0082000000000002E-2</v>
      </c>
      <c r="N49" s="64"/>
      <c r="O49" s="66">
        <v>5.0446999999999999E-2</v>
      </c>
      <c r="P49" s="66">
        <v>5.0638000000000002E-2</v>
      </c>
      <c r="Q49" s="66">
        <v>5.0312000000000003E-2</v>
      </c>
      <c r="R49" s="76"/>
      <c r="S49" s="1"/>
      <c r="T49" s="1"/>
      <c r="U49" s="1"/>
      <c r="V49" s="1"/>
      <c r="W49" s="1"/>
      <c r="X49" s="1"/>
      <c r="Y49" s="1"/>
      <c r="Z49" s="1"/>
      <c r="AA49"/>
      <c r="AB49" s="1"/>
      <c r="AC49" s="1"/>
      <c r="AD49" s="1"/>
      <c r="AE49" s="1"/>
      <c r="AF49" s="1"/>
      <c r="AG49" s="1"/>
      <c r="AH49" s="1"/>
      <c r="AI49" s="1"/>
      <c r="AJ49" s="1"/>
      <c r="AK49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</row>
    <row r="50" spans="1:325" s="15" customFormat="1" ht="15.75" customHeight="1" x14ac:dyDescent="0.35">
      <c r="A50" s="9">
        <v>2.4</v>
      </c>
      <c r="B50" s="9" t="s">
        <v>26</v>
      </c>
      <c r="C50" s="65">
        <v>1.6719999999999999E-2</v>
      </c>
      <c r="D50" s="65">
        <v>4.9661999999999998E-2</v>
      </c>
      <c r="E50" s="65">
        <v>4.9661999999999998E-2</v>
      </c>
      <c r="F50" s="76"/>
      <c r="G50" s="65">
        <v>2.0018999999999999E-2</v>
      </c>
      <c r="H50" s="65">
        <v>4.9889000000000003E-2</v>
      </c>
      <c r="I50" s="65">
        <v>5.6267999999999999E-2</v>
      </c>
      <c r="J50" s="64"/>
      <c r="K50" s="65">
        <v>2.3095000000000001E-2</v>
      </c>
      <c r="L50" s="65">
        <v>5.0122E-2</v>
      </c>
      <c r="M50" s="65">
        <v>6.1039999999999997E-2</v>
      </c>
      <c r="N50" s="64"/>
      <c r="O50" s="65">
        <v>2.5746000000000002E-2</v>
      </c>
      <c r="P50" s="65">
        <v>5.0342999999999999E-2</v>
      </c>
      <c r="Q50" s="65">
        <v>6.4224000000000003E-2</v>
      </c>
      <c r="R50" s="76"/>
      <c r="S50" s="1"/>
      <c r="T50" s="1"/>
      <c r="U50" s="1"/>
      <c r="V50" s="1"/>
      <c r="W50" s="1"/>
      <c r="X50" s="1"/>
      <c r="Y50" s="1"/>
      <c r="Z50" s="1"/>
      <c r="AA50"/>
      <c r="AB50" s="1"/>
      <c r="AC50" s="1"/>
      <c r="AD50" s="1"/>
      <c r="AE50" s="1"/>
      <c r="AF50" s="1"/>
      <c r="AG50" s="1"/>
      <c r="AH50" s="1"/>
      <c r="AI50" s="1"/>
      <c r="AJ50" s="1"/>
      <c r="AK50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</row>
    <row r="51" spans="1:325" s="13" customFormat="1" ht="15.75" customHeight="1" x14ac:dyDescent="0.35">
      <c r="A51" s="9">
        <v>2.8</v>
      </c>
      <c r="B51" s="9" t="s">
        <v>26</v>
      </c>
      <c r="C51" s="65">
        <v>8.626E-3</v>
      </c>
      <c r="D51" s="65">
        <v>5.0254E-2</v>
      </c>
      <c r="E51" s="65">
        <v>5.0254E-2</v>
      </c>
      <c r="F51" s="76"/>
      <c r="G51" s="65">
        <v>1.6331999999999999E-2</v>
      </c>
      <c r="H51" s="65">
        <v>5.0119999999999998E-2</v>
      </c>
      <c r="I51" s="65">
        <v>7.1911000000000003E-2</v>
      </c>
      <c r="J51" s="64"/>
      <c r="K51" s="65">
        <v>2.2388999999999999E-2</v>
      </c>
      <c r="L51" s="65">
        <v>4.9643E-2</v>
      </c>
      <c r="M51" s="65">
        <v>8.5606000000000002E-2</v>
      </c>
      <c r="N51" s="64"/>
      <c r="O51" s="65">
        <v>2.7810000000000001E-2</v>
      </c>
      <c r="P51" s="65">
        <v>5.0250000000000003E-2</v>
      </c>
      <c r="Q51" s="65">
        <v>9.6573000000000006E-2</v>
      </c>
      <c r="R51" s="76"/>
      <c r="S51" s="1"/>
      <c r="T51" s="1"/>
      <c r="U51" s="1"/>
      <c r="V51" s="1"/>
      <c r="W51" s="1"/>
      <c r="X51" s="1"/>
      <c r="Y51" s="1"/>
      <c r="Z51" s="1"/>
      <c r="AA51"/>
      <c r="AB51" s="1"/>
      <c r="AC51" s="1"/>
      <c r="AD51" s="1"/>
      <c r="AE51" s="1"/>
      <c r="AF51" s="1"/>
      <c r="AG51" s="1"/>
      <c r="AH51" s="1"/>
      <c r="AI51" s="1"/>
      <c r="AJ51" s="1"/>
      <c r="AK5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</row>
    <row r="52" spans="1:325" s="11" customFormat="1" ht="15.75" customHeight="1" x14ac:dyDescent="0.35">
      <c r="A52" s="9">
        <v>2.1</v>
      </c>
      <c r="B52" s="9" t="s">
        <v>27</v>
      </c>
      <c r="C52" s="65">
        <v>1.7613E-2</v>
      </c>
      <c r="D52" s="65">
        <v>5.0365E-2</v>
      </c>
      <c r="E52" s="65">
        <v>5.0365E-2</v>
      </c>
      <c r="F52" s="76"/>
      <c r="G52" s="65">
        <v>3.3486000000000002E-2</v>
      </c>
      <c r="H52" s="65">
        <v>4.9875000000000003E-2</v>
      </c>
      <c r="I52" s="65">
        <v>5.6549000000000002E-2</v>
      </c>
      <c r="J52" s="64"/>
      <c r="K52" s="65">
        <v>3.8254999999999997E-2</v>
      </c>
      <c r="L52" s="65">
        <v>5.0363999999999999E-2</v>
      </c>
      <c r="M52" s="65">
        <v>5.7570999999999997E-2</v>
      </c>
      <c r="N52" s="64"/>
      <c r="O52" s="65">
        <v>4.0294000000000003E-2</v>
      </c>
      <c r="P52" s="65">
        <v>5.0389000000000003E-2</v>
      </c>
      <c r="Q52" s="65">
        <v>5.6904999999999997E-2</v>
      </c>
      <c r="R52" s="76"/>
      <c r="S52" s="1"/>
      <c r="T52" s="1"/>
      <c r="U52" s="1"/>
      <c r="V52" s="1"/>
      <c r="W52" s="1"/>
      <c r="X52" s="1"/>
      <c r="Y52" s="1"/>
      <c r="Z52" s="1"/>
      <c r="AA52"/>
      <c r="AB52" s="1"/>
      <c r="AC52" s="1"/>
      <c r="AD52" s="1"/>
      <c r="AE52" s="1"/>
      <c r="AF52" s="1"/>
      <c r="AG52" s="1"/>
      <c r="AH52" s="1"/>
      <c r="AI52" s="1"/>
      <c r="AJ52" s="1"/>
      <c r="AK52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</row>
    <row r="53" spans="1:325" s="15" customFormat="1" ht="15.75" customHeight="1" x14ac:dyDescent="0.35">
      <c r="A53" s="22">
        <v>2.2000000000000002</v>
      </c>
      <c r="B53" s="23" t="s">
        <v>27</v>
      </c>
      <c r="C53" s="66">
        <v>4.9703999999999998E-2</v>
      </c>
      <c r="D53" s="66">
        <v>4.9716999999999997E-2</v>
      </c>
      <c r="E53" s="66">
        <v>4.9716999999999997E-2</v>
      </c>
      <c r="F53" s="76"/>
      <c r="G53" s="66">
        <v>5.0077999999999998E-2</v>
      </c>
      <c r="H53" s="66">
        <v>5.0160999999999997E-2</v>
      </c>
      <c r="I53" s="66">
        <v>4.9986000000000003E-2</v>
      </c>
      <c r="J53" s="64"/>
      <c r="K53" s="66">
        <v>4.9641999999999999E-2</v>
      </c>
      <c r="L53" s="66">
        <v>4.9831E-2</v>
      </c>
      <c r="M53" s="66">
        <v>4.9526000000000001E-2</v>
      </c>
      <c r="N53" s="64"/>
      <c r="O53" s="66">
        <v>4.9983E-2</v>
      </c>
      <c r="P53" s="66">
        <v>5.0164E-2</v>
      </c>
      <c r="Q53" s="66">
        <v>4.9881000000000002E-2</v>
      </c>
      <c r="R53" s="76"/>
      <c r="S53" s="1"/>
      <c r="T53" s="1"/>
      <c r="U53" s="1"/>
      <c r="V53" s="1"/>
      <c r="W53" s="1"/>
      <c r="X53" s="1"/>
      <c r="Y53" s="1"/>
      <c r="Z53" s="1"/>
      <c r="AA53"/>
      <c r="AB53" s="1"/>
      <c r="AC53" s="1"/>
      <c r="AD53" s="1"/>
      <c r="AE53" s="1"/>
      <c r="AF53" s="1"/>
      <c r="AG53" s="1"/>
      <c r="AH53" s="1"/>
      <c r="AI53" s="1"/>
      <c r="AJ53" s="1"/>
      <c r="AK53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</row>
    <row r="54" spans="1:325" s="13" customFormat="1" ht="15.75" customHeight="1" x14ac:dyDescent="0.35">
      <c r="A54" s="7">
        <v>2.4</v>
      </c>
      <c r="B54" s="7" t="s">
        <v>27</v>
      </c>
      <c r="C54" s="67">
        <v>0.111527</v>
      </c>
      <c r="D54" s="67">
        <v>5.0214000000000002E-2</v>
      </c>
      <c r="E54" s="67">
        <v>5.0214000000000002E-2</v>
      </c>
      <c r="F54" s="76"/>
      <c r="G54" s="67">
        <v>0.12051099999999999</v>
      </c>
      <c r="H54" s="67">
        <v>4.9974999999999999E-2</v>
      </c>
      <c r="I54" s="67">
        <v>5.9840999999999998E-2</v>
      </c>
      <c r="J54" s="64"/>
      <c r="K54" s="67">
        <v>0.12245200000000001</v>
      </c>
      <c r="L54" s="67">
        <v>5.0293999999999998E-2</v>
      </c>
      <c r="M54" s="67">
        <v>6.5479999999999997E-2</v>
      </c>
      <c r="N54" s="64"/>
      <c r="O54" s="67">
        <v>0.122956</v>
      </c>
      <c r="P54" s="67">
        <v>5.0507000000000003E-2</v>
      </c>
      <c r="Q54" s="67">
        <v>6.8647E-2</v>
      </c>
      <c r="R54" s="76"/>
      <c r="S54" s="1"/>
      <c r="T54" s="1"/>
      <c r="U54" s="1"/>
      <c r="V54" s="1"/>
      <c r="W54" s="1"/>
      <c r="X54" s="1"/>
      <c r="Y54" s="1"/>
      <c r="Z54" s="1"/>
      <c r="AA54"/>
      <c r="AB54" s="1"/>
      <c r="AC54" s="1"/>
      <c r="AD54" s="1"/>
      <c r="AE54" s="1"/>
      <c r="AF54" s="1"/>
      <c r="AG54" s="1"/>
      <c r="AH54" s="1"/>
      <c r="AI54" s="1"/>
      <c r="AJ54" s="1"/>
      <c r="AK54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</row>
    <row r="55" spans="1:325" s="13" customFormat="1" ht="15.75" customHeight="1" x14ac:dyDescent="0.35">
      <c r="A55" s="7">
        <v>2.8</v>
      </c>
      <c r="B55" s="7" t="s">
        <v>27</v>
      </c>
      <c r="C55" s="67">
        <v>0.15344099999999999</v>
      </c>
      <c r="D55" s="67">
        <v>4.9672000000000001E-2</v>
      </c>
      <c r="E55" s="67">
        <v>4.9672000000000001E-2</v>
      </c>
      <c r="F55" s="76"/>
      <c r="G55" s="67">
        <v>0.18981200000000001</v>
      </c>
      <c r="H55" s="67">
        <v>5.0023999999999999E-2</v>
      </c>
      <c r="I55" s="67">
        <v>7.1968000000000004E-2</v>
      </c>
      <c r="J55" s="64"/>
      <c r="K55" s="67">
        <v>0.209092</v>
      </c>
      <c r="L55" s="67">
        <v>5.0382000000000003E-2</v>
      </c>
      <c r="M55" s="67">
        <v>8.5955000000000004E-2</v>
      </c>
      <c r="N55" s="64"/>
      <c r="O55" s="67">
        <v>0.22042300000000001</v>
      </c>
      <c r="P55" s="67">
        <v>5.0478000000000002E-2</v>
      </c>
      <c r="Q55" s="67">
        <v>9.5977000000000007E-2</v>
      </c>
      <c r="R55" s="76"/>
      <c r="S55" s="1"/>
      <c r="T55" s="1"/>
      <c r="U55" s="1"/>
      <c r="V55" s="1"/>
      <c r="W55" s="1"/>
      <c r="X55" s="1"/>
      <c r="Y55" s="1"/>
      <c r="Z55" s="1"/>
      <c r="AA55"/>
      <c r="AB55" s="1"/>
      <c r="AC55" s="1"/>
      <c r="AD55" s="1"/>
      <c r="AE55" s="1"/>
      <c r="AF55" s="1"/>
      <c r="AG55" s="1"/>
      <c r="AH55" s="1"/>
      <c r="AI55" s="1"/>
      <c r="AJ55" s="1"/>
      <c r="AK55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</row>
    <row r="56" spans="1:325" s="13" customFormat="1" ht="15.75" customHeight="1" x14ac:dyDescent="0.35">
      <c r="A56" s="14">
        <v>2.1</v>
      </c>
      <c r="B56" s="14" t="s">
        <v>28</v>
      </c>
      <c r="C56" s="70">
        <v>5.0708999999999997E-2</v>
      </c>
      <c r="D56" s="70">
        <v>4.9751999999999998E-2</v>
      </c>
      <c r="E56" s="70">
        <v>4.9751999999999998E-2</v>
      </c>
      <c r="F56" s="76"/>
      <c r="G56" s="70">
        <v>5.4330999999999997E-2</v>
      </c>
      <c r="H56" s="70">
        <v>4.9861999999999997E-2</v>
      </c>
      <c r="I56" s="70">
        <v>5.3637999999999998E-2</v>
      </c>
      <c r="J56" s="64"/>
      <c r="K56" s="70">
        <v>5.5740999999999999E-2</v>
      </c>
      <c r="L56" s="70">
        <v>4.9998000000000001E-2</v>
      </c>
      <c r="M56" s="70">
        <v>5.5169000000000003E-2</v>
      </c>
      <c r="N56" s="64"/>
      <c r="O56" s="70">
        <v>5.5833000000000001E-2</v>
      </c>
      <c r="P56" s="70">
        <v>5.006E-2</v>
      </c>
      <c r="Q56" s="70">
        <v>5.5396000000000001E-2</v>
      </c>
      <c r="R56" s="76"/>
      <c r="S56" s="1"/>
      <c r="T56" s="1"/>
      <c r="U56" s="1"/>
      <c r="V56" s="1"/>
      <c r="W56" s="1"/>
      <c r="X56" s="1"/>
      <c r="Y56" s="1"/>
      <c r="Z56" s="1"/>
      <c r="AA56"/>
      <c r="AB56" s="1"/>
      <c r="AC56" s="1"/>
      <c r="AD56" s="1"/>
      <c r="AE56" s="1"/>
      <c r="AF56" s="1"/>
      <c r="AG56" s="1"/>
      <c r="AH56" s="1"/>
      <c r="AI56" s="1"/>
      <c r="AJ56" s="1"/>
      <c r="AK56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</row>
    <row r="57" spans="1:325" s="11" customFormat="1" ht="15.75" customHeight="1" x14ac:dyDescent="0.35">
      <c r="A57" s="20">
        <v>2.2000000000000002</v>
      </c>
      <c r="B57" s="20" t="s">
        <v>28</v>
      </c>
      <c r="C57" s="69">
        <v>4.9970000000000001E-2</v>
      </c>
      <c r="D57" s="69">
        <v>4.9910000000000003E-2</v>
      </c>
      <c r="E57" s="69">
        <v>4.9910000000000003E-2</v>
      </c>
      <c r="F57" s="76"/>
      <c r="G57" s="69">
        <v>4.9605000000000003E-2</v>
      </c>
      <c r="H57" s="69">
        <v>4.9654999999999998E-2</v>
      </c>
      <c r="I57" s="69">
        <v>4.9542999999999997E-2</v>
      </c>
      <c r="J57" s="64"/>
      <c r="K57" s="69">
        <v>5.0210999999999999E-2</v>
      </c>
      <c r="L57" s="69">
        <v>5.0231999999999999E-2</v>
      </c>
      <c r="M57" s="69">
        <v>5.0120999999999999E-2</v>
      </c>
      <c r="N57" s="64"/>
      <c r="O57" s="69">
        <v>4.9969E-2</v>
      </c>
      <c r="P57" s="69">
        <v>4.9979000000000003E-2</v>
      </c>
      <c r="Q57" s="69">
        <v>4.9875000000000003E-2</v>
      </c>
      <c r="R57" s="76"/>
      <c r="S57" s="1"/>
      <c r="T57" s="1"/>
      <c r="U57" s="1"/>
      <c r="V57" s="1"/>
      <c r="W57" s="1"/>
      <c r="X57" s="1"/>
      <c r="Y57" s="1"/>
      <c r="Z57" s="1"/>
      <c r="AA57"/>
      <c r="AB57" s="1"/>
      <c r="AC57" s="1"/>
      <c r="AD57" s="1"/>
      <c r="AE57" s="1"/>
      <c r="AF57" s="1"/>
      <c r="AG57" s="1"/>
      <c r="AH57" s="1"/>
      <c r="AI57" s="1"/>
      <c r="AJ57" s="1"/>
      <c r="AK57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</row>
    <row r="58" spans="1:325" s="11" customFormat="1" ht="15.75" customHeight="1" x14ac:dyDescent="0.35">
      <c r="A58" s="14">
        <v>2.4</v>
      </c>
      <c r="B58" s="14" t="s">
        <v>28</v>
      </c>
      <c r="C58" s="70">
        <v>5.1089000000000002E-2</v>
      </c>
      <c r="D58" s="70">
        <v>5.0140999999999998E-2</v>
      </c>
      <c r="E58" s="70">
        <v>5.0140999999999998E-2</v>
      </c>
      <c r="F58" s="76"/>
      <c r="G58" s="70">
        <v>6.0852000000000003E-2</v>
      </c>
      <c r="H58" s="70">
        <v>5.0183999999999999E-2</v>
      </c>
      <c r="I58" s="70">
        <v>5.9408000000000002E-2</v>
      </c>
      <c r="J58" s="64"/>
      <c r="K58" s="70">
        <v>6.5754000000000007E-2</v>
      </c>
      <c r="L58" s="70">
        <v>5.0056999999999997E-2</v>
      </c>
      <c r="M58" s="70">
        <v>6.4159999999999995E-2</v>
      </c>
      <c r="N58" s="64"/>
      <c r="O58" s="70">
        <v>6.8459999999999993E-2</v>
      </c>
      <c r="P58" s="70">
        <v>5.0104000000000003E-2</v>
      </c>
      <c r="Q58" s="70">
        <v>6.6935999999999996E-2</v>
      </c>
      <c r="R58" s="76"/>
      <c r="S58" s="1"/>
      <c r="T58" s="1"/>
      <c r="U58" s="1"/>
      <c r="V58" s="1"/>
      <c r="W58" s="1"/>
      <c r="X58" s="1"/>
      <c r="Y58" s="1"/>
      <c r="Z58" s="1"/>
      <c r="AA58"/>
      <c r="AB58" s="1"/>
      <c r="AC58" s="1"/>
      <c r="AD58" s="1"/>
      <c r="AE58" s="1"/>
      <c r="AF58" s="1"/>
      <c r="AG58" s="1"/>
      <c r="AH58" s="1"/>
      <c r="AI58" s="1"/>
      <c r="AJ58" s="1"/>
      <c r="AK58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</row>
    <row r="59" spans="1:325" s="11" customFormat="1" ht="15.75" customHeight="1" x14ac:dyDescent="0.35">
      <c r="A59" s="14">
        <v>2.8</v>
      </c>
      <c r="B59" s="14" t="s">
        <v>28</v>
      </c>
      <c r="C59" s="70">
        <v>5.2106E-2</v>
      </c>
      <c r="D59" s="70">
        <v>4.9991000000000001E-2</v>
      </c>
      <c r="E59" s="70">
        <v>4.9991000000000001E-2</v>
      </c>
      <c r="F59" s="76"/>
      <c r="G59" s="70">
        <v>7.6967999999999995E-2</v>
      </c>
      <c r="H59" s="70">
        <v>4.9881000000000002E-2</v>
      </c>
      <c r="I59" s="70">
        <v>7.2932999999999998E-2</v>
      </c>
      <c r="J59" s="64"/>
      <c r="K59" s="70">
        <v>9.332E-2</v>
      </c>
      <c r="L59" s="70">
        <v>5.0339000000000002E-2</v>
      </c>
      <c r="M59" s="70">
        <v>8.8042999999999996E-2</v>
      </c>
      <c r="N59" s="64"/>
      <c r="O59" s="70">
        <v>0.10387200000000001</v>
      </c>
      <c r="P59" s="70">
        <v>5.0285000000000003E-2</v>
      </c>
      <c r="Q59" s="70">
        <v>9.7724000000000005E-2</v>
      </c>
      <c r="R59" s="76"/>
      <c r="S59" s="1"/>
      <c r="T59" s="1"/>
      <c r="U59" s="1"/>
      <c r="V59" s="1"/>
      <c r="W59" s="1"/>
      <c r="X59" s="1"/>
      <c r="Y59" s="1"/>
      <c r="Z59" s="1"/>
      <c r="AA59"/>
      <c r="AB59" s="1"/>
      <c r="AC59" s="1"/>
      <c r="AD59" s="1"/>
      <c r="AE59" s="1"/>
      <c r="AF59" s="1"/>
      <c r="AG59" s="1"/>
      <c r="AH59" s="1"/>
      <c r="AI59" s="1"/>
      <c r="AJ59" s="1"/>
      <c r="AK59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</row>
    <row r="60" spans="1:325" s="13" customFormat="1" ht="15.75" customHeight="1" x14ac:dyDescent="0.35">
      <c r="A60" s="7">
        <v>2.1</v>
      </c>
      <c r="B60" s="7" t="s">
        <v>29</v>
      </c>
      <c r="C60" s="67">
        <v>8.3724999999999994E-2</v>
      </c>
      <c r="D60" s="67">
        <v>5.0186000000000001E-2</v>
      </c>
      <c r="E60" s="67">
        <v>5.0186000000000001E-2</v>
      </c>
      <c r="F60" s="76"/>
      <c r="G60" s="67">
        <v>7.8108999999999998E-2</v>
      </c>
      <c r="H60" s="67">
        <v>5.0349999999999999E-2</v>
      </c>
      <c r="I60" s="67">
        <v>5.2645999999999998E-2</v>
      </c>
      <c r="J60" s="64"/>
      <c r="K60" s="67">
        <v>7.5750999999999999E-2</v>
      </c>
      <c r="L60" s="67">
        <v>5.0370999999999999E-2</v>
      </c>
      <c r="M60" s="67">
        <v>5.4391000000000002E-2</v>
      </c>
      <c r="N60" s="64"/>
      <c r="O60" s="67">
        <v>7.2890999999999997E-2</v>
      </c>
      <c r="P60" s="67">
        <v>4.9979999999999997E-2</v>
      </c>
      <c r="Q60" s="67">
        <v>5.4094000000000003E-2</v>
      </c>
      <c r="R60" s="76"/>
      <c r="S60" s="1"/>
      <c r="T60" s="1"/>
      <c r="U60" s="1"/>
      <c r="V60" s="1"/>
      <c r="W60" s="1"/>
      <c r="X60" s="1"/>
      <c r="Y60" s="1"/>
      <c r="Z60" s="1"/>
      <c r="AA60"/>
      <c r="AB60" s="1"/>
      <c r="AC60" s="1"/>
      <c r="AD60" s="1"/>
      <c r="AE60" s="1"/>
      <c r="AF60" s="1"/>
      <c r="AG60" s="1"/>
      <c r="AH60" s="1"/>
      <c r="AI60" s="1"/>
      <c r="AJ60" s="1"/>
      <c r="AK60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</row>
    <row r="61" spans="1:325" s="13" customFormat="1" ht="15.75" customHeight="1" x14ac:dyDescent="0.35">
      <c r="A61" s="22">
        <v>2.2000000000000002</v>
      </c>
      <c r="B61" s="23" t="s">
        <v>29</v>
      </c>
      <c r="C61" s="66">
        <v>5.0223999999999998E-2</v>
      </c>
      <c r="D61" s="66">
        <v>5.0064999999999998E-2</v>
      </c>
      <c r="E61" s="66">
        <v>5.0064999999999998E-2</v>
      </c>
      <c r="F61" s="76"/>
      <c r="G61" s="66">
        <v>4.9932999999999998E-2</v>
      </c>
      <c r="H61" s="66">
        <v>4.9929000000000001E-2</v>
      </c>
      <c r="I61" s="66">
        <v>4.9979999999999997E-2</v>
      </c>
      <c r="J61" s="64"/>
      <c r="K61" s="66">
        <v>5.0089000000000002E-2</v>
      </c>
      <c r="L61" s="66">
        <v>4.9811000000000001E-2</v>
      </c>
      <c r="M61" s="66">
        <v>4.9931999999999997E-2</v>
      </c>
      <c r="N61" s="64"/>
      <c r="O61" s="66">
        <v>5.0339000000000002E-2</v>
      </c>
      <c r="P61" s="66">
        <v>5.0215999999999997E-2</v>
      </c>
      <c r="Q61" s="66">
        <v>5.0266999999999999E-2</v>
      </c>
      <c r="R61" s="76"/>
      <c r="S61" s="1"/>
      <c r="T61" s="1"/>
      <c r="U61" s="1"/>
      <c r="V61" s="1"/>
      <c r="W61" s="1"/>
      <c r="X61" s="1"/>
      <c r="Y61" s="1"/>
      <c r="Z61" s="1"/>
      <c r="AA61"/>
      <c r="AB61" s="1"/>
      <c r="AC61" s="1"/>
      <c r="AD61" s="1"/>
      <c r="AE61" s="1"/>
      <c r="AF61" s="1"/>
      <c r="AG61" s="1"/>
      <c r="AH61" s="1"/>
      <c r="AI61" s="1"/>
      <c r="AJ61" s="1"/>
      <c r="AK6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</row>
    <row r="62" spans="1:325" s="13" customFormat="1" ht="15.75" customHeight="1" x14ac:dyDescent="0.35">
      <c r="A62" s="9">
        <v>2.4</v>
      </c>
      <c r="B62" s="9" t="s">
        <v>29</v>
      </c>
      <c r="C62" s="65">
        <v>2.7555E-2</v>
      </c>
      <c r="D62" s="65">
        <v>5.0039E-2</v>
      </c>
      <c r="E62" s="65">
        <v>5.0039E-2</v>
      </c>
      <c r="F62" s="76"/>
      <c r="G62" s="65">
        <v>3.3714000000000001E-2</v>
      </c>
      <c r="H62" s="65">
        <v>5.0049000000000003E-2</v>
      </c>
      <c r="I62" s="65">
        <v>5.7722000000000002E-2</v>
      </c>
      <c r="J62" s="64"/>
      <c r="K62" s="65">
        <v>3.7565000000000001E-2</v>
      </c>
      <c r="L62" s="65">
        <v>4.9869999999999998E-2</v>
      </c>
      <c r="M62" s="65">
        <v>6.2246999999999997E-2</v>
      </c>
      <c r="N62" s="64"/>
      <c r="O62" s="65">
        <v>4.0756000000000001E-2</v>
      </c>
      <c r="P62" s="65">
        <v>5.0050999999999998E-2</v>
      </c>
      <c r="Q62" s="65">
        <v>6.5614000000000006E-2</v>
      </c>
      <c r="R62" s="76"/>
      <c r="S62" s="1"/>
      <c r="T62" s="1"/>
      <c r="U62" s="1"/>
      <c r="V62" s="1"/>
      <c r="W62" s="1"/>
      <c r="X62" s="1"/>
      <c r="Y62" s="1"/>
      <c r="Z62" s="1"/>
      <c r="AA62"/>
      <c r="AB62" s="1"/>
      <c r="AC62" s="1"/>
      <c r="AD62" s="1"/>
      <c r="AE62" s="1"/>
      <c r="AF62" s="1"/>
      <c r="AG62" s="1"/>
      <c r="AH62" s="1"/>
      <c r="AI62" s="1"/>
      <c r="AJ62" s="1"/>
      <c r="AK62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</row>
    <row r="63" spans="1:325" s="15" customFormat="1" ht="15.75" customHeight="1" x14ac:dyDescent="0.35">
      <c r="A63" s="9">
        <v>2.8</v>
      </c>
      <c r="B63" s="9" t="s">
        <v>29</v>
      </c>
      <c r="C63" s="65">
        <v>2.0327000000000001E-2</v>
      </c>
      <c r="D63" s="65">
        <v>5.0037999999999999E-2</v>
      </c>
      <c r="E63" s="65">
        <v>5.0037999999999999E-2</v>
      </c>
      <c r="F63" s="76"/>
      <c r="G63" s="65">
        <v>3.3993000000000002E-2</v>
      </c>
      <c r="H63" s="65">
        <v>5.006E-2</v>
      </c>
      <c r="I63" s="65">
        <v>7.2013999999999995E-2</v>
      </c>
      <c r="J63" s="64"/>
      <c r="K63" s="65">
        <v>4.4476000000000002E-2</v>
      </c>
      <c r="L63" s="65">
        <v>4.9786999999999998E-2</v>
      </c>
      <c r="M63" s="65">
        <v>8.6953000000000003E-2</v>
      </c>
      <c r="N63" s="64"/>
      <c r="O63" s="65">
        <v>5.2638999999999998E-2</v>
      </c>
      <c r="P63" s="65">
        <v>5.0039E-2</v>
      </c>
      <c r="Q63" s="65">
        <v>9.7850000000000006E-2</v>
      </c>
      <c r="R63" s="76"/>
      <c r="S63" s="1"/>
      <c r="T63" s="1"/>
      <c r="U63" s="1"/>
      <c r="V63" s="1"/>
      <c r="W63" s="1"/>
      <c r="X63" s="1"/>
      <c r="Y63" s="1"/>
      <c r="Z63" s="1"/>
      <c r="AA63"/>
      <c r="AB63" s="1"/>
      <c r="AC63" s="1"/>
      <c r="AD63" s="1"/>
      <c r="AE63" s="1"/>
      <c r="AF63" s="1"/>
      <c r="AG63" s="1"/>
      <c r="AH63" s="1"/>
      <c r="AI63" s="1"/>
      <c r="AJ63" s="1"/>
      <c r="AK63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</row>
    <row r="64" spans="1:325" s="15" customFormat="1" ht="15.75" customHeight="1" x14ac:dyDescent="0.35">
      <c r="A64" s="7">
        <v>2.1</v>
      </c>
      <c r="B64" s="7" t="s">
        <v>30</v>
      </c>
      <c r="C64" s="67">
        <v>0.110161</v>
      </c>
      <c r="D64" s="67">
        <v>4.9951000000000002E-2</v>
      </c>
      <c r="E64" s="67">
        <v>4.9951000000000002E-2</v>
      </c>
      <c r="F64" s="76"/>
      <c r="G64" s="67">
        <v>0.101302</v>
      </c>
      <c r="H64" s="67">
        <v>4.9742000000000001E-2</v>
      </c>
      <c r="I64" s="67">
        <v>5.1594000000000001E-2</v>
      </c>
      <c r="J64" s="64"/>
      <c r="K64" s="67">
        <v>9.5842999999999998E-2</v>
      </c>
      <c r="L64" s="67">
        <v>5.0314999999999999E-2</v>
      </c>
      <c r="M64" s="67">
        <v>5.3106E-2</v>
      </c>
      <c r="N64" s="64"/>
      <c r="O64" s="67">
        <v>9.1294E-2</v>
      </c>
      <c r="P64" s="67">
        <v>5.0061000000000001E-2</v>
      </c>
      <c r="Q64" s="67">
        <v>5.3426000000000001E-2</v>
      </c>
      <c r="R64" s="76"/>
      <c r="S64" s="1"/>
      <c r="T64" s="1"/>
      <c r="U64" s="1"/>
      <c r="V64" s="1"/>
      <c r="W64" s="1"/>
      <c r="X64" s="1"/>
      <c r="Y64" s="1"/>
      <c r="Z64" s="1"/>
      <c r="AA64"/>
      <c r="AB64" s="1"/>
      <c r="AC64" s="1"/>
      <c r="AD64" s="1"/>
      <c r="AE64" s="1"/>
      <c r="AF64" s="1"/>
      <c r="AG64" s="1"/>
      <c r="AH64" s="1"/>
      <c r="AI64" s="1"/>
      <c r="AJ64" s="1"/>
      <c r="AK64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</row>
    <row r="65" spans="1:325" s="11" customFormat="1" ht="15.75" customHeight="1" x14ac:dyDescent="0.35">
      <c r="A65" s="22">
        <v>2.2000000000000002</v>
      </c>
      <c r="B65" s="23" t="s">
        <v>30</v>
      </c>
      <c r="C65" s="66">
        <v>4.9836999999999999E-2</v>
      </c>
      <c r="D65" s="66">
        <v>4.9896999999999997E-2</v>
      </c>
      <c r="E65" s="66">
        <v>4.9896999999999997E-2</v>
      </c>
      <c r="F65" s="76"/>
      <c r="G65" s="66">
        <v>5.0172000000000001E-2</v>
      </c>
      <c r="H65" s="66">
        <v>5.0208000000000003E-2</v>
      </c>
      <c r="I65" s="66">
        <v>4.9980999999999998E-2</v>
      </c>
      <c r="J65" s="64"/>
      <c r="K65" s="66">
        <v>4.9639999999999997E-2</v>
      </c>
      <c r="L65" s="66">
        <v>4.9626000000000003E-2</v>
      </c>
      <c r="M65" s="66">
        <v>4.9599999999999998E-2</v>
      </c>
      <c r="N65" s="64"/>
      <c r="O65" s="66">
        <v>5.0029999999999998E-2</v>
      </c>
      <c r="P65" s="66">
        <v>5.0046E-2</v>
      </c>
      <c r="Q65" s="66">
        <v>4.9848000000000003E-2</v>
      </c>
      <c r="R65" s="76"/>
      <c r="S65" s="1"/>
      <c r="T65" s="1"/>
      <c r="U65" s="1"/>
      <c r="V65" s="1"/>
      <c r="W65" s="1"/>
      <c r="X65" s="1"/>
      <c r="Y65" s="1"/>
      <c r="Z65" s="1"/>
      <c r="AA65"/>
      <c r="AB65" s="1"/>
      <c r="AC65" s="1"/>
      <c r="AD65" s="1"/>
      <c r="AE65" s="1"/>
      <c r="AF65" s="1"/>
      <c r="AG65" s="1"/>
      <c r="AH65" s="1"/>
      <c r="AI65" s="1"/>
      <c r="AJ65" s="1"/>
      <c r="AK65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</row>
    <row r="66" spans="1:325" s="15" customFormat="1" ht="15.75" customHeight="1" x14ac:dyDescent="0.35">
      <c r="A66" s="9">
        <v>2.4</v>
      </c>
      <c r="B66" s="9" t="s">
        <v>30</v>
      </c>
      <c r="C66" s="65">
        <v>1.6723999999999999E-2</v>
      </c>
      <c r="D66" s="65">
        <v>4.9695999999999997E-2</v>
      </c>
      <c r="E66" s="65">
        <v>4.9695999999999997E-2</v>
      </c>
      <c r="F66" s="76"/>
      <c r="G66" s="65">
        <v>2.0157000000000001E-2</v>
      </c>
      <c r="H66" s="65">
        <v>4.9861000000000003E-2</v>
      </c>
      <c r="I66" s="65">
        <v>5.6772000000000003E-2</v>
      </c>
      <c r="J66" s="64"/>
      <c r="K66" s="65">
        <v>2.3137000000000001E-2</v>
      </c>
      <c r="L66" s="65">
        <v>5.0023999999999999E-2</v>
      </c>
      <c r="M66" s="65">
        <v>6.1520999999999999E-2</v>
      </c>
      <c r="N66" s="64"/>
      <c r="O66" s="65">
        <v>2.5281000000000001E-2</v>
      </c>
      <c r="P66" s="65">
        <v>5.0266999999999999E-2</v>
      </c>
      <c r="Q66" s="65">
        <v>6.4142000000000005E-2</v>
      </c>
      <c r="R66" s="76"/>
      <c r="S66" s="1"/>
      <c r="T66" s="1"/>
      <c r="U66" s="1"/>
      <c r="V66" s="1"/>
      <c r="W66" s="1"/>
      <c r="X66" s="1"/>
      <c r="Y66" s="1"/>
      <c r="Z66" s="1"/>
      <c r="AA66"/>
      <c r="AB66" s="1"/>
      <c r="AC66" s="1"/>
      <c r="AD66" s="1"/>
      <c r="AE66" s="1"/>
      <c r="AF66" s="1"/>
      <c r="AG66" s="1"/>
      <c r="AH66" s="1"/>
      <c r="AI66" s="1"/>
      <c r="AJ66" s="1"/>
      <c r="AK66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</row>
    <row r="67" spans="1:325" s="13" customFormat="1" ht="15.75" customHeight="1" x14ac:dyDescent="0.35">
      <c r="A67" s="9">
        <v>2.8</v>
      </c>
      <c r="B67" s="9" t="s">
        <v>30</v>
      </c>
      <c r="C67" s="65">
        <v>8.482E-3</v>
      </c>
      <c r="D67" s="65">
        <v>5.0147999999999998E-2</v>
      </c>
      <c r="E67" s="65">
        <v>5.0147999999999998E-2</v>
      </c>
      <c r="F67" s="76"/>
      <c r="G67" s="65">
        <v>1.6098999999999999E-2</v>
      </c>
      <c r="H67" s="65">
        <v>4.9606999999999998E-2</v>
      </c>
      <c r="I67" s="65">
        <v>7.1833999999999995E-2</v>
      </c>
      <c r="J67" s="64"/>
      <c r="K67" s="65">
        <v>2.2362E-2</v>
      </c>
      <c r="L67" s="65">
        <v>4.9575000000000001E-2</v>
      </c>
      <c r="M67" s="65">
        <v>8.6549000000000001E-2</v>
      </c>
      <c r="N67" s="64"/>
      <c r="O67" s="65">
        <v>2.7712000000000001E-2</v>
      </c>
      <c r="P67" s="65">
        <v>5.0030999999999999E-2</v>
      </c>
      <c r="Q67" s="65">
        <v>9.6837999999999994E-2</v>
      </c>
      <c r="R67" s="76"/>
      <c r="S67" s="1"/>
      <c r="T67" s="1"/>
      <c r="U67" s="1"/>
      <c r="V67" s="1"/>
      <c r="W67" s="1"/>
      <c r="X67" s="1"/>
      <c r="Y67" s="1"/>
      <c r="Z67" s="1"/>
      <c r="AA67"/>
      <c r="AB67" s="1"/>
      <c r="AC67" s="1"/>
      <c r="AD67" s="1"/>
      <c r="AE67" s="1"/>
      <c r="AF67" s="1"/>
      <c r="AG67" s="1"/>
      <c r="AH67" s="1"/>
      <c r="AI67" s="1"/>
      <c r="AJ67" s="1"/>
      <c r="AK67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</row>
    <row r="68" spans="1:325" s="11" customFormat="1" ht="15.75" customHeight="1" x14ac:dyDescent="0.35">
      <c r="A68" s="9">
        <v>2.1</v>
      </c>
      <c r="B68" s="9" t="s">
        <v>31</v>
      </c>
      <c r="C68" s="65">
        <v>1.7007000000000001E-2</v>
      </c>
      <c r="D68" s="65">
        <v>4.9845E-2</v>
      </c>
      <c r="E68" s="65">
        <v>4.9845E-2</v>
      </c>
      <c r="F68" s="76"/>
      <c r="G68" s="65">
        <v>3.3488999999999998E-2</v>
      </c>
      <c r="H68" s="65">
        <v>5.0384999999999999E-2</v>
      </c>
      <c r="I68" s="65">
        <v>5.7197999999999999E-2</v>
      </c>
      <c r="J68" s="64"/>
      <c r="K68" s="65">
        <v>3.8080000000000003E-2</v>
      </c>
      <c r="L68" s="65">
        <v>5.0298000000000002E-2</v>
      </c>
      <c r="M68" s="65">
        <v>5.7680000000000002E-2</v>
      </c>
      <c r="N68" s="64"/>
      <c r="O68" s="65">
        <v>4.0372999999999999E-2</v>
      </c>
      <c r="P68" s="65">
        <v>4.9950000000000001E-2</v>
      </c>
      <c r="Q68" s="65">
        <v>5.7277000000000002E-2</v>
      </c>
      <c r="R68" s="76"/>
      <c r="S68" s="1"/>
      <c r="T68" s="1"/>
      <c r="U68" s="1"/>
      <c r="V68" s="1"/>
      <c r="W68" s="1"/>
      <c r="X68" s="1"/>
      <c r="Y68" s="1"/>
      <c r="Z68" s="1"/>
      <c r="AA68"/>
      <c r="AB68" s="1"/>
      <c r="AC68" s="1"/>
      <c r="AD68" s="1"/>
      <c r="AE68" s="1"/>
      <c r="AF68" s="1"/>
      <c r="AG68" s="1"/>
      <c r="AH68" s="1"/>
      <c r="AI68" s="1"/>
      <c r="AJ68" s="1"/>
      <c r="AK68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</row>
    <row r="69" spans="1:325" s="15" customFormat="1" ht="15.75" customHeight="1" x14ac:dyDescent="0.35">
      <c r="A69" s="22">
        <v>2.2000000000000002</v>
      </c>
      <c r="B69" s="23" t="s">
        <v>31</v>
      </c>
      <c r="C69" s="66">
        <v>4.9876999999999998E-2</v>
      </c>
      <c r="D69" s="66">
        <v>4.9764000000000003E-2</v>
      </c>
      <c r="E69" s="66">
        <v>4.9764000000000003E-2</v>
      </c>
      <c r="F69" s="76"/>
      <c r="G69" s="66">
        <v>4.9867000000000002E-2</v>
      </c>
      <c r="H69" s="66">
        <v>4.9945000000000003E-2</v>
      </c>
      <c r="I69" s="66">
        <v>4.9828999999999998E-2</v>
      </c>
      <c r="J69" s="64"/>
      <c r="K69" s="66">
        <v>5.0194999999999997E-2</v>
      </c>
      <c r="L69" s="66">
        <v>5.0285000000000003E-2</v>
      </c>
      <c r="M69" s="66">
        <v>5.0040000000000001E-2</v>
      </c>
      <c r="N69" s="64"/>
      <c r="O69" s="66">
        <v>4.9880000000000001E-2</v>
      </c>
      <c r="P69" s="66">
        <v>4.9896999999999997E-2</v>
      </c>
      <c r="Q69" s="66">
        <v>4.9929000000000001E-2</v>
      </c>
      <c r="R69" s="76"/>
      <c r="S69" s="1"/>
      <c r="T69" s="1"/>
      <c r="U69" s="1"/>
      <c r="V69" s="1"/>
      <c r="W69" s="1"/>
      <c r="X69" s="1"/>
      <c r="Y69" s="1"/>
      <c r="Z69" s="1"/>
      <c r="AA69"/>
      <c r="AB69" s="1"/>
      <c r="AC69" s="1"/>
      <c r="AD69" s="1"/>
      <c r="AE69" s="1"/>
      <c r="AF69" s="1"/>
      <c r="AG69" s="1"/>
      <c r="AH69" s="1"/>
      <c r="AI69" s="1"/>
      <c r="AJ69" s="1"/>
      <c r="AK69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</row>
    <row r="70" spans="1:325" s="13" customFormat="1" ht="15.75" customHeight="1" x14ac:dyDescent="0.35">
      <c r="A70" s="7">
        <v>2.4</v>
      </c>
      <c r="B70" s="7" t="s">
        <v>31</v>
      </c>
      <c r="C70" s="67">
        <v>0.110508</v>
      </c>
      <c r="D70" s="67">
        <v>5.0115E-2</v>
      </c>
      <c r="E70" s="67">
        <v>5.0115E-2</v>
      </c>
      <c r="F70" s="76"/>
      <c r="G70" s="67">
        <v>0.11981600000000001</v>
      </c>
      <c r="H70" s="67">
        <v>4.9841999999999997E-2</v>
      </c>
      <c r="I70" s="67">
        <v>6.0675E-2</v>
      </c>
      <c r="J70" s="64"/>
      <c r="K70" s="67">
        <v>0.122433</v>
      </c>
      <c r="L70" s="67">
        <v>5.0303E-2</v>
      </c>
      <c r="M70" s="67">
        <v>6.6145999999999996E-2</v>
      </c>
      <c r="N70" s="64"/>
      <c r="O70" s="67">
        <v>0.12184</v>
      </c>
      <c r="P70" s="67">
        <v>5.0133999999999998E-2</v>
      </c>
      <c r="Q70" s="67">
        <v>6.9091E-2</v>
      </c>
      <c r="R70" s="76"/>
      <c r="S70" s="1"/>
      <c r="T70" s="1"/>
      <c r="U70" s="1"/>
      <c r="V70" s="1"/>
      <c r="W70" s="1"/>
      <c r="X70" s="1"/>
      <c r="Y70" s="1"/>
      <c r="Z70" s="1"/>
      <c r="AA70"/>
      <c r="AB70" s="1"/>
      <c r="AC70" s="1"/>
      <c r="AD70" s="1"/>
      <c r="AE70" s="1"/>
      <c r="AF70" s="1"/>
      <c r="AG70" s="1"/>
      <c r="AH70" s="1"/>
      <c r="AI70" s="1"/>
      <c r="AJ70" s="1"/>
      <c r="AK70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</row>
    <row r="71" spans="1:325" s="13" customFormat="1" ht="15.75" customHeight="1" x14ac:dyDescent="0.35">
      <c r="A71" s="7">
        <v>2.8</v>
      </c>
      <c r="B71" s="7" t="s">
        <v>31</v>
      </c>
      <c r="C71" s="67">
        <v>0.15071000000000001</v>
      </c>
      <c r="D71" s="67">
        <v>5.0165000000000001E-2</v>
      </c>
      <c r="E71" s="67">
        <v>5.0165000000000001E-2</v>
      </c>
      <c r="F71" s="76"/>
      <c r="G71" s="67">
        <v>0.18724399999999999</v>
      </c>
      <c r="H71" s="67">
        <v>4.9896000000000003E-2</v>
      </c>
      <c r="I71" s="67">
        <v>7.4029999999999999E-2</v>
      </c>
      <c r="J71" s="64"/>
      <c r="K71" s="67">
        <v>0.20608899999999999</v>
      </c>
      <c r="L71" s="67">
        <v>5.0051999999999999E-2</v>
      </c>
      <c r="M71" s="67">
        <v>8.9512999999999995E-2</v>
      </c>
      <c r="N71" s="64"/>
      <c r="O71" s="67">
        <v>0.21669099999999999</v>
      </c>
      <c r="P71" s="67">
        <v>5.0063000000000003E-2</v>
      </c>
      <c r="Q71" s="67">
        <v>9.9245E-2</v>
      </c>
      <c r="R71" s="76"/>
      <c r="S71" s="1"/>
      <c r="T71" s="1"/>
      <c r="U71" s="1"/>
      <c r="V71" s="1"/>
      <c r="W71" s="1"/>
      <c r="X71" s="1"/>
      <c r="Y71" s="1"/>
      <c r="Z71" s="1"/>
      <c r="AA71"/>
      <c r="AB71" s="1"/>
      <c r="AC71" s="1"/>
      <c r="AD71" s="1"/>
      <c r="AE71" s="1"/>
      <c r="AF71" s="1"/>
      <c r="AG71" s="1"/>
      <c r="AH71" s="1"/>
      <c r="AI71" s="1"/>
      <c r="AJ71" s="1"/>
      <c r="AK7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</row>
    <row r="72" spans="1:325" s="13" customFormat="1" ht="15.75" customHeight="1" x14ac:dyDescent="0.35">
      <c r="A72" s="14">
        <v>2.1</v>
      </c>
      <c r="B72" s="14" t="s">
        <v>32</v>
      </c>
      <c r="C72" s="70">
        <v>5.0445999999999998E-2</v>
      </c>
      <c r="D72" s="70">
        <v>4.9942E-2</v>
      </c>
      <c r="E72" s="70">
        <v>4.9942E-2</v>
      </c>
      <c r="F72" s="76"/>
      <c r="G72" s="70">
        <v>5.4522000000000001E-2</v>
      </c>
      <c r="H72" s="70">
        <v>5.0153999999999997E-2</v>
      </c>
      <c r="I72" s="70">
        <v>5.4179999999999999E-2</v>
      </c>
      <c r="J72" s="64"/>
      <c r="K72" s="70">
        <v>5.5855000000000002E-2</v>
      </c>
      <c r="L72" s="70">
        <v>5.0119999999999998E-2</v>
      </c>
      <c r="M72" s="70">
        <v>5.5579000000000003E-2</v>
      </c>
      <c r="N72" s="64"/>
      <c r="O72" s="70">
        <v>5.5856000000000003E-2</v>
      </c>
      <c r="P72" s="70">
        <v>5.0222000000000003E-2</v>
      </c>
      <c r="Q72" s="70">
        <v>5.5627999999999997E-2</v>
      </c>
      <c r="R72" s="76"/>
      <c r="S72" s="1"/>
      <c r="T72" s="1"/>
      <c r="U72" s="1"/>
      <c r="V72" s="1"/>
      <c r="W72" s="1"/>
      <c r="X72" s="1"/>
      <c r="Y72" s="1"/>
      <c r="Z72" s="1"/>
      <c r="AA72"/>
      <c r="AB72" s="1"/>
      <c r="AC72" s="1"/>
      <c r="AD72" s="1"/>
      <c r="AE72" s="1"/>
      <c r="AF72" s="1"/>
      <c r="AG72" s="1"/>
      <c r="AH72" s="1"/>
      <c r="AI72" s="1"/>
      <c r="AJ72" s="1"/>
      <c r="AK72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</row>
    <row r="73" spans="1:325" s="11" customFormat="1" ht="15.75" customHeight="1" x14ac:dyDescent="0.35">
      <c r="A73" s="20">
        <v>2.2000000000000002</v>
      </c>
      <c r="B73" s="20" t="s">
        <v>32</v>
      </c>
      <c r="C73" s="74">
        <v>5.0248000000000001E-2</v>
      </c>
      <c r="D73" s="74">
        <v>5.0230999999999998E-2</v>
      </c>
      <c r="E73" s="74">
        <v>5.0230999999999998E-2</v>
      </c>
      <c r="F73" s="76"/>
      <c r="G73" s="74">
        <v>5.0486000000000003E-2</v>
      </c>
      <c r="H73" s="74">
        <v>5.0502999999999999E-2</v>
      </c>
      <c r="I73" s="74">
        <v>5.0462E-2</v>
      </c>
      <c r="J73" s="64"/>
      <c r="K73" s="74">
        <v>4.9979000000000003E-2</v>
      </c>
      <c r="L73" s="74">
        <v>5.0074E-2</v>
      </c>
      <c r="M73" s="74">
        <v>4.9957000000000001E-2</v>
      </c>
      <c r="N73" s="64"/>
      <c r="O73" s="74">
        <v>5.0028000000000003E-2</v>
      </c>
      <c r="P73" s="74">
        <v>4.9978000000000002E-2</v>
      </c>
      <c r="Q73" s="74">
        <v>4.9999000000000002E-2</v>
      </c>
      <c r="R73" s="76"/>
      <c r="S73" s="1"/>
      <c r="T73" s="1"/>
      <c r="U73" s="1"/>
      <c r="V73" s="1"/>
      <c r="W73" s="1"/>
      <c r="X73" s="1"/>
      <c r="Y73" s="1"/>
      <c r="Z73" s="1"/>
      <c r="AA73"/>
      <c r="AB73" s="1"/>
      <c r="AC73" s="1"/>
      <c r="AD73" s="1"/>
      <c r="AE73" s="1"/>
      <c r="AF73" s="1"/>
      <c r="AG73" s="1"/>
      <c r="AH73" s="1"/>
      <c r="AI73" s="1"/>
      <c r="AJ73" s="1"/>
      <c r="AK73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</row>
    <row r="74" spans="1:325" s="11" customFormat="1" ht="15.75" customHeight="1" x14ac:dyDescent="0.35">
      <c r="A74" s="14">
        <v>2.4</v>
      </c>
      <c r="B74" s="14" t="s">
        <v>32</v>
      </c>
      <c r="C74" s="70">
        <v>5.0498000000000001E-2</v>
      </c>
      <c r="D74" s="70">
        <v>4.9993999999999997E-2</v>
      </c>
      <c r="E74" s="70">
        <v>4.9993999999999997E-2</v>
      </c>
      <c r="F74" s="76"/>
      <c r="G74" s="70">
        <v>6.0047000000000003E-2</v>
      </c>
      <c r="H74" s="70">
        <v>5.0104999999999997E-2</v>
      </c>
      <c r="I74" s="70">
        <v>5.9304999999999997E-2</v>
      </c>
      <c r="J74" s="64"/>
      <c r="K74" s="70">
        <v>6.547E-2</v>
      </c>
      <c r="L74" s="70">
        <v>5.0289E-2</v>
      </c>
      <c r="M74" s="70">
        <v>6.4737000000000003E-2</v>
      </c>
      <c r="N74" s="64"/>
      <c r="O74" s="70">
        <v>6.8376999999999993E-2</v>
      </c>
      <c r="P74" s="70">
        <v>4.9865E-2</v>
      </c>
      <c r="Q74" s="70">
        <v>6.7604999999999998E-2</v>
      </c>
      <c r="R74" s="76"/>
      <c r="S74" s="1"/>
      <c r="T74" s="1"/>
      <c r="U74" s="1"/>
      <c r="V74" s="1"/>
      <c r="W74" s="1"/>
      <c r="X74" s="1"/>
      <c r="Y74" s="1"/>
      <c r="Z74" s="1"/>
      <c r="AA74"/>
      <c r="AB74" s="1"/>
      <c r="AC74" s="1"/>
      <c r="AD74" s="1"/>
      <c r="AE74" s="1"/>
      <c r="AF74" s="1"/>
      <c r="AG74" s="1"/>
      <c r="AH74" s="1"/>
      <c r="AI74" s="1"/>
      <c r="AJ74" s="1"/>
      <c r="AK74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</row>
    <row r="75" spans="1:325" s="11" customFormat="1" ht="15.75" customHeight="1" x14ac:dyDescent="0.35">
      <c r="A75" s="14">
        <v>2.8</v>
      </c>
      <c r="B75" s="14" t="s">
        <v>32</v>
      </c>
      <c r="C75" s="70">
        <v>5.1228999999999997E-2</v>
      </c>
      <c r="D75" s="70">
        <v>5.0140999999999998E-2</v>
      </c>
      <c r="E75" s="70">
        <v>5.0140999999999998E-2</v>
      </c>
      <c r="F75" s="76"/>
      <c r="G75" s="70">
        <v>7.6350000000000001E-2</v>
      </c>
      <c r="H75" s="70">
        <v>4.9918999999999998E-2</v>
      </c>
      <c r="I75" s="70">
        <v>7.4161000000000005E-2</v>
      </c>
      <c r="J75" s="64"/>
      <c r="K75" s="70">
        <v>9.2304999999999998E-2</v>
      </c>
      <c r="L75" s="70">
        <v>5.0289E-2</v>
      </c>
      <c r="M75" s="70">
        <v>8.9555999999999997E-2</v>
      </c>
      <c r="N75" s="64"/>
      <c r="O75" s="70">
        <v>0.102969</v>
      </c>
      <c r="P75" s="70">
        <v>5.0507999999999997E-2</v>
      </c>
      <c r="Q75" s="70">
        <v>9.9954000000000001E-2</v>
      </c>
      <c r="R75" s="76"/>
      <c r="S75" s="1"/>
      <c r="T75" s="1"/>
      <c r="U75" s="1"/>
      <c r="V75" s="1"/>
      <c r="W75" s="1"/>
      <c r="X75" s="1"/>
      <c r="Y75" s="1"/>
      <c r="Z75" s="1"/>
      <c r="AA75"/>
      <c r="AB75" s="1"/>
      <c r="AC75" s="1"/>
      <c r="AD75" s="1"/>
      <c r="AE75" s="1"/>
      <c r="AF75" s="1"/>
      <c r="AG75" s="1"/>
      <c r="AH75" s="1"/>
      <c r="AI75" s="1"/>
      <c r="AJ75" s="1"/>
      <c r="AK75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</row>
    <row r="76" spans="1:325" s="13" customFormat="1" ht="15.75" customHeight="1" x14ac:dyDescent="0.35">
      <c r="A76" s="7">
        <v>2.1</v>
      </c>
      <c r="B76" s="7" t="s">
        <v>33</v>
      </c>
      <c r="C76" s="67">
        <v>8.3115999999999995E-2</v>
      </c>
      <c r="D76" s="67">
        <v>5.0238999999999999E-2</v>
      </c>
      <c r="E76" s="67">
        <v>5.0238999999999999E-2</v>
      </c>
      <c r="F76" s="76"/>
      <c r="G76" s="67">
        <v>7.7521999999999994E-2</v>
      </c>
      <c r="H76" s="67">
        <v>4.9807999999999998E-2</v>
      </c>
      <c r="I76" s="67">
        <v>5.2601000000000002E-2</v>
      </c>
      <c r="J76" s="64"/>
      <c r="K76" s="67">
        <v>7.5388999999999998E-2</v>
      </c>
      <c r="L76" s="67">
        <v>5.0101E-2</v>
      </c>
      <c r="M76" s="67">
        <v>5.4306E-2</v>
      </c>
      <c r="N76" s="64"/>
      <c r="O76" s="67">
        <v>7.2708999999999996E-2</v>
      </c>
      <c r="P76" s="67">
        <v>5.0007999999999997E-2</v>
      </c>
      <c r="Q76" s="67">
        <v>5.4390000000000001E-2</v>
      </c>
      <c r="R76" s="76"/>
      <c r="S76" s="1"/>
      <c r="T76" s="1"/>
      <c r="U76" s="1"/>
      <c r="V76" s="1"/>
      <c r="W76" s="1"/>
      <c r="X76" s="1"/>
      <c r="Y76" s="1"/>
      <c r="Z76" s="1"/>
      <c r="AA76"/>
      <c r="AB76" s="1"/>
      <c r="AC76" s="1"/>
      <c r="AD76" s="1"/>
      <c r="AE76" s="1"/>
      <c r="AF76" s="1"/>
      <c r="AG76" s="1"/>
      <c r="AH76" s="1"/>
      <c r="AI76" s="1"/>
      <c r="AJ76" s="1"/>
      <c r="AK76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</row>
    <row r="77" spans="1:325" s="13" customFormat="1" ht="15.75" customHeight="1" x14ac:dyDescent="0.35">
      <c r="A77" s="22">
        <v>2.2000000000000002</v>
      </c>
      <c r="B77" s="23" t="s">
        <v>33</v>
      </c>
      <c r="C77" s="66">
        <v>5.0229999999999997E-2</v>
      </c>
      <c r="D77" s="66">
        <v>5.0223999999999998E-2</v>
      </c>
      <c r="E77" s="66">
        <v>5.0223999999999998E-2</v>
      </c>
      <c r="F77" s="76"/>
      <c r="G77" s="66">
        <v>4.9886E-2</v>
      </c>
      <c r="H77" s="66">
        <v>4.9945000000000003E-2</v>
      </c>
      <c r="I77" s="66">
        <v>4.9866000000000001E-2</v>
      </c>
      <c r="J77" s="64"/>
      <c r="K77" s="66">
        <v>5.0236999999999997E-2</v>
      </c>
      <c r="L77" s="66">
        <v>5.0293999999999998E-2</v>
      </c>
      <c r="M77" s="66">
        <v>5.0244999999999998E-2</v>
      </c>
      <c r="N77" s="64"/>
      <c r="O77" s="66">
        <v>4.9834000000000003E-2</v>
      </c>
      <c r="P77" s="66">
        <v>4.9829999999999999E-2</v>
      </c>
      <c r="Q77" s="66">
        <v>4.9888000000000002E-2</v>
      </c>
      <c r="R77" s="76"/>
      <c r="S77" s="1"/>
      <c r="T77" s="1"/>
      <c r="U77" s="1"/>
      <c r="V77" s="1"/>
      <c r="W77" s="1"/>
      <c r="X77" s="1"/>
      <c r="Y77" s="1"/>
      <c r="Z77" s="1"/>
      <c r="AA77"/>
      <c r="AB77" s="1"/>
      <c r="AC77" s="1"/>
      <c r="AD77" s="1"/>
      <c r="AE77" s="1"/>
      <c r="AF77" s="1"/>
      <c r="AG77" s="1"/>
      <c r="AH77" s="1"/>
      <c r="AI77" s="1"/>
      <c r="AJ77" s="1"/>
      <c r="AK77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</row>
    <row r="78" spans="1:325" s="13" customFormat="1" ht="15.75" customHeight="1" x14ac:dyDescent="0.35">
      <c r="A78" s="9">
        <v>2.4</v>
      </c>
      <c r="B78" s="9" t="s">
        <v>33</v>
      </c>
      <c r="C78" s="65">
        <v>2.7358E-2</v>
      </c>
      <c r="D78" s="65">
        <v>5.0014999999999997E-2</v>
      </c>
      <c r="E78" s="65">
        <v>5.0014999999999997E-2</v>
      </c>
      <c r="F78" s="76"/>
      <c r="G78" s="65">
        <v>3.3381000000000001E-2</v>
      </c>
      <c r="H78" s="65">
        <v>5.0216999999999998E-2</v>
      </c>
      <c r="I78" s="65">
        <v>5.8223999999999998E-2</v>
      </c>
      <c r="J78" s="64"/>
      <c r="K78" s="65">
        <v>3.721E-2</v>
      </c>
      <c r="L78" s="65">
        <v>5.0096000000000002E-2</v>
      </c>
      <c r="M78" s="65">
        <v>6.2394999999999999E-2</v>
      </c>
      <c r="N78" s="64"/>
      <c r="O78" s="65">
        <v>4.0569000000000001E-2</v>
      </c>
      <c r="P78" s="65">
        <v>4.99E-2</v>
      </c>
      <c r="Q78" s="65">
        <v>6.5730999999999998E-2</v>
      </c>
      <c r="R78" s="76"/>
      <c r="S78" s="1"/>
      <c r="T78" s="1"/>
      <c r="U78" s="1"/>
      <c r="V78" s="1"/>
      <c r="W78" s="1"/>
      <c r="X78" s="1"/>
      <c r="Y78" s="1"/>
      <c r="Z78" s="1"/>
      <c r="AA78"/>
      <c r="AB78" s="1"/>
      <c r="AC78" s="1"/>
      <c r="AD78" s="1"/>
      <c r="AE78" s="1"/>
      <c r="AF78" s="1"/>
      <c r="AG78" s="1"/>
      <c r="AH78" s="1"/>
      <c r="AI78" s="1"/>
      <c r="AJ78" s="1"/>
      <c r="AK78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</row>
    <row r="79" spans="1:325" s="15" customFormat="1" ht="15.75" customHeight="1" x14ac:dyDescent="0.35">
      <c r="A79" s="9">
        <v>2.8</v>
      </c>
      <c r="B79" s="9" t="s">
        <v>33</v>
      </c>
      <c r="C79" s="65">
        <v>1.9924999999999998E-2</v>
      </c>
      <c r="D79" s="65">
        <v>5.0465999999999997E-2</v>
      </c>
      <c r="E79" s="65">
        <v>5.0465999999999997E-2</v>
      </c>
      <c r="F79" s="76"/>
      <c r="G79" s="65">
        <v>3.3655999999999998E-2</v>
      </c>
      <c r="H79" s="65">
        <v>5.0068000000000001E-2</v>
      </c>
      <c r="I79" s="65">
        <v>7.3366000000000001E-2</v>
      </c>
      <c r="J79" s="64"/>
      <c r="K79" s="65">
        <v>4.3874000000000003E-2</v>
      </c>
      <c r="L79" s="65">
        <v>5.0289E-2</v>
      </c>
      <c r="M79" s="65">
        <v>8.8124999999999995E-2</v>
      </c>
      <c r="N79" s="64"/>
      <c r="O79" s="65">
        <v>5.1998000000000003E-2</v>
      </c>
      <c r="P79" s="65">
        <v>4.9894000000000001E-2</v>
      </c>
      <c r="Q79" s="65">
        <v>9.8659999999999998E-2</v>
      </c>
      <c r="R79" s="76"/>
      <c r="S79" s="1"/>
      <c r="T79" s="1"/>
      <c r="U79" s="1"/>
      <c r="V79" s="1"/>
      <c r="W79" s="1"/>
      <c r="X79" s="1"/>
      <c r="Y79" s="1"/>
      <c r="Z79" s="1"/>
      <c r="AA79"/>
      <c r="AB79" s="1"/>
      <c r="AC79" s="1"/>
      <c r="AD79" s="1"/>
      <c r="AE79" s="1"/>
      <c r="AF79" s="1"/>
      <c r="AG79" s="1"/>
      <c r="AH79" s="1"/>
      <c r="AI79" s="1"/>
      <c r="AJ79" s="1"/>
      <c r="AK79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</row>
    <row r="80" spans="1:325" s="15" customFormat="1" ht="15.75" customHeight="1" x14ac:dyDescent="0.35">
      <c r="A80" s="7">
        <v>2.1</v>
      </c>
      <c r="B80" s="7" t="s">
        <v>34</v>
      </c>
      <c r="C80" s="67">
        <v>0.109828</v>
      </c>
      <c r="D80" s="67">
        <v>4.9831E-2</v>
      </c>
      <c r="E80" s="67">
        <v>4.9831E-2</v>
      </c>
      <c r="F80" s="76"/>
      <c r="G80" s="67">
        <v>0.101131</v>
      </c>
      <c r="H80" s="67">
        <v>4.9953999999999998E-2</v>
      </c>
      <c r="I80" s="67">
        <v>5.2033000000000003E-2</v>
      </c>
      <c r="J80" s="64"/>
      <c r="K80" s="67">
        <v>9.5462000000000005E-2</v>
      </c>
      <c r="L80" s="67">
        <v>5.0097000000000003E-2</v>
      </c>
      <c r="M80" s="67">
        <v>5.339E-2</v>
      </c>
      <c r="N80" s="64"/>
      <c r="O80" s="67">
        <v>9.1055999999999998E-2</v>
      </c>
      <c r="P80" s="67">
        <v>5.0325000000000002E-2</v>
      </c>
      <c r="Q80" s="67">
        <v>5.3891000000000001E-2</v>
      </c>
      <c r="R80" s="76"/>
      <c r="S80" s="1"/>
      <c r="T80" s="1"/>
      <c r="U80" s="1"/>
      <c r="V80" s="1"/>
      <c r="W80" s="1"/>
      <c r="X80" s="1"/>
      <c r="Y80" s="1"/>
      <c r="Z80" s="1"/>
      <c r="AA80"/>
      <c r="AB80" s="1"/>
      <c r="AC80" s="1"/>
      <c r="AD80" s="1"/>
      <c r="AE80" s="1"/>
      <c r="AF80" s="1"/>
      <c r="AG80" s="1"/>
      <c r="AH80" s="1"/>
      <c r="AI80" s="1"/>
      <c r="AJ80" s="1"/>
      <c r="AK80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</row>
    <row r="81" spans="1:325" s="11" customFormat="1" ht="15.75" customHeight="1" x14ac:dyDescent="0.35">
      <c r="A81" s="22">
        <v>2.2000000000000002</v>
      </c>
      <c r="B81" s="23" t="s">
        <v>34</v>
      </c>
      <c r="C81" s="66">
        <v>5.0089000000000002E-2</v>
      </c>
      <c r="D81" s="66">
        <v>4.9916000000000002E-2</v>
      </c>
      <c r="E81" s="66">
        <v>4.9916000000000002E-2</v>
      </c>
      <c r="F81" s="76"/>
      <c r="G81" s="66">
        <v>4.9856999999999999E-2</v>
      </c>
      <c r="H81" s="66">
        <v>4.9957000000000001E-2</v>
      </c>
      <c r="I81" s="66">
        <v>4.9978000000000002E-2</v>
      </c>
      <c r="J81" s="64"/>
      <c r="K81" s="66">
        <v>5.0070999999999997E-2</v>
      </c>
      <c r="L81" s="66">
        <v>5.0049000000000003E-2</v>
      </c>
      <c r="M81" s="66">
        <v>5.0108E-2</v>
      </c>
      <c r="N81" s="64"/>
      <c r="O81" s="66">
        <v>4.9841999999999997E-2</v>
      </c>
      <c r="P81" s="66">
        <v>4.9921E-2</v>
      </c>
      <c r="Q81" s="66">
        <v>4.9846000000000001E-2</v>
      </c>
      <c r="R81" s="76"/>
      <c r="S81" s="1"/>
      <c r="T81" s="1"/>
      <c r="U81" s="1"/>
      <c r="V81" s="1"/>
      <c r="W81" s="1"/>
      <c r="X81" s="1"/>
      <c r="Y81" s="1"/>
      <c r="Z81" s="1"/>
      <c r="AA81"/>
      <c r="AB81" s="1"/>
      <c r="AC81" s="1"/>
      <c r="AD81" s="1"/>
      <c r="AE81" s="1"/>
      <c r="AF81" s="1"/>
      <c r="AG81" s="1"/>
      <c r="AH81" s="1"/>
      <c r="AI81" s="1"/>
      <c r="AJ81" s="1"/>
      <c r="AK8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</row>
    <row r="82" spans="1:325" s="15" customFormat="1" ht="15.75" customHeight="1" x14ac:dyDescent="0.35">
      <c r="A82" s="9">
        <v>2.4</v>
      </c>
      <c r="B82" s="9" t="s">
        <v>34</v>
      </c>
      <c r="C82" s="65">
        <v>1.6615000000000001E-2</v>
      </c>
      <c r="D82" s="65">
        <v>4.9993000000000003E-2</v>
      </c>
      <c r="E82" s="65">
        <v>4.9993000000000003E-2</v>
      </c>
      <c r="F82" s="76"/>
      <c r="G82" s="65">
        <v>1.9807000000000002E-2</v>
      </c>
      <c r="H82" s="65">
        <v>5.0151000000000001E-2</v>
      </c>
      <c r="I82" s="65">
        <v>5.6770000000000001E-2</v>
      </c>
      <c r="J82" s="64"/>
      <c r="K82" s="65">
        <v>2.2786000000000001E-2</v>
      </c>
      <c r="L82" s="65">
        <v>4.9833000000000002E-2</v>
      </c>
      <c r="M82" s="65">
        <v>6.1325999999999999E-2</v>
      </c>
      <c r="N82" s="64"/>
      <c r="O82" s="65">
        <v>2.4917000000000002E-2</v>
      </c>
      <c r="P82" s="65">
        <v>4.9852E-2</v>
      </c>
      <c r="Q82" s="65">
        <v>6.4030000000000004E-2</v>
      </c>
      <c r="R82" s="76"/>
      <c r="S82" s="1"/>
      <c r="T82" s="1"/>
      <c r="U82" s="1"/>
      <c r="V82" s="1"/>
      <c r="W82" s="1"/>
      <c r="X82" s="1"/>
      <c r="Y82" s="1"/>
      <c r="Z82" s="1"/>
      <c r="AA82"/>
      <c r="AB82" s="1"/>
      <c r="AC82" s="1"/>
      <c r="AD82" s="1"/>
      <c r="AE82" s="1"/>
      <c r="AF82" s="1"/>
      <c r="AG82" s="1"/>
      <c r="AH82" s="1"/>
      <c r="AI82" s="1"/>
      <c r="AJ82" s="1"/>
      <c r="AK82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</row>
    <row r="83" spans="1:325" s="13" customFormat="1" ht="15.75" customHeight="1" x14ac:dyDescent="0.35">
      <c r="A83" s="9">
        <v>2.8</v>
      </c>
      <c r="B83" s="9" t="s">
        <v>34</v>
      </c>
      <c r="C83" s="65">
        <v>8.2789999999999999E-3</v>
      </c>
      <c r="D83" s="65">
        <v>4.9958000000000002E-2</v>
      </c>
      <c r="E83" s="65">
        <v>4.9958000000000002E-2</v>
      </c>
      <c r="F83" s="76"/>
      <c r="G83" s="65">
        <v>1.5968E-2</v>
      </c>
      <c r="H83" s="65">
        <v>5.0242000000000002E-2</v>
      </c>
      <c r="I83" s="65">
        <v>7.2579000000000005E-2</v>
      </c>
      <c r="J83" s="64"/>
      <c r="K83" s="65">
        <v>2.2114000000000002E-2</v>
      </c>
      <c r="L83" s="65">
        <v>5.0434E-2</v>
      </c>
      <c r="M83" s="65">
        <v>8.7179000000000006E-2</v>
      </c>
      <c r="N83" s="64"/>
      <c r="O83" s="65">
        <v>2.7508000000000001E-2</v>
      </c>
      <c r="P83" s="65">
        <v>5.0261E-2</v>
      </c>
      <c r="Q83" s="65">
        <v>9.7844E-2</v>
      </c>
      <c r="R83" s="76"/>
      <c r="S83" s="1"/>
      <c r="T83" s="1"/>
      <c r="U83" s="1"/>
      <c r="V83" s="1"/>
      <c r="W83" s="1"/>
      <c r="X83" s="1"/>
      <c r="Y83" s="1"/>
      <c r="Z83" s="1"/>
      <c r="AA83"/>
      <c r="AB83" s="1"/>
      <c r="AC83" s="1"/>
      <c r="AD83" s="1"/>
      <c r="AE83" s="1"/>
      <c r="AF83" s="1"/>
      <c r="AG83" s="1"/>
      <c r="AH83" s="1"/>
      <c r="AI83" s="1"/>
      <c r="AJ83" s="1"/>
      <c r="AK83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</row>
    <row r="95" spans="1:325" s="1" customFormat="1" x14ac:dyDescent="0.35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</row>
    <row r="96" spans="1:325" s="1" customFormat="1" x14ac:dyDescent="0.35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</row>
  </sheetData>
  <mergeCells count="9">
    <mergeCell ref="AB12:AK12"/>
    <mergeCell ref="AB17:AK17"/>
    <mergeCell ref="AB22:AK22"/>
    <mergeCell ref="AB21:AK21"/>
    <mergeCell ref="C2:E2"/>
    <mergeCell ref="G2:I2"/>
    <mergeCell ref="K2:M2"/>
    <mergeCell ref="O2:Q2"/>
    <mergeCell ref="AB4:AK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2:DH143"/>
  <sheetViews>
    <sheetView workbookViewId="0">
      <selection activeCell="D4" sqref="D4"/>
    </sheetView>
  </sheetViews>
  <sheetFormatPr baseColWidth="10" defaultRowHeight="14.5" x14ac:dyDescent="0.35"/>
  <cols>
    <col min="1" max="1" width="7.08984375" style="1" bestFit="1" customWidth="1"/>
    <col min="2" max="2" width="9" style="1" bestFit="1" customWidth="1"/>
    <col min="3" max="3" width="7.6328125" style="1" bestFit="1" customWidth="1"/>
    <col min="4" max="4" width="7" style="1" bestFit="1" customWidth="1"/>
    <col min="5" max="6" width="6.6328125" style="1" bestFit="1" customWidth="1"/>
    <col min="7" max="7" width="8.36328125" style="1" bestFit="1" customWidth="1"/>
    <col min="8" max="8" width="7.36328125" style="1" bestFit="1" customWidth="1"/>
    <col min="9" max="9" width="8.54296875" style="1" bestFit="1" customWidth="1"/>
    <col min="10" max="10" width="8.08984375" style="1" bestFit="1" customWidth="1"/>
    <col min="11" max="11" width="6.6328125" style="1" bestFit="1" customWidth="1"/>
    <col min="12" max="12" width="7.08984375" style="1" bestFit="1" customWidth="1"/>
    <col min="13" max="13" width="8.08984375" style="1" bestFit="1" customWidth="1"/>
    <col min="14" max="14" width="6" style="1" bestFit="1" customWidth="1"/>
    <col min="15" max="15" width="7" style="1" bestFit="1" customWidth="1"/>
    <col min="16" max="16" width="8.08984375" style="1" bestFit="1" customWidth="1"/>
    <col min="17" max="17" width="6.6328125" style="1" bestFit="1" customWidth="1"/>
    <col min="18" max="18" width="8.08984375" style="1" bestFit="1" customWidth="1"/>
    <col min="19" max="112" width="10.90625" style="76"/>
  </cols>
  <sheetData>
    <row r="2" spans="1:112" ht="15.75" customHeight="1" x14ac:dyDescent="0.35">
      <c r="A2" s="64"/>
      <c r="B2" s="64"/>
      <c r="C2" s="85" t="s">
        <v>43</v>
      </c>
      <c r="D2" s="86"/>
      <c r="E2" s="87"/>
      <c r="F2" s="76"/>
      <c r="G2" s="85" t="s">
        <v>0</v>
      </c>
      <c r="H2" s="86"/>
      <c r="I2" s="87"/>
      <c r="J2" s="76"/>
      <c r="K2" s="85" t="s">
        <v>4</v>
      </c>
      <c r="L2" s="86"/>
      <c r="M2" s="87"/>
      <c r="N2" s="64"/>
      <c r="O2" s="85" t="s">
        <v>5</v>
      </c>
      <c r="P2" s="86"/>
      <c r="Q2" s="87"/>
    </row>
    <row r="3" spans="1:112" ht="15.5" x14ac:dyDescent="0.35">
      <c r="A3" s="2" t="s">
        <v>6</v>
      </c>
      <c r="B3" s="2" t="s">
        <v>14</v>
      </c>
      <c r="C3" s="3" t="s">
        <v>1</v>
      </c>
      <c r="D3" s="63" t="s">
        <v>2</v>
      </c>
      <c r="E3" s="63" t="s">
        <v>3</v>
      </c>
      <c r="G3" s="3" t="s">
        <v>1</v>
      </c>
      <c r="H3" s="63" t="s">
        <v>2</v>
      </c>
      <c r="I3" s="63" t="s">
        <v>3</v>
      </c>
      <c r="K3" s="3" t="s">
        <v>1</v>
      </c>
      <c r="L3" s="63" t="s">
        <v>2</v>
      </c>
      <c r="M3" s="63" t="s">
        <v>3</v>
      </c>
      <c r="N3"/>
      <c r="O3" s="3" t="s">
        <v>1</v>
      </c>
      <c r="P3" s="63" t="s">
        <v>2</v>
      </c>
      <c r="Q3" s="63" t="s">
        <v>3</v>
      </c>
    </row>
    <row r="4" spans="1:112" s="10" customFormat="1" ht="15.5" x14ac:dyDescent="0.35">
      <c r="A4" s="4">
        <v>2.1</v>
      </c>
      <c r="B4" s="8" t="s">
        <v>15</v>
      </c>
      <c r="C4" s="65">
        <v>1.8034000000000001E-2</v>
      </c>
      <c r="D4" s="65">
        <v>4.6656000000000003E-2</v>
      </c>
      <c r="E4" s="65">
        <v>4.6656000000000003E-2</v>
      </c>
      <c r="F4" s="64"/>
      <c r="G4" s="65">
        <v>3.1952000000000001E-2</v>
      </c>
      <c r="H4" s="65">
        <v>4.4093E-2</v>
      </c>
      <c r="I4" s="65">
        <v>5.2921999999999997E-2</v>
      </c>
      <c r="J4" s="64"/>
      <c r="K4" s="65">
        <v>3.6337000000000001E-2</v>
      </c>
      <c r="L4" s="65">
        <v>4.2782000000000001E-2</v>
      </c>
      <c r="M4" s="65">
        <v>5.3713999999999998E-2</v>
      </c>
      <c r="N4"/>
      <c r="O4" s="65">
        <v>3.8040999999999998E-2</v>
      </c>
      <c r="P4" s="65">
        <v>4.2209000000000003E-2</v>
      </c>
      <c r="Q4" s="65">
        <v>5.2755999999999997E-2</v>
      </c>
      <c r="R4" s="1"/>
      <c r="S4" s="64"/>
      <c r="T4" s="64"/>
      <c r="U4" s="64"/>
      <c r="V4" s="79"/>
      <c r="W4" s="79"/>
      <c r="X4" s="79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  <c r="BV4" s="76"/>
      <c r="BW4" s="76"/>
      <c r="BX4" s="76"/>
      <c r="BY4" s="76"/>
      <c r="BZ4" s="76"/>
      <c r="CA4" s="76"/>
      <c r="CB4" s="76"/>
      <c r="CC4" s="76"/>
      <c r="CD4" s="76"/>
      <c r="CE4" s="76"/>
      <c r="CF4" s="76"/>
      <c r="CG4" s="76"/>
      <c r="CH4" s="76"/>
      <c r="CI4" s="76"/>
      <c r="CJ4" s="76"/>
      <c r="CK4" s="76"/>
      <c r="CL4" s="76"/>
      <c r="CM4" s="76"/>
      <c r="CN4" s="76"/>
      <c r="CO4" s="76"/>
      <c r="CP4" s="76"/>
      <c r="CQ4" s="76"/>
      <c r="CR4" s="76"/>
      <c r="CS4" s="76"/>
      <c r="CT4" s="76"/>
      <c r="CU4" s="76"/>
      <c r="CV4" s="76"/>
      <c r="CW4" s="76"/>
      <c r="CX4" s="76"/>
      <c r="CY4" s="76"/>
      <c r="CZ4" s="76"/>
      <c r="DA4" s="76"/>
      <c r="DB4" s="76"/>
      <c r="DC4" s="76"/>
      <c r="DD4" s="76"/>
      <c r="DE4" s="76"/>
      <c r="DF4" s="76"/>
      <c r="DG4" s="76"/>
      <c r="DH4" s="76"/>
    </row>
    <row r="5" spans="1:112" s="16" customFormat="1" ht="15.5" x14ac:dyDescent="0.35">
      <c r="A5" s="22">
        <v>2.2000000000000002</v>
      </c>
      <c r="B5" s="23" t="s">
        <v>15</v>
      </c>
      <c r="C5" s="66">
        <v>4.8362000000000002E-2</v>
      </c>
      <c r="D5" s="66">
        <v>4.5406000000000002E-2</v>
      </c>
      <c r="E5" s="66">
        <v>4.5406000000000002E-2</v>
      </c>
      <c r="F5" s="64"/>
      <c r="G5" s="66">
        <v>4.8302999999999999E-2</v>
      </c>
      <c r="H5" s="66">
        <v>4.3299999999999998E-2</v>
      </c>
      <c r="I5" s="66">
        <v>4.5557E-2</v>
      </c>
      <c r="J5" s="64"/>
      <c r="K5" s="66">
        <v>4.8527000000000001E-2</v>
      </c>
      <c r="L5" s="66">
        <v>4.2619999999999998E-2</v>
      </c>
      <c r="M5" s="66">
        <v>4.6135000000000002E-2</v>
      </c>
      <c r="N5"/>
      <c r="O5" s="66">
        <v>4.8645000000000001E-2</v>
      </c>
      <c r="P5" s="66">
        <v>4.2324000000000001E-2</v>
      </c>
      <c r="Q5" s="66">
        <v>4.6394999999999999E-2</v>
      </c>
      <c r="R5" s="1"/>
      <c r="S5" s="64"/>
      <c r="T5" s="64"/>
      <c r="U5" s="64"/>
      <c r="V5" s="79"/>
      <c r="W5" s="79"/>
      <c r="X5" s="79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  <c r="BV5" s="76"/>
      <c r="BW5" s="76"/>
      <c r="BX5" s="76"/>
      <c r="BY5" s="76"/>
      <c r="BZ5" s="76"/>
      <c r="CA5" s="76"/>
      <c r="CB5" s="76"/>
      <c r="CC5" s="76"/>
      <c r="CD5" s="76"/>
      <c r="CE5" s="76"/>
      <c r="CF5" s="76"/>
      <c r="CG5" s="76"/>
      <c r="CH5" s="76"/>
      <c r="CI5" s="76"/>
      <c r="CJ5" s="76"/>
      <c r="CK5" s="76"/>
      <c r="CL5" s="76"/>
      <c r="CM5" s="76"/>
      <c r="CN5" s="76"/>
      <c r="CO5" s="76"/>
      <c r="CP5" s="76"/>
      <c r="CQ5" s="76"/>
      <c r="CR5" s="76"/>
      <c r="CS5" s="76"/>
      <c r="CT5" s="76"/>
      <c r="CU5" s="76"/>
      <c r="CV5" s="76"/>
      <c r="CW5" s="76"/>
      <c r="CX5" s="76"/>
      <c r="CY5" s="76"/>
      <c r="CZ5" s="76"/>
      <c r="DA5" s="76"/>
      <c r="DB5" s="76"/>
      <c r="DC5" s="76"/>
      <c r="DD5" s="76"/>
      <c r="DE5" s="76"/>
      <c r="DF5" s="76"/>
      <c r="DG5" s="76"/>
      <c r="DH5" s="76"/>
    </row>
    <row r="6" spans="1:112" s="18" customFormat="1" ht="15.5" x14ac:dyDescent="0.35">
      <c r="A6" s="5">
        <v>2.4</v>
      </c>
      <c r="B6" s="6" t="s">
        <v>15</v>
      </c>
      <c r="C6" s="67">
        <v>0.107418</v>
      </c>
      <c r="D6" s="67">
        <v>4.4476000000000002E-2</v>
      </c>
      <c r="E6" s="67">
        <v>4.4476000000000002E-2</v>
      </c>
      <c r="F6" s="64"/>
      <c r="G6" s="67">
        <v>0.11527</v>
      </c>
      <c r="H6" s="67">
        <v>4.3142E-2</v>
      </c>
      <c r="I6" s="67">
        <v>5.1402999999999997E-2</v>
      </c>
      <c r="J6" s="64"/>
      <c r="K6" s="67">
        <v>0.11784500000000001</v>
      </c>
      <c r="L6" s="67">
        <v>4.2562999999999997E-2</v>
      </c>
      <c r="M6" s="67">
        <v>5.6057999999999997E-2</v>
      </c>
      <c r="N6"/>
      <c r="O6" s="67">
        <v>0.117525</v>
      </c>
      <c r="P6" s="67">
        <v>4.2633999999999998E-2</v>
      </c>
      <c r="Q6" s="67">
        <v>5.8335999999999999E-2</v>
      </c>
      <c r="R6" s="1"/>
      <c r="S6" s="64"/>
      <c r="T6" s="64"/>
      <c r="U6" s="64"/>
      <c r="V6" s="79"/>
      <c r="W6" s="79"/>
      <c r="X6" s="79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  <c r="BV6" s="76"/>
      <c r="BW6" s="76"/>
      <c r="BX6" s="76"/>
      <c r="BY6" s="76"/>
      <c r="BZ6" s="76"/>
      <c r="CA6" s="76"/>
      <c r="CB6" s="76"/>
      <c r="CC6" s="76"/>
      <c r="CD6" s="76"/>
      <c r="CE6" s="76"/>
      <c r="CF6" s="76"/>
      <c r="CG6" s="76"/>
      <c r="CH6" s="76"/>
      <c r="CI6" s="76"/>
      <c r="CJ6" s="76"/>
      <c r="CK6" s="76"/>
      <c r="CL6" s="76"/>
      <c r="CM6" s="76"/>
      <c r="CN6" s="76"/>
      <c r="CO6" s="76"/>
      <c r="CP6" s="76"/>
      <c r="CQ6" s="76"/>
      <c r="CR6" s="76"/>
      <c r="CS6" s="76"/>
      <c r="CT6" s="76"/>
      <c r="CU6" s="76"/>
      <c r="CV6" s="76"/>
      <c r="CW6" s="76"/>
      <c r="CX6" s="76"/>
      <c r="CY6" s="76"/>
      <c r="CZ6" s="76"/>
      <c r="DA6" s="76"/>
      <c r="DB6" s="76"/>
      <c r="DC6" s="76"/>
      <c r="DD6" s="76"/>
      <c r="DE6" s="76"/>
      <c r="DF6" s="76"/>
      <c r="DG6" s="76"/>
      <c r="DH6" s="76"/>
    </row>
    <row r="7" spans="1:112" s="19" customFormat="1" ht="15.5" x14ac:dyDescent="0.35">
      <c r="A7" s="5">
        <v>2.8</v>
      </c>
      <c r="B7" s="6" t="s">
        <v>15</v>
      </c>
      <c r="C7" s="67">
        <v>0.15867400000000001</v>
      </c>
      <c r="D7" s="67">
        <v>4.3097999999999997E-2</v>
      </c>
      <c r="E7" s="67">
        <v>4.3097999999999997E-2</v>
      </c>
      <c r="F7" s="64"/>
      <c r="G7" s="67">
        <v>0.196579</v>
      </c>
      <c r="H7" s="67">
        <v>4.2907000000000001E-2</v>
      </c>
      <c r="I7" s="67">
        <v>5.9513000000000003E-2</v>
      </c>
      <c r="J7" s="64"/>
      <c r="K7" s="67">
        <v>0.215526</v>
      </c>
      <c r="L7" s="67">
        <v>4.2691E-2</v>
      </c>
      <c r="M7" s="67">
        <v>7.0893999999999999E-2</v>
      </c>
      <c r="N7"/>
      <c r="O7" s="67">
        <v>0.22575200000000001</v>
      </c>
      <c r="P7" s="67">
        <v>4.2499000000000002E-2</v>
      </c>
      <c r="Q7" s="67">
        <v>7.8689999999999996E-2</v>
      </c>
      <c r="R7" s="1"/>
      <c r="S7" s="64"/>
      <c r="T7" s="64"/>
      <c r="U7" s="64"/>
      <c r="V7" s="79"/>
      <c r="W7" s="79"/>
      <c r="X7" s="79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  <c r="BV7" s="76"/>
      <c r="BW7" s="76"/>
      <c r="BX7" s="76"/>
      <c r="BY7" s="76"/>
      <c r="BZ7" s="76"/>
      <c r="CA7" s="76"/>
      <c r="CB7" s="76"/>
      <c r="CC7" s="76"/>
      <c r="CD7" s="76"/>
      <c r="CE7" s="76"/>
      <c r="CF7" s="76"/>
      <c r="CG7" s="76"/>
      <c r="CH7" s="76"/>
      <c r="CI7" s="76"/>
      <c r="CJ7" s="76"/>
      <c r="CK7" s="76"/>
      <c r="CL7" s="76"/>
      <c r="CM7" s="76"/>
      <c r="CN7" s="76"/>
      <c r="CO7" s="76"/>
      <c r="CP7" s="76"/>
      <c r="CQ7" s="76"/>
      <c r="CR7" s="76"/>
      <c r="CS7" s="76"/>
      <c r="CT7" s="76"/>
      <c r="CU7" s="76"/>
      <c r="CV7" s="76"/>
      <c r="CW7" s="76"/>
      <c r="CX7" s="76"/>
      <c r="CY7" s="76"/>
      <c r="CZ7" s="76"/>
      <c r="DA7" s="76"/>
      <c r="DB7" s="76"/>
      <c r="DC7" s="76"/>
      <c r="DD7" s="76"/>
      <c r="DE7" s="76"/>
      <c r="DF7" s="76"/>
      <c r="DG7" s="76"/>
      <c r="DH7" s="76"/>
    </row>
    <row r="8" spans="1:112" s="13" customFormat="1" ht="15.5" x14ac:dyDescent="0.35">
      <c r="A8" s="17">
        <v>2.1</v>
      </c>
      <c r="B8" s="17" t="s">
        <v>16</v>
      </c>
      <c r="C8" s="68">
        <v>4.9763000000000002E-2</v>
      </c>
      <c r="D8" s="68">
        <v>4.7280000000000003E-2</v>
      </c>
      <c r="E8" s="68">
        <v>4.7280000000000003E-2</v>
      </c>
      <c r="F8" s="64"/>
      <c r="G8" s="68">
        <v>5.3296000000000003E-2</v>
      </c>
      <c r="H8" s="68">
        <v>4.5305999999999999E-2</v>
      </c>
      <c r="I8" s="68">
        <v>5.0788E-2</v>
      </c>
      <c r="J8" s="64"/>
      <c r="K8" s="68">
        <v>5.3836000000000002E-2</v>
      </c>
      <c r="L8" s="68">
        <v>4.4139999999999999E-2</v>
      </c>
      <c r="M8" s="68">
        <v>5.1500999999999998E-2</v>
      </c>
      <c r="N8"/>
      <c r="O8" s="68">
        <v>5.3836000000000002E-2</v>
      </c>
      <c r="P8" s="68">
        <v>4.3193000000000002E-2</v>
      </c>
      <c r="Q8" s="68">
        <v>5.1642E-2</v>
      </c>
      <c r="R8" s="1"/>
      <c r="S8" s="64"/>
      <c r="T8" s="64"/>
      <c r="U8" s="64"/>
      <c r="V8" s="79"/>
      <c r="W8" s="79"/>
      <c r="X8" s="79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  <c r="BV8" s="76"/>
      <c r="BW8" s="76"/>
      <c r="BX8" s="76"/>
      <c r="BY8" s="76"/>
      <c r="BZ8" s="76"/>
      <c r="CA8" s="76"/>
      <c r="CB8" s="76"/>
      <c r="CC8" s="76"/>
      <c r="CD8" s="76"/>
      <c r="CE8" s="76"/>
      <c r="CF8" s="76"/>
      <c r="CG8" s="76"/>
      <c r="CH8" s="76"/>
      <c r="CI8" s="76"/>
      <c r="CJ8" s="76"/>
      <c r="CK8" s="76"/>
      <c r="CL8" s="76"/>
      <c r="CM8" s="76"/>
      <c r="CN8" s="76"/>
      <c r="CO8" s="76"/>
      <c r="CP8" s="76"/>
      <c r="CQ8" s="76"/>
      <c r="CR8" s="76"/>
      <c r="CS8" s="76"/>
      <c r="CT8" s="76"/>
      <c r="CU8" s="76"/>
      <c r="CV8" s="76"/>
      <c r="CW8" s="76"/>
      <c r="CX8" s="76"/>
      <c r="CY8" s="76"/>
      <c r="CZ8" s="76"/>
      <c r="DA8" s="76"/>
      <c r="DB8" s="76"/>
      <c r="DC8" s="76"/>
      <c r="DD8" s="76"/>
      <c r="DE8" s="76"/>
      <c r="DF8" s="76"/>
      <c r="DG8" s="76"/>
      <c r="DH8" s="76"/>
    </row>
    <row r="9" spans="1:112" s="21" customFormat="1" ht="15.5" x14ac:dyDescent="0.35">
      <c r="A9" s="20">
        <v>2.2000000000000002</v>
      </c>
      <c r="B9" s="20" t="s">
        <v>16</v>
      </c>
      <c r="C9" s="69">
        <v>4.8784000000000001E-2</v>
      </c>
      <c r="D9" s="69">
        <v>4.8121999999999998E-2</v>
      </c>
      <c r="E9" s="69">
        <v>4.8121999999999998E-2</v>
      </c>
      <c r="F9" s="64"/>
      <c r="G9" s="69">
        <v>4.8080999999999999E-2</v>
      </c>
      <c r="H9" s="69">
        <v>4.5319999999999999E-2</v>
      </c>
      <c r="I9" s="69">
        <v>4.7168000000000002E-2</v>
      </c>
      <c r="J9" s="64"/>
      <c r="K9" s="69">
        <v>4.7960000000000003E-2</v>
      </c>
      <c r="L9" s="69">
        <v>4.4047999999999997E-2</v>
      </c>
      <c r="M9" s="69">
        <v>4.6820000000000001E-2</v>
      </c>
      <c r="N9"/>
      <c r="O9" s="69">
        <v>4.7774999999999998E-2</v>
      </c>
      <c r="P9" s="69">
        <v>4.2847999999999997E-2</v>
      </c>
      <c r="Q9" s="69">
        <v>4.6577E-2</v>
      </c>
      <c r="R9" s="1"/>
      <c r="S9" s="64"/>
      <c r="T9" s="64"/>
      <c r="U9" s="64"/>
      <c r="V9" s="79"/>
      <c r="W9" s="79"/>
      <c r="X9" s="79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  <c r="BV9" s="76"/>
      <c r="BW9" s="76"/>
      <c r="BX9" s="76"/>
      <c r="BY9" s="76"/>
      <c r="BZ9" s="76"/>
      <c r="CA9" s="76"/>
      <c r="CB9" s="76"/>
      <c r="CC9" s="76"/>
      <c r="CD9" s="76"/>
      <c r="CE9" s="76"/>
      <c r="CF9" s="76"/>
      <c r="CG9" s="76"/>
      <c r="CH9" s="76"/>
      <c r="CI9" s="76"/>
      <c r="CJ9" s="76"/>
      <c r="CK9" s="76"/>
      <c r="CL9" s="76"/>
      <c r="CM9" s="76"/>
      <c r="CN9" s="76"/>
      <c r="CO9" s="76"/>
      <c r="CP9" s="76"/>
      <c r="CQ9" s="76"/>
      <c r="CR9" s="76"/>
      <c r="CS9" s="76"/>
      <c r="CT9" s="76"/>
      <c r="CU9" s="76"/>
      <c r="CV9" s="76"/>
      <c r="CW9" s="76"/>
      <c r="CX9" s="76"/>
      <c r="CY9" s="76"/>
      <c r="CZ9" s="76"/>
      <c r="DA9" s="76"/>
      <c r="DB9" s="76"/>
      <c r="DC9" s="76"/>
      <c r="DD9" s="76"/>
      <c r="DE9" s="76"/>
      <c r="DF9" s="76"/>
      <c r="DG9" s="76"/>
      <c r="DH9" s="76"/>
    </row>
    <row r="10" spans="1:112" s="13" customFormat="1" ht="15.5" x14ac:dyDescent="0.35">
      <c r="A10" s="12">
        <v>2.4</v>
      </c>
      <c r="B10" s="12" t="s">
        <v>16</v>
      </c>
      <c r="C10" s="70">
        <v>4.9845E-2</v>
      </c>
      <c r="D10" s="70">
        <v>4.7406999999999998E-2</v>
      </c>
      <c r="E10" s="70">
        <v>4.7406999999999998E-2</v>
      </c>
      <c r="F10" s="64"/>
      <c r="G10" s="70">
        <v>5.8444999999999997E-2</v>
      </c>
      <c r="H10" s="70">
        <v>4.5234000000000003E-2</v>
      </c>
      <c r="I10" s="70">
        <v>5.4736E-2</v>
      </c>
      <c r="J10" s="64"/>
      <c r="K10" s="70">
        <v>6.3616000000000006E-2</v>
      </c>
      <c r="L10" s="70">
        <v>4.4119999999999999E-2</v>
      </c>
      <c r="M10" s="70">
        <v>5.9426E-2</v>
      </c>
      <c r="N10"/>
      <c r="O10" s="70">
        <v>6.6202999999999998E-2</v>
      </c>
      <c r="P10" s="70">
        <v>4.3138999999999997E-2</v>
      </c>
      <c r="Q10" s="70">
        <v>6.1857000000000002E-2</v>
      </c>
      <c r="R10" s="1"/>
      <c r="S10" s="64"/>
      <c r="T10" s="64"/>
      <c r="U10" s="64"/>
      <c r="V10" s="79"/>
      <c r="W10" s="79"/>
      <c r="X10" s="79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6"/>
      <c r="BZ10" s="76"/>
      <c r="CA10" s="76"/>
      <c r="CB10" s="76"/>
      <c r="CC10" s="76"/>
      <c r="CD10" s="76"/>
      <c r="CE10" s="76"/>
      <c r="CF10" s="76"/>
      <c r="CG10" s="76"/>
      <c r="CH10" s="76"/>
      <c r="CI10" s="76"/>
      <c r="CJ10" s="76"/>
      <c r="CK10" s="76"/>
      <c r="CL10" s="76"/>
      <c r="CM10" s="76"/>
      <c r="CN10" s="76"/>
      <c r="CO10" s="76"/>
      <c r="CP10" s="76"/>
      <c r="CQ10" s="76"/>
      <c r="CR10" s="76"/>
      <c r="CS10" s="76"/>
      <c r="CT10" s="76"/>
      <c r="CU10" s="76"/>
      <c r="CV10" s="76"/>
      <c r="CW10" s="76"/>
      <c r="CX10" s="76"/>
      <c r="CY10" s="76"/>
      <c r="CZ10" s="76"/>
      <c r="DA10" s="76"/>
      <c r="DB10" s="76"/>
      <c r="DC10" s="76"/>
      <c r="DD10" s="76"/>
      <c r="DE10" s="76"/>
      <c r="DF10" s="76"/>
      <c r="DG10" s="76"/>
      <c r="DH10" s="76"/>
    </row>
    <row r="11" spans="1:112" s="13" customFormat="1" ht="15.5" x14ac:dyDescent="0.35">
      <c r="A11" s="12">
        <v>2.8</v>
      </c>
      <c r="B11" s="12" t="s">
        <v>16</v>
      </c>
      <c r="C11" s="70">
        <v>5.2232000000000001E-2</v>
      </c>
      <c r="D11" s="70">
        <v>4.7003999999999997E-2</v>
      </c>
      <c r="E11" s="70">
        <v>4.7003999999999997E-2</v>
      </c>
      <c r="F11" s="64"/>
      <c r="G11" s="70">
        <v>7.7176999999999996E-2</v>
      </c>
      <c r="H11" s="70">
        <v>4.5419000000000001E-2</v>
      </c>
      <c r="I11" s="70">
        <v>6.7112000000000005E-2</v>
      </c>
      <c r="J11" s="64"/>
      <c r="K11" s="70">
        <v>9.3052999999999997E-2</v>
      </c>
      <c r="L11" s="70">
        <v>4.4156000000000001E-2</v>
      </c>
      <c r="M11" s="70">
        <v>8.0055000000000001E-2</v>
      </c>
      <c r="N11"/>
      <c r="O11" s="70">
        <v>0.104295</v>
      </c>
      <c r="P11" s="70">
        <v>4.3235999999999997E-2</v>
      </c>
      <c r="Q11" s="70">
        <v>8.9200000000000002E-2</v>
      </c>
      <c r="R11" s="1"/>
      <c r="S11" s="64"/>
      <c r="T11" s="64"/>
      <c r="U11" s="64"/>
      <c r="V11" s="79"/>
      <c r="W11" s="79"/>
      <c r="X11" s="79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  <c r="BV11" s="76"/>
      <c r="BW11" s="76"/>
      <c r="BX11" s="76"/>
      <c r="BY11" s="76"/>
      <c r="BZ11" s="76"/>
      <c r="CA11" s="76"/>
      <c r="CB11" s="76"/>
      <c r="CC11" s="76"/>
      <c r="CD11" s="76"/>
      <c r="CE11" s="76"/>
      <c r="CF11" s="76"/>
      <c r="CG11" s="76"/>
      <c r="CH11" s="76"/>
      <c r="CI11" s="76"/>
      <c r="CJ11" s="76"/>
      <c r="CK11" s="76"/>
      <c r="CL11" s="76"/>
      <c r="CM11" s="76"/>
      <c r="CN11" s="76"/>
      <c r="CO11" s="76"/>
      <c r="CP11" s="76"/>
      <c r="CQ11" s="76"/>
      <c r="CR11" s="76"/>
      <c r="CS11" s="76"/>
      <c r="CT11" s="76"/>
      <c r="CU11" s="76"/>
      <c r="CV11" s="76"/>
      <c r="CW11" s="76"/>
      <c r="CX11" s="76"/>
      <c r="CY11" s="76"/>
      <c r="CZ11" s="76"/>
      <c r="DA11" s="76"/>
      <c r="DB11" s="76"/>
      <c r="DC11" s="76"/>
      <c r="DD11" s="76"/>
      <c r="DE11" s="76"/>
      <c r="DF11" s="76"/>
      <c r="DG11" s="76"/>
      <c r="DH11" s="76"/>
    </row>
    <row r="12" spans="1:112" s="15" customFormat="1" ht="15.5" x14ac:dyDescent="0.35">
      <c r="A12" s="5">
        <v>2.1</v>
      </c>
      <c r="B12" s="5" t="s">
        <v>17</v>
      </c>
      <c r="C12" s="67">
        <v>8.1918000000000005E-2</v>
      </c>
      <c r="D12" s="67">
        <v>4.7504999999999999E-2</v>
      </c>
      <c r="E12" s="67">
        <v>4.7504999999999999E-2</v>
      </c>
      <c r="F12" s="64"/>
      <c r="G12" s="67">
        <v>7.6543E-2</v>
      </c>
      <c r="H12" s="67">
        <v>4.4692999999999997E-2</v>
      </c>
      <c r="I12" s="67">
        <v>4.9230000000000003E-2</v>
      </c>
      <c r="J12" s="64"/>
      <c r="K12" s="67">
        <v>7.3289000000000007E-2</v>
      </c>
      <c r="L12" s="67">
        <v>4.4165999999999997E-2</v>
      </c>
      <c r="M12" s="67">
        <v>5.0143E-2</v>
      </c>
      <c r="N12"/>
      <c r="O12" s="67">
        <v>7.1360999999999994E-2</v>
      </c>
      <c r="P12" s="67">
        <v>4.3455000000000001E-2</v>
      </c>
      <c r="Q12" s="67">
        <v>5.0715000000000003E-2</v>
      </c>
      <c r="R12" s="1"/>
      <c r="S12" s="64"/>
      <c r="T12" s="64"/>
      <c r="U12" s="64"/>
      <c r="V12" s="79"/>
      <c r="W12" s="79"/>
      <c r="X12" s="79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  <c r="BV12" s="76"/>
      <c r="BW12" s="76"/>
      <c r="BX12" s="76"/>
      <c r="BY12" s="76"/>
      <c r="BZ12" s="76"/>
      <c r="CA12" s="76"/>
      <c r="CB12" s="76"/>
      <c r="CC12" s="76"/>
      <c r="CD12" s="76"/>
      <c r="CE12" s="76"/>
      <c r="CF12" s="76"/>
      <c r="CG12" s="76"/>
      <c r="CH12" s="76"/>
      <c r="CI12" s="76"/>
      <c r="CJ12" s="76"/>
      <c r="CK12" s="76"/>
      <c r="CL12" s="76"/>
      <c r="CM12" s="76"/>
      <c r="CN12" s="76"/>
      <c r="CO12" s="76"/>
      <c r="CP12" s="76"/>
      <c r="CQ12" s="76"/>
      <c r="CR12" s="76"/>
      <c r="CS12" s="76"/>
      <c r="CT12" s="76"/>
      <c r="CU12" s="76"/>
      <c r="CV12" s="76"/>
      <c r="CW12" s="76"/>
      <c r="CX12" s="76"/>
      <c r="CY12" s="76"/>
      <c r="CZ12" s="76"/>
      <c r="DA12" s="76"/>
      <c r="DB12" s="76"/>
      <c r="DC12" s="76"/>
      <c r="DD12" s="76"/>
      <c r="DE12" s="76"/>
      <c r="DF12" s="76"/>
      <c r="DG12" s="76"/>
      <c r="DH12" s="76"/>
    </row>
    <row r="13" spans="1:112" s="13" customFormat="1" ht="15.5" x14ac:dyDescent="0.35">
      <c r="A13" s="22">
        <v>2.2000000000000002</v>
      </c>
      <c r="B13" s="23" t="s">
        <v>17</v>
      </c>
      <c r="C13" s="66">
        <v>4.87E-2</v>
      </c>
      <c r="D13" s="66">
        <v>4.8066999999999999E-2</v>
      </c>
      <c r="E13" s="66">
        <v>4.8066999999999999E-2</v>
      </c>
      <c r="F13" s="64"/>
      <c r="G13" s="66">
        <v>4.8386999999999999E-2</v>
      </c>
      <c r="H13" s="66">
        <v>4.5714999999999999E-2</v>
      </c>
      <c r="I13" s="66">
        <v>4.7198999999999998E-2</v>
      </c>
      <c r="J13" s="64"/>
      <c r="K13" s="66">
        <v>4.8617E-2</v>
      </c>
      <c r="L13" s="66">
        <v>4.4474E-2</v>
      </c>
      <c r="M13" s="66">
        <v>4.7151999999999999E-2</v>
      </c>
      <c r="N13"/>
      <c r="O13" s="66">
        <v>4.8572999999999998E-2</v>
      </c>
      <c r="P13" s="66">
        <v>4.3477000000000002E-2</v>
      </c>
      <c r="Q13" s="66">
        <v>4.7324999999999999E-2</v>
      </c>
      <c r="R13" s="1"/>
      <c r="S13" s="64"/>
      <c r="T13" s="64"/>
      <c r="U13" s="64"/>
      <c r="V13" s="79"/>
      <c r="W13" s="79"/>
      <c r="X13" s="79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6"/>
      <c r="BZ13" s="76"/>
      <c r="CA13" s="76"/>
      <c r="CB13" s="76"/>
      <c r="CC13" s="76"/>
      <c r="CD13" s="76"/>
      <c r="CE13" s="76"/>
      <c r="CF13" s="76"/>
      <c r="CG13" s="76"/>
      <c r="CH13" s="76"/>
      <c r="CI13" s="76"/>
      <c r="CJ13" s="76"/>
      <c r="CK13" s="76"/>
      <c r="CL13" s="76"/>
      <c r="CM13" s="76"/>
      <c r="CN13" s="76"/>
      <c r="CO13" s="76"/>
      <c r="CP13" s="76"/>
      <c r="CQ13" s="76"/>
      <c r="CR13" s="76"/>
      <c r="CS13" s="76"/>
      <c r="CT13" s="76"/>
      <c r="CU13" s="76"/>
      <c r="CV13" s="76"/>
      <c r="CW13" s="76"/>
      <c r="CX13" s="76"/>
      <c r="CY13" s="76"/>
      <c r="CZ13" s="76"/>
      <c r="DA13" s="76"/>
      <c r="DB13" s="76"/>
      <c r="DC13" s="76"/>
      <c r="DD13" s="76"/>
      <c r="DE13" s="76"/>
      <c r="DF13" s="76"/>
      <c r="DG13" s="76"/>
      <c r="DH13" s="76"/>
    </row>
    <row r="14" spans="1:112" s="11" customFormat="1" ht="15.5" x14ac:dyDescent="0.35">
      <c r="A14" s="4">
        <v>2.4</v>
      </c>
      <c r="B14" s="4" t="s">
        <v>17</v>
      </c>
      <c r="C14" s="65">
        <v>2.7543000000000002E-2</v>
      </c>
      <c r="D14" s="65">
        <v>4.8370999999999997E-2</v>
      </c>
      <c r="E14" s="65">
        <v>4.8370999999999997E-2</v>
      </c>
      <c r="F14" s="64"/>
      <c r="G14" s="65">
        <v>3.2843999999999998E-2</v>
      </c>
      <c r="H14" s="65">
        <v>4.6088999999999998E-2</v>
      </c>
      <c r="I14" s="65">
        <v>5.5148000000000003E-2</v>
      </c>
      <c r="J14" s="64"/>
      <c r="K14" s="65">
        <v>3.7088999999999997E-2</v>
      </c>
      <c r="L14" s="65">
        <v>4.4517000000000001E-2</v>
      </c>
      <c r="M14" s="65">
        <v>5.9686000000000003E-2</v>
      </c>
      <c r="N14"/>
      <c r="O14" s="65">
        <v>3.9567999999999999E-2</v>
      </c>
      <c r="P14" s="65">
        <v>4.3924999999999999E-2</v>
      </c>
      <c r="Q14" s="65">
        <v>6.2144999999999999E-2</v>
      </c>
      <c r="R14" s="1"/>
      <c r="S14" s="64"/>
      <c r="T14" s="64"/>
      <c r="U14" s="64"/>
      <c r="V14" s="79"/>
      <c r="W14" s="79"/>
      <c r="X14" s="79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  <c r="CU14" s="76"/>
      <c r="CV14" s="76"/>
      <c r="CW14" s="76"/>
      <c r="CX14" s="76"/>
      <c r="CY14" s="76"/>
      <c r="CZ14" s="76"/>
      <c r="DA14" s="76"/>
      <c r="DB14" s="76"/>
      <c r="DC14" s="76"/>
      <c r="DD14" s="76"/>
      <c r="DE14" s="76"/>
      <c r="DF14" s="76"/>
      <c r="DG14" s="76"/>
      <c r="DH14" s="76"/>
    </row>
    <row r="15" spans="1:112" s="11" customFormat="1" ht="15.5" x14ac:dyDescent="0.35">
      <c r="A15" s="4">
        <v>2.8</v>
      </c>
      <c r="B15" s="4" t="s">
        <v>17</v>
      </c>
      <c r="C15" s="65">
        <v>2.0070999999999999E-2</v>
      </c>
      <c r="D15" s="65">
        <v>4.8333000000000001E-2</v>
      </c>
      <c r="E15" s="65">
        <v>4.8333000000000001E-2</v>
      </c>
      <c r="F15" s="64"/>
      <c r="G15" s="65">
        <v>3.3410000000000002E-2</v>
      </c>
      <c r="H15" s="65">
        <v>4.6405000000000002E-2</v>
      </c>
      <c r="I15" s="65">
        <v>6.898E-2</v>
      </c>
      <c r="J15" s="64"/>
      <c r="K15" s="65">
        <v>4.376E-2</v>
      </c>
      <c r="L15" s="65">
        <v>4.4472999999999999E-2</v>
      </c>
      <c r="M15" s="65">
        <v>8.2642999999999994E-2</v>
      </c>
      <c r="N15"/>
      <c r="O15" s="65">
        <v>5.1729999999999998E-2</v>
      </c>
      <c r="P15" s="65">
        <v>4.3728999999999997E-2</v>
      </c>
      <c r="Q15" s="65">
        <v>9.2501E-2</v>
      </c>
      <c r="R15" s="1"/>
      <c r="S15" s="64"/>
      <c r="T15" s="64"/>
      <c r="U15" s="64"/>
      <c r="V15" s="79"/>
      <c r="W15" s="79"/>
      <c r="X15" s="79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6"/>
      <c r="CM15" s="76"/>
      <c r="CN15" s="76"/>
      <c r="CO15" s="76"/>
      <c r="CP15" s="76"/>
      <c r="CQ15" s="76"/>
      <c r="CR15" s="76"/>
      <c r="CS15" s="76"/>
      <c r="CT15" s="76"/>
      <c r="CU15" s="76"/>
      <c r="CV15" s="76"/>
      <c r="CW15" s="76"/>
      <c r="CX15" s="76"/>
      <c r="CY15" s="76"/>
      <c r="CZ15" s="76"/>
      <c r="DA15" s="76"/>
      <c r="DB15" s="76"/>
      <c r="DC15" s="76"/>
      <c r="DD15" s="76"/>
      <c r="DE15" s="76"/>
      <c r="DF15" s="76"/>
      <c r="DG15" s="76"/>
      <c r="DH15" s="76"/>
    </row>
    <row r="16" spans="1:112" s="15" customFormat="1" ht="15.5" x14ac:dyDescent="0.35">
      <c r="A16" s="5">
        <v>2.1</v>
      </c>
      <c r="B16" s="5" t="s">
        <v>18</v>
      </c>
      <c r="C16" s="67">
        <v>0.109212</v>
      </c>
      <c r="D16" s="67">
        <v>4.7438000000000001E-2</v>
      </c>
      <c r="E16" s="67">
        <v>4.7438000000000001E-2</v>
      </c>
      <c r="F16" s="64"/>
      <c r="G16" s="67">
        <v>0.100879</v>
      </c>
      <c r="H16" s="67">
        <v>4.5727999999999998E-2</v>
      </c>
      <c r="I16" s="67">
        <v>4.9052999999999999E-2</v>
      </c>
      <c r="J16" s="64"/>
      <c r="K16" s="67">
        <v>9.4153000000000001E-2</v>
      </c>
      <c r="L16" s="67">
        <v>4.4297000000000003E-2</v>
      </c>
      <c r="M16" s="67">
        <v>4.9763000000000002E-2</v>
      </c>
      <c r="N16"/>
      <c r="O16" s="67">
        <v>8.9757000000000003E-2</v>
      </c>
      <c r="P16" s="67">
        <v>4.3666999999999997E-2</v>
      </c>
      <c r="Q16" s="67">
        <v>5.0160999999999997E-2</v>
      </c>
      <c r="R16" s="1"/>
      <c r="S16" s="64"/>
      <c r="T16" s="64"/>
      <c r="U16" s="64"/>
      <c r="V16" s="79"/>
      <c r="W16" s="79"/>
      <c r="X16" s="79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6"/>
      <c r="BZ16" s="76"/>
      <c r="CA16" s="76"/>
      <c r="CB16" s="76"/>
      <c r="CC16" s="76"/>
      <c r="CD16" s="76"/>
      <c r="CE16" s="76"/>
      <c r="CF16" s="76"/>
      <c r="CG16" s="76"/>
      <c r="CH16" s="76"/>
      <c r="CI16" s="76"/>
      <c r="CJ16" s="76"/>
      <c r="CK16" s="76"/>
      <c r="CL16" s="76"/>
      <c r="CM16" s="76"/>
      <c r="CN16" s="76"/>
      <c r="CO16" s="76"/>
      <c r="CP16" s="76"/>
      <c r="CQ16" s="76"/>
      <c r="CR16" s="76"/>
      <c r="CS16" s="76"/>
      <c r="CT16" s="76"/>
      <c r="CU16" s="76"/>
      <c r="CV16" s="76"/>
      <c r="CW16" s="76"/>
      <c r="CX16" s="76"/>
      <c r="CY16" s="76"/>
      <c r="CZ16" s="76"/>
      <c r="DA16" s="76"/>
      <c r="DB16" s="76"/>
      <c r="DC16" s="76"/>
      <c r="DD16" s="76"/>
      <c r="DE16" s="76"/>
      <c r="DF16" s="76"/>
      <c r="DG16" s="76"/>
      <c r="DH16" s="76"/>
    </row>
    <row r="17" spans="1:112" s="13" customFormat="1" ht="15.5" x14ac:dyDescent="0.35">
      <c r="A17" s="22">
        <v>2.2000000000000002</v>
      </c>
      <c r="B17" s="23" t="s">
        <v>18</v>
      </c>
      <c r="C17" s="66">
        <v>4.9217999999999998E-2</v>
      </c>
      <c r="D17" s="66">
        <v>4.8128999999999998E-2</v>
      </c>
      <c r="E17" s="66">
        <v>4.8128999999999998E-2</v>
      </c>
      <c r="F17" s="64"/>
      <c r="G17" s="66">
        <v>4.9246999999999999E-2</v>
      </c>
      <c r="H17" s="66">
        <v>4.6261999999999998E-2</v>
      </c>
      <c r="I17" s="66">
        <v>4.7805E-2</v>
      </c>
      <c r="J17" s="64"/>
      <c r="K17" s="66">
        <v>4.8835000000000003E-2</v>
      </c>
      <c r="L17" s="66">
        <v>4.4664000000000002E-2</v>
      </c>
      <c r="M17" s="66">
        <v>4.7185999999999999E-2</v>
      </c>
      <c r="N17"/>
      <c r="O17" s="66">
        <v>4.8707E-2</v>
      </c>
      <c r="P17" s="66">
        <v>4.3785999999999999E-2</v>
      </c>
      <c r="Q17" s="66">
        <v>4.7218000000000003E-2</v>
      </c>
      <c r="R17" s="1"/>
      <c r="S17" s="64"/>
      <c r="T17" s="64"/>
      <c r="U17" s="64"/>
      <c r="V17" s="79"/>
      <c r="W17" s="79"/>
      <c r="X17" s="79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</row>
    <row r="18" spans="1:112" s="11" customFormat="1" ht="15.5" x14ac:dyDescent="0.35">
      <c r="A18" s="4">
        <v>2.4</v>
      </c>
      <c r="B18" s="4" t="s">
        <v>18</v>
      </c>
      <c r="C18" s="65">
        <v>1.712E-2</v>
      </c>
      <c r="D18" s="65">
        <v>4.8641999999999998E-2</v>
      </c>
      <c r="E18" s="65">
        <v>4.8641999999999998E-2</v>
      </c>
      <c r="F18" s="64"/>
      <c r="G18" s="65">
        <v>2.0062E-2</v>
      </c>
      <c r="H18" s="65">
        <v>4.6582999999999999E-2</v>
      </c>
      <c r="I18" s="65">
        <v>5.5120000000000002E-2</v>
      </c>
      <c r="J18" s="64"/>
      <c r="K18" s="65">
        <v>2.2721000000000002E-2</v>
      </c>
      <c r="L18" s="65">
        <v>4.4962000000000002E-2</v>
      </c>
      <c r="M18" s="65">
        <v>5.8280999999999999E-2</v>
      </c>
      <c r="N18"/>
      <c r="O18" s="65">
        <v>2.5137E-2</v>
      </c>
      <c r="P18" s="65">
        <v>4.4568000000000003E-2</v>
      </c>
      <c r="Q18" s="65">
        <v>6.1905000000000002E-2</v>
      </c>
      <c r="R18" s="1"/>
      <c r="S18" s="64"/>
      <c r="T18" s="64"/>
      <c r="U18" s="64"/>
      <c r="V18" s="79"/>
      <c r="W18" s="79"/>
      <c r="X18" s="79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</row>
    <row r="19" spans="1:112" s="11" customFormat="1" ht="15.5" x14ac:dyDescent="0.35">
      <c r="A19" s="4">
        <v>2.8</v>
      </c>
      <c r="B19" s="4" t="s">
        <v>18</v>
      </c>
      <c r="C19" s="65">
        <v>8.3580000000000008E-3</v>
      </c>
      <c r="D19" s="65">
        <v>4.8384000000000003E-2</v>
      </c>
      <c r="E19" s="65">
        <v>4.8384000000000003E-2</v>
      </c>
      <c r="F19" s="64"/>
      <c r="G19" s="65">
        <v>1.5599999999999999E-2</v>
      </c>
      <c r="H19" s="65">
        <v>4.6600000000000003E-2</v>
      </c>
      <c r="I19" s="65">
        <v>6.9592000000000001E-2</v>
      </c>
      <c r="J19" s="64"/>
      <c r="K19" s="65">
        <v>2.1488E-2</v>
      </c>
      <c r="L19" s="65">
        <v>4.4672000000000003E-2</v>
      </c>
      <c r="M19" s="65">
        <v>8.2652000000000003E-2</v>
      </c>
      <c r="N19"/>
      <c r="O19" s="65">
        <v>2.6405000000000001E-2</v>
      </c>
      <c r="P19" s="65">
        <v>4.4009E-2</v>
      </c>
      <c r="Q19" s="65">
        <v>9.2162999999999995E-2</v>
      </c>
      <c r="R19" s="1"/>
      <c r="S19" s="64"/>
      <c r="T19" s="64"/>
      <c r="U19" s="64"/>
      <c r="V19" s="79"/>
      <c r="W19" s="79"/>
      <c r="X19" s="79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</row>
    <row r="20" spans="1:112" s="11" customFormat="1" ht="15.5" x14ac:dyDescent="0.35">
      <c r="A20" s="4">
        <v>2.1</v>
      </c>
      <c r="B20" s="4" t="s">
        <v>19</v>
      </c>
      <c r="C20" s="71">
        <v>1.7649000000000001E-2</v>
      </c>
      <c r="D20" s="71">
        <v>4.8223000000000002E-2</v>
      </c>
      <c r="E20" s="71">
        <v>4.8223000000000002E-2</v>
      </c>
      <c r="F20" s="64"/>
      <c r="G20" s="71">
        <v>3.2264000000000001E-2</v>
      </c>
      <c r="H20" s="71">
        <v>4.6107000000000002E-2</v>
      </c>
      <c r="I20" s="71">
        <v>5.4268999999999998E-2</v>
      </c>
      <c r="J20" s="64"/>
      <c r="K20" s="71">
        <v>3.6840999999999999E-2</v>
      </c>
      <c r="L20" s="71">
        <v>4.5303999999999997E-2</v>
      </c>
      <c r="M20" s="71">
        <v>5.5368000000000001E-2</v>
      </c>
      <c r="N20"/>
      <c r="O20" s="71">
        <v>3.8588999999999998E-2</v>
      </c>
      <c r="P20" s="71">
        <v>4.4111999999999998E-2</v>
      </c>
      <c r="Q20" s="71">
        <v>5.4486E-2</v>
      </c>
      <c r="R20" s="1"/>
      <c r="S20" s="64"/>
      <c r="T20" s="64"/>
      <c r="U20" s="64"/>
      <c r="V20" s="79"/>
      <c r="W20" s="79"/>
      <c r="X20" s="79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</row>
    <row r="21" spans="1:112" s="13" customFormat="1" ht="15.5" x14ac:dyDescent="0.35">
      <c r="A21" s="22">
        <v>2.2000000000000002</v>
      </c>
      <c r="B21" s="23" t="s">
        <v>19</v>
      </c>
      <c r="C21" s="66">
        <v>4.8904999999999997E-2</v>
      </c>
      <c r="D21" s="66">
        <v>4.7503999999999998E-2</v>
      </c>
      <c r="E21" s="66">
        <v>4.7503999999999998E-2</v>
      </c>
      <c r="F21" s="64"/>
      <c r="G21" s="66">
        <v>4.8750000000000002E-2</v>
      </c>
      <c r="H21" s="66">
        <v>4.5737E-2</v>
      </c>
      <c r="I21" s="66">
        <v>4.7246999999999997E-2</v>
      </c>
      <c r="J21" s="64"/>
      <c r="K21" s="66">
        <v>4.8947999999999998E-2</v>
      </c>
      <c r="L21" s="66">
        <v>4.4783999999999997E-2</v>
      </c>
      <c r="M21" s="66">
        <v>4.7518999999999999E-2</v>
      </c>
      <c r="N21"/>
      <c r="O21" s="66">
        <v>4.9117000000000001E-2</v>
      </c>
      <c r="P21" s="66">
        <v>4.4658999999999997E-2</v>
      </c>
      <c r="Q21" s="66">
        <v>4.7780999999999997E-2</v>
      </c>
      <c r="R21" s="1"/>
      <c r="S21" s="64"/>
      <c r="T21" s="64"/>
      <c r="U21" s="64"/>
      <c r="V21" s="79"/>
      <c r="W21" s="79"/>
      <c r="X21" s="79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</row>
    <row r="22" spans="1:112" s="15" customFormat="1" ht="15.5" x14ac:dyDescent="0.35">
      <c r="A22" s="5">
        <v>2.4</v>
      </c>
      <c r="B22" s="5" t="s">
        <v>19</v>
      </c>
      <c r="C22" s="72">
        <v>0.108488</v>
      </c>
      <c r="D22" s="72">
        <v>4.6356000000000001E-2</v>
      </c>
      <c r="E22" s="72">
        <v>4.6356000000000001E-2</v>
      </c>
      <c r="F22" s="64"/>
      <c r="G22" s="72">
        <v>0.117351</v>
      </c>
      <c r="H22" s="72">
        <v>4.5200999999999998E-2</v>
      </c>
      <c r="I22" s="72">
        <v>5.4489999999999997E-2</v>
      </c>
      <c r="J22" s="64"/>
      <c r="K22" s="72">
        <v>0.119339</v>
      </c>
      <c r="L22" s="72">
        <v>4.4742999999999998E-2</v>
      </c>
      <c r="M22" s="72">
        <v>5.9441000000000001E-2</v>
      </c>
      <c r="N22"/>
      <c r="O22" s="72">
        <v>0.11858100000000001</v>
      </c>
      <c r="P22" s="72">
        <v>4.4264999999999999E-2</v>
      </c>
      <c r="Q22" s="72">
        <v>6.2024000000000003E-2</v>
      </c>
      <c r="R22" s="1"/>
      <c r="S22" s="64"/>
      <c r="T22" s="64"/>
      <c r="U22" s="64"/>
      <c r="V22" s="79"/>
      <c r="W22" s="79"/>
      <c r="X22" s="79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</row>
    <row r="23" spans="1:112" s="15" customFormat="1" ht="15.5" x14ac:dyDescent="0.35">
      <c r="A23" s="5">
        <v>2.8</v>
      </c>
      <c r="B23" s="5" t="s">
        <v>19</v>
      </c>
      <c r="C23" s="72">
        <v>0.15589800000000001</v>
      </c>
      <c r="D23" s="72">
        <v>4.5129000000000002E-2</v>
      </c>
      <c r="E23" s="72">
        <v>4.5129000000000002E-2</v>
      </c>
      <c r="F23" s="64"/>
      <c r="G23" s="72">
        <v>0.19362499999999999</v>
      </c>
      <c r="H23" s="72">
        <v>4.5224E-2</v>
      </c>
      <c r="I23" s="72">
        <v>6.4988000000000004E-2</v>
      </c>
      <c r="J23" s="64"/>
      <c r="K23" s="72">
        <v>0.21255499999999999</v>
      </c>
      <c r="L23" s="72">
        <v>4.4711000000000001E-2</v>
      </c>
      <c r="M23" s="72">
        <v>7.7645000000000006E-2</v>
      </c>
      <c r="N23"/>
      <c r="O23" s="72">
        <v>0.22259000000000001</v>
      </c>
      <c r="P23" s="72">
        <v>4.4540999999999997E-2</v>
      </c>
      <c r="Q23" s="72">
        <v>8.6634000000000003E-2</v>
      </c>
      <c r="R23" s="1"/>
      <c r="S23" s="64"/>
      <c r="T23" s="64"/>
      <c r="U23" s="64"/>
      <c r="V23" s="79"/>
      <c r="W23" s="79"/>
      <c r="X23" s="79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</row>
    <row r="24" spans="1:112" s="13" customFormat="1" ht="15.5" x14ac:dyDescent="0.35">
      <c r="A24" s="12">
        <v>2.1</v>
      </c>
      <c r="B24" s="12" t="s">
        <v>20</v>
      </c>
      <c r="C24" s="73">
        <v>4.9801999999999999E-2</v>
      </c>
      <c r="D24" s="73">
        <v>4.8071999999999997E-2</v>
      </c>
      <c r="E24" s="73">
        <v>4.8071999999999997E-2</v>
      </c>
      <c r="F24" s="64"/>
      <c r="G24" s="73">
        <v>5.3761999999999997E-2</v>
      </c>
      <c r="H24" s="73">
        <v>4.6885000000000003E-2</v>
      </c>
      <c r="I24" s="73">
        <v>5.2298999999999998E-2</v>
      </c>
      <c r="J24" s="64"/>
      <c r="K24" s="73">
        <v>5.4788000000000003E-2</v>
      </c>
      <c r="L24" s="73">
        <v>4.6240000000000003E-2</v>
      </c>
      <c r="M24" s="73">
        <v>5.3489000000000002E-2</v>
      </c>
      <c r="N24"/>
      <c r="O24" s="73">
        <v>5.4281000000000003E-2</v>
      </c>
      <c r="P24" s="73">
        <v>4.5225000000000001E-2</v>
      </c>
      <c r="Q24" s="73">
        <v>5.3088999999999997E-2</v>
      </c>
      <c r="R24" s="1"/>
      <c r="S24" s="64"/>
      <c r="T24" s="64"/>
      <c r="U24" s="64"/>
      <c r="V24" s="79"/>
      <c r="W24" s="79"/>
      <c r="X24" s="79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</row>
    <row r="25" spans="1:112" s="13" customFormat="1" ht="15.5" x14ac:dyDescent="0.35">
      <c r="A25" s="20">
        <v>2.2000000000000002</v>
      </c>
      <c r="B25" s="20" t="s">
        <v>20</v>
      </c>
      <c r="C25" s="69">
        <v>4.8944000000000001E-2</v>
      </c>
      <c r="D25" s="69">
        <v>4.8620999999999998E-2</v>
      </c>
      <c r="E25" s="69">
        <v>4.8620999999999998E-2</v>
      </c>
      <c r="F25" s="64"/>
      <c r="G25" s="69">
        <v>4.8797E-2</v>
      </c>
      <c r="H25" s="69">
        <v>4.7105000000000001E-2</v>
      </c>
      <c r="I25" s="69">
        <v>4.8349000000000003E-2</v>
      </c>
      <c r="J25" s="64"/>
      <c r="K25" s="69">
        <v>4.8457E-2</v>
      </c>
      <c r="L25" s="69">
        <v>4.5741999999999998E-2</v>
      </c>
      <c r="M25" s="69">
        <v>4.7899999999999998E-2</v>
      </c>
      <c r="N25"/>
      <c r="O25" s="69">
        <v>4.8861000000000002E-2</v>
      </c>
      <c r="P25" s="69">
        <v>4.5311999999999998E-2</v>
      </c>
      <c r="Q25" s="69">
        <v>4.8242E-2</v>
      </c>
      <c r="R25" s="1"/>
      <c r="S25" s="64"/>
      <c r="T25" s="64"/>
      <c r="U25" s="64"/>
      <c r="V25" s="79"/>
      <c r="W25" s="79"/>
      <c r="X25" s="79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</row>
    <row r="26" spans="1:112" s="13" customFormat="1" ht="15.5" x14ac:dyDescent="0.35">
      <c r="A26" s="12">
        <v>2.4</v>
      </c>
      <c r="B26" s="12" t="s">
        <v>20</v>
      </c>
      <c r="C26" s="73">
        <v>5.0034000000000002E-2</v>
      </c>
      <c r="D26" s="73">
        <v>4.8371999999999998E-2</v>
      </c>
      <c r="E26" s="73">
        <v>4.8371999999999998E-2</v>
      </c>
      <c r="F26" s="64"/>
      <c r="G26" s="73">
        <v>5.9646999999999999E-2</v>
      </c>
      <c r="H26" s="73">
        <v>4.7029000000000001E-2</v>
      </c>
      <c r="I26" s="73">
        <v>5.7195999999999997E-2</v>
      </c>
      <c r="J26" s="64"/>
      <c r="K26" s="73">
        <v>6.4668000000000003E-2</v>
      </c>
      <c r="L26" s="73">
        <v>4.6358999999999997E-2</v>
      </c>
      <c r="M26" s="73">
        <v>6.1941000000000003E-2</v>
      </c>
      <c r="N26"/>
      <c r="O26" s="73">
        <v>6.6727999999999996E-2</v>
      </c>
      <c r="P26" s="73">
        <v>4.582E-2</v>
      </c>
      <c r="Q26" s="73">
        <v>6.3791E-2</v>
      </c>
      <c r="R26" s="1"/>
      <c r="S26" s="64"/>
      <c r="T26" s="64"/>
      <c r="U26" s="64"/>
      <c r="V26" s="79"/>
      <c r="W26" s="79"/>
      <c r="X26" s="79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</row>
    <row r="27" spans="1:112" s="13" customFormat="1" ht="15.5" x14ac:dyDescent="0.35">
      <c r="A27" s="12">
        <v>2.8</v>
      </c>
      <c r="B27" s="12" t="s">
        <v>20</v>
      </c>
      <c r="C27" s="73">
        <v>5.1626999999999999E-2</v>
      </c>
      <c r="D27" s="73">
        <v>4.8044000000000003E-2</v>
      </c>
      <c r="E27" s="73">
        <v>4.8044000000000003E-2</v>
      </c>
      <c r="F27" s="64"/>
      <c r="G27" s="73">
        <v>7.6175999999999994E-2</v>
      </c>
      <c r="H27" s="73">
        <v>4.6656999999999997E-2</v>
      </c>
      <c r="I27" s="73">
        <v>6.9328000000000001E-2</v>
      </c>
      <c r="J27" s="64"/>
      <c r="K27" s="73">
        <v>9.2684000000000002E-2</v>
      </c>
      <c r="L27" s="73">
        <v>4.6045999999999997E-2</v>
      </c>
      <c r="M27" s="73">
        <v>8.3765999999999993E-2</v>
      </c>
      <c r="N27"/>
      <c r="O27" s="73">
        <v>0.103993</v>
      </c>
      <c r="P27" s="73">
        <v>4.5343000000000001E-2</v>
      </c>
      <c r="Q27" s="73">
        <v>9.3939999999999996E-2</v>
      </c>
      <c r="R27" s="1"/>
      <c r="S27" s="64"/>
      <c r="T27" s="64"/>
      <c r="U27" s="64"/>
      <c r="V27" s="79"/>
      <c r="W27" s="79"/>
      <c r="X27" s="79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</row>
    <row r="28" spans="1:112" s="15" customFormat="1" ht="15.5" x14ac:dyDescent="0.35">
      <c r="A28" s="5">
        <v>2.1</v>
      </c>
      <c r="B28" s="5" t="s">
        <v>21</v>
      </c>
      <c r="C28" s="72">
        <v>8.2280000000000006E-2</v>
      </c>
      <c r="D28" s="72">
        <v>4.8696999999999997E-2</v>
      </c>
      <c r="E28" s="72">
        <v>4.8696999999999997E-2</v>
      </c>
      <c r="F28" s="64"/>
      <c r="G28" s="72">
        <v>7.6990000000000003E-2</v>
      </c>
      <c r="H28" s="72">
        <v>4.6915999999999999E-2</v>
      </c>
      <c r="I28" s="72">
        <v>5.0779999999999999E-2</v>
      </c>
      <c r="J28" s="64"/>
      <c r="K28" s="72">
        <v>7.4171000000000001E-2</v>
      </c>
      <c r="L28" s="72">
        <v>4.6158999999999999E-2</v>
      </c>
      <c r="M28" s="72">
        <v>5.2072E-2</v>
      </c>
      <c r="N28"/>
      <c r="O28" s="72">
        <v>7.1836999999999998E-2</v>
      </c>
      <c r="P28" s="72">
        <v>4.5682E-2</v>
      </c>
      <c r="Q28" s="72">
        <v>5.2359999999999997E-2</v>
      </c>
      <c r="R28" s="1"/>
      <c r="S28" s="64"/>
      <c r="T28" s="64"/>
      <c r="U28" s="64"/>
      <c r="V28" s="79"/>
      <c r="W28" s="79"/>
      <c r="X28" s="79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</row>
    <row r="29" spans="1:112" s="13" customFormat="1" ht="15.5" x14ac:dyDescent="0.35">
      <c r="A29" s="22">
        <v>2.2000000000000002</v>
      </c>
      <c r="B29" s="23" t="s">
        <v>21</v>
      </c>
      <c r="C29" s="66">
        <v>4.9506000000000001E-2</v>
      </c>
      <c r="D29" s="66">
        <v>4.9125000000000002E-2</v>
      </c>
      <c r="E29" s="66">
        <v>4.9125000000000002E-2</v>
      </c>
      <c r="F29" s="64"/>
      <c r="G29" s="66">
        <v>4.9161999999999997E-2</v>
      </c>
      <c r="H29" s="66">
        <v>4.7216000000000001E-2</v>
      </c>
      <c r="I29" s="66">
        <v>4.8429E-2</v>
      </c>
      <c r="J29" s="64"/>
      <c r="K29" s="66">
        <v>4.8745999999999998E-2</v>
      </c>
      <c r="L29" s="66">
        <v>4.5928999999999998E-2</v>
      </c>
      <c r="M29" s="66">
        <v>4.8105000000000002E-2</v>
      </c>
      <c r="N29"/>
      <c r="O29" s="66">
        <v>4.9005E-2</v>
      </c>
      <c r="P29" s="66">
        <v>4.5870000000000001E-2</v>
      </c>
      <c r="Q29" s="66">
        <v>4.8259000000000003E-2</v>
      </c>
      <c r="R29" s="1"/>
      <c r="S29" s="64"/>
      <c r="T29" s="64"/>
      <c r="U29" s="64"/>
      <c r="V29" s="79"/>
      <c r="W29" s="79"/>
      <c r="X29" s="79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</row>
    <row r="30" spans="1:112" s="11" customFormat="1" ht="15.5" x14ac:dyDescent="0.35">
      <c r="A30" s="4">
        <v>2.4</v>
      </c>
      <c r="B30" s="4" t="s">
        <v>21</v>
      </c>
      <c r="C30" s="71">
        <v>2.7772000000000002E-2</v>
      </c>
      <c r="D30" s="71">
        <v>4.9211999999999999E-2</v>
      </c>
      <c r="E30" s="71">
        <v>4.9211999999999999E-2</v>
      </c>
      <c r="F30" s="64"/>
      <c r="G30" s="71">
        <v>3.2778000000000002E-2</v>
      </c>
      <c r="H30" s="71">
        <v>4.7511999999999999E-2</v>
      </c>
      <c r="I30" s="71">
        <v>5.5953000000000003E-2</v>
      </c>
      <c r="J30" s="64"/>
      <c r="K30" s="71">
        <v>3.6961000000000001E-2</v>
      </c>
      <c r="L30" s="71">
        <v>4.6424E-2</v>
      </c>
      <c r="M30" s="71">
        <v>6.0600000000000001E-2</v>
      </c>
      <c r="N30"/>
      <c r="O30" s="71">
        <v>3.9643999999999999E-2</v>
      </c>
      <c r="P30" s="71">
        <v>4.5605E-2</v>
      </c>
      <c r="Q30" s="71">
        <v>6.3522999999999996E-2</v>
      </c>
      <c r="R30" s="1"/>
      <c r="S30" s="64"/>
      <c r="T30" s="64"/>
      <c r="U30" s="64"/>
      <c r="V30" s="79"/>
      <c r="W30" s="79"/>
      <c r="X30" s="79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</row>
    <row r="31" spans="1:112" s="11" customFormat="1" ht="15.5" x14ac:dyDescent="0.35">
      <c r="A31" s="4">
        <v>2.8</v>
      </c>
      <c r="B31" s="4" t="s">
        <v>21</v>
      </c>
      <c r="C31" s="71">
        <v>1.9588000000000001E-2</v>
      </c>
      <c r="D31" s="71">
        <v>4.8586999999999998E-2</v>
      </c>
      <c r="E31" s="71">
        <v>4.8586999999999998E-2</v>
      </c>
      <c r="F31" s="64"/>
      <c r="G31" s="71">
        <v>3.3020000000000001E-2</v>
      </c>
      <c r="H31" s="71">
        <v>4.7045999999999998E-2</v>
      </c>
      <c r="I31" s="71">
        <v>7.0328000000000002E-2</v>
      </c>
      <c r="J31" s="64"/>
      <c r="K31" s="71">
        <v>4.3808E-2</v>
      </c>
      <c r="L31" s="71">
        <v>4.7043000000000001E-2</v>
      </c>
      <c r="M31" s="71">
        <v>8.4982000000000002E-2</v>
      </c>
      <c r="N31"/>
      <c r="O31" s="71">
        <v>5.1024E-2</v>
      </c>
      <c r="P31" s="71">
        <v>4.5915999999999998E-2</v>
      </c>
      <c r="Q31" s="71">
        <v>9.4520000000000007E-2</v>
      </c>
      <c r="R31" s="1"/>
      <c r="S31" s="64"/>
      <c r="T31" s="64"/>
      <c r="U31" s="64"/>
      <c r="V31" s="79"/>
      <c r="W31" s="79"/>
      <c r="X31" s="79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</row>
    <row r="32" spans="1:112" s="15" customFormat="1" ht="15.5" x14ac:dyDescent="0.35">
      <c r="A32" s="5">
        <v>2.1</v>
      </c>
      <c r="B32" s="5" t="s">
        <v>22</v>
      </c>
      <c r="C32" s="72">
        <v>0.10854900000000001</v>
      </c>
      <c r="D32" s="72">
        <v>4.8141999999999997E-2</v>
      </c>
      <c r="E32" s="72">
        <v>4.8141999999999997E-2</v>
      </c>
      <c r="F32" s="64"/>
      <c r="G32" s="72">
        <v>0.101137</v>
      </c>
      <c r="H32" s="72">
        <v>4.6926000000000002E-2</v>
      </c>
      <c r="I32" s="72">
        <v>5.0015999999999998E-2</v>
      </c>
      <c r="J32" s="64"/>
      <c r="K32" s="72">
        <v>9.4303999999999999E-2</v>
      </c>
      <c r="L32" s="72">
        <v>4.5987E-2</v>
      </c>
      <c r="M32" s="72">
        <v>5.1063999999999998E-2</v>
      </c>
      <c r="N32"/>
      <c r="O32" s="72">
        <v>8.9798000000000003E-2</v>
      </c>
      <c r="P32" s="72">
        <v>4.5506999999999999E-2</v>
      </c>
      <c r="Q32" s="72">
        <v>5.1469000000000001E-2</v>
      </c>
      <c r="R32" s="1"/>
      <c r="S32" s="64"/>
      <c r="T32" s="64"/>
      <c r="U32" s="64"/>
      <c r="V32" s="79"/>
      <c r="W32" s="79"/>
      <c r="X32" s="79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</row>
    <row r="33" spans="1:112" s="13" customFormat="1" ht="15.5" x14ac:dyDescent="0.35">
      <c r="A33" s="22">
        <v>2.2000000000000002</v>
      </c>
      <c r="B33" s="23" t="s">
        <v>22</v>
      </c>
      <c r="C33" s="66">
        <v>4.9334999999999997E-2</v>
      </c>
      <c r="D33" s="66">
        <v>4.8642999999999999E-2</v>
      </c>
      <c r="E33" s="66">
        <v>4.8642999999999999E-2</v>
      </c>
      <c r="F33" s="64"/>
      <c r="G33" s="66">
        <v>4.9492000000000001E-2</v>
      </c>
      <c r="H33" s="66">
        <v>4.7195000000000001E-2</v>
      </c>
      <c r="I33" s="66">
        <v>4.8350999999999998E-2</v>
      </c>
      <c r="J33" s="64"/>
      <c r="K33" s="66">
        <v>4.9591000000000003E-2</v>
      </c>
      <c r="L33" s="66">
        <v>4.6734999999999999E-2</v>
      </c>
      <c r="M33" s="66">
        <v>4.8668000000000003E-2</v>
      </c>
      <c r="N33"/>
      <c r="O33" s="66">
        <v>4.8885999999999999E-2</v>
      </c>
      <c r="P33" s="66">
        <v>4.5243999999999999E-2</v>
      </c>
      <c r="Q33" s="66">
        <v>4.8113999999999997E-2</v>
      </c>
      <c r="R33" s="1"/>
      <c r="S33" s="64"/>
      <c r="T33" s="64"/>
      <c r="U33" s="64"/>
      <c r="V33" s="79"/>
      <c r="W33" s="79"/>
      <c r="X33" s="79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</row>
    <row r="34" spans="1:112" s="11" customFormat="1" ht="15.5" x14ac:dyDescent="0.35">
      <c r="A34" s="4">
        <v>2.4</v>
      </c>
      <c r="B34" s="4" t="s">
        <v>22</v>
      </c>
      <c r="C34" s="71">
        <v>1.6900999999999999E-2</v>
      </c>
      <c r="D34" s="71">
        <v>4.9499000000000001E-2</v>
      </c>
      <c r="E34" s="71">
        <v>4.9499000000000001E-2</v>
      </c>
      <c r="F34" s="64"/>
      <c r="G34" s="71">
        <v>1.9682999999999999E-2</v>
      </c>
      <c r="H34" s="71">
        <v>4.7511999999999999E-2</v>
      </c>
      <c r="I34" s="71">
        <v>5.5468999999999997E-2</v>
      </c>
      <c r="J34" s="64"/>
      <c r="K34" s="71">
        <v>2.2461999999999999E-2</v>
      </c>
      <c r="L34" s="71">
        <v>4.6399999999999997E-2</v>
      </c>
      <c r="M34" s="71">
        <v>6.0115000000000002E-2</v>
      </c>
      <c r="N34"/>
      <c r="O34" s="71">
        <v>2.4669E-2</v>
      </c>
      <c r="P34" s="71">
        <v>4.5752000000000001E-2</v>
      </c>
      <c r="Q34" s="71">
        <v>6.2588000000000005E-2</v>
      </c>
      <c r="R34" s="1"/>
      <c r="S34" s="64"/>
      <c r="T34" s="64"/>
      <c r="U34" s="64"/>
      <c r="V34" s="79"/>
      <c r="W34" s="79"/>
      <c r="X34" s="79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</row>
    <row r="35" spans="1:112" s="11" customFormat="1" ht="17.25" customHeight="1" x14ac:dyDescent="0.35">
      <c r="A35" s="4">
        <v>2.8</v>
      </c>
      <c r="B35" s="4" t="s">
        <v>22</v>
      </c>
      <c r="C35" s="71">
        <v>8.2690000000000003E-3</v>
      </c>
      <c r="D35" s="71">
        <v>4.9031999999999999E-2</v>
      </c>
      <c r="E35" s="71">
        <v>4.9031999999999999E-2</v>
      </c>
      <c r="F35" s="64"/>
      <c r="G35" s="71">
        <v>1.5592E-2</v>
      </c>
      <c r="H35" s="71">
        <v>4.8097000000000001E-2</v>
      </c>
      <c r="I35" s="71">
        <v>7.0935999999999999E-2</v>
      </c>
      <c r="J35" s="64"/>
      <c r="K35" s="71">
        <v>2.1555999999999999E-2</v>
      </c>
      <c r="L35" s="71">
        <v>4.6755999999999999E-2</v>
      </c>
      <c r="M35" s="71">
        <v>8.4871000000000002E-2</v>
      </c>
      <c r="N35"/>
      <c r="O35" s="71">
        <v>2.6828999999999999E-2</v>
      </c>
      <c r="P35" s="71">
        <v>4.6059000000000003E-2</v>
      </c>
      <c r="Q35" s="71">
        <v>9.4709000000000002E-2</v>
      </c>
      <c r="R35" s="1"/>
      <c r="S35" s="64"/>
      <c r="T35" s="64"/>
      <c r="U35" s="64"/>
      <c r="V35" s="79"/>
      <c r="W35" s="79"/>
      <c r="X35" s="79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</row>
    <row r="36" spans="1:112" s="11" customFormat="1" ht="15.75" customHeight="1" x14ac:dyDescent="0.35">
      <c r="A36" s="9">
        <v>2.1</v>
      </c>
      <c r="B36" s="9" t="s">
        <v>23</v>
      </c>
      <c r="C36" s="65">
        <v>1.7312999999999999E-2</v>
      </c>
      <c r="D36" s="65">
        <v>4.8564000000000003E-2</v>
      </c>
      <c r="E36" s="65">
        <v>4.8564000000000003E-2</v>
      </c>
      <c r="F36" s="64"/>
      <c r="G36" s="65">
        <v>3.2712999999999999E-2</v>
      </c>
      <c r="H36" s="65">
        <v>4.7382000000000001E-2</v>
      </c>
      <c r="I36" s="65">
        <v>5.5392999999999998E-2</v>
      </c>
      <c r="J36" s="64"/>
      <c r="K36" s="65">
        <v>3.6790999999999997E-2</v>
      </c>
      <c r="L36" s="65">
        <v>4.6081999999999998E-2</v>
      </c>
      <c r="M36" s="65">
        <v>5.5620000000000003E-2</v>
      </c>
      <c r="N36"/>
      <c r="O36" s="65">
        <v>3.9111E-2</v>
      </c>
      <c r="P36" s="65">
        <v>4.5968000000000002E-2</v>
      </c>
      <c r="Q36" s="65">
        <v>5.5442999999999999E-2</v>
      </c>
      <c r="R36" s="1"/>
      <c r="S36" s="64"/>
      <c r="T36" s="64"/>
      <c r="U36" s="64"/>
      <c r="V36" s="79"/>
      <c r="W36" s="79"/>
      <c r="X36" s="79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</row>
    <row r="37" spans="1:112" s="13" customFormat="1" ht="15.75" customHeight="1" x14ac:dyDescent="0.35">
      <c r="A37" s="22">
        <v>2.2000000000000002</v>
      </c>
      <c r="B37" s="23" t="s">
        <v>23</v>
      </c>
      <c r="C37" s="66">
        <v>4.9052999999999999E-2</v>
      </c>
      <c r="D37" s="66">
        <v>4.8167000000000001E-2</v>
      </c>
      <c r="E37" s="66">
        <v>4.8167000000000001E-2</v>
      </c>
      <c r="F37" s="64"/>
      <c r="G37" s="66">
        <v>4.9135999999999999E-2</v>
      </c>
      <c r="H37" s="66">
        <v>4.6745000000000002E-2</v>
      </c>
      <c r="I37" s="66">
        <v>4.7967000000000003E-2</v>
      </c>
      <c r="J37" s="64"/>
      <c r="K37" s="66">
        <v>4.9202000000000003E-2</v>
      </c>
      <c r="L37" s="66">
        <v>4.6309999999999997E-2</v>
      </c>
      <c r="M37" s="66">
        <v>4.8327000000000002E-2</v>
      </c>
      <c r="N37"/>
      <c r="O37" s="66">
        <v>4.9424999999999997E-2</v>
      </c>
      <c r="P37" s="66">
        <v>4.5850000000000002E-2</v>
      </c>
      <c r="Q37" s="66">
        <v>4.8485E-2</v>
      </c>
      <c r="R37" s="1"/>
      <c r="S37" s="64"/>
      <c r="T37" s="64"/>
      <c r="U37" s="64"/>
      <c r="V37" s="79"/>
      <c r="W37" s="79"/>
      <c r="X37" s="79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</row>
    <row r="38" spans="1:112" s="15" customFormat="1" ht="15.75" customHeight="1" x14ac:dyDescent="0.35">
      <c r="A38" s="7">
        <v>2.4</v>
      </c>
      <c r="B38" s="7" t="s">
        <v>23</v>
      </c>
      <c r="C38" s="67">
        <v>0.10852000000000001</v>
      </c>
      <c r="D38" s="67">
        <v>4.7157999999999999E-2</v>
      </c>
      <c r="E38" s="67">
        <v>4.7157999999999999E-2</v>
      </c>
      <c r="F38" s="64"/>
      <c r="G38" s="67">
        <v>0.118005</v>
      </c>
      <c r="H38" s="67">
        <v>4.6367999999999999E-2</v>
      </c>
      <c r="I38" s="67">
        <v>5.6432999999999997E-2</v>
      </c>
      <c r="J38" s="64"/>
      <c r="K38" s="67">
        <v>0.119688</v>
      </c>
      <c r="L38" s="67">
        <v>4.6216E-2</v>
      </c>
      <c r="M38" s="67">
        <v>6.1407999999999997E-2</v>
      </c>
      <c r="N38"/>
      <c r="O38" s="67">
        <v>0.119021</v>
      </c>
      <c r="P38" s="67">
        <v>4.5451999999999999E-2</v>
      </c>
      <c r="Q38" s="67">
        <v>6.3704999999999998E-2</v>
      </c>
      <c r="R38" s="1"/>
      <c r="S38" s="64"/>
      <c r="T38" s="64"/>
      <c r="U38" s="64"/>
      <c r="V38" s="79"/>
      <c r="W38" s="79"/>
      <c r="X38" s="79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</row>
    <row r="39" spans="1:112" s="15" customFormat="1" ht="15.75" customHeight="1" x14ac:dyDescent="0.35">
      <c r="A39" s="7">
        <v>2.8</v>
      </c>
      <c r="B39" s="7" t="s">
        <v>23</v>
      </c>
      <c r="C39" s="67">
        <v>0.15464</v>
      </c>
      <c r="D39" s="67">
        <v>4.6598000000000001E-2</v>
      </c>
      <c r="E39" s="67">
        <v>4.6598000000000001E-2</v>
      </c>
      <c r="F39" s="64"/>
      <c r="G39" s="67">
        <v>0.191776</v>
      </c>
      <c r="H39" s="67">
        <v>4.6141000000000001E-2</v>
      </c>
      <c r="I39" s="67">
        <v>6.7929000000000003E-2</v>
      </c>
      <c r="J39" s="64"/>
      <c r="K39" s="67">
        <v>0.21086199999999999</v>
      </c>
      <c r="L39" s="67">
        <v>4.6175000000000001E-2</v>
      </c>
      <c r="M39" s="67">
        <v>8.1420999999999993E-2</v>
      </c>
      <c r="N39"/>
      <c r="O39" s="67">
        <v>0.22065799999999999</v>
      </c>
      <c r="P39" s="67">
        <v>4.5547999999999998E-2</v>
      </c>
      <c r="Q39" s="67">
        <v>9.0255000000000002E-2</v>
      </c>
      <c r="R39" s="1"/>
      <c r="S39" s="64"/>
      <c r="T39" s="64"/>
      <c r="U39" s="64"/>
      <c r="V39" s="79"/>
      <c r="W39" s="79"/>
      <c r="X39" s="79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</row>
    <row r="40" spans="1:112" s="13" customFormat="1" ht="15.75" customHeight="1" x14ac:dyDescent="0.35">
      <c r="A40" s="14">
        <v>2.1</v>
      </c>
      <c r="B40" s="14" t="s">
        <v>24</v>
      </c>
      <c r="C40" s="70">
        <v>5.0326999999999997E-2</v>
      </c>
      <c r="D40" s="70">
        <v>4.9065999999999999E-2</v>
      </c>
      <c r="E40" s="70">
        <v>4.9065999999999999E-2</v>
      </c>
      <c r="F40" s="64"/>
      <c r="G40" s="70">
        <v>5.3814000000000001E-2</v>
      </c>
      <c r="H40" s="70">
        <v>4.7731000000000003E-2</v>
      </c>
      <c r="I40" s="70">
        <v>5.2753000000000001E-2</v>
      </c>
      <c r="J40" s="64"/>
      <c r="K40" s="70">
        <v>5.4979E-2</v>
      </c>
      <c r="L40" s="70">
        <v>4.6967000000000002E-2</v>
      </c>
      <c r="M40" s="70">
        <v>5.4052999999999997E-2</v>
      </c>
      <c r="N40"/>
      <c r="O40" s="70">
        <v>5.4622999999999998E-2</v>
      </c>
      <c r="P40" s="70">
        <v>4.6331999999999998E-2</v>
      </c>
      <c r="Q40" s="70">
        <v>5.3903E-2</v>
      </c>
      <c r="R40" s="1"/>
      <c r="S40" s="64"/>
      <c r="T40" s="64"/>
      <c r="U40" s="64"/>
      <c r="V40" s="79"/>
      <c r="W40" s="79"/>
      <c r="X40" s="79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</row>
    <row r="41" spans="1:112" s="13" customFormat="1" ht="15.75" customHeight="1" x14ac:dyDescent="0.35">
      <c r="A41" s="20">
        <v>2.2000000000000002</v>
      </c>
      <c r="B41" s="20" t="s">
        <v>24</v>
      </c>
      <c r="C41" s="69">
        <v>4.9624000000000001E-2</v>
      </c>
      <c r="D41" s="69">
        <v>4.9452000000000003E-2</v>
      </c>
      <c r="E41" s="69">
        <v>4.9452000000000003E-2</v>
      </c>
      <c r="F41" s="64"/>
      <c r="G41" s="69">
        <v>4.9207000000000001E-2</v>
      </c>
      <c r="H41" s="69">
        <v>4.7966000000000002E-2</v>
      </c>
      <c r="I41" s="69">
        <v>4.8918999999999997E-2</v>
      </c>
      <c r="J41" s="64"/>
      <c r="K41" s="69">
        <v>4.9167000000000002E-2</v>
      </c>
      <c r="L41" s="69">
        <v>4.7101999999999998E-2</v>
      </c>
      <c r="M41" s="69">
        <v>4.8862000000000003E-2</v>
      </c>
      <c r="N41"/>
      <c r="O41" s="69">
        <v>4.9175000000000003E-2</v>
      </c>
      <c r="P41" s="69">
        <v>4.6448999999999997E-2</v>
      </c>
      <c r="Q41" s="69">
        <v>4.8828999999999997E-2</v>
      </c>
      <c r="R41" s="1"/>
      <c r="S41" s="64"/>
      <c r="T41" s="64"/>
      <c r="U41" s="64"/>
      <c r="V41" s="79"/>
      <c r="W41" s="79"/>
      <c r="X41" s="79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</row>
    <row r="42" spans="1:112" s="13" customFormat="1" ht="15.75" customHeight="1" x14ac:dyDescent="0.35">
      <c r="A42" s="14">
        <v>2.4</v>
      </c>
      <c r="B42" s="14" t="s">
        <v>24</v>
      </c>
      <c r="C42" s="70">
        <v>5.0335999999999999E-2</v>
      </c>
      <c r="D42" s="70">
        <v>4.9099999999999998E-2</v>
      </c>
      <c r="E42" s="70">
        <v>4.9099999999999998E-2</v>
      </c>
      <c r="F42" s="64"/>
      <c r="G42" s="70">
        <v>5.9325000000000003E-2</v>
      </c>
      <c r="H42" s="70">
        <v>4.7735E-2</v>
      </c>
      <c r="I42" s="70">
        <v>5.7539E-2</v>
      </c>
      <c r="J42" s="64"/>
      <c r="K42" s="70">
        <v>6.4082E-2</v>
      </c>
      <c r="L42" s="70">
        <v>4.6931E-2</v>
      </c>
      <c r="M42" s="70">
        <v>6.2035E-2</v>
      </c>
      <c r="N42"/>
      <c r="O42" s="70">
        <v>6.7545999999999995E-2</v>
      </c>
      <c r="P42" s="70">
        <v>4.6621999999999997E-2</v>
      </c>
      <c r="Q42" s="70">
        <v>6.5474000000000004E-2</v>
      </c>
      <c r="R42" s="1"/>
      <c r="S42" s="64"/>
      <c r="T42" s="64"/>
      <c r="U42" s="64"/>
      <c r="V42" s="79"/>
      <c r="W42" s="79"/>
      <c r="X42" s="79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</row>
    <row r="43" spans="1:112" s="13" customFormat="1" ht="15.75" customHeight="1" x14ac:dyDescent="0.35">
      <c r="A43" s="14">
        <v>2.8</v>
      </c>
      <c r="B43" s="14" t="s">
        <v>24</v>
      </c>
      <c r="C43" s="70">
        <v>5.1167999999999998E-2</v>
      </c>
      <c r="D43" s="70">
        <v>4.8356000000000003E-2</v>
      </c>
      <c r="E43" s="70">
        <v>4.8356000000000003E-2</v>
      </c>
      <c r="F43" s="64"/>
      <c r="G43" s="70">
        <v>7.6273999999999995E-2</v>
      </c>
      <c r="H43" s="70">
        <v>4.7833000000000001E-2</v>
      </c>
      <c r="I43" s="70">
        <v>7.1071999999999996E-2</v>
      </c>
      <c r="J43" s="64"/>
      <c r="K43" s="70">
        <v>9.3003000000000002E-2</v>
      </c>
      <c r="L43" s="70">
        <v>4.7067999999999999E-2</v>
      </c>
      <c r="M43" s="70">
        <v>8.6250999999999994E-2</v>
      </c>
      <c r="N43"/>
      <c r="O43" s="70">
        <v>0.103098</v>
      </c>
      <c r="P43" s="70">
        <v>4.6421999999999998E-2</v>
      </c>
      <c r="Q43" s="70">
        <v>9.5569000000000001E-2</v>
      </c>
      <c r="R43" s="1"/>
      <c r="S43" s="64"/>
      <c r="T43" s="64"/>
      <c r="U43" s="64"/>
      <c r="V43" s="79"/>
      <c r="W43" s="79"/>
      <c r="X43" s="79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</row>
    <row r="44" spans="1:112" s="15" customFormat="1" ht="15.75" customHeight="1" x14ac:dyDescent="0.35">
      <c r="A44" s="7">
        <v>2.1</v>
      </c>
      <c r="B44" s="7" t="s">
        <v>25</v>
      </c>
      <c r="C44" s="67">
        <v>8.1588999999999995E-2</v>
      </c>
      <c r="D44" s="67">
        <v>4.8508000000000003E-2</v>
      </c>
      <c r="E44" s="67">
        <v>4.8508000000000003E-2</v>
      </c>
      <c r="F44" s="64"/>
      <c r="G44" s="67">
        <v>7.7157000000000003E-2</v>
      </c>
      <c r="H44" s="67">
        <v>4.7402E-2</v>
      </c>
      <c r="I44" s="67">
        <v>5.1149E-2</v>
      </c>
      <c r="J44" s="64"/>
      <c r="K44" s="67">
        <v>7.4529999999999999E-2</v>
      </c>
      <c r="L44" s="67">
        <v>4.7031999999999997E-2</v>
      </c>
      <c r="M44" s="67">
        <v>5.2579000000000001E-2</v>
      </c>
      <c r="N44"/>
      <c r="O44" s="67">
        <v>7.2033E-2</v>
      </c>
      <c r="P44" s="67">
        <v>4.6421999999999998E-2</v>
      </c>
      <c r="Q44" s="67">
        <v>5.3062999999999999E-2</v>
      </c>
      <c r="R44" s="1"/>
      <c r="S44" s="64"/>
      <c r="T44" s="64"/>
      <c r="U44" s="64"/>
      <c r="V44" s="79"/>
      <c r="W44" s="79"/>
      <c r="X44" s="79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</row>
    <row r="45" spans="1:112" s="13" customFormat="1" ht="15.75" customHeight="1" x14ac:dyDescent="0.35">
      <c r="A45" s="22">
        <v>2.2000000000000002</v>
      </c>
      <c r="B45" s="23" t="s">
        <v>25</v>
      </c>
      <c r="C45" s="66">
        <v>4.9082000000000001E-2</v>
      </c>
      <c r="D45" s="66">
        <v>4.8882000000000002E-2</v>
      </c>
      <c r="E45" s="66">
        <v>4.8882000000000002E-2</v>
      </c>
      <c r="F45" s="64"/>
      <c r="G45" s="66">
        <v>4.9152000000000001E-2</v>
      </c>
      <c r="H45" s="66">
        <v>4.7912999999999997E-2</v>
      </c>
      <c r="I45" s="66">
        <v>4.8717999999999997E-2</v>
      </c>
      <c r="J45" s="64"/>
      <c r="K45" s="66">
        <v>4.8948999999999999E-2</v>
      </c>
      <c r="L45" s="66">
        <v>4.6900999999999998E-2</v>
      </c>
      <c r="M45" s="66">
        <v>4.8638000000000001E-2</v>
      </c>
      <c r="N45"/>
      <c r="O45" s="66">
        <v>4.9699E-2</v>
      </c>
      <c r="P45" s="66">
        <v>4.6857000000000003E-2</v>
      </c>
      <c r="Q45" s="66">
        <v>4.9241E-2</v>
      </c>
      <c r="R45" s="1"/>
      <c r="S45" s="64"/>
      <c r="T45" s="64"/>
      <c r="U45" s="64"/>
      <c r="V45" s="79"/>
      <c r="W45" s="79"/>
      <c r="X45" s="79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</row>
    <row r="46" spans="1:112" s="11" customFormat="1" ht="15.75" customHeight="1" x14ac:dyDescent="0.35">
      <c r="A46" s="9">
        <v>2.4</v>
      </c>
      <c r="B46" s="9" t="s">
        <v>25</v>
      </c>
      <c r="C46" s="65">
        <v>2.7496E-2</v>
      </c>
      <c r="D46" s="65">
        <v>4.9137E-2</v>
      </c>
      <c r="E46" s="65">
        <v>4.9137E-2</v>
      </c>
      <c r="F46" s="64"/>
      <c r="G46" s="65">
        <v>3.2814999999999997E-2</v>
      </c>
      <c r="H46" s="65">
        <v>4.8316999999999999E-2</v>
      </c>
      <c r="I46" s="65">
        <v>5.6813000000000002E-2</v>
      </c>
      <c r="J46" s="64"/>
      <c r="K46" s="65">
        <v>3.7102999999999997E-2</v>
      </c>
      <c r="L46" s="65">
        <v>4.7581999999999999E-2</v>
      </c>
      <c r="M46" s="65">
        <v>6.1217000000000001E-2</v>
      </c>
      <c r="N46"/>
      <c r="O46" s="65">
        <v>3.9676999999999997E-2</v>
      </c>
      <c r="P46" s="65">
        <v>4.6762999999999999E-2</v>
      </c>
      <c r="Q46" s="65">
        <v>6.4084000000000002E-2</v>
      </c>
      <c r="R46" s="1"/>
      <c r="S46" s="64"/>
      <c r="T46" s="64"/>
      <c r="U46" s="64"/>
      <c r="V46" s="79"/>
      <c r="W46" s="79"/>
      <c r="X46" s="79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</row>
    <row r="47" spans="1:112" s="11" customFormat="1" ht="15.75" customHeight="1" x14ac:dyDescent="0.35">
      <c r="A47" s="9">
        <v>2.8</v>
      </c>
      <c r="B47" s="9" t="s">
        <v>25</v>
      </c>
      <c r="C47" s="65">
        <v>1.9543000000000001E-2</v>
      </c>
      <c r="D47" s="65">
        <v>4.9098999999999997E-2</v>
      </c>
      <c r="E47" s="65">
        <v>4.9098999999999997E-2</v>
      </c>
      <c r="F47" s="64"/>
      <c r="G47" s="65">
        <v>3.3218999999999999E-2</v>
      </c>
      <c r="H47" s="65">
        <v>4.8057000000000002E-2</v>
      </c>
      <c r="I47" s="65">
        <v>7.1235000000000007E-2</v>
      </c>
      <c r="J47" s="64"/>
      <c r="K47" s="65">
        <v>4.3711E-2</v>
      </c>
      <c r="L47" s="65">
        <v>4.7148000000000002E-2</v>
      </c>
      <c r="M47" s="65">
        <v>8.6027999999999993E-2</v>
      </c>
      <c r="N47"/>
      <c r="O47" s="65">
        <v>5.1387000000000002E-2</v>
      </c>
      <c r="P47" s="65">
        <v>4.7015000000000001E-2</v>
      </c>
      <c r="Q47" s="65">
        <v>9.5932000000000003E-2</v>
      </c>
      <c r="R47" s="1"/>
      <c r="S47" s="64"/>
      <c r="T47" s="64"/>
      <c r="U47" s="64"/>
      <c r="V47" s="79"/>
      <c r="W47" s="79"/>
      <c r="X47" s="79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  <c r="CM47" s="76"/>
      <c r="CN47" s="76"/>
      <c r="CO47" s="76"/>
      <c r="CP47" s="76"/>
      <c r="CQ47" s="76"/>
      <c r="CR47" s="76"/>
      <c r="CS47" s="76"/>
      <c r="CT47" s="76"/>
      <c r="CU47" s="76"/>
      <c r="CV47" s="76"/>
      <c r="CW47" s="76"/>
      <c r="CX47" s="76"/>
      <c r="CY47" s="76"/>
      <c r="CZ47" s="76"/>
      <c r="DA47" s="76"/>
      <c r="DB47" s="76"/>
      <c r="DC47" s="76"/>
      <c r="DD47" s="76"/>
      <c r="DE47" s="76"/>
      <c r="DF47" s="76"/>
      <c r="DG47" s="76"/>
      <c r="DH47" s="76"/>
    </row>
    <row r="48" spans="1:112" s="15" customFormat="1" ht="15.75" customHeight="1" x14ac:dyDescent="0.35">
      <c r="A48" s="7">
        <v>2.1</v>
      </c>
      <c r="B48" s="7" t="s">
        <v>26</v>
      </c>
      <c r="C48" s="67">
        <v>0.109264</v>
      </c>
      <c r="D48" s="67">
        <v>4.8523999999999998E-2</v>
      </c>
      <c r="E48" s="67">
        <v>4.8523999999999998E-2</v>
      </c>
      <c r="F48" s="64"/>
      <c r="G48" s="67">
        <v>0.100873</v>
      </c>
      <c r="H48" s="67">
        <v>4.7539999999999999E-2</v>
      </c>
      <c r="I48" s="67">
        <v>5.0559E-2</v>
      </c>
      <c r="J48" s="64"/>
      <c r="K48" s="67">
        <v>9.4968999999999998E-2</v>
      </c>
      <c r="L48" s="67">
        <v>4.7178999999999999E-2</v>
      </c>
      <c r="M48" s="67">
        <v>5.1848999999999999E-2</v>
      </c>
      <c r="N48"/>
      <c r="O48" s="67">
        <v>9.0315000000000006E-2</v>
      </c>
      <c r="P48" s="67">
        <v>4.6446000000000001E-2</v>
      </c>
      <c r="Q48" s="67">
        <v>5.2367999999999998E-2</v>
      </c>
      <c r="R48" s="1"/>
      <c r="S48" s="64"/>
      <c r="T48" s="64"/>
      <c r="U48" s="64"/>
      <c r="V48" s="79"/>
      <c r="W48" s="79"/>
      <c r="X48" s="79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  <c r="CU48" s="76"/>
      <c r="CV48" s="76"/>
      <c r="CW48" s="76"/>
      <c r="CX48" s="76"/>
      <c r="CY48" s="76"/>
      <c r="CZ48" s="76"/>
      <c r="DA48" s="76"/>
      <c r="DB48" s="76"/>
      <c r="DC48" s="76"/>
      <c r="DD48" s="76"/>
      <c r="DE48" s="76"/>
      <c r="DF48" s="76"/>
      <c r="DG48" s="76"/>
      <c r="DH48" s="76"/>
    </row>
    <row r="49" spans="1:112" s="13" customFormat="1" ht="15.75" customHeight="1" x14ac:dyDescent="0.35">
      <c r="A49" s="22">
        <v>2.2000000000000002</v>
      </c>
      <c r="B49" s="23" t="s">
        <v>26</v>
      </c>
      <c r="C49" s="66">
        <v>4.9786999999999998E-2</v>
      </c>
      <c r="D49" s="66">
        <v>4.9221000000000001E-2</v>
      </c>
      <c r="E49" s="66">
        <v>4.9221000000000001E-2</v>
      </c>
      <c r="F49" s="64"/>
      <c r="G49" s="66">
        <v>4.9376999999999997E-2</v>
      </c>
      <c r="H49" s="66">
        <v>4.7874E-2</v>
      </c>
      <c r="I49" s="66">
        <v>4.8746999999999999E-2</v>
      </c>
      <c r="J49" s="64"/>
      <c r="K49" s="66">
        <v>4.9410999999999997E-2</v>
      </c>
      <c r="L49" s="66">
        <v>4.7371000000000003E-2</v>
      </c>
      <c r="M49" s="66">
        <v>4.8918000000000003E-2</v>
      </c>
      <c r="N49"/>
      <c r="O49" s="66">
        <v>4.9570000000000003E-2</v>
      </c>
      <c r="P49" s="66">
        <v>4.6775999999999998E-2</v>
      </c>
      <c r="Q49" s="66">
        <v>4.8931000000000002E-2</v>
      </c>
      <c r="R49" s="1"/>
      <c r="S49" s="64"/>
      <c r="T49" s="64"/>
      <c r="U49" s="64"/>
      <c r="V49" s="79"/>
      <c r="W49" s="79"/>
      <c r="X49" s="79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6"/>
      <c r="CM49" s="76"/>
      <c r="CN49" s="76"/>
      <c r="CO49" s="76"/>
      <c r="CP49" s="76"/>
      <c r="CQ49" s="76"/>
      <c r="CR49" s="76"/>
      <c r="CS49" s="76"/>
      <c r="CT49" s="76"/>
      <c r="CU49" s="76"/>
      <c r="CV49" s="76"/>
      <c r="CW49" s="76"/>
      <c r="CX49" s="76"/>
      <c r="CY49" s="76"/>
      <c r="CZ49" s="76"/>
      <c r="DA49" s="76"/>
      <c r="DB49" s="76"/>
      <c r="DC49" s="76"/>
      <c r="DD49" s="76"/>
      <c r="DE49" s="76"/>
      <c r="DF49" s="76"/>
      <c r="DG49" s="76"/>
      <c r="DH49" s="76"/>
    </row>
    <row r="50" spans="1:112" s="11" customFormat="1" ht="15.75" customHeight="1" x14ac:dyDescent="0.35">
      <c r="A50" s="9">
        <v>2.4</v>
      </c>
      <c r="B50" s="9" t="s">
        <v>26</v>
      </c>
      <c r="C50" s="65">
        <v>1.7013E-2</v>
      </c>
      <c r="D50" s="65">
        <v>4.9368000000000002E-2</v>
      </c>
      <c r="E50" s="65">
        <v>4.9368000000000002E-2</v>
      </c>
      <c r="F50" s="64"/>
      <c r="G50" s="65">
        <v>1.9991999999999999E-2</v>
      </c>
      <c r="H50" s="65">
        <v>4.8408E-2</v>
      </c>
      <c r="I50" s="65">
        <v>5.6204999999999998E-2</v>
      </c>
      <c r="J50" s="64"/>
      <c r="K50" s="65">
        <v>2.2742999999999999E-2</v>
      </c>
      <c r="L50" s="65">
        <v>4.7482999999999997E-2</v>
      </c>
      <c r="M50" s="65">
        <v>6.0664999999999997E-2</v>
      </c>
      <c r="N50"/>
      <c r="O50" s="65">
        <v>2.4967E-2</v>
      </c>
      <c r="P50" s="65">
        <v>4.6905000000000002E-2</v>
      </c>
      <c r="Q50" s="65">
        <v>6.3444E-2</v>
      </c>
      <c r="R50" s="1"/>
      <c r="S50" s="64"/>
      <c r="T50" s="64"/>
      <c r="U50" s="64"/>
      <c r="V50" s="79"/>
      <c r="W50" s="79"/>
      <c r="X50" s="79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  <c r="BV50" s="76"/>
      <c r="BW50" s="76"/>
      <c r="BX50" s="76"/>
      <c r="BY50" s="76"/>
      <c r="BZ50" s="76"/>
      <c r="CA50" s="76"/>
      <c r="CB50" s="76"/>
      <c r="CC50" s="76"/>
      <c r="CD50" s="76"/>
      <c r="CE50" s="76"/>
      <c r="CF50" s="76"/>
      <c r="CG50" s="76"/>
      <c r="CH50" s="76"/>
      <c r="CI50" s="76"/>
      <c r="CJ50" s="76"/>
      <c r="CK50" s="76"/>
      <c r="CL50" s="76"/>
      <c r="CM50" s="76"/>
      <c r="CN50" s="76"/>
      <c r="CO50" s="76"/>
      <c r="CP50" s="76"/>
      <c r="CQ50" s="76"/>
      <c r="CR50" s="76"/>
      <c r="CS50" s="76"/>
      <c r="CT50" s="76"/>
      <c r="CU50" s="76"/>
      <c r="CV50" s="76"/>
      <c r="CW50" s="76"/>
      <c r="CX50" s="76"/>
      <c r="CY50" s="76"/>
      <c r="CZ50" s="76"/>
      <c r="DA50" s="76"/>
      <c r="DB50" s="76"/>
      <c r="DC50" s="76"/>
      <c r="DD50" s="76"/>
      <c r="DE50" s="76"/>
      <c r="DF50" s="76"/>
      <c r="DG50" s="76"/>
      <c r="DH50" s="76"/>
    </row>
    <row r="51" spans="1:112" s="11" customFormat="1" ht="15.75" customHeight="1" x14ac:dyDescent="0.35">
      <c r="A51" s="9">
        <v>2.8</v>
      </c>
      <c r="B51" s="9" t="s">
        <v>26</v>
      </c>
      <c r="C51" s="65">
        <v>8.2970000000000006E-3</v>
      </c>
      <c r="D51" s="65">
        <v>4.9645000000000002E-2</v>
      </c>
      <c r="E51" s="65">
        <v>4.9645000000000002E-2</v>
      </c>
      <c r="F51" s="64"/>
      <c r="G51" s="65">
        <v>1.5597E-2</v>
      </c>
      <c r="H51" s="65">
        <v>4.8577000000000002E-2</v>
      </c>
      <c r="I51" s="65">
        <v>7.0818999999999993E-2</v>
      </c>
      <c r="J51" s="64"/>
      <c r="K51" s="65">
        <v>2.1791999999999999E-2</v>
      </c>
      <c r="L51" s="65">
        <v>4.7655000000000003E-2</v>
      </c>
      <c r="M51" s="65">
        <v>8.5608000000000004E-2</v>
      </c>
      <c r="N51"/>
      <c r="O51" s="65">
        <v>2.6915000000000001E-2</v>
      </c>
      <c r="P51" s="65">
        <v>4.6970999999999999E-2</v>
      </c>
      <c r="Q51" s="65">
        <v>9.6285999999999997E-2</v>
      </c>
      <c r="R51" s="1"/>
      <c r="S51" s="64"/>
      <c r="T51" s="64"/>
      <c r="U51" s="64"/>
      <c r="V51" s="79"/>
      <c r="W51" s="79"/>
      <c r="X51" s="79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  <c r="BV51" s="76"/>
      <c r="BW51" s="76"/>
      <c r="BX51" s="76"/>
      <c r="BY51" s="76"/>
      <c r="BZ51" s="76"/>
      <c r="CA51" s="76"/>
      <c r="CB51" s="76"/>
      <c r="CC51" s="76"/>
      <c r="CD51" s="76"/>
      <c r="CE51" s="76"/>
      <c r="CF51" s="76"/>
      <c r="CG51" s="76"/>
      <c r="CH51" s="76"/>
      <c r="CI51" s="76"/>
      <c r="CJ51" s="76"/>
      <c r="CK51" s="76"/>
      <c r="CL51" s="76"/>
      <c r="CM51" s="76"/>
      <c r="CN51" s="76"/>
      <c r="CO51" s="76"/>
      <c r="CP51" s="76"/>
      <c r="CQ51" s="76"/>
      <c r="CR51" s="76"/>
      <c r="CS51" s="76"/>
      <c r="CT51" s="76"/>
      <c r="CU51" s="76"/>
      <c r="CV51" s="76"/>
      <c r="CW51" s="76"/>
      <c r="CX51" s="76"/>
      <c r="CY51" s="76"/>
      <c r="CZ51" s="76"/>
      <c r="DA51" s="76"/>
      <c r="DB51" s="76"/>
      <c r="DC51" s="76"/>
      <c r="DD51" s="76"/>
      <c r="DE51" s="76"/>
      <c r="DF51" s="76"/>
      <c r="DG51" s="76"/>
      <c r="DH51" s="76"/>
    </row>
    <row r="52" spans="1:112" s="11" customFormat="1" ht="15.75" customHeight="1" x14ac:dyDescent="0.35">
      <c r="A52" s="9">
        <v>2.1</v>
      </c>
      <c r="B52" s="9" t="s">
        <v>27</v>
      </c>
      <c r="C52" s="65">
        <v>1.6997999999999999E-2</v>
      </c>
      <c r="D52" s="65">
        <v>4.9232999999999999E-2</v>
      </c>
      <c r="E52" s="65">
        <v>4.9232999999999999E-2</v>
      </c>
      <c r="F52" s="64"/>
      <c r="G52" s="65">
        <v>3.2878999999999999E-2</v>
      </c>
      <c r="H52" s="65">
        <v>4.8090000000000001E-2</v>
      </c>
      <c r="I52" s="65">
        <v>5.5978E-2</v>
      </c>
      <c r="J52" s="64"/>
      <c r="K52" s="65">
        <v>3.7436999999999998E-2</v>
      </c>
      <c r="L52" s="65">
        <v>4.7243E-2</v>
      </c>
      <c r="M52" s="65">
        <v>5.6479000000000001E-2</v>
      </c>
      <c r="N52"/>
      <c r="O52" s="65">
        <v>3.9093999999999997E-2</v>
      </c>
      <c r="P52" s="65">
        <v>4.6706999999999999E-2</v>
      </c>
      <c r="Q52" s="65">
        <v>5.5544999999999997E-2</v>
      </c>
      <c r="R52" s="1"/>
      <c r="S52" s="64"/>
      <c r="T52" s="64"/>
      <c r="U52" s="64"/>
      <c r="V52" s="79"/>
      <c r="W52" s="79"/>
      <c r="X52" s="79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  <c r="BV52" s="76"/>
      <c r="BW52" s="76"/>
      <c r="BX52" s="76"/>
      <c r="BY52" s="76"/>
      <c r="BZ52" s="76"/>
      <c r="CA52" s="76"/>
      <c r="CB52" s="76"/>
      <c r="CC52" s="76"/>
      <c r="CD52" s="76"/>
      <c r="CE52" s="76"/>
      <c r="CF52" s="76"/>
      <c r="CG52" s="76"/>
      <c r="CH52" s="76"/>
      <c r="CI52" s="76"/>
      <c r="CJ52" s="76"/>
      <c r="CK52" s="76"/>
      <c r="CL52" s="76"/>
      <c r="CM52" s="76"/>
      <c r="CN52" s="76"/>
      <c r="CO52" s="76"/>
      <c r="CP52" s="76"/>
      <c r="CQ52" s="76"/>
      <c r="CR52" s="76"/>
      <c r="CS52" s="76"/>
      <c r="CT52" s="76"/>
      <c r="CU52" s="76"/>
      <c r="CV52" s="76"/>
      <c r="CW52" s="76"/>
      <c r="CX52" s="76"/>
      <c r="CY52" s="76"/>
      <c r="CZ52" s="76"/>
      <c r="DA52" s="76"/>
      <c r="DB52" s="76"/>
      <c r="DC52" s="76"/>
      <c r="DD52" s="76"/>
      <c r="DE52" s="76"/>
      <c r="DF52" s="76"/>
      <c r="DG52" s="76"/>
      <c r="DH52" s="76"/>
    </row>
    <row r="53" spans="1:112" s="13" customFormat="1" ht="15.75" customHeight="1" x14ac:dyDescent="0.35">
      <c r="A53" s="22">
        <v>2.2000000000000002</v>
      </c>
      <c r="B53" s="23" t="s">
        <v>27</v>
      </c>
      <c r="C53" s="66">
        <v>4.9260999999999999E-2</v>
      </c>
      <c r="D53" s="66">
        <v>4.8377999999999997E-2</v>
      </c>
      <c r="E53" s="66">
        <v>4.8377999999999997E-2</v>
      </c>
      <c r="F53" s="64"/>
      <c r="G53" s="66">
        <v>4.9304000000000001E-2</v>
      </c>
      <c r="H53" s="66">
        <v>4.7428999999999999E-2</v>
      </c>
      <c r="I53" s="66">
        <v>4.8507000000000002E-2</v>
      </c>
      <c r="J53" s="64"/>
      <c r="K53" s="66">
        <v>4.9506000000000001E-2</v>
      </c>
      <c r="L53" s="66">
        <v>4.7150999999999998E-2</v>
      </c>
      <c r="M53" s="66">
        <v>4.8738999999999998E-2</v>
      </c>
      <c r="N53"/>
      <c r="O53" s="66">
        <v>4.9383999999999997E-2</v>
      </c>
      <c r="P53" s="66">
        <v>4.6634000000000002E-2</v>
      </c>
      <c r="Q53" s="66">
        <v>4.8814000000000003E-2</v>
      </c>
      <c r="R53" s="1"/>
      <c r="S53" s="64"/>
      <c r="T53" s="64"/>
      <c r="U53" s="64"/>
      <c r="V53" s="79"/>
      <c r="W53" s="79"/>
      <c r="X53" s="79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  <c r="BV53" s="76"/>
      <c r="BW53" s="76"/>
      <c r="BX53" s="76"/>
      <c r="BY53" s="76"/>
      <c r="BZ53" s="76"/>
      <c r="CA53" s="76"/>
      <c r="CB53" s="76"/>
      <c r="CC53" s="76"/>
      <c r="CD53" s="76"/>
      <c r="CE53" s="76"/>
      <c r="CF53" s="76"/>
      <c r="CG53" s="76"/>
      <c r="CH53" s="76"/>
      <c r="CI53" s="76"/>
      <c r="CJ53" s="76"/>
      <c r="CK53" s="76"/>
      <c r="CL53" s="76"/>
      <c r="CM53" s="76"/>
      <c r="CN53" s="76"/>
      <c r="CO53" s="76"/>
      <c r="CP53" s="76"/>
      <c r="CQ53" s="76"/>
      <c r="CR53" s="76"/>
      <c r="CS53" s="76"/>
      <c r="CT53" s="76"/>
      <c r="CU53" s="76"/>
      <c r="CV53" s="76"/>
      <c r="CW53" s="76"/>
      <c r="CX53" s="76"/>
      <c r="CY53" s="76"/>
      <c r="CZ53" s="76"/>
      <c r="DA53" s="76"/>
      <c r="DB53" s="76"/>
      <c r="DC53" s="76"/>
      <c r="DD53" s="76"/>
      <c r="DE53" s="76"/>
      <c r="DF53" s="76"/>
      <c r="DG53" s="76"/>
      <c r="DH53" s="76"/>
    </row>
    <row r="54" spans="1:112" s="15" customFormat="1" ht="15.75" customHeight="1" x14ac:dyDescent="0.35">
      <c r="A54" s="7">
        <v>2.4</v>
      </c>
      <c r="B54" s="7" t="s">
        <v>27</v>
      </c>
      <c r="C54" s="67">
        <v>0.109043</v>
      </c>
      <c r="D54" s="67">
        <v>4.8093999999999998E-2</v>
      </c>
      <c r="E54" s="67">
        <v>4.8093999999999998E-2</v>
      </c>
      <c r="F54" s="64"/>
      <c r="G54" s="67">
        <v>0.11808200000000001</v>
      </c>
      <c r="H54" s="67">
        <v>4.7357000000000003E-2</v>
      </c>
      <c r="I54" s="67">
        <v>5.7723999999999998E-2</v>
      </c>
      <c r="J54" s="64"/>
      <c r="K54" s="67">
        <v>0.120064</v>
      </c>
      <c r="L54" s="67">
        <v>4.6744000000000001E-2</v>
      </c>
      <c r="M54" s="67">
        <v>6.2563999999999995E-2</v>
      </c>
      <c r="N54"/>
      <c r="O54" s="67">
        <v>0.119439</v>
      </c>
      <c r="P54" s="67">
        <v>4.6731000000000002E-2</v>
      </c>
      <c r="Q54" s="67">
        <v>6.5186999999999995E-2</v>
      </c>
      <c r="R54" s="1"/>
      <c r="S54" s="64"/>
      <c r="T54" s="64"/>
      <c r="U54" s="64"/>
      <c r="V54" s="79"/>
      <c r="W54" s="79"/>
      <c r="X54" s="79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  <c r="BV54" s="76"/>
      <c r="BW54" s="76"/>
      <c r="BX54" s="76"/>
      <c r="BY54" s="76"/>
      <c r="BZ54" s="76"/>
      <c r="CA54" s="76"/>
      <c r="CB54" s="76"/>
      <c r="CC54" s="76"/>
      <c r="CD54" s="76"/>
      <c r="CE54" s="76"/>
      <c r="CF54" s="76"/>
      <c r="CG54" s="76"/>
      <c r="CH54" s="76"/>
      <c r="CI54" s="76"/>
      <c r="CJ54" s="76"/>
      <c r="CK54" s="76"/>
      <c r="CL54" s="76"/>
      <c r="CM54" s="76"/>
      <c r="CN54" s="76"/>
      <c r="CO54" s="76"/>
      <c r="CP54" s="76"/>
      <c r="CQ54" s="76"/>
      <c r="CR54" s="76"/>
      <c r="CS54" s="76"/>
      <c r="CT54" s="76"/>
      <c r="CU54" s="76"/>
      <c r="CV54" s="76"/>
      <c r="CW54" s="76"/>
      <c r="CX54" s="76"/>
      <c r="CY54" s="76"/>
      <c r="CZ54" s="76"/>
      <c r="DA54" s="76"/>
      <c r="DB54" s="76"/>
      <c r="DC54" s="76"/>
      <c r="DD54" s="76"/>
      <c r="DE54" s="76"/>
      <c r="DF54" s="76"/>
      <c r="DG54" s="76"/>
      <c r="DH54" s="76"/>
    </row>
    <row r="55" spans="1:112" s="15" customFormat="1" ht="15.75" customHeight="1" x14ac:dyDescent="0.35">
      <c r="A55" s="7">
        <v>2.8</v>
      </c>
      <c r="B55" s="7" t="s">
        <v>27</v>
      </c>
      <c r="C55" s="67">
        <v>0.15346499999999999</v>
      </c>
      <c r="D55" s="67">
        <v>4.7349000000000002E-2</v>
      </c>
      <c r="E55" s="67">
        <v>4.7349000000000002E-2</v>
      </c>
      <c r="F55" s="64"/>
      <c r="G55" s="67">
        <v>0.19153999999999999</v>
      </c>
      <c r="H55" s="67">
        <v>4.7393999999999999E-2</v>
      </c>
      <c r="I55" s="67">
        <v>7.0067000000000004E-2</v>
      </c>
      <c r="J55" s="64"/>
      <c r="K55" s="67">
        <v>0.208895</v>
      </c>
      <c r="L55" s="67">
        <v>4.6599000000000002E-2</v>
      </c>
      <c r="M55" s="67">
        <v>8.3469000000000002E-2</v>
      </c>
      <c r="N55"/>
      <c r="O55" s="67">
        <v>0.21986700000000001</v>
      </c>
      <c r="P55" s="67">
        <v>4.6755999999999999E-2</v>
      </c>
      <c r="Q55" s="67">
        <v>9.3294000000000002E-2</v>
      </c>
      <c r="R55" s="1"/>
      <c r="S55" s="64"/>
      <c r="T55" s="64"/>
      <c r="U55" s="64"/>
      <c r="V55" s="79"/>
      <c r="W55" s="79"/>
      <c r="X55" s="79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  <c r="BV55" s="76"/>
      <c r="BW55" s="76"/>
      <c r="BX55" s="76"/>
      <c r="BY55" s="76"/>
      <c r="BZ55" s="76"/>
      <c r="CA55" s="76"/>
      <c r="CB55" s="76"/>
      <c r="CC55" s="76"/>
      <c r="CD55" s="76"/>
      <c r="CE55" s="76"/>
      <c r="CF55" s="76"/>
      <c r="CG55" s="76"/>
      <c r="CH55" s="76"/>
      <c r="CI55" s="76"/>
      <c r="CJ55" s="76"/>
      <c r="CK55" s="76"/>
      <c r="CL55" s="76"/>
      <c r="CM55" s="76"/>
      <c r="CN55" s="76"/>
      <c r="CO55" s="76"/>
      <c r="CP55" s="76"/>
      <c r="CQ55" s="76"/>
      <c r="CR55" s="76"/>
      <c r="CS55" s="76"/>
      <c r="CT55" s="76"/>
      <c r="CU55" s="76"/>
      <c r="CV55" s="76"/>
      <c r="CW55" s="76"/>
      <c r="CX55" s="76"/>
      <c r="CY55" s="76"/>
      <c r="CZ55" s="76"/>
      <c r="DA55" s="76"/>
      <c r="DB55" s="76"/>
      <c r="DC55" s="76"/>
      <c r="DD55" s="76"/>
      <c r="DE55" s="76"/>
      <c r="DF55" s="76"/>
      <c r="DG55" s="76"/>
      <c r="DH55" s="76"/>
    </row>
    <row r="56" spans="1:112" s="13" customFormat="1" ht="15.75" customHeight="1" x14ac:dyDescent="0.35">
      <c r="A56" s="14">
        <v>2.1</v>
      </c>
      <c r="B56" s="14" t="s">
        <v>28</v>
      </c>
      <c r="C56" s="70">
        <v>5.0034000000000002E-2</v>
      </c>
      <c r="D56" s="70">
        <v>4.9056000000000002E-2</v>
      </c>
      <c r="E56" s="70">
        <v>4.9056000000000002E-2</v>
      </c>
      <c r="F56" s="64"/>
      <c r="G56" s="70">
        <v>5.4154000000000001E-2</v>
      </c>
      <c r="H56" s="70">
        <v>4.7884000000000003E-2</v>
      </c>
      <c r="I56" s="70">
        <v>5.3277999999999999E-2</v>
      </c>
      <c r="J56" s="64"/>
      <c r="K56" s="70">
        <v>5.4829999999999997E-2</v>
      </c>
      <c r="L56" s="70">
        <v>4.7298E-2</v>
      </c>
      <c r="M56" s="70">
        <v>5.4156000000000003E-2</v>
      </c>
      <c r="N56"/>
      <c r="O56" s="70">
        <v>5.4779000000000001E-2</v>
      </c>
      <c r="P56" s="70">
        <v>4.7033999999999999E-2</v>
      </c>
      <c r="Q56" s="70">
        <v>5.4177999999999997E-2</v>
      </c>
      <c r="R56" s="1"/>
      <c r="S56" s="64"/>
      <c r="T56" s="64"/>
      <c r="U56" s="64"/>
      <c r="V56" s="79"/>
      <c r="W56" s="79"/>
      <c r="X56" s="79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  <c r="BV56" s="76"/>
      <c r="BW56" s="76"/>
      <c r="BX56" s="76"/>
      <c r="BY56" s="76"/>
      <c r="BZ56" s="76"/>
      <c r="CA56" s="76"/>
      <c r="CB56" s="76"/>
      <c r="CC56" s="76"/>
      <c r="CD56" s="76"/>
      <c r="CE56" s="76"/>
      <c r="CF56" s="76"/>
      <c r="CG56" s="76"/>
      <c r="CH56" s="76"/>
      <c r="CI56" s="76"/>
      <c r="CJ56" s="76"/>
      <c r="CK56" s="76"/>
      <c r="CL56" s="76"/>
      <c r="CM56" s="76"/>
      <c r="CN56" s="76"/>
      <c r="CO56" s="76"/>
      <c r="CP56" s="76"/>
      <c r="CQ56" s="76"/>
      <c r="CR56" s="76"/>
      <c r="CS56" s="76"/>
      <c r="CT56" s="76"/>
      <c r="CU56" s="76"/>
      <c r="CV56" s="76"/>
      <c r="CW56" s="76"/>
      <c r="CX56" s="76"/>
      <c r="CY56" s="76"/>
      <c r="CZ56" s="76"/>
      <c r="DA56" s="76"/>
      <c r="DB56" s="76"/>
      <c r="DC56" s="76"/>
      <c r="DD56" s="76"/>
      <c r="DE56" s="76"/>
      <c r="DF56" s="76"/>
      <c r="DG56" s="76"/>
      <c r="DH56" s="76"/>
    </row>
    <row r="57" spans="1:112" s="13" customFormat="1" ht="15.75" customHeight="1" x14ac:dyDescent="0.35">
      <c r="A57" s="20">
        <v>2.2000000000000002</v>
      </c>
      <c r="B57" s="20" t="s">
        <v>28</v>
      </c>
      <c r="C57" s="69">
        <v>4.9584000000000003E-2</v>
      </c>
      <c r="D57" s="69">
        <v>4.9445000000000003E-2</v>
      </c>
      <c r="E57" s="69">
        <v>4.9445000000000003E-2</v>
      </c>
      <c r="F57" s="64"/>
      <c r="G57" s="69">
        <v>4.9320999999999997E-2</v>
      </c>
      <c r="H57" s="69">
        <v>4.8356000000000003E-2</v>
      </c>
      <c r="I57" s="69">
        <v>4.9141999999999998E-2</v>
      </c>
      <c r="J57" s="64"/>
      <c r="K57" s="69">
        <v>4.9251000000000003E-2</v>
      </c>
      <c r="L57" s="69">
        <v>4.7606000000000002E-2</v>
      </c>
      <c r="M57" s="69">
        <v>4.9074E-2</v>
      </c>
      <c r="N57"/>
      <c r="O57" s="69">
        <v>4.9271000000000002E-2</v>
      </c>
      <c r="P57" s="69">
        <v>4.7286000000000002E-2</v>
      </c>
      <c r="Q57" s="69">
        <v>4.9033E-2</v>
      </c>
      <c r="R57" s="1"/>
      <c r="S57" s="64"/>
      <c r="T57" s="64"/>
      <c r="U57" s="64"/>
      <c r="V57" s="79"/>
      <c r="W57" s="79"/>
      <c r="X57" s="79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  <c r="BV57" s="76"/>
      <c r="BW57" s="76"/>
      <c r="BX57" s="76"/>
      <c r="BY57" s="76"/>
      <c r="BZ57" s="76"/>
      <c r="CA57" s="76"/>
      <c r="CB57" s="76"/>
      <c r="CC57" s="76"/>
      <c r="CD57" s="76"/>
      <c r="CE57" s="76"/>
      <c r="CF57" s="76"/>
      <c r="CG57" s="76"/>
      <c r="CH57" s="76"/>
      <c r="CI57" s="76"/>
      <c r="CJ57" s="76"/>
      <c r="CK57" s="76"/>
      <c r="CL57" s="76"/>
      <c r="CM57" s="76"/>
      <c r="CN57" s="76"/>
      <c r="CO57" s="76"/>
      <c r="CP57" s="76"/>
      <c r="CQ57" s="76"/>
      <c r="CR57" s="76"/>
      <c r="CS57" s="76"/>
      <c r="CT57" s="76"/>
      <c r="CU57" s="76"/>
      <c r="CV57" s="76"/>
      <c r="CW57" s="76"/>
      <c r="CX57" s="76"/>
      <c r="CY57" s="76"/>
      <c r="CZ57" s="76"/>
      <c r="DA57" s="76"/>
      <c r="DB57" s="76"/>
      <c r="DC57" s="76"/>
      <c r="DD57" s="76"/>
      <c r="DE57" s="76"/>
      <c r="DF57" s="76"/>
      <c r="DG57" s="76"/>
      <c r="DH57" s="76"/>
    </row>
    <row r="58" spans="1:112" s="13" customFormat="1" ht="15.75" customHeight="1" x14ac:dyDescent="0.35">
      <c r="A58" s="14">
        <v>2.4</v>
      </c>
      <c r="B58" s="14" t="s">
        <v>28</v>
      </c>
      <c r="C58" s="70">
        <v>5.0513000000000002E-2</v>
      </c>
      <c r="D58" s="70">
        <v>4.9535999999999997E-2</v>
      </c>
      <c r="E58" s="70">
        <v>4.9535999999999997E-2</v>
      </c>
      <c r="F58" s="64"/>
      <c r="G58" s="70">
        <v>5.9413000000000001E-2</v>
      </c>
      <c r="H58" s="70">
        <v>4.8256E-2</v>
      </c>
      <c r="I58" s="70">
        <v>5.7888000000000002E-2</v>
      </c>
      <c r="J58" s="64"/>
      <c r="K58" s="70">
        <v>6.4534999999999995E-2</v>
      </c>
      <c r="L58" s="70">
        <v>4.7513E-2</v>
      </c>
      <c r="M58" s="70">
        <v>6.2897999999999996E-2</v>
      </c>
      <c r="N58"/>
      <c r="O58" s="70">
        <v>6.7082000000000003E-2</v>
      </c>
      <c r="P58" s="70">
        <v>4.6954000000000003E-2</v>
      </c>
      <c r="Q58" s="70">
        <v>6.5485000000000002E-2</v>
      </c>
      <c r="R58" s="1"/>
      <c r="S58" s="64"/>
      <c r="T58" s="64"/>
      <c r="U58" s="64"/>
      <c r="V58" s="79"/>
      <c r="W58" s="79"/>
      <c r="X58" s="79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  <c r="BV58" s="76"/>
      <c r="BW58" s="76"/>
      <c r="BX58" s="76"/>
      <c r="BY58" s="76"/>
      <c r="BZ58" s="76"/>
      <c r="CA58" s="76"/>
      <c r="CB58" s="76"/>
      <c r="CC58" s="76"/>
      <c r="CD58" s="76"/>
      <c r="CE58" s="76"/>
      <c r="CF58" s="76"/>
      <c r="CG58" s="76"/>
      <c r="CH58" s="76"/>
      <c r="CI58" s="76"/>
      <c r="CJ58" s="76"/>
      <c r="CK58" s="76"/>
      <c r="CL58" s="76"/>
      <c r="CM58" s="76"/>
      <c r="CN58" s="76"/>
      <c r="CO58" s="76"/>
      <c r="CP58" s="76"/>
      <c r="CQ58" s="76"/>
      <c r="CR58" s="76"/>
      <c r="CS58" s="76"/>
      <c r="CT58" s="76"/>
      <c r="CU58" s="76"/>
      <c r="CV58" s="76"/>
      <c r="CW58" s="76"/>
      <c r="CX58" s="76"/>
      <c r="CY58" s="76"/>
      <c r="CZ58" s="76"/>
      <c r="DA58" s="76"/>
      <c r="DB58" s="76"/>
      <c r="DC58" s="76"/>
      <c r="DD58" s="76"/>
      <c r="DE58" s="76"/>
      <c r="DF58" s="76"/>
      <c r="DG58" s="76"/>
      <c r="DH58" s="76"/>
    </row>
    <row r="59" spans="1:112" s="13" customFormat="1" ht="15.75" customHeight="1" x14ac:dyDescent="0.35">
      <c r="A59" s="14">
        <v>2.8</v>
      </c>
      <c r="B59" s="14" t="s">
        <v>28</v>
      </c>
      <c r="C59" s="70">
        <v>5.0741000000000001E-2</v>
      </c>
      <c r="D59" s="70">
        <v>4.8669999999999998E-2</v>
      </c>
      <c r="E59" s="70">
        <v>4.8669999999999998E-2</v>
      </c>
      <c r="F59" s="64"/>
      <c r="G59" s="70">
        <v>7.6188000000000006E-2</v>
      </c>
      <c r="H59" s="70">
        <v>4.8010999999999998E-2</v>
      </c>
      <c r="I59" s="70">
        <v>7.2020000000000001E-2</v>
      </c>
      <c r="J59" s="64"/>
      <c r="K59" s="70">
        <v>9.1863E-2</v>
      </c>
      <c r="L59" s="70">
        <v>4.7750000000000001E-2</v>
      </c>
      <c r="M59" s="70">
        <v>8.6604E-2</v>
      </c>
      <c r="N59"/>
      <c r="O59" s="70">
        <v>0.10301399999999999</v>
      </c>
      <c r="P59" s="70">
        <v>4.7495000000000002E-2</v>
      </c>
      <c r="Q59" s="70">
        <v>9.6724000000000004E-2</v>
      </c>
      <c r="R59" s="1"/>
      <c r="S59" s="64"/>
      <c r="T59" s="64"/>
      <c r="U59" s="64"/>
      <c r="V59" s="79"/>
      <c r="W59" s="79"/>
      <c r="X59" s="79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  <c r="BV59" s="76"/>
      <c r="BW59" s="76"/>
      <c r="BX59" s="76"/>
      <c r="BY59" s="76"/>
      <c r="BZ59" s="76"/>
      <c r="CA59" s="76"/>
      <c r="CB59" s="76"/>
      <c r="CC59" s="76"/>
      <c r="CD59" s="76"/>
      <c r="CE59" s="76"/>
      <c r="CF59" s="76"/>
      <c r="CG59" s="76"/>
      <c r="CH59" s="76"/>
      <c r="CI59" s="76"/>
      <c r="CJ59" s="76"/>
      <c r="CK59" s="76"/>
      <c r="CL59" s="76"/>
      <c r="CM59" s="76"/>
      <c r="CN59" s="76"/>
      <c r="CO59" s="76"/>
      <c r="CP59" s="76"/>
      <c r="CQ59" s="76"/>
      <c r="CR59" s="76"/>
      <c r="CS59" s="76"/>
      <c r="CT59" s="76"/>
      <c r="CU59" s="76"/>
      <c r="CV59" s="76"/>
      <c r="CW59" s="76"/>
      <c r="CX59" s="76"/>
      <c r="CY59" s="76"/>
      <c r="CZ59" s="76"/>
      <c r="DA59" s="76"/>
      <c r="DB59" s="76"/>
      <c r="DC59" s="76"/>
      <c r="DD59" s="76"/>
      <c r="DE59" s="76"/>
      <c r="DF59" s="76"/>
      <c r="DG59" s="76"/>
      <c r="DH59" s="76"/>
    </row>
    <row r="60" spans="1:112" s="15" customFormat="1" ht="15.75" customHeight="1" x14ac:dyDescent="0.35">
      <c r="A60" s="7">
        <v>2.1</v>
      </c>
      <c r="B60" s="7" t="s">
        <v>29</v>
      </c>
      <c r="C60" s="67">
        <v>8.2043000000000005E-2</v>
      </c>
      <c r="D60" s="67">
        <v>4.8612000000000002E-2</v>
      </c>
      <c r="E60" s="67">
        <v>4.8612000000000002E-2</v>
      </c>
      <c r="F60" s="64"/>
      <c r="G60" s="67">
        <v>7.6959E-2</v>
      </c>
      <c r="H60" s="67">
        <v>4.8018999999999999E-2</v>
      </c>
      <c r="I60" s="67">
        <v>5.1596000000000003E-2</v>
      </c>
      <c r="J60" s="64"/>
      <c r="K60" s="67">
        <v>7.4524000000000007E-2</v>
      </c>
      <c r="L60" s="67">
        <v>4.7627000000000003E-2</v>
      </c>
      <c r="M60" s="67">
        <v>5.2807E-2</v>
      </c>
      <c r="N60"/>
      <c r="O60" s="67">
        <v>7.2194999999999995E-2</v>
      </c>
      <c r="P60" s="67">
        <v>4.7371000000000003E-2</v>
      </c>
      <c r="Q60" s="67">
        <v>5.3457999999999999E-2</v>
      </c>
      <c r="R60" s="1"/>
      <c r="S60" s="64"/>
      <c r="T60" s="64"/>
      <c r="U60" s="64"/>
      <c r="V60" s="79"/>
      <c r="W60" s="79"/>
      <c r="X60" s="79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  <c r="BV60" s="76"/>
      <c r="BW60" s="76"/>
      <c r="BX60" s="76"/>
      <c r="BY60" s="76"/>
      <c r="BZ60" s="76"/>
      <c r="CA60" s="76"/>
      <c r="CB60" s="76"/>
      <c r="CC60" s="76"/>
      <c r="CD60" s="76"/>
      <c r="CE60" s="76"/>
      <c r="CF60" s="76"/>
      <c r="CG60" s="76"/>
      <c r="CH60" s="76"/>
      <c r="CI60" s="76"/>
      <c r="CJ60" s="76"/>
      <c r="CK60" s="76"/>
      <c r="CL60" s="76"/>
      <c r="CM60" s="76"/>
      <c r="CN60" s="76"/>
      <c r="CO60" s="76"/>
      <c r="CP60" s="76"/>
      <c r="CQ60" s="76"/>
      <c r="CR60" s="76"/>
      <c r="CS60" s="76"/>
      <c r="CT60" s="76"/>
      <c r="CU60" s="76"/>
      <c r="CV60" s="76"/>
      <c r="CW60" s="76"/>
      <c r="CX60" s="76"/>
      <c r="CY60" s="76"/>
      <c r="CZ60" s="76"/>
      <c r="DA60" s="76"/>
      <c r="DB60" s="76"/>
      <c r="DC60" s="76"/>
      <c r="DD60" s="76"/>
      <c r="DE60" s="76"/>
      <c r="DF60" s="76"/>
      <c r="DG60" s="76"/>
      <c r="DH60" s="76"/>
    </row>
    <row r="61" spans="1:112" s="13" customFormat="1" ht="15.75" customHeight="1" x14ac:dyDescent="0.35">
      <c r="A61" s="22">
        <v>2.2000000000000002</v>
      </c>
      <c r="B61" s="23" t="s">
        <v>29</v>
      </c>
      <c r="C61" s="66">
        <v>4.9452000000000003E-2</v>
      </c>
      <c r="D61" s="66">
        <v>4.9244000000000003E-2</v>
      </c>
      <c r="E61" s="66">
        <v>4.9244000000000003E-2</v>
      </c>
      <c r="F61" s="64"/>
      <c r="G61" s="66">
        <v>4.9232999999999999E-2</v>
      </c>
      <c r="H61" s="66">
        <v>4.8398999999999998E-2</v>
      </c>
      <c r="I61" s="66">
        <v>4.9008000000000003E-2</v>
      </c>
      <c r="J61" s="64"/>
      <c r="K61" s="66">
        <v>4.9509999999999998E-2</v>
      </c>
      <c r="L61" s="66">
        <v>4.7884000000000003E-2</v>
      </c>
      <c r="M61" s="66">
        <v>4.9260999999999999E-2</v>
      </c>
      <c r="N61"/>
      <c r="O61" s="66">
        <v>4.9140000000000003E-2</v>
      </c>
      <c r="P61" s="66">
        <v>4.7183999999999997E-2</v>
      </c>
      <c r="Q61" s="66">
        <v>4.8933999999999998E-2</v>
      </c>
      <c r="R61" s="1"/>
      <c r="S61" s="64"/>
      <c r="T61" s="64"/>
      <c r="U61" s="64"/>
      <c r="V61" s="79"/>
      <c r="W61" s="79"/>
      <c r="X61" s="79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  <c r="BV61" s="76"/>
      <c r="BW61" s="76"/>
      <c r="BX61" s="76"/>
      <c r="BY61" s="76"/>
      <c r="BZ61" s="76"/>
      <c r="CA61" s="76"/>
      <c r="CB61" s="76"/>
      <c r="CC61" s="76"/>
      <c r="CD61" s="76"/>
      <c r="CE61" s="76"/>
      <c r="CF61" s="76"/>
      <c r="CG61" s="76"/>
      <c r="CH61" s="76"/>
      <c r="CI61" s="76"/>
      <c r="CJ61" s="76"/>
      <c r="CK61" s="76"/>
      <c r="CL61" s="76"/>
      <c r="CM61" s="76"/>
      <c r="CN61" s="76"/>
      <c r="CO61" s="76"/>
      <c r="CP61" s="76"/>
      <c r="CQ61" s="76"/>
      <c r="CR61" s="76"/>
      <c r="CS61" s="76"/>
      <c r="CT61" s="76"/>
      <c r="CU61" s="76"/>
      <c r="CV61" s="76"/>
      <c r="CW61" s="76"/>
      <c r="CX61" s="76"/>
      <c r="CY61" s="76"/>
      <c r="CZ61" s="76"/>
      <c r="DA61" s="76"/>
      <c r="DB61" s="76"/>
      <c r="DC61" s="76"/>
      <c r="DD61" s="76"/>
      <c r="DE61" s="76"/>
      <c r="DF61" s="76"/>
      <c r="DG61" s="76"/>
      <c r="DH61" s="76"/>
    </row>
    <row r="62" spans="1:112" s="11" customFormat="1" ht="15.75" customHeight="1" x14ac:dyDescent="0.35">
      <c r="A62" s="9">
        <v>2.4</v>
      </c>
      <c r="B62" s="9" t="s">
        <v>29</v>
      </c>
      <c r="C62" s="65">
        <v>2.7261000000000001E-2</v>
      </c>
      <c r="D62" s="65">
        <v>4.9331E-2</v>
      </c>
      <c r="E62" s="65">
        <v>4.9331E-2</v>
      </c>
      <c r="F62" s="64"/>
      <c r="G62" s="65">
        <v>3.3286000000000003E-2</v>
      </c>
      <c r="H62" s="65">
        <v>4.8697999999999998E-2</v>
      </c>
      <c r="I62" s="65">
        <v>5.7581E-2</v>
      </c>
      <c r="J62" s="64"/>
      <c r="K62" s="65">
        <v>3.7122000000000002E-2</v>
      </c>
      <c r="L62" s="65">
        <v>4.7959000000000002E-2</v>
      </c>
      <c r="M62" s="65">
        <v>6.1869E-2</v>
      </c>
      <c r="N62"/>
      <c r="O62" s="65">
        <v>4.0418999999999997E-2</v>
      </c>
      <c r="P62" s="65">
        <v>4.7834000000000002E-2</v>
      </c>
      <c r="Q62" s="65">
        <v>6.5290000000000001E-2</v>
      </c>
      <c r="R62" s="1"/>
      <c r="S62" s="64"/>
      <c r="T62" s="64"/>
      <c r="U62" s="64"/>
      <c r="V62" s="79"/>
      <c r="W62" s="79"/>
      <c r="X62" s="79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  <c r="BV62" s="76"/>
      <c r="BW62" s="76"/>
      <c r="BX62" s="76"/>
      <c r="BY62" s="76"/>
      <c r="BZ62" s="76"/>
      <c r="CA62" s="76"/>
      <c r="CB62" s="76"/>
      <c r="CC62" s="76"/>
      <c r="CD62" s="76"/>
      <c r="CE62" s="76"/>
      <c r="CF62" s="76"/>
      <c r="CG62" s="76"/>
      <c r="CH62" s="76"/>
      <c r="CI62" s="76"/>
      <c r="CJ62" s="76"/>
      <c r="CK62" s="76"/>
      <c r="CL62" s="76"/>
      <c r="CM62" s="76"/>
      <c r="CN62" s="76"/>
      <c r="CO62" s="76"/>
      <c r="CP62" s="76"/>
      <c r="CQ62" s="76"/>
      <c r="CR62" s="76"/>
      <c r="CS62" s="76"/>
      <c r="CT62" s="76"/>
      <c r="CU62" s="76"/>
      <c r="CV62" s="76"/>
      <c r="CW62" s="76"/>
      <c r="CX62" s="76"/>
      <c r="CY62" s="76"/>
      <c r="CZ62" s="76"/>
      <c r="DA62" s="76"/>
      <c r="DB62" s="76"/>
      <c r="DC62" s="76"/>
      <c r="DD62" s="76"/>
      <c r="DE62" s="76"/>
      <c r="DF62" s="76"/>
      <c r="DG62" s="76"/>
      <c r="DH62" s="76"/>
    </row>
    <row r="63" spans="1:112" s="11" customFormat="1" ht="15.75" customHeight="1" x14ac:dyDescent="0.35">
      <c r="A63" s="9">
        <v>2.8</v>
      </c>
      <c r="B63" s="9" t="s">
        <v>29</v>
      </c>
      <c r="C63" s="65">
        <v>1.9311999999999999E-2</v>
      </c>
      <c r="D63" s="65">
        <v>4.9334000000000003E-2</v>
      </c>
      <c r="E63" s="65">
        <v>4.9334000000000003E-2</v>
      </c>
      <c r="F63" s="64"/>
      <c r="G63" s="65">
        <v>3.3071000000000003E-2</v>
      </c>
      <c r="H63" s="65">
        <v>4.8378999999999998E-2</v>
      </c>
      <c r="I63" s="65">
        <v>7.1521000000000001E-2</v>
      </c>
      <c r="J63" s="64"/>
      <c r="K63" s="65">
        <v>4.3708999999999998E-2</v>
      </c>
      <c r="L63" s="65">
        <v>4.8023000000000003E-2</v>
      </c>
      <c r="M63" s="65">
        <v>8.6931999999999995E-2</v>
      </c>
      <c r="N63"/>
      <c r="O63" s="65">
        <v>5.1886000000000002E-2</v>
      </c>
      <c r="P63" s="65">
        <v>4.7381E-2</v>
      </c>
      <c r="Q63" s="65">
        <v>9.7244999999999998E-2</v>
      </c>
      <c r="R63" s="1"/>
      <c r="S63" s="64"/>
      <c r="T63" s="64"/>
      <c r="U63" s="64"/>
      <c r="V63" s="79"/>
      <c r="W63" s="79"/>
      <c r="X63" s="79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  <c r="BV63" s="76"/>
      <c r="BW63" s="76"/>
      <c r="BX63" s="76"/>
      <c r="BY63" s="76"/>
      <c r="BZ63" s="76"/>
      <c r="CA63" s="76"/>
      <c r="CB63" s="76"/>
      <c r="CC63" s="76"/>
      <c r="CD63" s="76"/>
      <c r="CE63" s="76"/>
      <c r="CF63" s="76"/>
      <c r="CG63" s="76"/>
      <c r="CH63" s="76"/>
      <c r="CI63" s="76"/>
      <c r="CJ63" s="76"/>
      <c r="CK63" s="76"/>
      <c r="CL63" s="76"/>
      <c r="CM63" s="76"/>
      <c r="CN63" s="76"/>
      <c r="CO63" s="76"/>
      <c r="CP63" s="76"/>
      <c r="CQ63" s="76"/>
      <c r="CR63" s="76"/>
      <c r="CS63" s="76"/>
      <c r="CT63" s="76"/>
      <c r="CU63" s="76"/>
      <c r="CV63" s="76"/>
      <c r="CW63" s="76"/>
      <c r="CX63" s="76"/>
      <c r="CY63" s="76"/>
      <c r="CZ63" s="76"/>
      <c r="DA63" s="76"/>
      <c r="DB63" s="76"/>
      <c r="DC63" s="76"/>
      <c r="DD63" s="76"/>
      <c r="DE63" s="76"/>
      <c r="DF63" s="76"/>
      <c r="DG63" s="76"/>
      <c r="DH63" s="76"/>
    </row>
    <row r="64" spans="1:112" s="15" customFormat="1" ht="15.75" customHeight="1" x14ac:dyDescent="0.35">
      <c r="A64" s="7">
        <v>2.1</v>
      </c>
      <c r="B64" s="7" t="s">
        <v>30</v>
      </c>
      <c r="C64" s="67">
        <v>0.108904</v>
      </c>
      <c r="D64" s="67">
        <v>4.8530999999999998E-2</v>
      </c>
      <c r="E64" s="67">
        <v>4.8530999999999998E-2</v>
      </c>
      <c r="F64" s="64"/>
      <c r="G64" s="67">
        <v>0.10037</v>
      </c>
      <c r="H64" s="67">
        <v>4.7973000000000002E-2</v>
      </c>
      <c r="I64" s="67">
        <v>5.0797000000000002E-2</v>
      </c>
      <c r="J64" s="64"/>
      <c r="K64" s="67">
        <v>9.5098000000000002E-2</v>
      </c>
      <c r="L64" s="67">
        <v>4.7691999999999998E-2</v>
      </c>
      <c r="M64" s="67">
        <v>5.2498999999999997E-2</v>
      </c>
      <c r="N64"/>
      <c r="O64" s="67">
        <v>9.0498999999999996E-2</v>
      </c>
      <c r="P64" s="67">
        <v>4.7550000000000002E-2</v>
      </c>
      <c r="Q64" s="67">
        <v>5.2659999999999998E-2</v>
      </c>
      <c r="R64" s="1"/>
      <c r="S64" s="64"/>
      <c r="T64" s="64"/>
      <c r="U64" s="64"/>
      <c r="V64" s="79"/>
      <c r="W64" s="79"/>
      <c r="X64" s="79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  <c r="BV64" s="76"/>
      <c r="BW64" s="76"/>
      <c r="BX64" s="76"/>
      <c r="BY64" s="76"/>
      <c r="BZ64" s="76"/>
      <c r="CA64" s="76"/>
      <c r="CB64" s="76"/>
      <c r="CC64" s="76"/>
      <c r="CD64" s="76"/>
      <c r="CE64" s="76"/>
      <c r="CF64" s="76"/>
      <c r="CG64" s="76"/>
      <c r="CH64" s="76"/>
      <c r="CI64" s="76"/>
      <c r="CJ64" s="76"/>
      <c r="CK64" s="76"/>
      <c r="CL64" s="76"/>
      <c r="CM64" s="76"/>
      <c r="CN64" s="76"/>
      <c r="CO64" s="76"/>
      <c r="CP64" s="76"/>
      <c r="CQ64" s="76"/>
      <c r="CR64" s="76"/>
      <c r="CS64" s="76"/>
      <c r="CT64" s="76"/>
      <c r="CU64" s="76"/>
      <c r="CV64" s="76"/>
      <c r="CW64" s="76"/>
      <c r="CX64" s="76"/>
      <c r="CY64" s="76"/>
      <c r="CZ64" s="76"/>
      <c r="DA64" s="76"/>
      <c r="DB64" s="76"/>
      <c r="DC64" s="76"/>
      <c r="DD64" s="76"/>
      <c r="DE64" s="76"/>
      <c r="DF64" s="76"/>
      <c r="DG64" s="76"/>
      <c r="DH64" s="76"/>
    </row>
    <row r="65" spans="1:112" s="13" customFormat="1" ht="15.75" customHeight="1" x14ac:dyDescent="0.35">
      <c r="A65" s="22">
        <v>2.2000000000000002</v>
      </c>
      <c r="B65" s="23" t="s">
        <v>30</v>
      </c>
      <c r="C65" s="66">
        <v>4.9834999999999997E-2</v>
      </c>
      <c r="D65" s="66">
        <v>4.9431999999999997E-2</v>
      </c>
      <c r="E65" s="66">
        <v>4.9431999999999997E-2</v>
      </c>
      <c r="F65" s="64"/>
      <c r="G65" s="66">
        <v>4.9700000000000001E-2</v>
      </c>
      <c r="H65" s="66">
        <v>4.8577000000000002E-2</v>
      </c>
      <c r="I65" s="66">
        <v>4.9306999999999997E-2</v>
      </c>
      <c r="J65" s="64"/>
      <c r="K65" s="66">
        <v>5.0061000000000001E-2</v>
      </c>
      <c r="L65" s="66">
        <v>4.8251000000000002E-2</v>
      </c>
      <c r="M65" s="66">
        <v>4.9631000000000002E-2</v>
      </c>
      <c r="N65"/>
      <c r="O65" s="66">
        <v>4.9778000000000003E-2</v>
      </c>
      <c r="P65" s="66">
        <v>4.7677999999999998E-2</v>
      </c>
      <c r="Q65" s="66">
        <v>4.9381000000000001E-2</v>
      </c>
      <c r="R65" s="1"/>
      <c r="S65" s="64"/>
      <c r="T65" s="64"/>
      <c r="U65" s="64"/>
      <c r="V65" s="79"/>
      <c r="W65" s="79"/>
      <c r="X65" s="79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  <c r="BV65" s="76"/>
      <c r="BW65" s="76"/>
      <c r="BX65" s="76"/>
      <c r="BY65" s="76"/>
      <c r="BZ65" s="76"/>
      <c r="CA65" s="76"/>
      <c r="CB65" s="76"/>
      <c r="CC65" s="76"/>
      <c r="CD65" s="76"/>
      <c r="CE65" s="76"/>
      <c r="CF65" s="76"/>
      <c r="CG65" s="76"/>
      <c r="CH65" s="76"/>
      <c r="CI65" s="76"/>
      <c r="CJ65" s="76"/>
      <c r="CK65" s="76"/>
      <c r="CL65" s="76"/>
      <c r="CM65" s="76"/>
      <c r="CN65" s="76"/>
      <c r="CO65" s="76"/>
      <c r="CP65" s="76"/>
      <c r="CQ65" s="76"/>
      <c r="CR65" s="76"/>
      <c r="CS65" s="76"/>
      <c r="CT65" s="76"/>
      <c r="CU65" s="76"/>
      <c r="CV65" s="76"/>
      <c r="CW65" s="76"/>
      <c r="CX65" s="76"/>
      <c r="CY65" s="76"/>
      <c r="CZ65" s="76"/>
      <c r="DA65" s="76"/>
      <c r="DB65" s="76"/>
      <c r="DC65" s="76"/>
      <c r="DD65" s="76"/>
      <c r="DE65" s="76"/>
      <c r="DF65" s="76"/>
      <c r="DG65" s="76"/>
      <c r="DH65" s="76"/>
    </row>
    <row r="66" spans="1:112" s="11" customFormat="1" ht="15.75" customHeight="1" x14ac:dyDescent="0.35">
      <c r="A66" s="9">
        <v>2.4</v>
      </c>
      <c r="B66" s="9" t="s">
        <v>30</v>
      </c>
      <c r="C66" s="65">
        <v>1.6985E-2</v>
      </c>
      <c r="D66" s="65">
        <v>4.9501999999999997E-2</v>
      </c>
      <c r="E66" s="65">
        <v>4.9501999999999997E-2</v>
      </c>
      <c r="F66" s="64"/>
      <c r="G66" s="65">
        <v>1.9755000000000002E-2</v>
      </c>
      <c r="H66" s="65">
        <v>4.8527000000000001E-2</v>
      </c>
      <c r="I66" s="65">
        <v>5.5905999999999997E-2</v>
      </c>
      <c r="J66" s="64"/>
      <c r="K66" s="65">
        <v>2.2731000000000001E-2</v>
      </c>
      <c r="L66" s="65">
        <v>4.8101999999999999E-2</v>
      </c>
      <c r="M66" s="65">
        <v>6.0947000000000001E-2</v>
      </c>
      <c r="N66"/>
      <c r="O66" s="65">
        <v>2.4882999999999999E-2</v>
      </c>
      <c r="P66" s="65">
        <v>4.7655000000000003E-2</v>
      </c>
      <c r="Q66" s="65">
        <v>6.3490000000000005E-2</v>
      </c>
      <c r="R66" s="1"/>
      <c r="S66" s="64"/>
      <c r="T66" s="64"/>
      <c r="U66" s="64"/>
      <c r="V66" s="79"/>
      <c r="W66" s="79"/>
      <c r="X66" s="79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  <c r="BV66" s="76"/>
      <c r="BW66" s="76"/>
      <c r="BX66" s="76"/>
      <c r="BY66" s="76"/>
      <c r="BZ66" s="76"/>
      <c r="CA66" s="76"/>
      <c r="CB66" s="76"/>
      <c r="CC66" s="76"/>
      <c r="CD66" s="76"/>
      <c r="CE66" s="76"/>
      <c r="CF66" s="76"/>
      <c r="CG66" s="76"/>
      <c r="CH66" s="76"/>
      <c r="CI66" s="76"/>
      <c r="CJ66" s="76"/>
      <c r="CK66" s="76"/>
      <c r="CL66" s="76"/>
      <c r="CM66" s="76"/>
      <c r="CN66" s="76"/>
      <c r="CO66" s="76"/>
      <c r="CP66" s="76"/>
      <c r="CQ66" s="76"/>
      <c r="CR66" s="76"/>
      <c r="CS66" s="76"/>
      <c r="CT66" s="76"/>
      <c r="CU66" s="76"/>
      <c r="CV66" s="76"/>
      <c r="CW66" s="76"/>
      <c r="CX66" s="76"/>
      <c r="CY66" s="76"/>
      <c r="CZ66" s="76"/>
      <c r="DA66" s="76"/>
      <c r="DB66" s="76"/>
      <c r="DC66" s="76"/>
      <c r="DD66" s="76"/>
      <c r="DE66" s="76"/>
      <c r="DF66" s="76"/>
      <c r="DG66" s="76"/>
      <c r="DH66" s="76"/>
    </row>
    <row r="67" spans="1:112" s="11" customFormat="1" ht="15.75" customHeight="1" x14ac:dyDescent="0.35">
      <c r="A67" s="9">
        <v>2.8</v>
      </c>
      <c r="B67" s="9" t="s">
        <v>30</v>
      </c>
      <c r="C67" s="65">
        <v>7.8910000000000004E-3</v>
      </c>
      <c r="D67" s="65">
        <v>4.9154999999999997E-2</v>
      </c>
      <c r="E67" s="65">
        <v>4.9154999999999997E-2</v>
      </c>
      <c r="F67" s="64"/>
      <c r="G67" s="65">
        <v>1.5816E-2</v>
      </c>
      <c r="H67" s="65">
        <v>4.9170999999999999E-2</v>
      </c>
      <c r="I67" s="65">
        <v>7.1818999999999994E-2</v>
      </c>
      <c r="J67" s="64"/>
      <c r="K67" s="65">
        <v>2.1635000000000001E-2</v>
      </c>
      <c r="L67" s="65">
        <v>4.7834000000000002E-2</v>
      </c>
      <c r="M67" s="65">
        <v>8.6141999999999996E-2</v>
      </c>
      <c r="N67"/>
      <c r="O67" s="65">
        <v>2.7262000000000002E-2</v>
      </c>
      <c r="P67" s="65">
        <v>4.7683000000000003E-2</v>
      </c>
      <c r="Q67" s="65">
        <v>9.6633999999999998E-2</v>
      </c>
      <c r="R67" s="1"/>
      <c r="S67" s="64"/>
      <c r="T67" s="64"/>
      <c r="U67" s="64"/>
      <c r="V67" s="79"/>
      <c r="W67" s="79"/>
      <c r="X67" s="79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  <c r="BV67" s="76"/>
      <c r="BW67" s="76"/>
      <c r="BX67" s="76"/>
      <c r="BY67" s="76"/>
      <c r="BZ67" s="76"/>
      <c r="CA67" s="76"/>
      <c r="CB67" s="76"/>
      <c r="CC67" s="76"/>
      <c r="CD67" s="76"/>
      <c r="CE67" s="76"/>
      <c r="CF67" s="76"/>
      <c r="CG67" s="76"/>
      <c r="CH67" s="76"/>
      <c r="CI67" s="76"/>
      <c r="CJ67" s="76"/>
      <c r="CK67" s="76"/>
      <c r="CL67" s="76"/>
      <c r="CM67" s="76"/>
      <c r="CN67" s="76"/>
      <c r="CO67" s="76"/>
      <c r="CP67" s="76"/>
      <c r="CQ67" s="76"/>
      <c r="CR67" s="76"/>
      <c r="CS67" s="76"/>
      <c r="CT67" s="76"/>
      <c r="CU67" s="76"/>
      <c r="CV67" s="76"/>
      <c r="CW67" s="76"/>
      <c r="CX67" s="76"/>
      <c r="CY67" s="76"/>
      <c r="CZ67" s="76"/>
      <c r="DA67" s="76"/>
      <c r="DB67" s="76"/>
      <c r="DC67" s="76"/>
      <c r="DD67" s="76"/>
      <c r="DE67" s="76"/>
      <c r="DF67" s="76"/>
      <c r="DG67" s="76"/>
      <c r="DH67" s="76"/>
    </row>
    <row r="68" spans="1:112" s="11" customFormat="1" ht="15.75" customHeight="1" x14ac:dyDescent="0.35">
      <c r="A68" s="9">
        <v>2.1</v>
      </c>
      <c r="B68" s="9" t="s">
        <v>31</v>
      </c>
      <c r="C68" s="65">
        <v>1.6975000000000001E-2</v>
      </c>
      <c r="D68" s="65">
        <v>4.9931999999999997E-2</v>
      </c>
      <c r="E68" s="65">
        <v>4.9931999999999997E-2</v>
      </c>
      <c r="F68" s="64"/>
      <c r="G68" s="65">
        <v>3.3147999999999997E-2</v>
      </c>
      <c r="H68" s="65">
        <v>4.9131000000000001E-2</v>
      </c>
      <c r="I68" s="65">
        <v>5.6579999999999998E-2</v>
      </c>
      <c r="J68" s="64"/>
      <c r="K68" s="65">
        <v>3.7566000000000002E-2</v>
      </c>
      <c r="L68" s="65">
        <v>4.8499E-2</v>
      </c>
      <c r="M68" s="65">
        <v>5.7098000000000003E-2</v>
      </c>
      <c r="N68"/>
      <c r="O68" s="65">
        <v>3.9858999999999999E-2</v>
      </c>
      <c r="P68" s="65">
        <v>4.8758999999999997E-2</v>
      </c>
      <c r="Q68" s="65">
        <v>5.6794999999999998E-2</v>
      </c>
      <c r="R68" s="1"/>
      <c r="S68" s="64"/>
      <c r="T68" s="64"/>
      <c r="U68" s="64"/>
      <c r="V68" s="79"/>
      <c r="W68" s="79"/>
      <c r="X68" s="79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  <c r="BV68" s="76"/>
      <c r="BW68" s="76"/>
      <c r="BX68" s="76"/>
      <c r="BY68" s="76"/>
      <c r="BZ68" s="76"/>
      <c r="CA68" s="76"/>
      <c r="CB68" s="76"/>
      <c r="CC68" s="76"/>
      <c r="CD68" s="76"/>
      <c r="CE68" s="76"/>
      <c r="CF68" s="76"/>
      <c r="CG68" s="76"/>
      <c r="CH68" s="76"/>
      <c r="CI68" s="76"/>
      <c r="CJ68" s="76"/>
      <c r="CK68" s="76"/>
      <c r="CL68" s="76"/>
      <c r="CM68" s="76"/>
      <c r="CN68" s="76"/>
      <c r="CO68" s="76"/>
      <c r="CP68" s="76"/>
      <c r="CQ68" s="76"/>
      <c r="CR68" s="76"/>
      <c r="CS68" s="76"/>
      <c r="CT68" s="76"/>
      <c r="CU68" s="76"/>
      <c r="CV68" s="76"/>
      <c r="CW68" s="76"/>
      <c r="CX68" s="76"/>
      <c r="CY68" s="76"/>
      <c r="CZ68" s="76"/>
      <c r="DA68" s="76"/>
      <c r="DB68" s="76"/>
      <c r="DC68" s="76"/>
      <c r="DD68" s="76"/>
      <c r="DE68" s="76"/>
      <c r="DF68" s="76"/>
      <c r="DG68" s="76"/>
      <c r="DH68" s="76"/>
    </row>
    <row r="69" spans="1:112" s="13" customFormat="1" ht="15.75" customHeight="1" x14ac:dyDescent="0.35">
      <c r="A69" s="22">
        <v>2.2000000000000002</v>
      </c>
      <c r="B69" s="23" t="s">
        <v>31</v>
      </c>
      <c r="C69" s="66">
        <v>4.9563000000000003E-2</v>
      </c>
      <c r="D69" s="66">
        <v>4.9390000000000003E-2</v>
      </c>
      <c r="E69" s="66">
        <v>4.9390000000000003E-2</v>
      </c>
      <c r="F69" s="64"/>
      <c r="G69" s="66">
        <v>4.9696999999999998E-2</v>
      </c>
      <c r="H69" s="66">
        <v>4.8832E-2</v>
      </c>
      <c r="I69" s="66">
        <v>4.9286000000000003E-2</v>
      </c>
      <c r="J69" s="64"/>
      <c r="K69" s="66">
        <v>4.9891999999999999E-2</v>
      </c>
      <c r="L69" s="66">
        <v>4.8751999999999997E-2</v>
      </c>
      <c r="M69" s="66">
        <v>4.9643E-2</v>
      </c>
      <c r="N69"/>
      <c r="O69" s="66">
        <v>4.9925999999999998E-2</v>
      </c>
      <c r="P69" s="66">
        <v>4.8454999999999998E-2</v>
      </c>
      <c r="Q69" s="66">
        <v>4.9741E-2</v>
      </c>
      <c r="R69" s="1"/>
      <c r="S69" s="64"/>
      <c r="T69" s="64"/>
      <c r="U69" s="64"/>
      <c r="V69" s="79"/>
      <c r="W69" s="79"/>
      <c r="X69" s="79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  <c r="BV69" s="76"/>
      <c r="BW69" s="76"/>
      <c r="BX69" s="76"/>
      <c r="BY69" s="76"/>
      <c r="BZ69" s="76"/>
      <c r="CA69" s="76"/>
      <c r="CB69" s="76"/>
      <c r="CC69" s="76"/>
      <c r="CD69" s="76"/>
      <c r="CE69" s="76"/>
      <c r="CF69" s="76"/>
      <c r="CG69" s="76"/>
      <c r="CH69" s="76"/>
      <c r="CI69" s="76"/>
      <c r="CJ69" s="76"/>
      <c r="CK69" s="76"/>
      <c r="CL69" s="76"/>
      <c r="CM69" s="76"/>
      <c r="CN69" s="76"/>
      <c r="CO69" s="76"/>
      <c r="CP69" s="76"/>
      <c r="CQ69" s="76"/>
      <c r="CR69" s="76"/>
      <c r="CS69" s="76"/>
      <c r="CT69" s="76"/>
      <c r="CU69" s="76"/>
      <c r="CV69" s="76"/>
      <c r="CW69" s="76"/>
      <c r="CX69" s="76"/>
      <c r="CY69" s="76"/>
      <c r="CZ69" s="76"/>
      <c r="DA69" s="76"/>
      <c r="DB69" s="76"/>
      <c r="DC69" s="76"/>
      <c r="DD69" s="76"/>
      <c r="DE69" s="76"/>
      <c r="DF69" s="76"/>
      <c r="DG69" s="76"/>
      <c r="DH69" s="76"/>
    </row>
    <row r="70" spans="1:112" s="15" customFormat="1" ht="15.75" customHeight="1" x14ac:dyDescent="0.35">
      <c r="A70" s="7">
        <v>2.4</v>
      </c>
      <c r="B70" s="7" t="s">
        <v>31</v>
      </c>
      <c r="C70" s="67">
        <v>0.109482</v>
      </c>
      <c r="D70" s="67">
        <v>4.9127999999999998E-2</v>
      </c>
      <c r="E70" s="67">
        <v>4.9127999999999998E-2</v>
      </c>
      <c r="F70" s="64"/>
      <c r="G70" s="67">
        <v>0.11820600000000001</v>
      </c>
      <c r="H70" s="67">
        <v>4.8253999999999998E-2</v>
      </c>
      <c r="I70" s="67">
        <v>5.9379000000000001E-2</v>
      </c>
      <c r="J70" s="64"/>
      <c r="K70" s="67">
        <v>0.120838</v>
      </c>
      <c r="L70" s="67">
        <v>4.8129999999999999E-2</v>
      </c>
      <c r="M70" s="67">
        <v>6.4703999999999998E-2</v>
      </c>
      <c r="N70"/>
      <c r="O70" s="67">
        <v>0.120558</v>
      </c>
      <c r="P70" s="67">
        <v>4.8140000000000002E-2</v>
      </c>
      <c r="Q70" s="67">
        <v>6.7660999999999999E-2</v>
      </c>
      <c r="R70" s="1"/>
      <c r="S70" s="64"/>
      <c r="T70" s="64"/>
      <c r="U70" s="64"/>
      <c r="V70" s="79"/>
      <c r="W70" s="79"/>
      <c r="X70" s="79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  <c r="BV70" s="76"/>
      <c r="BW70" s="76"/>
      <c r="BX70" s="76"/>
      <c r="BY70" s="76"/>
      <c r="BZ70" s="76"/>
      <c r="CA70" s="76"/>
      <c r="CB70" s="76"/>
      <c r="CC70" s="76"/>
      <c r="CD70" s="76"/>
      <c r="CE70" s="76"/>
      <c r="CF70" s="76"/>
      <c r="CG70" s="76"/>
      <c r="CH70" s="76"/>
      <c r="CI70" s="76"/>
      <c r="CJ70" s="76"/>
      <c r="CK70" s="76"/>
      <c r="CL70" s="76"/>
      <c r="CM70" s="76"/>
      <c r="CN70" s="76"/>
      <c r="CO70" s="76"/>
      <c r="CP70" s="76"/>
      <c r="CQ70" s="76"/>
      <c r="CR70" s="76"/>
      <c r="CS70" s="76"/>
      <c r="CT70" s="76"/>
      <c r="CU70" s="76"/>
      <c r="CV70" s="76"/>
      <c r="CW70" s="76"/>
      <c r="CX70" s="76"/>
      <c r="CY70" s="76"/>
      <c r="CZ70" s="76"/>
      <c r="DA70" s="76"/>
      <c r="DB70" s="76"/>
      <c r="DC70" s="76"/>
      <c r="DD70" s="76"/>
      <c r="DE70" s="76"/>
      <c r="DF70" s="76"/>
      <c r="DG70" s="76"/>
      <c r="DH70" s="76"/>
    </row>
    <row r="71" spans="1:112" s="15" customFormat="1" ht="15.75" customHeight="1" x14ac:dyDescent="0.35">
      <c r="A71" s="7">
        <v>2.8</v>
      </c>
      <c r="B71" s="7" t="s">
        <v>31</v>
      </c>
      <c r="C71" s="67">
        <v>0.15115600000000001</v>
      </c>
      <c r="D71" s="67">
        <v>4.8867000000000001E-2</v>
      </c>
      <c r="E71" s="67">
        <v>4.8867000000000001E-2</v>
      </c>
      <c r="F71" s="64"/>
      <c r="G71" s="67">
        <v>0.18782699999999999</v>
      </c>
      <c r="H71" s="67">
        <v>4.8748E-2</v>
      </c>
      <c r="I71" s="67">
        <v>7.3225999999999999E-2</v>
      </c>
      <c r="J71" s="64"/>
      <c r="K71" s="67">
        <v>0.20589099999999999</v>
      </c>
      <c r="L71" s="67">
        <v>4.8286999999999997E-2</v>
      </c>
      <c r="M71" s="67">
        <v>8.8215000000000002E-2</v>
      </c>
      <c r="N71"/>
      <c r="O71" s="67">
        <v>0.21665799999999999</v>
      </c>
      <c r="P71" s="67">
        <v>4.7978E-2</v>
      </c>
      <c r="Q71" s="67">
        <v>9.8141999999999993E-2</v>
      </c>
      <c r="R71" s="1"/>
      <c r="S71" s="64"/>
      <c r="T71" s="64"/>
      <c r="U71" s="64"/>
      <c r="V71" s="79"/>
      <c r="W71" s="79"/>
      <c r="X71" s="79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  <c r="BV71" s="76"/>
      <c r="BW71" s="76"/>
      <c r="BX71" s="76"/>
      <c r="BY71" s="76"/>
      <c r="BZ71" s="76"/>
      <c r="CA71" s="76"/>
      <c r="CB71" s="76"/>
      <c r="CC71" s="76"/>
      <c r="CD71" s="76"/>
      <c r="CE71" s="76"/>
      <c r="CF71" s="76"/>
      <c r="CG71" s="76"/>
      <c r="CH71" s="76"/>
      <c r="CI71" s="76"/>
      <c r="CJ71" s="76"/>
      <c r="CK71" s="76"/>
      <c r="CL71" s="76"/>
      <c r="CM71" s="76"/>
      <c r="CN71" s="76"/>
      <c r="CO71" s="76"/>
      <c r="CP71" s="76"/>
      <c r="CQ71" s="76"/>
      <c r="CR71" s="76"/>
      <c r="CS71" s="76"/>
      <c r="CT71" s="76"/>
      <c r="CU71" s="76"/>
      <c r="CV71" s="76"/>
      <c r="CW71" s="76"/>
      <c r="CX71" s="76"/>
      <c r="CY71" s="76"/>
      <c r="CZ71" s="76"/>
      <c r="DA71" s="76"/>
      <c r="DB71" s="76"/>
      <c r="DC71" s="76"/>
      <c r="DD71" s="76"/>
      <c r="DE71" s="76"/>
      <c r="DF71" s="76"/>
      <c r="DG71" s="76"/>
      <c r="DH71" s="76"/>
    </row>
    <row r="72" spans="1:112" s="13" customFormat="1" ht="15.75" customHeight="1" x14ac:dyDescent="0.35">
      <c r="A72" s="14">
        <v>2.1</v>
      </c>
      <c r="B72" s="14" t="s">
        <v>32</v>
      </c>
      <c r="C72" s="70">
        <v>5.0116000000000001E-2</v>
      </c>
      <c r="D72" s="70">
        <v>4.9593999999999999E-2</v>
      </c>
      <c r="E72" s="70">
        <v>4.9593999999999999E-2</v>
      </c>
      <c r="F72" s="64"/>
      <c r="G72" s="70">
        <v>5.4107000000000002E-2</v>
      </c>
      <c r="H72" s="70">
        <v>4.9279000000000003E-2</v>
      </c>
      <c r="I72" s="70">
        <v>5.3746000000000002E-2</v>
      </c>
      <c r="J72" s="64"/>
      <c r="K72" s="70">
        <v>5.5017000000000003E-2</v>
      </c>
      <c r="L72" s="70">
        <v>4.8745999999999998E-2</v>
      </c>
      <c r="M72" s="70">
        <v>5.4724000000000002E-2</v>
      </c>
      <c r="N72"/>
      <c r="O72" s="70">
        <v>5.5669999999999997E-2</v>
      </c>
      <c r="P72" s="70">
        <v>4.8554E-2</v>
      </c>
      <c r="Q72" s="70">
        <v>5.5419999999999997E-2</v>
      </c>
      <c r="R72" s="1"/>
      <c r="S72" s="64"/>
      <c r="T72" s="64"/>
      <c r="U72" s="64"/>
      <c r="V72" s="79"/>
      <c r="W72" s="79"/>
      <c r="X72" s="79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  <c r="BV72" s="76"/>
      <c r="BW72" s="76"/>
      <c r="BX72" s="76"/>
      <c r="BY72" s="76"/>
      <c r="BZ72" s="76"/>
      <c r="CA72" s="76"/>
      <c r="CB72" s="76"/>
      <c r="CC72" s="76"/>
      <c r="CD72" s="76"/>
      <c r="CE72" s="76"/>
      <c r="CF72" s="76"/>
      <c r="CG72" s="76"/>
      <c r="CH72" s="76"/>
      <c r="CI72" s="76"/>
      <c r="CJ72" s="76"/>
      <c r="CK72" s="76"/>
      <c r="CL72" s="76"/>
      <c r="CM72" s="76"/>
      <c r="CN72" s="76"/>
      <c r="CO72" s="76"/>
      <c r="CP72" s="76"/>
      <c r="CQ72" s="76"/>
      <c r="CR72" s="76"/>
      <c r="CS72" s="76"/>
      <c r="CT72" s="76"/>
      <c r="CU72" s="76"/>
      <c r="CV72" s="76"/>
      <c r="CW72" s="76"/>
      <c r="CX72" s="76"/>
      <c r="CY72" s="76"/>
      <c r="CZ72" s="76"/>
      <c r="DA72" s="76"/>
      <c r="DB72" s="76"/>
      <c r="DC72" s="76"/>
      <c r="DD72" s="76"/>
      <c r="DE72" s="76"/>
      <c r="DF72" s="76"/>
      <c r="DG72" s="76"/>
      <c r="DH72" s="76"/>
    </row>
    <row r="73" spans="1:112" s="13" customFormat="1" ht="15.75" customHeight="1" x14ac:dyDescent="0.35">
      <c r="A73" s="20">
        <v>2.2000000000000002</v>
      </c>
      <c r="B73" s="20" t="s">
        <v>32</v>
      </c>
      <c r="C73" s="74">
        <v>4.9387E-2</v>
      </c>
      <c r="D73" s="74">
        <v>4.9350999999999999E-2</v>
      </c>
      <c r="E73" s="74">
        <v>4.9350999999999999E-2</v>
      </c>
      <c r="F73" s="64"/>
      <c r="G73" s="74">
        <v>4.9575000000000001E-2</v>
      </c>
      <c r="H73" s="74">
        <v>4.9102E-2</v>
      </c>
      <c r="I73" s="74">
        <v>4.9541000000000002E-2</v>
      </c>
      <c r="J73" s="64"/>
      <c r="K73" s="74">
        <v>4.9865E-2</v>
      </c>
      <c r="L73" s="74">
        <v>4.9098999999999997E-2</v>
      </c>
      <c r="M73" s="74">
        <v>4.9818000000000001E-2</v>
      </c>
      <c r="N73"/>
      <c r="O73" s="74">
        <v>4.9387E-2</v>
      </c>
      <c r="P73" s="74">
        <v>4.8613999999999997E-2</v>
      </c>
      <c r="Q73" s="74">
        <v>4.9338E-2</v>
      </c>
      <c r="R73" s="1"/>
      <c r="S73" s="64"/>
      <c r="T73" s="64"/>
      <c r="U73" s="64"/>
      <c r="V73" s="79"/>
      <c r="W73" s="79"/>
      <c r="X73" s="79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  <c r="CE73" s="76"/>
      <c r="CF73" s="76"/>
      <c r="CG73" s="76"/>
      <c r="CH73" s="76"/>
      <c r="CI73" s="76"/>
      <c r="CJ73" s="76"/>
      <c r="CK73" s="76"/>
      <c r="CL73" s="76"/>
      <c r="CM73" s="76"/>
      <c r="CN73" s="76"/>
      <c r="CO73" s="76"/>
      <c r="CP73" s="76"/>
      <c r="CQ73" s="76"/>
      <c r="CR73" s="76"/>
      <c r="CS73" s="76"/>
      <c r="CT73" s="76"/>
      <c r="CU73" s="76"/>
      <c r="CV73" s="76"/>
      <c r="CW73" s="76"/>
      <c r="CX73" s="76"/>
      <c r="CY73" s="76"/>
      <c r="CZ73" s="76"/>
      <c r="DA73" s="76"/>
      <c r="DB73" s="76"/>
      <c r="DC73" s="76"/>
      <c r="DD73" s="76"/>
      <c r="DE73" s="76"/>
      <c r="DF73" s="76"/>
      <c r="DG73" s="76"/>
      <c r="DH73" s="76"/>
    </row>
    <row r="74" spans="1:112" s="13" customFormat="1" ht="15.75" customHeight="1" x14ac:dyDescent="0.35">
      <c r="A74" s="14">
        <v>2.4</v>
      </c>
      <c r="B74" s="14" t="s">
        <v>32</v>
      </c>
      <c r="C74" s="70">
        <v>5.008E-2</v>
      </c>
      <c r="D74" s="70">
        <v>4.9605000000000003E-2</v>
      </c>
      <c r="E74" s="70">
        <v>4.9605000000000003E-2</v>
      </c>
      <c r="F74" s="64"/>
      <c r="G74" s="70">
        <v>5.9641E-2</v>
      </c>
      <c r="H74" s="70">
        <v>4.9296E-2</v>
      </c>
      <c r="I74" s="70">
        <v>5.8911999999999999E-2</v>
      </c>
      <c r="J74" s="64"/>
      <c r="K74" s="70">
        <v>6.4888000000000001E-2</v>
      </c>
      <c r="L74" s="70">
        <v>4.8845E-2</v>
      </c>
      <c r="M74" s="70">
        <v>6.4084000000000002E-2</v>
      </c>
      <c r="N74"/>
      <c r="O74" s="70">
        <v>6.8047999999999997E-2</v>
      </c>
      <c r="P74" s="70">
        <v>4.8688000000000002E-2</v>
      </c>
      <c r="Q74" s="70">
        <v>6.7236000000000004E-2</v>
      </c>
      <c r="R74" s="1"/>
      <c r="S74" s="64"/>
      <c r="T74" s="64"/>
      <c r="U74" s="64"/>
      <c r="V74" s="79"/>
      <c r="W74" s="79"/>
      <c r="X74" s="79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  <c r="BV74" s="76"/>
      <c r="BW74" s="76"/>
      <c r="BX74" s="76"/>
      <c r="BY74" s="76"/>
      <c r="BZ74" s="76"/>
      <c r="CA74" s="76"/>
      <c r="CB74" s="76"/>
      <c r="CC74" s="76"/>
      <c r="CD74" s="76"/>
      <c r="CE74" s="76"/>
      <c r="CF74" s="76"/>
      <c r="CG74" s="76"/>
      <c r="CH74" s="76"/>
      <c r="CI74" s="76"/>
      <c r="CJ74" s="76"/>
      <c r="CK74" s="76"/>
      <c r="CL74" s="76"/>
      <c r="CM74" s="76"/>
      <c r="CN74" s="76"/>
      <c r="CO74" s="76"/>
      <c r="CP74" s="76"/>
      <c r="CQ74" s="76"/>
      <c r="CR74" s="76"/>
      <c r="CS74" s="76"/>
      <c r="CT74" s="76"/>
      <c r="CU74" s="76"/>
      <c r="CV74" s="76"/>
      <c r="CW74" s="76"/>
      <c r="CX74" s="76"/>
      <c r="CY74" s="76"/>
      <c r="CZ74" s="76"/>
      <c r="DA74" s="76"/>
      <c r="DB74" s="76"/>
      <c r="DC74" s="76"/>
      <c r="DD74" s="76"/>
      <c r="DE74" s="76"/>
      <c r="DF74" s="76"/>
      <c r="DG74" s="76"/>
      <c r="DH74" s="76"/>
    </row>
    <row r="75" spans="1:112" s="13" customFormat="1" ht="15.75" customHeight="1" x14ac:dyDescent="0.35">
      <c r="A75" s="14">
        <v>2.8</v>
      </c>
      <c r="B75" s="14" t="s">
        <v>32</v>
      </c>
      <c r="C75" s="70">
        <v>5.0164E-2</v>
      </c>
      <c r="D75" s="70">
        <v>4.9085999999999998E-2</v>
      </c>
      <c r="E75" s="70">
        <v>4.9085999999999998E-2</v>
      </c>
      <c r="F75" s="64"/>
      <c r="G75" s="70">
        <v>7.5597999999999999E-2</v>
      </c>
      <c r="H75" s="70">
        <v>4.9215000000000002E-2</v>
      </c>
      <c r="I75" s="70">
        <v>7.3497000000000007E-2</v>
      </c>
      <c r="J75" s="64"/>
      <c r="K75" s="70">
        <v>9.1914999999999997E-2</v>
      </c>
      <c r="L75" s="70">
        <v>4.8856999999999998E-2</v>
      </c>
      <c r="M75" s="70">
        <v>8.9165999999999995E-2</v>
      </c>
      <c r="N75"/>
      <c r="O75" s="70">
        <v>0.102558</v>
      </c>
      <c r="P75" s="70">
        <v>4.8418999999999997E-2</v>
      </c>
      <c r="Q75" s="70">
        <v>9.9459000000000006E-2</v>
      </c>
      <c r="R75" s="1"/>
      <c r="S75" s="64"/>
      <c r="T75" s="64"/>
      <c r="U75" s="64"/>
      <c r="V75" s="79"/>
      <c r="W75" s="79"/>
      <c r="X75" s="79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  <c r="BV75" s="76"/>
      <c r="BW75" s="76"/>
      <c r="BX75" s="76"/>
      <c r="BY75" s="76"/>
      <c r="BZ75" s="76"/>
      <c r="CA75" s="76"/>
      <c r="CB75" s="76"/>
      <c r="CC75" s="76"/>
      <c r="CD75" s="76"/>
      <c r="CE75" s="76"/>
      <c r="CF75" s="76"/>
      <c r="CG75" s="76"/>
      <c r="CH75" s="76"/>
      <c r="CI75" s="76"/>
      <c r="CJ75" s="76"/>
      <c r="CK75" s="76"/>
      <c r="CL75" s="76"/>
      <c r="CM75" s="76"/>
      <c r="CN75" s="76"/>
      <c r="CO75" s="76"/>
      <c r="CP75" s="76"/>
      <c r="CQ75" s="76"/>
      <c r="CR75" s="76"/>
      <c r="CS75" s="76"/>
      <c r="CT75" s="76"/>
      <c r="CU75" s="76"/>
      <c r="CV75" s="76"/>
      <c r="CW75" s="76"/>
      <c r="CX75" s="76"/>
      <c r="CY75" s="76"/>
      <c r="CZ75" s="76"/>
      <c r="DA75" s="76"/>
      <c r="DB75" s="76"/>
      <c r="DC75" s="76"/>
      <c r="DD75" s="76"/>
      <c r="DE75" s="76"/>
      <c r="DF75" s="76"/>
      <c r="DG75" s="76"/>
      <c r="DH75" s="76"/>
    </row>
    <row r="76" spans="1:112" s="15" customFormat="1" ht="15.75" customHeight="1" x14ac:dyDescent="0.35">
      <c r="A76" s="7">
        <v>2.1</v>
      </c>
      <c r="B76" s="7" t="s">
        <v>33</v>
      </c>
      <c r="C76" s="67">
        <v>8.2808999999999994E-2</v>
      </c>
      <c r="D76" s="67">
        <v>4.9762000000000001E-2</v>
      </c>
      <c r="E76" s="67">
        <v>4.9762000000000001E-2</v>
      </c>
      <c r="F76" s="64"/>
      <c r="G76" s="67">
        <v>7.7257000000000006E-2</v>
      </c>
      <c r="H76" s="67">
        <v>4.9193000000000001E-2</v>
      </c>
      <c r="I76" s="67">
        <v>5.2166999999999998E-2</v>
      </c>
      <c r="J76" s="64"/>
      <c r="K76" s="67">
        <v>7.4755000000000002E-2</v>
      </c>
      <c r="L76" s="67">
        <v>4.8615999999999999E-2</v>
      </c>
      <c r="M76" s="67">
        <v>5.3644999999999998E-2</v>
      </c>
      <c r="N76"/>
      <c r="O76" s="67">
        <v>7.2438000000000002E-2</v>
      </c>
      <c r="P76" s="67">
        <v>4.8516999999999998E-2</v>
      </c>
      <c r="Q76" s="67">
        <v>5.4024000000000003E-2</v>
      </c>
      <c r="R76" s="1"/>
      <c r="S76" s="64"/>
      <c r="T76" s="64"/>
      <c r="U76" s="64"/>
      <c r="V76" s="79"/>
      <c r="W76" s="79"/>
      <c r="X76" s="79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  <c r="BV76" s="76"/>
      <c r="BW76" s="76"/>
      <c r="BX76" s="76"/>
      <c r="BY76" s="76"/>
      <c r="BZ76" s="76"/>
      <c r="CA76" s="76"/>
      <c r="CB76" s="76"/>
      <c r="CC76" s="76"/>
      <c r="CD76" s="76"/>
      <c r="CE76" s="76"/>
      <c r="CF76" s="76"/>
      <c r="CG76" s="76"/>
      <c r="CH76" s="76"/>
      <c r="CI76" s="76"/>
      <c r="CJ76" s="76"/>
      <c r="CK76" s="76"/>
      <c r="CL76" s="76"/>
      <c r="CM76" s="76"/>
      <c r="CN76" s="76"/>
      <c r="CO76" s="76"/>
      <c r="CP76" s="76"/>
      <c r="CQ76" s="76"/>
      <c r="CR76" s="76"/>
      <c r="CS76" s="76"/>
      <c r="CT76" s="76"/>
      <c r="CU76" s="76"/>
      <c r="CV76" s="76"/>
      <c r="CW76" s="76"/>
      <c r="CX76" s="76"/>
      <c r="CY76" s="76"/>
      <c r="CZ76" s="76"/>
      <c r="DA76" s="76"/>
      <c r="DB76" s="76"/>
      <c r="DC76" s="76"/>
      <c r="DD76" s="76"/>
      <c r="DE76" s="76"/>
      <c r="DF76" s="76"/>
      <c r="DG76" s="76"/>
      <c r="DH76" s="76"/>
    </row>
    <row r="77" spans="1:112" s="13" customFormat="1" ht="15.75" customHeight="1" x14ac:dyDescent="0.35">
      <c r="A77" s="22">
        <v>2.2000000000000002</v>
      </c>
      <c r="B77" s="23" t="s">
        <v>33</v>
      </c>
      <c r="C77" s="66">
        <v>4.9854000000000002E-2</v>
      </c>
      <c r="D77" s="66">
        <v>4.9728000000000001E-2</v>
      </c>
      <c r="E77" s="66">
        <v>4.9728000000000001E-2</v>
      </c>
      <c r="F77" s="64"/>
      <c r="G77" s="66">
        <v>4.9443000000000001E-2</v>
      </c>
      <c r="H77" s="66">
        <v>4.9009999999999998E-2</v>
      </c>
      <c r="I77" s="66">
        <v>4.9256000000000001E-2</v>
      </c>
      <c r="J77" s="64"/>
      <c r="K77" s="66">
        <v>5.0255000000000001E-2</v>
      </c>
      <c r="L77" s="66">
        <v>4.9452000000000003E-2</v>
      </c>
      <c r="M77" s="66">
        <v>5.0231999999999999E-2</v>
      </c>
      <c r="N77"/>
      <c r="O77" s="66">
        <v>4.9501999999999997E-2</v>
      </c>
      <c r="P77" s="66">
        <v>4.8304E-2</v>
      </c>
      <c r="Q77" s="66">
        <v>4.9389000000000002E-2</v>
      </c>
      <c r="R77" s="1"/>
      <c r="S77" s="64"/>
      <c r="T77" s="64"/>
      <c r="U77" s="64"/>
      <c r="V77" s="79"/>
      <c r="W77" s="79"/>
      <c r="X77" s="79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  <c r="BV77" s="76"/>
      <c r="BW77" s="76"/>
      <c r="BX77" s="76"/>
      <c r="BY77" s="76"/>
      <c r="BZ77" s="76"/>
      <c r="CA77" s="76"/>
      <c r="CB77" s="76"/>
      <c r="CC77" s="76"/>
      <c r="CD77" s="76"/>
      <c r="CE77" s="76"/>
      <c r="CF77" s="76"/>
      <c r="CG77" s="76"/>
      <c r="CH77" s="76"/>
      <c r="CI77" s="76"/>
      <c r="CJ77" s="76"/>
      <c r="CK77" s="76"/>
      <c r="CL77" s="76"/>
      <c r="CM77" s="76"/>
      <c r="CN77" s="76"/>
      <c r="CO77" s="76"/>
      <c r="CP77" s="76"/>
      <c r="CQ77" s="76"/>
      <c r="CR77" s="76"/>
      <c r="CS77" s="76"/>
      <c r="CT77" s="76"/>
      <c r="CU77" s="76"/>
      <c r="CV77" s="76"/>
      <c r="CW77" s="76"/>
      <c r="CX77" s="76"/>
      <c r="CY77" s="76"/>
      <c r="CZ77" s="76"/>
      <c r="DA77" s="76"/>
      <c r="DB77" s="76"/>
      <c r="DC77" s="76"/>
      <c r="DD77" s="76"/>
      <c r="DE77" s="76"/>
      <c r="DF77" s="76"/>
      <c r="DG77" s="76"/>
      <c r="DH77" s="76"/>
    </row>
    <row r="78" spans="1:112" s="11" customFormat="1" ht="15.75" customHeight="1" x14ac:dyDescent="0.35">
      <c r="A78" s="9">
        <v>2.4</v>
      </c>
      <c r="B78" s="9" t="s">
        <v>33</v>
      </c>
      <c r="C78" s="65">
        <v>2.6984000000000001E-2</v>
      </c>
      <c r="D78" s="65">
        <v>4.9583000000000002E-2</v>
      </c>
      <c r="E78" s="65">
        <v>4.9583000000000002E-2</v>
      </c>
      <c r="F78" s="64"/>
      <c r="G78" s="65">
        <v>3.3055000000000001E-2</v>
      </c>
      <c r="H78" s="65">
        <v>4.9278000000000002E-2</v>
      </c>
      <c r="I78" s="65">
        <v>5.772E-2</v>
      </c>
      <c r="J78" s="64"/>
      <c r="K78" s="65">
        <v>3.7311999999999998E-2</v>
      </c>
      <c r="L78" s="65">
        <v>4.8839E-2</v>
      </c>
      <c r="M78" s="65">
        <v>6.2507999999999994E-2</v>
      </c>
      <c r="N78"/>
      <c r="O78" s="65">
        <v>4.0156999999999998E-2</v>
      </c>
      <c r="P78" s="65">
        <v>4.8760999999999999E-2</v>
      </c>
      <c r="Q78" s="65">
        <v>6.5587999999999994E-2</v>
      </c>
      <c r="R78" s="1"/>
      <c r="S78" s="64"/>
      <c r="T78" s="64"/>
      <c r="U78" s="64"/>
      <c r="V78" s="79"/>
      <c r="W78" s="79"/>
      <c r="X78" s="79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  <c r="BV78" s="76"/>
      <c r="BW78" s="76"/>
      <c r="BX78" s="76"/>
      <c r="BY78" s="76"/>
      <c r="BZ78" s="76"/>
      <c r="CA78" s="76"/>
      <c r="CB78" s="76"/>
      <c r="CC78" s="76"/>
      <c r="CD78" s="76"/>
      <c r="CE78" s="76"/>
      <c r="CF78" s="76"/>
      <c r="CG78" s="76"/>
      <c r="CH78" s="76"/>
      <c r="CI78" s="76"/>
      <c r="CJ78" s="76"/>
      <c r="CK78" s="76"/>
      <c r="CL78" s="76"/>
      <c r="CM78" s="76"/>
      <c r="CN78" s="76"/>
      <c r="CO78" s="76"/>
      <c r="CP78" s="76"/>
      <c r="CQ78" s="76"/>
      <c r="CR78" s="76"/>
      <c r="CS78" s="76"/>
      <c r="CT78" s="76"/>
      <c r="CU78" s="76"/>
      <c r="CV78" s="76"/>
      <c r="CW78" s="76"/>
      <c r="CX78" s="76"/>
      <c r="CY78" s="76"/>
      <c r="CZ78" s="76"/>
      <c r="DA78" s="76"/>
      <c r="DB78" s="76"/>
      <c r="DC78" s="76"/>
      <c r="DD78" s="76"/>
      <c r="DE78" s="76"/>
      <c r="DF78" s="76"/>
      <c r="DG78" s="76"/>
      <c r="DH78" s="76"/>
    </row>
    <row r="79" spans="1:112" s="11" customFormat="1" ht="15.75" customHeight="1" x14ac:dyDescent="0.35">
      <c r="A79" s="9">
        <v>2.8</v>
      </c>
      <c r="B79" s="9" t="s">
        <v>33</v>
      </c>
      <c r="C79" s="65">
        <v>1.9439000000000001E-2</v>
      </c>
      <c r="D79" s="65">
        <v>4.9819000000000002E-2</v>
      </c>
      <c r="E79" s="65">
        <v>4.9819000000000002E-2</v>
      </c>
      <c r="F79" s="64"/>
      <c r="G79" s="65">
        <v>3.3498E-2</v>
      </c>
      <c r="H79" s="65">
        <v>4.9243000000000002E-2</v>
      </c>
      <c r="I79" s="65">
        <v>7.3024000000000006E-2</v>
      </c>
      <c r="J79" s="64"/>
      <c r="K79" s="65">
        <v>4.3667999999999998E-2</v>
      </c>
      <c r="L79" s="65">
        <v>4.8908E-2</v>
      </c>
      <c r="M79" s="65">
        <v>8.8284000000000001E-2</v>
      </c>
      <c r="N79"/>
      <c r="O79" s="65">
        <v>5.1750999999999998E-2</v>
      </c>
      <c r="P79" s="65">
        <v>4.8558999999999998E-2</v>
      </c>
      <c r="Q79" s="65">
        <v>9.8965999999999998E-2</v>
      </c>
      <c r="R79" s="1"/>
      <c r="S79" s="64"/>
      <c r="T79" s="64"/>
      <c r="U79" s="64"/>
      <c r="V79" s="79"/>
      <c r="W79" s="79"/>
      <c r="X79" s="79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  <c r="BV79" s="76"/>
      <c r="BW79" s="76"/>
      <c r="BX79" s="76"/>
      <c r="BY79" s="76"/>
      <c r="BZ79" s="76"/>
      <c r="CA79" s="76"/>
      <c r="CB79" s="76"/>
      <c r="CC79" s="76"/>
      <c r="CD79" s="76"/>
      <c r="CE79" s="76"/>
      <c r="CF79" s="76"/>
      <c r="CG79" s="76"/>
      <c r="CH79" s="76"/>
      <c r="CI79" s="76"/>
      <c r="CJ79" s="76"/>
      <c r="CK79" s="76"/>
      <c r="CL79" s="76"/>
      <c r="CM79" s="76"/>
      <c r="CN79" s="76"/>
      <c r="CO79" s="76"/>
      <c r="CP79" s="76"/>
      <c r="CQ79" s="76"/>
      <c r="CR79" s="76"/>
      <c r="CS79" s="76"/>
      <c r="CT79" s="76"/>
      <c r="CU79" s="76"/>
      <c r="CV79" s="76"/>
      <c r="CW79" s="76"/>
      <c r="CX79" s="76"/>
      <c r="CY79" s="76"/>
      <c r="CZ79" s="76"/>
      <c r="DA79" s="76"/>
      <c r="DB79" s="76"/>
      <c r="DC79" s="76"/>
      <c r="DD79" s="76"/>
      <c r="DE79" s="76"/>
      <c r="DF79" s="76"/>
      <c r="DG79" s="76"/>
      <c r="DH79" s="76"/>
    </row>
    <row r="80" spans="1:112" s="15" customFormat="1" ht="15.75" customHeight="1" x14ac:dyDescent="0.35">
      <c r="A80" s="7">
        <v>2.1</v>
      </c>
      <c r="B80" s="7" t="s">
        <v>34</v>
      </c>
      <c r="C80" s="67">
        <v>0.109905</v>
      </c>
      <c r="D80" s="67">
        <v>4.9611000000000002E-2</v>
      </c>
      <c r="E80" s="67">
        <v>4.9611000000000002E-2</v>
      </c>
      <c r="F80" s="64"/>
      <c r="G80" s="67">
        <v>0.10102</v>
      </c>
      <c r="H80" s="67">
        <v>4.9390000000000003E-2</v>
      </c>
      <c r="I80" s="67">
        <v>5.1680999999999998E-2</v>
      </c>
      <c r="J80" s="64"/>
      <c r="K80" s="67">
        <v>9.4772999999999996E-2</v>
      </c>
      <c r="L80" s="67">
        <v>4.8453999999999997E-2</v>
      </c>
      <c r="M80" s="67">
        <v>5.2458999999999999E-2</v>
      </c>
      <c r="N80"/>
      <c r="O80" s="67">
        <v>9.0990000000000001E-2</v>
      </c>
      <c r="P80" s="67">
        <v>4.8947999999999998E-2</v>
      </c>
      <c r="Q80" s="67">
        <v>5.3688E-2</v>
      </c>
      <c r="R80" s="1"/>
      <c r="S80" s="64"/>
      <c r="T80" s="64"/>
      <c r="U80" s="64"/>
      <c r="V80" s="79"/>
      <c r="W80" s="79"/>
      <c r="X80" s="79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  <c r="BV80" s="76"/>
      <c r="BW80" s="76"/>
      <c r="BX80" s="76"/>
      <c r="BY80" s="76"/>
      <c r="BZ80" s="76"/>
      <c r="CA80" s="76"/>
      <c r="CB80" s="76"/>
      <c r="CC80" s="76"/>
      <c r="CD80" s="76"/>
      <c r="CE80" s="76"/>
      <c r="CF80" s="76"/>
      <c r="CG80" s="76"/>
      <c r="CH80" s="76"/>
      <c r="CI80" s="76"/>
      <c r="CJ80" s="76"/>
      <c r="CK80" s="76"/>
      <c r="CL80" s="76"/>
      <c r="CM80" s="76"/>
      <c r="CN80" s="76"/>
      <c r="CO80" s="76"/>
      <c r="CP80" s="76"/>
      <c r="CQ80" s="76"/>
      <c r="CR80" s="76"/>
      <c r="CS80" s="76"/>
      <c r="CT80" s="76"/>
      <c r="CU80" s="76"/>
      <c r="CV80" s="76"/>
      <c r="CW80" s="76"/>
      <c r="CX80" s="76"/>
      <c r="CY80" s="76"/>
      <c r="CZ80" s="76"/>
      <c r="DA80" s="76"/>
      <c r="DB80" s="76"/>
      <c r="DC80" s="76"/>
      <c r="DD80" s="76"/>
      <c r="DE80" s="76"/>
      <c r="DF80" s="76"/>
      <c r="DG80" s="76"/>
      <c r="DH80" s="76"/>
    </row>
    <row r="81" spans="1:112" s="13" customFormat="1" ht="15.75" customHeight="1" x14ac:dyDescent="0.35">
      <c r="A81" s="22">
        <v>2.2000000000000002</v>
      </c>
      <c r="B81" s="23" t="s">
        <v>34</v>
      </c>
      <c r="C81" s="66">
        <v>5.0008999999999998E-2</v>
      </c>
      <c r="D81" s="66">
        <v>4.9875999999999997E-2</v>
      </c>
      <c r="E81" s="66">
        <v>4.9875999999999997E-2</v>
      </c>
      <c r="F81" s="64"/>
      <c r="G81" s="66">
        <v>4.9907E-2</v>
      </c>
      <c r="H81" s="66">
        <v>4.9501000000000003E-2</v>
      </c>
      <c r="I81" s="66">
        <v>4.9688000000000003E-2</v>
      </c>
      <c r="J81" s="64"/>
      <c r="K81" s="66">
        <v>4.9917999999999997E-2</v>
      </c>
      <c r="L81" s="66">
        <v>4.9037999999999998E-2</v>
      </c>
      <c r="M81" s="66">
        <v>4.9595E-2</v>
      </c>
      <c r="N81"/>
      <c r="O81" s="66">
        <v>4.9749000000000002E-2</v>
      </c>
      <c r="P81" s="66">
        <v>4.8758000000000003E-2</v>
      </c>
      <c r="Q81" s="66">
        <v>4.9653000000000003E-2</v>
      </c>
      <c r="R81" s="1"/>
      <c r="S81" s="64"/>
      <c r="T81" s="64"/>
      <c r="U81" s="64"/>
      <c r="V81" s="79"/>
      <c r="W81" s="79"/>
      <c r="X81" s="79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  <c r="BV81" s="76"/>
      <c r="BW81" s="76"/>
      <c r="BX81" s="76"/>
      <c r="BY81" s="76"/>
      <c r="BZ81" s="76"/>
      <c r="CA81" s="76"/>
      <c r="CB81" s="76"/>
      <c r="CC81" s="76"/>
      <c r="CD81" s="76"/>
      <c r="CE81" s="76"/>
      <c r="CF81" s="76"/>
      <c r="CG81" s="76"/>
      <c r="CH81" s="76"/>
      <c r="CI81" s="76"/>
      <c r="CJ81" s="76"/>
      <c r="CK81" s="76"/>
      <c r="CL81" s="76"/>
      <c r="CM81" s="76"/>
      <c r="CN81" s="76"/>
      <c r="CO81" s="76"/>
      <c r="CP81" s="76"/>
      <c r="CQ81" s="76"/>
      <c r="CR81" s="76"/>
      <c r="CS81" s="76"/>
      <c r="CT81" s="76"/>
      <c r="CU81" s="76"/>
      <c r="CV81" s="76"/>
      <c r="CW81" s="76"/>
      <c r="CX81" s="76"/>
      <c r="CY81" s="76"/>
      <c r="CZ81" s="76"/>
      <c r="DA81" s="76"/>
      <c r="DB81" s="76"/>
      <c r="DC81" s="76"/>
      <c r="DD81" s="76"/>
      <c r="DE81" s="76"/>
      <c r="DF81" s="76"/>
      <c r="DG81" s="76"/>
      <c r="DH81" s="76"/>
    </row>
    <row r="82" spans="1:112" s="11" customFormat="1" ht="15.75" customHeight="1" x14ac:dyDescent="0.35">
      <c r="A82" s="9">
        <v>2.4</v>
      </c>
      <c r="B82" s="9" t="s">
        <v>34</v>
      </c>
      <c r="C82" s="65">
        <v>1.6638E-2</v>
      </c>
      <c r="D82" s="65">
        <v>4.9630000000000001E-2</v>
      </c>
      <c r="E82" s="65">
        <v>4.9630000000000001E-2</v>
      </c>
      <c r="F82" s="64"/>
      <c r="G82" s="65">
        <v>1.9573E-2</v>
      </c>
      <c r="H82" s="65">
        <v>4.9155999999999998E-2</v>
      </c>
      <c r="I82" s="65">
        <v>5.6459000000000002E-2</v>
      </c>
      <c r="J82" s="64"/>
      <c r="K82" s="65">
        <v>2.2825999999999999E-2</v>
      </c>
      <c r="L82" s="65">
        <v>4.9106999999999998E-2</v>
      </c>
      <c r="M82" s="65">
        <v>6.1401999999999998E-2</v>
      </c>
      <c r="N82"/>
      <c r="O82" s="65">
        <v>2.4736999999999999E-2</v>
      </c>
      <c r="P82" s="65">
        <v>4.8665E-2</v>
      </c>
      <c r="Q82" s="65">
        <v>6.3991999999999993E-2</v>
      </c>
      <c r="R82" s="1"/>
      <c r="S82" s="64"/>
      <c r="T82" s="64"/>
      <c r="U82" s="64"/>
      <c r="V82" s="79"/>
      <c r="W82" s="79"/>
      <c r="X82" s="79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  <c r="BV82" s="76"/>
      <c r="BW82" s="76"/>
      <c r="BX82" s="76"/>
      <c r="BY82" s="76"/>
      <c r="BZ82" s="76"/>
      <c r="CA82" s="76"/>
      <c r="CB82" s="76"/>
      <c r="CC82" s="76"/>
      <c r="CD82" s="76"/>
      <c r="CE82" s="76"/>
      <c r="CF82" s="76"/>
      <c r="CG82" s="76"/>
      <c r="CH82" s="76"/>
      <c r="CI82" s="76"/>
      <c r="CJ82" s="76"/>
      <c r="CK82" s="76"/>
      <c r="CL82" s="76"/>
      <c r="CM82" s="76"/>
      <c r="CN82" s="76"/>
      <c r="CO82" s="76"/>
      <c r="CP82" s="76"/>
      <c r="CQ82" s="76"/>
      <c r="CR82" s="76"/>
      <c r="CS82" s="76"/>
      <c r="CT82" s="76"/>
      <c r="CU82" s="76"/>
      <c r="CV82" s="76"/>
      <c r="CW82" s="76"/>
      <c r="CX82" s="76"/>
      <c r="CY82" s="76"/>
      <c r="CZ82" s="76"/>
      <c r="DA82" s="76"/>
      <c r="DB82" s="76"/>
      <c r="DC82" s="76"/>
      <c r="DD82" s="76"/>
      <c r="DE82" s="76"/>
      <c r="DF82" s="76"/>
      <c r="DG82" s="76"/>
      <c r="DH82" s="76"/>
    </row>
    <row r="83" spans="1:112" s="11" customFormat="1" ht="15.75" customHeight="1" x14ac:dyDescent="0.35">
      <c r="A83" s="9">
        <v>2.8</v>
      </c>
      <c r="B83" s="9" t="s">
        <v>34</v>
      </c>
      <c r="C83" s="65">
        <v>8.0750000000000006E-3</v>
      </c>
      <c r="D83" s="65">
        <v>5.0000999999999997E-2</v>
      </c>
      <c r="E83" s="65">
        <v>5.0000999999999997E-2</v>
      </c>
      <c r="F83" s="64"/>
      <c r="G83" s="65">
        <v>1.5315E-2</v>
      </c>
      <c r="H83" s="65">
        <v>4.9402000000000001E-2</v>
      </c>
      <c r="I83" s="65">
        <v>7.2422E-2</v>
      </c>
      <c r="J83" s="64"/>
      <c r="K83" s="65">
        <v>2.1933999999999999E-2</v>
      </c>
      <c r="L83" s="65">
        <v>4.9105000000000003E-2</v>
      </c>
      <c r="M83" s="65">
        <v>8.7206000000000006E-2</v>
      </c>
      <c r="N83"/>
      <c r="O83" s="65">
        <v>2.6762000000000001E-2</v>
      </c>
      <c r="P83" s="65">
        <v>4.8693E-2</v>
      </c>
      <c r="Q83" s="65">
        <v>9.7194000000000003E-2</v>
      </c>
      <c r="R83" s="1"/>
      <c r="S83" s="64"/>
      <c r="T83" s="64"/>
      <c r="U83" s="64"/>
      <c r="V83" s="79"/>
      <c r="W83" s="79"/>
      <c r="X83" s="79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  <c r="BV83" s="76"/>
      <c r="BW83" s="76"/>
      <c r="BX83" s="76"/>
      <c r="BY83" s="76"/>
      <c r="BZ83" s="76"/>
      <c r="CA83" s="76"/>
      <c r="CB83" s="76"/>
      <c r="CC83" s="76"/>
      <c r="CD83" s="76"/>
      <c r="CE83" s="76"/>
      <c r="CF83" s="76"/>
      <c r="CG83" s="76"/>
      <c r="CH83" s="76"/>
      <c r="CI83" s="76"/>
      <c r="CJ83" s="76"/>
      <c r="CK83" s="76"/>
      <c r="CL83" s="76"/>
      <c r="CM83" s="76"/>
      <c r="CN83" s="76"/>
      <c r="CO83" s="76"/>
      <c r="CP83" s="76"/>
      <c r="CQ83" s="76"/>
      <c r="CR83" s="76"/>
      <c r="CS83" s="76"/>
      <c r="CT83" s="76"/>
      <c r="CU83" s="76"/>
      <c r="CV83" s="76"/>
      <c r="CW83" s="76"/>
      <c r="CX83" s="76"/>
      <c r="CY83" s="76"/>
      <c r="CZ83" s="76"/>
      <c r="DA83" s="76"/>
      <c r="DB83" s="76"/>
      <c r="DC83" s="76"/>
      <c r="DD83" s="76"/>
      <c r="DE83" s="76"/>
      <c r="DF83" s="76"/>
      <c r="DG83" s="76"/>
      <c r="DH83" s="76"/>
    </row>
    <row r="95" spans="1:112" s="1" customFormat="1" x14ac:dyDescent="0.35"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  <c r="BV95" s="76"/>
      <c r="BW95" s="76"/>
      <c r="BX95" s="76"/>
      <c r="BY95" s="76"/>
      <c r="BZ95" s="76"/>
      <c r="CA95" s="76"/>
      <c r="CB95" s="76"/>
      <c r="CC95" s="76"/>
      <c r="CD95" s="76"/>
      <c r="CE95" s="76"/>
      <c r="CF95" s="76"/>
      <c r="CG95" s="76"/>
      <c r="CH95" s="76"/>
      <c r="CI95" s="76"/>
      <c r="CJ95" s="76"/>
      <c r="CK95" s="76"/>
      <c r="CL95" s="76"/>
      <c r="CM95" s="76"/>
      <c r="CN95" s="76"/>
      <c r="CO95" s="76"/>
      <c r="CP95" s="76"/>
      <c r="CQ95" s="76"/>
      <c r="CR95" s="76"/>
      <c r="CS95" s="76"/>
      <c r="CT95" s="76"/>
      <c r="CU95" s="76"/>
      <c r="CV95" s="76"/>
      <c r="CW95" s="76"/>
      <c r="CX95" s="76"/>
      <c r="CY95" s="76"/>
      <c r="CZ95" s="76"/>
      <c r="DA95" s="76"/>
      <c r="DB95" s="76"/>
      <c r="DC95" s="76"/>
      <c r="DD95" s="76"/>
      <c r="DE95" s="76"/>
      <c r="DF95" s="76"/>
      <c r="DG95" s="76"/>
      <c r="DH95" s="76"/>
    </row>
    <row r="96" spans="1:112" s="64" customFormat="1" x14ac:dyDescent="0.3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  <c r="CA96" s="76"/>
      <c r="CB96" s="76"/>
      <c r="CC96" s="76"/>
      <c r="CD96" s="76"/>
      <c r="CE96" s="76"/>
      <c r="CF96" s="76"/>
      <c r="CG96" s="76"/>
      <c r="CH96" s="76"/>
      <c r="CI96" s="76"/>
      <c r="CJ96" s="76"/>
      <c r="CK96" s="76"/>
      <c r="CL96" s="76"/>
      <c r="CM96" s="76"/>
      <c r="CN96" s="76"/>
      <c r="CO96" s="76"/>
      <c r="CP96" s="76"/>
      <c r="CQ96" s="76"/>
      <c r="CR96" s="76"/>
      <c r="CS96" s="76"/>
      <c r="CT96" s="76"/>
      <c r="CU96" s="76"/>
      <c r="CV96" s="76"/>
      <c r="CW96" s="76"/>
      <c r="CX96" s="76"/>
      <c r="CY96" s="76"/>
      <c r="CZ96" s="76"/>
      <c r="DA96" s="76"/>
      <c r="DB96" s="76"/>
      <c r="DC96" s="76"/>
      <c r="DD96" s="76"/>
      <c r="DE96" s="76"/>
      <c r="DF96" s="76"/>
      <c r="DG96" s="76"/>
      <c r="DH96" s="76"/>
    </row>
    <row r="97" spans="1:112" s="64" customFormat="1" x14ac:dyDescent="0.3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  <c r="BV97" s="76"/>
      <c r="BW97" s="76"/>
      <c r="BX97" s="76"/>
      <c r="BY97" s="76"/>
      <c r="BZ97" s="76"/>
      <c r="CA97" s="76"/>
      <c r="CB97" s="76"/>
      <c r="CC97" s="76"/>
      <c r="CD97" s="76"/>
      <c r="CE97" s="76"/>
      <c r="CF97" s="76"/>
      <c r="CG97" s="76"/>
      <c r="CH97" s="76"/>
      <c r="CI97" s="76"/>
      <c r="CJ97" s="76"/>
      <c r="CK97" s="76"/>
      <c r="CL97" s="76"/>
      <c r="CM97" s="76"/>
      <c r="CN97" s="76"/>
      <c r="CO97" s="76"/>
      <c r="CP97" s="76"/>
      <c r="CQ97" s="76"/>
      <c r="CR97" s="76"/>
      <c r="CS97" s="76"/>
      <c r="CT97" s="76"/>
      <c r="CU97" s="76"/>
      <c r="CV97" s="76"/>
      <c r="CW97" s="76"/>
      <c r="CX97" s="76"/>
      <c r="CY97" s="76"/>
      <c r="CZ97" s="76"/>
      <c r="DA97" s="76"/>
      <c r="DB97" s="76"/>
      <c r="DC97" s="76"/>
      <c r="DD97" s="76"/>
      <c r="DE97" s="76"/>
      <c r="DF97" s="76"/>
      <c r="DG97" s="76"/>
      <c r="DH97" s="76"/>
    </row>
    <row r="98" spans="1:112" s="64" customFormat="1" x14ac:dyDescent="0.3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  <c r="BV98" s="76"/>
      <c r="BW98" s="76"/>
      <c r="BX98" s="76"/>
      <c r="BY98" s="76"/>
      <c r="BZ98" s="76"/>
      <c r="CA98" s="76"/>
      <c r="CB98" s="76"/>
      <c r="CC98" s="76"/>
      <c r="CD98" s="76"/>
      <c r="CE98" s="76"/>
      <c r="CF98" s="76"/>
      <c r="CG98" s="76"/>
      <c r="CH98" s="76"/>
      <c r="CI98" s="76"/>
      <c r="CJ98" s="76"/>
      <c r="CK98" s="76"/>
      <c r="CL98" s="76"/>
      <c r="CM98" s="76"/>
      <c r="CN98" s="76"/>
      <c r="CO98" s="76"/>
      <c r="CP98" s="76"/>
      <c r="CQ98" s="76"/>
      <c r="CR98" s="76"/>
      <c r="CS98" s="76"/>
      <c r="CT98" s="76"/>
      <c r="CU98" s="76"/>
      <c r="CV98" s="76"/>
      <c r="CW98" s="76"/>
      <c r="CX98" s="76"/>
      <c r="CY98" s="76"/>
      <c r="CZ98" s="76"/>
      <c r="DA98" s="76"/>
      <c r="DB98" s="76"/>
      <c r="DC98" s="76"/>
      <c r="DD98" s="76"/>
      <c r="DE98" s="76"/>
      <c r="DF98" s="76"/>
      <c r="DG98" s="76"/>
      <c r="DH98" s="76"/>
    </row>
    <row r="99" spans="1:112" s="64" customFormat="1" x14ac:dyDescent="0.3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  <c r="BV99" s="76"/>
      <c r="BW99" s="76"/>
      <c r="BX99" s="76"/>
      <c r="BY99" s="76"/>
      <c r="BZ99" s="76"/>
      <c r="CA99" s="76"/>
      <c r="CB99" s="76"/>
      <c r="CC99" s="76"/>
      <c r="CD99" s="76"/>
      <c r="CE99" s="76"/>
      <c r="CF99" s="76"/>
      <c r="CG99" s="76"/>
      <c r="CH99" s="76"/>
      <c r="CI99" s="76"/>
      <c r="CJ99" s="76"/>
      <c r="CK99" s="76"/>
      <c r="CL99" s="76"/>
      <c r="CM99" s="76"/>
      <c r="CN99" s="76"/>
      <c r="CO99" s="76"/>
      <c r="CP99" s="76"/>
      <c r="CQ99" s="76"/>
      <c r="CR99" s="76"/>
      <c r="CS99" s="76"/>
      <c r="CT99" s="76"/>
      <c r="CU99" s="76"/>
      <c r="CV99" s="76"/>
      <c r="CW99" s="76"/>
      <c r="CX99" s="76"/>
      <c r="CY99" s="76"/>
      <c r="CZ99" s="76"/>
      <c r="DA99" s="76"/>
      <c r="DB99" s="76"/>
      <c r="DC99" s="76"/>
      <c r="DD99" s="76"/>
      <c r="DE99" s="76"/>
      <c r="DF99" s="76"/>
      <c r="DG99" s="76"/>
      <c r="DH99" s="76"/>
    </row>
    <row r="100" spans="1:112" s="64" customFormat="1" x14ac:dyDescent="0.3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  <c r="BV100" s="76"/>
      <c r="BW100" s="76"/>
      <c r="BX100" s="76"/>
      <c r="BY100" s="76"/>
      <c r="BZ100" s="76"/>
      <c r="CA100" s="76"/>
      <c r="CB100" s="76"/>
      <c r="CC100" s="76"/>
      <c r="CD100" s="76"/>
      <c r="CE100" s="76"/>
      <c r="CF100" s="76"/>
      <c r="CG100" s="76"/>
      <c r="CH100" s="76"/>
      <c r="CI100" s="76"/>
      <c r="CJ100" s="76"/>
      <c r="CK100" s="76"/>
      <c r="CL100" s="76"/>
      <c r="CM100" s="76"/>
      <c r="CN100" s="76"/>
      <c r="CO100" s="76"/>
      <c r="CP100" s="76"/>
      <c r="CQ100" s="76"/>
      <c r="CR100" s="76"/>
      <c r="CS100" s="76"/>
      <c r="CT100" s="76"/>
      <c r="CU100" s="76"/>
      <c r="CV100" s="76"/>
      <c r="CW100" s="76"/>
      <c r="CX100" s="76"/>
      <c r="CY100" s="76"/>
      <c r="CZ100" s="76"/>
      <c r="DA100" s="76"/>
      <c r="DB100" s="76"/>
      <c r="DC100" s="76"/>
      <c r="DD100" s="76"/>
      <c r="DE100" s="76"/>
      <c r="DF100" s="76"/>
      <c r="DG100" s="76"/>
      <c r="DH100" s="76"/>
    </row>
    <row r="101" spans="1:112" s="64" customFormat="1" x14ac:dyDescent="0.3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  <c r="BV101" s="76"/>
      <c r="BW101" s="76"/>
      <c r="BX101" s="76"/>
      <c r="BY101" s="76"/>
      <c r="BZ101" s="76"/>
      <c r="CA101" s="76"/>
      <c r="CB101" s="76"/>
      <c r="CC101" s="76"/>
      <c r="CD101" s="76"/>
      <c r="CE101" s="76"/>
      <c r="CF101" s="76"/>
      <c r="CG101" s="76"/>
      <c r="CH101" s="76"/>
      <c r="CI101" s="76"/>
      <c r="CJ101" s="76"/>
      <c r="CK101" s="76"/>
      <c r="CL101" s="76"/>
      <c r="CM101" s="76"/>
      <c r="CN101" s="76"/>
      <c r="CO101" s="76"/>
      <c r="CP101" s="76"/>
      <c r="CQ101" s="76"/>
      <c r="CR101" s="76"/>
      <c r="CS101" s="76"/>
      <c r="CT101" s="76"/>
      <c r="CU101" s="76"/>
      <c r="CV101" s="76"/>
      <c r="CW101" s="76"/>
      <c r="CX101" s="76"/>
      <c r="CY101" s="76"/>
      <c r="CZ101" s="76"/>
      <c r="DA101" s="76"/>
      <c r="DB101" s="76"/>
      <c r="DC101" s="76"/>
      <c r="DD101" s="76"/>
      <c r="DE101" s="76"/>
      <c r="DF101" s="76"/>
      <c r="DG101" s="76"/>
      <c r="DH101" s="76"/>
    </row>
    <row r="102" spans="1:112" s="64" customFormat="1" x14ac:dyDescent="0.3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  <c r="BV102" s="76"/>
      <c r="BW102" s="76"/>
      <c r="BX102" s="76"/>
      <c r="BY102" s="76"/>
      <c r="BZ102" s="76"/>
      <c r="CA102" s="76"/>
      <c r="CB102" s="76"/>
      <c r="CC102" s="76"/>
      <c r="CD102" s="76"/>
      <c r="CE102" s="76"/>
      <c r="CF102" s="76"/>
      <c r="CG102" s="76"/>
      <c r="CH102" s="76"/>
      <c r="CI102" s="76"/>
      <c r="CJ102" s="76"/>
      <c r="CK102" s="76"/>
      <c r="CL102" s="76"/>
      <c r="CM102" s="76"/>
      <c r="CN102" s="76"/>
      <c r="CO102" s="76"/>
      <c r="CP102" s="76"/>
      <c r="CQ102" s="76"/>
      <c r="CR102" s="76"/>
      <c r="CS102" s="76"/>
      <c r="CT102" s="76"/>
      <c r="CU102" s="76"/>
      <c r="CV102" s="76"/>
      <c r="CW102" s="76"/>
      <c r="CX102" s="76"/>
      <c r="CY102" s="76"/>
      <c r="CZ102" s="76"/>
      <c r="DA102" s="76"/>
      <c r="DB102" s="76"/>
      <c r="DC102" s="76"/>
      <c r="DD102" s="76"/>
      <c r="DE102" s="76"/>
      <c r="DF102" s="76"/>
      <c r="DG102" s="76"/>
      <c r="DH102" s="76"/>
    </row>
    <row r="103" spans="1:112" s="64" customFormat="1" x14ac:dyDescent="0.3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  <c r="BV103" s="76"/>
      <c r="BW103" s="76"/>
      <c r="BX103" s="76"/>
      <c r="BY103" s="76"/>
      <c r="BZ103" s="76"/>
      <c r="CA103" s="76"/>
      <c r="CB103" s="76"/>
      <c r="CC103" s="76"/>
      <c r="CD103" s="76"/>
      <c r="CE103" s="76"/>
      <c r="CF103" s="76"/>
      <c r="CG103" s="76"/>
      <c r="CH103" s="76"/>
      <c r="CI103" s="76"/>
      <c r="CJ103" s="76"/>
      <c r="CK103" s="76"/>
      <c r="CL103" s="76"/>
      <c r="CM103" s="76"/>
      <c r="CN103" s="76"/>
      <c r="CO103" s="76"/>
      <c r="CP103" s="76"/>
      <c r="CQ103" s="76"/>
      <c r="CR103" s="76"/>
      <c r="CS103" s="76"/>
      <c r="CT103" s="76"/>
      <c r="CU103" s="76"/>
      <c r="CV103" s="76"/>
      <c r="CW103" s="76"/>
      <c r="CX103" s="76"/>
      <c r="CY103" s="76"/>
      <c r="CZ103" s="76"/>
      <c r="DA103" s="76"/>
      <c r="DB103" s="76"/>
      <c r="DC103" s="76"/>
      <c r="DD103" s="76"/>
      <c r="DE103" s="76"/>
      <c r="DF103" s="76"/>
      <c r="DG103" s="76"/>
      <c r="DH103" s="76"/>
    </row>
    <row r="104" spans="1:112" s="64" customFormat="1" x14ac:dyDescent="0.3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  <c r="BV104" s="76"/>
      <c r="BW104" s="76"/>
      <c r="BX104" s="76"/>
      <c r="BY104" s="76"/>
      <c r="BZ104" s="76"/>
      <c r="CA104" s="76"/>
      <c r="CB104" s="76"/>
      <c r="CC104" s="76"/>
      <c r="CD104" s="76"/>
      <c r="CE104" s="76"/>
      <c r="CF104" s="76"/>
      <c r="CG104" s="76"/>
      <c r="CH104" s="76"/>
      <c r="CI104" s="76"/>
      <c r="CJ104" s="76"/>
      <c r="CK104" s="76"/>
      <c r="CL104" s="76"/>
      <c r="CM104" s="76"/>
      <c r="CN104" s="76"/>
      <c r="CO104" s="76"/>
      <c r="CP104" s="76"/>
      <c r="CQ104" s="76"/>
      <c r="CR104" s="76"/>
      <c r="CS104" s="76"/>
      <c r="CT104" s="76"/>
      <c r="CU104" s="76"/>
      <c r="CV104" s="76"/>
      <c r="CW104" s="76"/>
      <c r="CX104" s="76"/>
      <c r="CY104" s="76"/>
      <c r="CZ104" s="76"/>
      <c r="DA104" s="76"/>
      <c r="DB104" s="76"/>
      <c r="DC104" s="76"/>
      <c r="DD104" s="76"/>
      <c r="DE104" s="76"/>
      <c r="DF104" s="76"/>
      <c r="DG104" s="76"/>
      <c r="DH104" s="76"/>
    </row>
    <row r="105" spans="1:112" s="64" customFormat="1" x14ac:dyDescent="0.3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  <c r="BV105" s="76"/>
      <c r="BW105" s="76"/>
      <c r="BX105" s="76"/>
      <c r="BY105" s="76"/>
      <c r="BZ105" s="76"/>
      <c r="CA105" s="76"/>
      <c r="CB105" s="76"/>
      <c r="CC105" s="76"/>
      <c r="CD105" s="76"/>
      <c r="CE105" s="76"/>
      <c r="CF105" s="76"/>
      <c r="CG105" s="76"/>
      <c r="CH105" s="76"/>
      <c r="CI105" s="76"/>
      <c r="CJ105" s="76"/>
      <c r="CK105" s="76"/>
      <c r="CL105" s="76"/>
      <c r="CM105" s="76"/>
      <c r="CN105" s="76"/>
      <c r="CO105" s="76"/>
      <c r="CP105" s="76"/>
      <c r="CQ105" s="76"/>
      <c r="CR105" s="76"/>
      <c r="CS105" s="76"/>
      <c r="CT105" s="76"/>
      <c r="CU105" s="76"/>
      <c r="CV105" s="76"/>
      <c r="CW105" s="76"/>
      <c r="CX105" s="76"/>
      <c r="CY105" s="76"/>
      <c r="CZ105" s="76"/>
      <c r="DA105" s="76"/>
      <c r="DB105" s="76"/>
      <c r="DC105" s="76"/>
      <c r="DD105" s="76"/>
      <c r="DE105" s="76"/>
      <c r="DF105" s="76"/>
      <c r="DG105" s="76"/>
      <c r="DH105" s="76"/>
    </row>
    <row r="106" spans="1:112" s="64" customFormat="1" x14ac:dyDescent="0.3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  <c r="BV106" s="76"/>
      <c r="BW106" s="76"/>
      <c r="BX106" s="76"/>
      <c r="BY106" s="76"/>
      <c r="BZ106" s="76"/>
      <c r="CA106" s="76"/>
      <c r="CB106" s="76"/>
      <c r="CC106" s="76"/>
      <c r="CD106" s="76"/>
      <c r="CE106" s="76"/>
      <c r="CF106" s="76"/>
      <c r="CG106" s="76"/>
      <c r="CH106" s="76"/>
      <c r="CI106" s="76"/>
      <c r="CJ106" s="76"/>
      <c r="CK106" s="76"/>
      <c r="CL106" s="76"/>
      <c r="CM106" s="76"/>
      <c r="CN106" s="76"/>
      <c r="CO106" s="76"/>
      <c r="CP106" s="76"/>
      <c r="CQ106" s="76"/>
      <c r="CR106" s="76"/>
      <c r="CS106" s="76"/>
      <c r="CT106" s="76"/>
      <c r="CU106" s="76"/>
      <c r="CV106" s="76"/>
      <c r="CW106" s="76"/>
      <c r="CX106" s="76"/>
      <c r="CY106" s="76"/>
      <c r="CZ106" s="76"/>
      <c r="DA106" s="76"/>
      <c r="DB106" s="76"/>
      <c r="DC106" s="76"/>
      <c r="DD106" s="76"/>
      <c r="DE106" s="76"/>
      <c r="DF106" s="76"/>
      <c r="DG106" s="76"/>
      <c r="DH106" s="76"/>
    </row>
    <row r="107" spans="1:112" s="64" customFormat="1" x14ac:dyDescent="0.3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  <c r="BV107" s="76"/>
      <c r="BW107" s="76"/>
      <c r="BX107" s="76"/>
      <c r="BY107" s="76"/>
      <c r="BZ107" s="76"/>
      <c r="CA107" s="76"/>
      <c r="CB107" s="76"/>
      <c r="CC107" s="76"/>
      <c r="CD107" s="76"/>
      <c r="CE107" s="76"/>
      <c r="CF107" s="76"/>
      <c r="CG107" s="76"/>
      <c r="CH107" s="76"/>
      <c r="CI107" s="76"/>
      <c r="CJ107" s="76"/>
      <c r="CK107" s="76"/>
      <c r="CL107" s="76"/>
      <c r="CM107" s="76"/>
      <c r="CN107" s="76"/>
      <c r="CO107" s="76"/>
      <c r="CP107" s="76"/>
      <c r="CQ107" s="76"/>
      <c r="CR107" s="76"/>
      <c r="CS107" s="76"/>
      <c r="CT107" s="76"/>
      <c r="CU107" s="76"/>
      <c r="CV107" s="76"/>
      <c r="CW107" s="76"/>
      <c r="CX107" s="76"/>
      <c r="CY107" s="76"/>
      <c r="CZ107" s="76"/>
      <c r="DA107" s="76"/>
      <c r="DB107" s="76"/>
      <c r="DC107" s="76"/>
      <c r="DD107" s="76"/>
      <c r="DE107" s="76"/>
      <c r="DF107" s="76"/>
      <c r="DG107" s="76"/>
      <c r="DH107" s="76"/>
    </row>
    <row r="108" spans="1:112" s="64" customFormat="1" x14ac:dyDescent="0.3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  <c r="BV108" s="76"/>
      <c r="BW108" s="76"/>
      <c r="BX108" s="76"/>
      <c r="BY108" s="76"/>
      <c r="BZ108" s="76"/>
      <c r="CA108" s="76"/>
      <c r="CB108" s="76"/>
      <c r="CC108" s="76"/>
      <c r="CD108" s="76"/>
      <c r="CE108" s="76"/>
      <c r="CF108" s="76"/>
      <c r="CG108" s="76"/>
      <c r="CH108" s="76"/>
      <c r="CI108" s="76"/>
      <c r="CJ108" s="76"/>
      <c r="CK108" s="76"/>
      <c r="CL108" s="76"/>
      <c r="CM108" s="76"/>
      <c r="CN108" s="76"/>
      <c r="CO108" s="76"/>
      <c r="CP108" s="76"/>
      <c r="CQ108" s="76"/>
      <c r="CR108" s="76"/>
      <c r="CS108" s="76"/>
      <c r="CT108" s="76"/>
      <c r="CU108" s="76"/>
      <c r="CV108" s="76"/>
      <c r="CW108" s="76"/>
      <c r="CX108" s="76"/>
      <c r="CY108" s="76"/>
      <c r="CZ108" s="76"/>
      <c r="DA108" s="76"/>
      <c r="DB108" s="76"/>
      <c r="DC108" s="76"/>
      <c r="DD108" s="76"/>
      <c r="DE108" s="76"/>
      <c r="DF108" s="76"/>
      <c r="DG108" s="76"/>
      <c r="DH108" s="76"/>
    </row>
    <row r="109" spans="1:112" s="64" customFormat="1" x14ac:dyDescent="0.3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  <c r="BV109" s="76"/>
      <c r="BW109" s="76"/>
      <c r="BX109" s="76"/>
      <c r="BY109" s="76"/>
      <c r="BZ109" s="76"/>
      <c r="CA109" s="76"/>
      <c r="CB109" s="76"/>
      <c r="CC109" s="76"/>
      <c r="CD109" s="76"/>
      <c r="CE109" s="76"/>
      <c r="CF109" s="76"/>
      <c r="CG109" s="76"/>
      <c r="CH109" s="76"/>
      <c r="CI109" s="76"/>
      <c r="CJ109" s="76"/>
      <c r="CK109" s="76"/>
      <c r="CL109" s="76"/>
      <c r="CM109" s="76"/>
      <c r="CN109" s="76"/>
      <c r="CO109" s="76"/>
      <c r="CP109" s="76"/>
      <c r="CQ109" s="76"/>
      <c r="CR109" s="76"/>
      <c r="CS109" s="76"/>
      <c r="CT109" s="76"/>
      <c r="CU109" s="76"/>
      <c r="CV109" s="76"/>
      <c r="CW109" s="76"/>
      <c r="CX109" s="76"/>
      <c r="CY109" s="76"/>
      <c r="CZ109" s="76"/>
      <c r="DA109" s="76"/>
      <c r="DB109" s="76"/>
      <c r="DC109" s="76"/>
      <c r="DD109" s="76"/>
      <c r="DE109" s="76"/>
      <c r="DF109" s="76"/>
      <c r="DG109" s="76"/>
      <c r="DH109" s="76"/>
    </row>
    <row r="110" spans="1:112" s="64" customFormat="1" x14ac:dyDescent="0.3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  <c r="BV110" s="76"/>
      <c r="BW110" s="76"/>
      <c r="BX110" s="76"/>
      <c r="BY110" s="76"/>
      <c r="BZ110" s="76"/>
      <c r="CA110" s="76"/>
      <c r="CB110" s="76"/>
      <c r="CC110" s="76"/>
      <c r="CD110" s="76"/>
      <c r="CE110" s="76"/>
      <c r="CF110" s="76"/>
      <c r="CG110" s="76"/>
      <c r="CH110" s="76"/>
      <c r="CI110" s="76"/>
      <c r="CJ110" s="76"/>
      <c r="CK110" s="76"/>
      <c r="CL110" s="76"/>
      <c r="CM110" s="76"/>
      <c r="CN110" s="76"/>
      <c r="CO110" s="76"/>
      <c r="CP110" s="76"/>
      <c r="CQ110" s="76"/>
      <c r="CR110" s="76"/>
      <c r="CS110" s="76"/>
      <c r="CT110" s="76"/>
      <c r="CU110" s="76"/>
      <c r="CV110" s="76"/>
      <c r="CW110" s="76"/>
      <c r="CX110" s="76"/>
      <c r="CY110" s="76"/>
      <c r="CZ110" s="76"/>
      <c r="DA110" s="76"/>
      <c r="DB110" s="76"/>
      <c r="DC110" s="76"/>
      <c r="DD110" s="76"/>
      <c r="DE110" s="76"/>
      <c r="DF110" s="76"/>
      <c r="DG110" s="76"/>
      <c r="DH110" s="76"/>
    </row>
    <row r="111" spans="1:112" s="64" customFormat="1" x14ac:dyDescent="0.3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  <c r="BV111" s="76"/>
      <c r="BW111" s="76"/>
      <c r="BX111" s="76"/>
      <c r="BY111" s="76"/>
      <c r="BZ111" s="76"/>
      <c r="CA111" s="76"/>
      <c r="CB111" s="76"/>
      <c r="CC111" s="76"/>
      <c r="CD111" s="76"/>
      <c r="CE111" s="76"/>
      <c r="CF111" s="76"/>
      <c r="CG111" s="76"/>
      <c r="CH111" s="76"/>
      <c r="CI111" s="76"/>
      <c r="CJ111" s="76"/>
      <c r="CK111" s="76"/>
      <c r="CL111" s="76"/>
      <c r="CM111" s="76"/>
      <c r="CN111" s="76"/>
      <c r="CO111" s="76"/>
      <c r="CP111" s="76"/>
      <c r="CQ111" s="76"/>
      <c r="CR111" s="76"/>
      <c r="CS111" s="76"/>
      <c r="CT111" s="76"/>
      <c r="CU111" s="76"/>
      <c r="CV111" s="76"/>
      <c r="CW111" s="76"/>
      <c r="CX111" s="76"/>
      <c r="CY111" s="76"/>
      <c r="CZ111" s="76"/>
      <c r="DA111" s="76"/>
      <c r="DB111" s="76"/>
      <c r="DC111" s="76"/>
      <c r="DD111" s="76"/>
      <c r="DE111" s="76"/>
      <c r="DF111" s="76"/>
      <c r="DG111" s="76"/>
      <c r="DH111" s="76"/>
    </row>
    <row r="112" spans="1:112" s="64" customFormat="1" x14ac:dyDescent="0.3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  <c r="BV112" s="76"/>
      <c r="BW112" s="76"/>
      <c r="BX112" s="76"/>
      <c r="BY112" s="76"/>
      <c r="BZ112" s="76"/>
      <c r="CA112" s="76"/>
      <c r="CB112" s="76"/>
      <c r="CC112" s="76"/>
      <c r="CD112" s="76"/>
      <c r="CE112" s="76"/>
      <c r="CF112" s="76"/>
      <c r="CG112" s="76"/>
      <c r="CH112" s="76"/>
      <c r="CI112" s="76"/>
      <c r="CJ112" s="76"/>
      <c r="CK112" s="76"/>
      <c r="CL112" s="76"/>
      <c r="CM112" s="76"/>
      <c r="CN112" s="76"/>
      <c r="CO112" s="76"/>
      <c r="CP112" s="76"/>
      <c r="CQ112" s="76"/>
      <c r="CR112" s="76"/>
      <c r="CS112" s="76"/>
      <c r="CT112" s="76"/>
      <c r="CU112" s="76"/>
      <c r="CV112" s="76"/>
      <c r="CW112" s="76"/>
      <c r="CX112" s="76"/>
      <c r="CY112" s="76"/>
      <c r="CZ112" s="76"/>
      <c r="DA112" s="76"/>
      <c r="DB112" s="76"/>
      <c r="DC112" s="76"/>
      <c r="DD112" s="76"/>
      <c r="DE112" s="76"/>
      <c r="DF112" s="76"/>
      <c r="DG112" s="76"/>
      <c r="DH112" s="76"/>
    </row>
    <row r="113" spans="1:112" s="64" customFormat="1" x14ac:dyDescent="0.3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  <c r="BV113" s="76"/>
      <c r="BW113" s="76"/>
      <c r="BX113" s="76"/>
      <c r="BY113" s="76"/>
      <c r="BZ113" s="76"/>
      <c r="CA113" s="76"/>
      <c r="CB113" s="76"/>
      <c r="CC113" s="76"/>
      <c r="CD113" s="76"/>
      <c r="CE113" s="76"/>
      <c r="CF113" s="76"/>
      <c r="CG113" s="76"/>
      <c r="CH113" s="76"/>
      <c r="CI113" s="76"/>
      <c r="CJ113" s="76"/>
      <c r="CK113" s="76"/>
      <c r="CL113" s="76"/>
      <c r="CM113" s="76"/>
      <c r="CN113" s="76"/>
      <c r="CO113" s="76"/>
      <c r="CP113" s="76"/>
      <c r="CQ113" s="76"/>
      <c r="CR113" s="76"/>
      <c r="CS113" s="76"/>
      <c r="CT113" s="76"/>
      <c r="CU113" s="76"/>
      <c r="CV113" s="76"/>
      <c r="CW113" s="76"/>
      <c r="CX113" s="76"/>
      <c r="CY113" s="76"/>
      <c r="CZ113" s="76"/>
      <c r="DA113" s="76"/>
      <c r="DB113" s="76"/>
      <c r="DC113" s="76"/>
      <c r="DD113" s="76"/>
      <c r="DE113" s="76"/>
      <c r="DF113" s="76"/>
      <c r="DG113" s="76"/>
      <c r="DH113" s="76"/>
    </row>
    <row r="114" spans="1:112" s="64" customFormat="1" x14ac:dyDescent="0.3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  <c r="BV114" s="76"/>
      <c r="BW114" s="76"/>
      <c r="BX114" s="76"/>
      <c r="BY114" s="76"/>
      <c r="BZ114" s="76"/>
      <c r="CA114" s="76"/>
      <c r="CB114" s="76"/>
      <c r="CC114" s="76"/>
      <c r="CD114" s="76"/>
      <c r="CE114" s="76"/>
      <c r="CF114" s="76"/>
      <c r="CG114" s="76"/>
      <c r="CH114" s="76"/>
      <c r="CI114" s="76"/>
      <c r="CJ114" s="76"/>
      <c r="CK114" s="76"/>
      <c r="CL114" s="76"/>
      <c r="CM114" s="76"/>
      <c r="CN114" s="76"/>
      <c r="CO114" s="76"/>
      <c r="CP114" s="76"/>
      <c r="CQ114" s="76"/>
      <c r="CR114" s="76"/>
      <c r="CS114" s="76"/>
      <c r="CT114" s="76"/>
      <c r="CU114" s="76"/>
      <c r="CV114" s="76"/>
      <c r="CW114" s="76"/>
      <c r="CX114" s="76"/>
      <c r="CY114" s="76"/>
      <c r="CZ114" s="76"/>
      <c r="DA114" s="76"/>
      <c r="DB114" s="76"/>
      <c r="DC114" s="76"/>
      <c r="DD114" s="76"/>
      <c r="DE114" s="76"/>
      <c r="DF114" s="76"/>
      <c r="DG114" s="76"/>
      <c r="DH114" s="76"/>
    </row>
    <row r="115" spans="1:112" s="64" customFormat="1" x14ac:dyDescent="0.3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  <c r="BV115" s="76"/>
      <c r="BW115" s="76"/>
      <c r="BX115" s="76"/>
      <c r="BY115" s="76"/>
      <c r="BZ115" s="76"/>
      <c r="CA115" s="76"/>
      <c r="CB115" s="76"/>
      <c r="CC115" s="76"/>
      <c r="CD115" s="76"/>
      <c r="CE115" s="76"/>
      <c r="CF115" s="76"/>
      <c r="CG115" s="76"/>
      <c r="CH115" s="76"/>
      <c r="CI115" s="76"/>
      <c r="CJ115" s="76"/>
      <c r="CK115" s="76"/>
      <c r="CL115" s="76"/>
      <c r="CM115" s="76"/>
      <c r="CN115" s="76"/>
      <c r="CO115" s="76"/>
      <c r="CP115" s="76"/>
      <c r="CQ115" s="76"/>
      <c r="CR115" s="76"/>
      <c r="CS115" s="76"/>
      <c r="CT115" s="76"/>
      <c r="CU115" s="76"/>
      <c r="CV115" s="76"/>
      <c r="CW115" s="76"/>
      <c r="CX115" s="76"/>
      <c r="CY115" s="76"/>
      <c r="CZ115" s="76"/>
      <c r="DA115" s="76"/>
      <c r="DB115" s="76"/>
      <c r="DC115" s="76"/>
      <c r="DD115" s="76"/>
      <c r="DE115" s="76"/>
      <c r="DF115" s="76"/>
      <c r="DG115" s="76"/>
      <c r="DH115" s="76"/>
    </row>
    <row r="116" spans="1:112" s="64" customFormat="1" x14ac:dyDescent="0.3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  <c r="BV116" s="76"/>
      <c r="BW116" s="76"/>
      <c r="BX116" s="76"/>
      <c r="BY116" s="76"/>
      <c r="BZ116" s="76"/>
      <c r="CA116" s="76"/>
      <c r="CB116" s="76"/>
      <c r="CC116" s="76"/>
      <c r="CD116" s="76"/>
      <c r="CE116" s="76"/>
      <c r="CF116" s="76"/>
      <c r="CG116" s="76"/>
      <c r="CH116" s="76"/>
      <c r="CI116" s="76"/>
      <c r="CJ116" s="76"/>
      <c r="CK116" s="76"/>
      <c r="CL116" s="76"/>
      <c r="CM116" s="76"/>
      <c r="CN116" s="76"/>
      <c r="CO116" s="76"/>
      <c r="CP116" s="76"/>
      <c r="CQ116" s="76"/>
      <c r="CR116" s="76"/>
      <c r="CS116" s="76"/>
      <c r="CT116" s="76"/>
      <c r="CU116" s="76"/>
      <c r="CV116" s="76"/>
      <c r="CW116" s="76"/>
      <c r="CX116" s="76"/>
      <c r="CY116" s="76"/>
      <c r="CZ116" s="76"/>
      <c r="DA116" s="76"/>
      <c r="DB116" s="76"/>
      <c r="DC116" s="76"/>
      <c r="DD116" s="76"/>
      <c r="DE116" s="76"/>
      <c r="DF116" s="76"/>
      <c r="DG116" s="76"/>
      <c r="DH116" s="76"/>
    </row>
    <row r="117" spans="1:112" s="64" customFormat="1" x14ac:dyDescent="0.3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  <c r="BV117" s="76"/>
      <c r="BW117" s="76"/>
      <c r="BX117" s="76"/>
      <c r="BY117" s="76"/>
      <c r="BZ117" s="76"/>
      <c r="CA117" s="76"/>
      <c r="CB117" s="76"/>
      <c r="CC117" s="76"/>
      <c r="CD117" s="76"/>
      <c r="CE117" s="76"/>
      <c r="CF117" s="76"/>
      <c r="CG117" s="76"/>
      <c r="CH117" s="76"/>
      <c r="CI117" s="76"/>
      <c r="CJ117" s="76"/>
      <c r="CK117" s="76"/>
      <c r="CL117" s="76"/>
      <c r="CM117" s="76"/>
      <c r="CN117" s="76"/>
      <c r="CO117" s="76"/>
      <c r="CP117" s="76"/>
      <c r="CQ117" s="76"/>
      <c r="CR117" s="76"/>
      <c r="CS117" s="76"/>
      <c r="CT117" s="76"/>
      <c r="CU117" s="76"/>
      <c r="CV117" s="76"/>
      <c r="CW117" s="76"/>
      <c r="CX117" s="76"/>
      <c r="CY117" s="76"/>
      <c r="CZ117" s="76"/>
      <c r="DA117" s="76"/>
      <c r="DB117" s="76"/>
      <c r="DC117" s="76"/>
      <c r="DD117" s="76"/>
      <c r="DE117" s="76"/>
      <c r="DF117" s="76"/>
      <c r="DG117" s="76"/>
      <c r="DH117" s="76"/>
    </row>
    <row r="118" spans="1:112" s="64" customFormat="1" x14ac:dyDescent="0.3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  <c r="BV118" s="76"/>
      <c r="BW118" s="76"/>
      <c r="BX118" s="76"/>
      <c r="BY118" s="76"/>
      <c r="BZ118" s="76"/>
      <c r="CA118" s="76"/>
      <c r="CB118" s="76"/>
      <c r="CC118" s="76"/>
      <c r="CD118" s="76"/>
      <c r="CE118" s="76"/>
      <c r="CF118" s="76"/>
      <c r="CG118" s="76"/>
      <c r="CH118" s="76"/>
      <c r="CI118" s="76"/>
      <c r="CJ118" s="76"/>
      <c r="CK118" s="76"/>
      <c r="CL118" s="76"/>
      <c r="CM118" s="76"/>
      <c r="CN118" s="76"/>
      <c r="CO118" s="76"/>
      <c r="CP118" s="76"/>
      <c r="CQ118" s="76"/>
      <c r="CR118" s="76"/>
      <c r="CS118" s="76"/>
      <c r="CT118" s="76"/>
      <c r="CU118" s="76"/>
      <c r="CV118" s="76"/>
      <c r="CW118" s="76"/>
      <c r="CX118" s="76"/>
      <c r="CY118" s="76"/>
      <c r="CZ118" s="76"/>
      <c r="DA118" s="76"/>
      <c r="DB118" s="76"/>
      <c r="DC118" s="76"/>
      <c r="DD118" s="76"/>
      <c r="DE118" s="76"/>
      <c r="DF118" s="76"/>
      <c r="DG118" s="76"/>
      <c r="DH118" s="76"/>
    </row>
    <row r="119" spans="1:112" s="64" customFormat="1" x14ac:dyDescent="0.3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  <c r="BV119" s="76"/>
      <c r="BW119" s="76"/>
      <c r="BX119" s="76"/>
      <c r="BY119" s="76"/>
      <c r="BZ119" s="76"/>
      <c r="CA119" s="76"/>
      <c r="CB119" s="76"/>
      <c r="CC119" s="76"/>
      <c r="CD119" s="76"/>
      <c r="CE119" s="76"/>
      <c r="CF119" s="76"/>
      <c r="CG119" s="76"/>
      <c r="CH119" s="76"/>
      <c r="CI119" s="76"/>
      <c r="CJ119" s="76"/>
      <c r="CK119" s="76"/>
      <c r="CL119" s="76"/>
      <c r="CM119" s="76"/>
      <c r="CN119" s="76"/>
      <c r="CO119" s="76"/>
      <c r="CP119" s="76"/>
      <c r="CQ119" s="76"/>
      <c r="CR119" s="76"/>
      <c r="CS119" s="76"/>
      <c r="CT119" s="76"/>
      <c r="CU119" s="76"/>
      <c r="CV119" s="76"/>
      <c r="CW119" s="76"/>
      <c r="CX119" s="76"/>
      <c r="CY119" s="76"/>
      <c r="CZ119" s="76"/>
      <c r="DA119" s="76"/>
      <c r="DB119" s="76"/>
      <c r="DC119" s="76"/>
      <c r="DD119" s="76"/>
      <c r="DE119" s="76"/>
      <c r="DF119" s="76"/>
      <c r="DG119" s="76"/>
      <c r="DH119" s="76"/>
    </row>
    <row r="120" spans="1:112" s="64" customFormat="1" x14ac:dyDescent="0.3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  <c r="BV120" s="76"/>
      <c r="BW120" s="76"/>
      <c r="BX120" s="76"/>
      <c r="BY120" s="76"/>
      <c r="BZ120" s="76"/>
      <c r="CA120" s="76"/>
      <c r="CB120" s="76"/>
      <c r="CC120" s="76"/>
      <c r="CD120" s="76"/>
      <c r="CE120" s="76"/>
      <c r="CF120" s="76"/>
      <c r="CG120" s="76"/>
      <c r="CH120" s="76"/>
      <c r="CI120" s="76"/>
      <c r="CJ120" s="76"/>
      <c r="CK120" s="76"/>
      <c r="CL120" s="76"/>
      <c r="CM120" s="76"/>
      <c r="CN120" s="76"/>
      <c r="CO120" s="76"/>
      <c r="CP120" s="76"/>
      <c r="CQ120" s="76"/>
      <c r="CR120" s="76"/>
      <c r="CS120" s="76"/>
      <c r="CT120" s="76"/>
      <c r="CU120" s="76"/>
      <c r="CV120" s="76"/>
      <c r="CW120" s="76"/>
      <c r="CX120" s="76"/>
      <c r="CY120" s="76"/>
      <c r="CZ120" s="76"/>
      <c r="DA120" s="76"/>
      <c r="DB120" s="76"/>
      <c r="DC120" s="76"/>
      <c r="DD120" s="76"/>
      <c r="DE120" s="76"/>
      <c r="DF120" s="76"/>
      <c r="DG120" s="76"/>
      <c r="DH120" s="76"/>
    </row>
    <row r="121" spans="1:112" s="64" customFormat="1" x14ac:dyDescent="0.3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  <c r="BV121" s="76"/>
      <c r="BW121" s="76"/>
      <c r="BX121" s="76"/>
      <c r="BY121" s="76"/>
      <c r="BZ121" s="76"/>
      <c r="CA121" s="76"/>
      <c r="CB121" s="76"/>
      <c r="CC121" s="76"/>
      <c r="CD121" s="76"/>
      <c r="CE121" s="76"/>
      <c r="CF121" s="76"/>
      <c r="CG121" s="76"/>
      <c r="CH121" s="76"/>
      <c r="CI121" s="76"/>
      <c r="CJ121" s="76"/>
      <c r="CK121" s="76"/>
      <c r="CL121" s="76"/>
      <c r="CM121" s="76"/>
      <c r="CN121" s="76"/>
      <c r="CO121" s="76"/>
      <c r="CP121" s="76"/>
      <c r="CQ121" s="76"/>
      <c r="CR121" s="76"/>
      <c r="CS121" s="76"/>
      <c r="CT121" s="76"/>
      <c r="CU121" s="76"/>
      <c r="CV121" s="76"/>
      <c r="CW121" s="76"/>
      <c r="CX121" s="76"/>
      <c r="CY121" s="76"/>
      <c r="CZ121" s="76"/>
      <c r="DA121" s="76"/>
      <c r="DB121" s="76"/>
      <c r="DC121" s="76"/>
      <c r="DD121" s="76"/>
      <c r="DE121" s="76"/>
      <c r="DF121" s="76"/>
      <c r="DG121" s="76"/>
      <c r="DH121" s="76"/>
    </row>
    <row r="122" spans="1:112" s="64" customFormat="1" x14ac:dyDescent="0.3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  <c r="BV122" s="76"/>
      <c r="BW122" s="76"/>
      <c r="BX122" s="76"/>
      <c r="BY122" s="76"/>
      <c r="BZ122" s="76"/>
      <c r="CA122" s="76"/>
      <c r="CB122" s="76"/>
      <c r="CC122" s="76"/>
      <c r="CD122" s="76"/>
      <c r="CE122" s="76"/>
      <c r="CF122" s="76"/>
      <c r="CG122" s="76"/>
      <c r="CH122" s="76"/>
      <c r="CI122" s="76"/>
      <c r="CJ122" s="76"/>
      <c r="CK122" s="76"/>
      <c r="CL122" s="76"/>
      <c r="CM122" s="76"/>
      <c r="CN122" s="76"/>
      <c r="CO122" s="76"/>
      <c r="CP122" s="76"/>
      <c r="CQ122" s="76"/>
      <c r="CR122" s="76"/>
      <c r="CS122" s="76"/>
      <c r="CT122" s="76"/>
      <c r="CU122" s="76"/>
      <c r="CV122" s="76"/>
      <c r="CW122" s="76"/>
      <c r="CX122" s="76"/>
      <c r="CY122" s="76"/>
      <c r="CZ122" s="76"/>
      <c r="DA122" s="76"/>
      <c r="DB122" s="76"/>
      <c r="DC122" s="76"/>
      <c r="DD122" s="76"/>
      <c r="DE122" s="76"/>
      <c r="DF122" s="76"/>
      <c r="DG122" s="76"/>
      <c r="DH122" s="76"/>
    </row>
    <row r="123" spans="1:112" s="64" customFormat="1" x14ac:dyDescent="0.3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  <c r="BV123" s="76"/>
      <c r="BW123" s="76"/>
      <c r="BX123" s="76"/>
      <c r="BY123" s="76"/>
      <c r="BZ123" s="76"/>
      <c r="CA123" s="76"/>
      <c r="CB123" s="76"/>
      <c r="CC123" s="76"/>
      <c r="CD123" s="76"/>
      <c r="CE123" s="76"/>
      <c r="CF123" s="76"/>
      <c r="CG123" s="76"/>
      <c r="CH123" s="76"/>
      <c r="CI123" s="76"/>
      <c r="CJ123" s="76"/>
      <c r="CK123" s="76"/>
      <c r="CL123" s="76"/>
      <c r="CM123" s="76"/>
      <c r="CN123" s="76"/>
      <c r="CO123" s="76"/>
      <c r="CP123" s="76"/>
      <c r="CQ123" s="76"/>
      <c r="CR123" s="76"/>
      <c r="CS123" s="76"/>
      <c r="CT123" s="76"/>
      <c r="CU123" s="76"/>
      <c r="CV123" s="76"/>
      <c r="CW123" s="76"/>
      <c r="CX123" s="76"/>
      <c r="CY123" s="76"/>
      <c r="CZ123" s="76"/>
      <c r="DA123" s="76"/>
      <c r="DB123" s="76"/>
      <c r="DC123" s="76"/>
      <c r="DD123" s="76"/>
      <c r="DE123" s="76"/>
      <c r="DF123" s="76"/>
      <c r="DG123" s="76"/>
      <c r="DH123" s="76"/>
    </row>
    <row r="124" spans="1:112" s="64" customFormat="1" x14ac:dyDescent="0.3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  <c r="BV124" s="76"/>
      <c r="BW124" s="76"/>
      <c r="BX124" s="76"/>
      <c r="BY124" s="76"/>
      <c r="BZ124" s="76"/>
      <c r="CA124" s="76"/>
      <c r="CB124" s="76"/>
      <c r="CC124" s="76"/>
      <c r="CD124" s="76"/>
      <c r="CE124" s="76"/>
      <c r="CF124" s="76"/>
      <c r="CG124" s="76"/>
      <c r="CH124" s="76"/>
      <c r="CI124" s="76"/>
      <c r="CJ124" s="76"/>
      <c r="CK124" s="76"/>
      <c r="CL124" s="76"/>
      <c r="CM124" s="76"/>
      <c r="CN124" s="76"/>
      <c r="CO124" s="76"/>
      <c r="CP124" s="76"/>
      <c r="CQ124" s="76"/>
      <c r="CR124" s="76"/>
      <c r="CS124" s="76"/>
      <c r="CT124" s="76"/>
      <c r="CU124" s="76"/>
      <c r="CV124" s="76"/>
      <c r="CW124" s="76"/>
      <c r="CX124" s="76"/>
      <c r="CY124" s="76"/>
      <c r="CZ124" s="76"/>
      <c r="DA124" s="76"/>
      <c r="DB124" s="76"/>
      <c r="DC124" s="76"/>
      <c r="DD124" s="76"/>
      <c r="DE124" s="76"/>
      <c r="DF124" s="76"/>
      <c r="DG124" s="76"/>
      <c r="DH124" s="76"/>
    </row>
    <row r="125" spans="1:112" s="64" customFormat="1" x14ac:dyDescent="0.3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  <c r="BV125" s="76"/>
      <c r="BW125" s="76"/>
      <c r="BX125" s="76"/>
      <c r="BY125" s="76"/>
      <c r="BZ125" s="76"/>
      <c r="CA125" s="76"/>
      <c r="CB125" s="76"/>
      <c r="CC125" s="76"/>
      <c r="CD125" s="76"/>
      <c r="CE125" s="76"/>
      <c r="CF125" s="76"/>
      <c r="CG125" s="76"/>
      <c r="CH125" s="76"/>
      <c r="CI125" s="76"/>
      <c r="CJ125" s="76"/>
      <c r="CK125" s="76"/>
      <c r="CL125" s="76"/>
      <c r="CM125" s="76"/>
      <c r="CN125" s="76"/>
      <c r="CO125" s="76"/>
      <c r="CP125" s="76"/>
      <c r="CQ125" s="76"/>
      <c r="CR125" s="76"/>
      <c r="CS125" s="76"/>
      <c r="CT125" s="76"/>
      <c r="CU125" s="76"/>
      <c r="CV125" s="76"/>
      <c r="CW125" s="76"/>
      <c r="CX125" s="76"/>
      <c r="CY125" s="76"/>
      <c r="CZ125" s="76"/>
      <c r="DA125" s="76"/>
      <c r="DB125" s="76"/>
      <c r="DC125" s="76"/>
      <c r="DD125" s="76"/>
      <c r="DE125" s="76"/>
      <c r="DF125" s="76"/>
      <c r="DG125" s="76"/>
      <c r="DH125" s="76"/>
    </row>
    <row r="126" spans="1:112" s="64" customFormat="1" x14ac:dyDescent="0.3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  <c r="BV126" s="76"/>
      <c r="BW126" s="76"/>
      <c r="BX126" s="76"/>
      <c r="BY126" s="76"/>
      <c r="BZ126" s="76"/>
      <c r="CA126" s="76"/>
      <c r="CB126" s="76"/>
      <c r="CC126" s="76"/>
      <c r="CD126" s="76"/>
      <c r="CE126" s="76"/>
      <c r="CF126" s="76"/>
      <c r="CG126" s="76"/>
      <c r="CH126" s="76"/>
      <c r="CI126" s="76"/>
      <c r="CJ126" s="76"/>
      <c r="CK126" s="76"/>
      <c r="CL126" s="76"/>
      <c r="CM126" s="76"/>
      <c r="CN126" s="76"/>
      <c r="CO126" s="76"/>
      <c r="CP126" s="76"/>
      <c r="CQ126" s="76"/>
      <c r="CR126" s="76"/>
      <c r="CS126" s="76"/>
      <c r="CT126" s="76"/>
      <c r="CU126" s="76"/>
      <c r="CV126" s="76"/>
      <c r="CW126" s="76"/>
      <c r="CX126" s="76"/>
      <c r="CY126" s="76"/>
      <c r="CZ126" s="76"/>
      <c r="DA126" s="76"/>
      <c r="DB126" s="76"/>
      <c r="DC126" s="76"/>
      <c r="DD126" s="76"/>
      <c r="DE126" s="76"/>
      <c r="DF126" s="76"/>
      <c r="DG126" s="76"/>
      <c r="DH126" s="76"/>
    </row>
    <row r="127" spans="1:112" s="64" customFormat="1" x14ac:dyDescent="0.3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  <c r="BV127" s="76"/>
      <c r="BW127" s="76"/>
      <c r="BX127" s="76"/>
      <c r="BY127" s="76"/>
      <c r="BZ127" s="76"/>
      <c r="CA127" s="76"/>
      <c r="CB127" s="76"/>
      <c r="CC127" s="76"/>
      <c r="CD127" s="76"/>
      <c r="CE127" s="76"/>
      <c r="CF127" s="76"/>
      <c r="CG127" s="76"/>
      <c r="CH127" s="76"/>
      <c r="CI127" s="76"/>
      <c r="CJ127" s="76"/>
      <c r="CK127" s="76"/>
      <c r="CL127" s="76"/>
      <c r="CM127" s="76"/>
      <c r="CN127" s="76"/>
      <c r="CO127" s="76"/>
      <c r="CP127" s="76"/>
      <c r="CQ127" s="76"/>
      <c r="CR127" s="76"/>
      <c r="CS127" s="76"/>
      <c r="CT127" s="76"/>
      <c r="CU127" s="76"/>
      <c r="CV127" s="76"/>
      <c r="CW127" s="76"/>
      <c r="CX127" s="76"/>
      <c r="CY127" s="76"/>
      <c r="CZ127" s="76"/>
      <c r="DA127" s="76"/>
      <c r="DB127" s="76"/>
      <c r="DC127" s="76"/>
      <c r="DD127" s="76"/>
      <c r="DE127" s="76"/>
      <c r="DF127" s="76"/>
      <c r="DG127" s="76"/>
      <c r="DH127" s="76"/>
    </row>
    <row r="128" spans="1:112" s="64" customFormat="1" x14ac:dyDescent="0.3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  <c r="BV128" s="76"/>
      <c r="BW128" s="76"/>
      <c r="BX128" s="76"/>
      <c r="BY128" s="76"/>
      <c r="BZ128" s="76"/>
      <c r="CA128" s="76"/>
      <c r="CB128" s="76"/>
      <c r="CC128" s="76"/>
      <c r="CD128" s="76"/>
      <c r="CE128" s="76"/>
      <c r="CF128" s="76"/>
      <c r="CG128" s="76"/>
      <c r="CH128" s="76"/>
      <c r="CI128" s="76"/>
      <c r="CJ128" s="76"/>
      <c r="CK128" s="76"/>
      <c r="CL128" s="76"/>
      <c r="CM128" s="76"/>
      <c r="CN128" s="76"/>
      <c r="CO128" s="76"/>
      <c r="CP128" s="76"/>
      <c r="CQ128" s="76"/>
      <c r="CR128" s="76"/>
      <c r="CS128" s="76"/>
      <c r="CT128" s="76"/>
      <c r="CU128" s="76"/>
      <c r="CV128" s="76"/>
      <c r="CW128" s="76"/>
      <c r="CX128" s="76"/>
      <c r="CY128" s="76"/>
      <c r="CZ128" s="76"/>
      <c r="DA128" s="76"/>
      <c r="DB128" s="76"/>
      <c r="DC128" s="76"/>
      <c r="DD128" s="76"/>
      <c r="DE128" s="76"/>
      <c r="DF128" s="76"/>
      <c r="DG128" s="76"/>
      <c r="DH128" s="76"/>
    </row>
    <row r="129" spans="1:112" s="64" customFormat="1" x14ac:dyDescent="0.3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  <c r="BV129" s="76"/>
      <c r="BW129" s="76"/>
      <c r="BX129" s="76"/>
      <c r="BY129" s="76"/>
      <c r="BZ129" s="76"/>
      <c r="CA129" s="76"/>
      <c r="CB129" s="76"/>
      <c r="CC129" s="76"/>
      <c r="CD129" s="76"/>
      <c r="CE129" s="76"/>
      <c r="CF129" s="76"/>
      <c r="CG129" s="76"/>
      <c r="CH129" s="76"/>
      <c r="CI129" s="76"/>
      <c r="CJ129" s="76"/>
      <c r="CK129" s="76"/>
      <c r="CL129" s="76"/>
      <c r="CM129" s="76"/>
      <c r="CN129" s="76"/>
      <c r="CO129" s="76"/>
      <c r="CP129" s="76"/>
      <c r="CQ129" s="76"/>
      <c r="CR129" s="76"/>
      <c r="CS129" s="76"/>
      <c r="CT129" s="76"/>
      <c r="CU129" s="76"/>
      <c r="CV129" s="76"/>
      <c r="CW129" s="76"/>
      <c r="CX129" s="76"/>
      <c r="CY129" s="76"/>
      <c r="CZ129" s="76"/>
      <c r="DA129" s="76"/>
      <c r="DB129" s="76"/>
      <c r="DC129" s="76"/>
      <c r="DD129" s="76"/>
      <c r="DE129" s="76"/>
      <c r="DF129" s="76"/>
      <c r="DG129" s="76"/>
      <c r="DH129" s="76"/>
    </row>
    <row r="130" spans="1:112" s="64" customFormat="1" x14ac:dyDescent="0.3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  <c r="BV130" s="76"/>
      <c r="BW130" s="76"/>
      <c r="BX130" s="76"/>
      <c r="BY130" s="76"/>
      <c r="BZ130" s="76"/>
      <c r="CA130" s="76"/>
      <c r="CB130" s="76"/>
      <c r="CC130" s="76"/>
      <c r="CD130" s="76"/>
      <c r="CE130" s="76"/>
      <c r="CF130" s="76"/>
      <c r="CG130" s="76"/>
      <c r="CH130" s="76"/>
      <c r="CI130" s="76"/>
      <c r="CJ130" s="76"/>
      <c r="CK130" s="76"/>
      <c r="CL130" s="76"/>
      <c r="CM130" s="76"/>
      <c r="CN130" s="76"/>
      <c r="CO130" s="76"/>
      <c r="CP130" s="76"/>
      <c r="CQ130" s="76"/>
      <c r="CR130" s="76"/>
      <c r="CS130" s="76"/>
      <c r="CT130" s="76"/>
      <c r="CU130" s="76"/>
      <c r="CV130" s="76"/>
      <c r="CW130" s="76"/>
      <c r="CX130" s="76"/>
      <c r="CY130" s="76"/>
      <c r="CZ130" s="76"/>
      <c r="DA130" s="76"/>
      <c r="DB130" s="76"/>
      <c r="DC130" s="76"/>
      <c r="DD130" s="76"/>
      <c r="DE130" s="76"/>
      <c r="DF130" s="76"/>
      <c r="DG130" s="76"/>
      <c r="DH130" s="76"/>
    </row>
    <row r="131" spans="1:112" s="64" customFormat="1" x14ac:dyDescent="0.3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76"/>
      <c r="BV131" s="76"/>
      <c r="BW131" s="76"/>
      <c r="BX131" s="76"/>
      <c r="BY131" s="76"/>
      <c r="BZ131" s="76"/>
      <c r="CA131" s="76"/>
      <c r="CB131" s="76"/>
      <c r="CC131" s="76"/>
      <c r="CD131" s="76"/>
      <c r="CE131" s="76"/>
      <c r="CF131" s="76"/>
      <c r="CG131" s="76"/>
      <c r="CH131" s="76"/>
      <c r="CI131" s="76"/>
      <c r="CJ131" s="76"/>
      <c r="CK131" s="76"/>
      <c r="CL131" s="76"/>
      <c r="CM131" s="76"/>
      <c r="CN131" s="76"/>
      <c r="CO131" s="76"/>
      <c r="CP131" s="76"/>
      <c r="CQ131" s="76"/>
      <c r="CR131" s="76"/>
      <c r="CS131" s="76"/>
      <c r="CT131" s="76"/>
      <c r="CU131" s="76"/>
      <c r="CV131" s="76"/>
      <c r="CW131" s="76"/>
      <c r="CX131" s="76"/>
      <c r="CY131" s="76"/>
      <c r="CZ131" s="76"/>
      <c r="DA131" s="76"/>
      <c r="DB131" s="76"/>
      <c r="DC131" s="76"/>
      <c r="DD131" s="76"/>
      <c r="DE131" s="76"/>
      <c r="DF131" s="76"/>
      <c r="DG131" s="76"/>
      <c r="DH131" s="76"/>
    </row>
    <row r="132" spans="1:112" s="64" customFormat="1" x14ac:dyDescent="0.3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76"/>
      <c r="BV132" s="76"/>
      <c r="BW132" s="76"/>
      <c r="BX132" s="76"/>
      <c r="BY132" s="76"/>
      <c r="BZ132" s="76"/>
      <c r="CA132" s="76"/>
      <c r="CB132" s="76"/>
      <c r="CC132" s="76"/>
      <c r="CD132" s="76"/>
      <c r="CE132" s="76"/>
      <c r="CF132" s="76"/>
      <c r="CG132" s="76"/>
      <c r="CH132" s="76"/>
      <c r="CI132" s="76"/>
      <c r="CJ132" s="76"/>
      <c r="CK132" s="76"/>
      <c r="CL132" s="76"/>
      <c r="CM132" s="76"/>
      <c r="CN132" s="76"/>
      <c r="CO132" s="76"/>
      <c r="CP132" s="76"/>
      <c r="CQ132" s="76"/>
      <c r="CR132" s="76"/>
      <c r="CS132" s="76"/>
      <c r="CT132" s="76"/>
      <c r="CU132" s="76"/>
      <c r="CV132" s="76"/>
      <c r="CW132" s="76"/>
      <c r="CX132" s="76"/>
      <c r="CY132" s="76"/>
      <c r="CZ132" s="76"/>
      <c r="DA132" s="76"/>
      <c r="DB132" s="76"/>
      <c r="DC132" s="76"/>
      <c r="DD132" s="76"/>
      <c r="DE132" s="76"/>
      <c r="DF132" s="76"/>
      <c r="DG132" s="76"/>
      <c r="DH132" s="76"/>
    </row>
    <row r="133" spans="1:112" s="64" customFormat="1" x14ac:dyDescent="0.35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  <c r="BV133" s="76"/>
      <c r="BW133" s="76"/>
      <c r="BX133" s="76"/>
      <c r="BY133" s="76"/>
      <c r="BZ133" s="76"/>
      <c r="CA133" s="76"/>
      <c r="CB133" s="76"/>
      <c r="CC133" s="76"/>
      <c r="CD133" s="76"/>
      <c r="CE133" s="76"/>
      <c r="CF133" s="76"/>
      <c r="CG133" s="76"/>
      <c r="CH133" s="76"/>
      <c r="CI133" s="76"/>
      <c r="CJ133" s="76"/>
      <c r="CK133" s="76"/>
      <c r="CL133" s="76"/>
      <c r="CM133" s="76"/>
      <c r="CN133" s="76"/>
      <c r="CO133" s="76"/>
      <c r="CP133" s="76"/>
      <c r="CQ133" s="76"/>
      <c r="CR133" s="76"/>
      <c r="CS133" s="76"/>
      <c r="CT133" s="76"/>
      <c r="CU133" s="76"/>
      <c r="CV133" s="76"/>
      <c r="CW133" s="76"/>
      <c r="CX133" s="76"/>
      <c r="CY133" s="76"/>
      <c r="CZ133" s="76"/>
      <c r="DA133" s="76"/>
      <c r="DB133" s="76"/>
      <c r="DC133" s="76"/>
      <c r="DD133" s="76"/>
      <c r="DE133" s="76"/>
      <c r="DF133" s="76"/>
      <c r="DG133" s="76"/>
      <c r="DH133" s="76"/>
    </row>
    <row r="134" spans="1:112" s="64" customFormat="1" x14ac:dyDescent="0.35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  <c r="BV134" s="76"/>
      <c r="BW134" s="76"/>
      <c r="BX134" s="76"/>
      <c r="BY134" s="76"/>
      <c r="BZ134" s="76"/>
      <c r="CA134" s="76"/>
      <c r="CB134" s="76"/>
      <c r="CC134" s="76"/>
      <c r="CD134" s="76"/>
      <c r="CE134" s="76"/>
      <c r="CF134" s="76"/>
      <c r="CG134" s="76"/>
      <c r="CH134" s="76"/>
      <c r="CI134" s="76"/>
      <c r="CJ134" s="76"/>
      <c r="CK134" s="76"/>
      <c r="CL134" s="76"/>
      <c r="CM134" s="76"/>
      <c r="CN134" s="76"/>
      <c r="CO134" s="76"/>
      <c r="CP134" s="76"/>
      <c r="CQ134" s="76"/>
      <c r="CR134" s="76"/>
      <c r="CS134" s="76"/>
      <c r="CT134" s="76"/>
      <c r="CU134" s="76"/>
      <c r="CV134" s="76"/>
      <c r="CW134" s="76"/>
      <c r="CX134" s="76"/>
      <c r="CY134" s="76"/>
      <c r="CZ134" s="76"/>
      <c r="DA134" s="76"/>
      <c r="DB134" s="76"/>
      <c r="DC134" s="76"/>
      <c r="DD134" s="76"/>
      <c r="DE134" s="76"/>
      <c r="DF134" s="76"/>
      <c r="DG134" s="76"/>
      <c r="DH134" s="76"/>
    </row>
    <row r="135" spans="1:112" s="64" customFormat="1" x14ac:dyDescent="0.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  <c r="BV135" s="76"/>
      <c r="BW135" s="76"/>
      <c r="BX135" s="76"/>
      <c r="BY135" s="76"/>
      <c r="BZ135" s="76"/>
      <c r="CA135" s="76"/>
      <c r="CB135" s="76"/>
      <c r="CC135" s="76"/>
      <c r="CD135" s="76"/>
      <c r="CE135" s="76"/>
      <c r="CF135" s="76"/>
      <c r="CG135" s="76"/>
      <c r="CH135" s="76"/>
      <c r="CI135" s="76"/>
      <c r="CJ135" s="76"/>
      <c r="CK135" s="76"/>
      <c r="CL135" s="76"/>
      <c r="CM135" s="76"/>
      <c r="CN135" s="76"/>
      <c r="CO135" s="76"/>
      <c r="CP135" s="76"/>
      <c r="CQ135" s="76"/>
      <c r="CR135" s="76"/>
      <c r="CS135" s="76"/>
      <c r="CT135" s="76"/>
      <c r="CU135" s="76"/>
      <c r="CV135" s="76"/>
      <c r="CW135" s="76"/>
      <c r="CX135" s="76"/>
      <c r="CY135" s="76"/>
      <c r="CZ135" s="76"/>
      <c r="DA135" s="76"/>
      <c r="DB135" s="76"/>
      <c r="DC135" s="76"/>
      <c r="DD135" s="76"/>
      <c r="DE135" s="76"/>
      <c r="DF135" s="76"/>
      <c r="DG135" s="76"/>
      <c r="DH135" s="76"/>
    </row>
    <row r="136" spans="1:112" s="64" customFormat="1" x14ac:dyDescent="0.3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76"/>
      <c r="BV136" s="76"/>
      <c r="BW136" s="76"/>
      <c r="BX136" s="76"/>
      <c r="BY136" s="76"/>
      <c r="BZ136" s="76"/>
      <c r="CA136" s="76"/>
      <c r="CB136" s="76"/>
      <c r="CC136" s="76"/>
      <c r="CD136" s="76"/>
      <c r="CE136" s="76"/>
      <c r="CF136" s="76"/>
      <c r="CG136" s="76"/>
      <c r="CH136" s="76"/>
      <c r="CI136" s="76"/>
      <c r="CJ136" s="76"/>
      <c r="CK136" s="76"/>
      <c r="CL136" s="76"/>
      <c r="CM136" s="76"/>
      <c r="CN136" s="76"/>
      <c r="CO136" s="76"/>
      <c r="CP136" s="76"/>
      <c r="CQ136" s="76"/>
      <c r="CR136" s="76"/>
      <c r="CS136" s="76"/>
      <c r="CT136" s="76"/>
      <c r="CU136" s="76"/>
      <c r="CV136" s="76"/>
      <c r="CW136" s="76"/>
      <c r="CX136" s="76"/>
      <c r="CY136" s="76"/>
      <c r="CZ136" s="76"/>
      <c r="DA136" s="76"/>
      <c r="DB136" s="76"/>
      <c r="DC136" s="76"/>
      <c r="DD136" s="76"/>
      <c r="DE136" s="76"/>
      <c r="DF136" s="76"/>
      <c r="DG136" s="76"/>
      <c r="DH136" s="76"/>
    </row>
    <row r="137" spans="1:112" s="64" customFormat="1" x14ac:dyDescent="0.3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  <c r="BV137" s="76"/>
      <c r="BW137" s="76"/>
      <c r="BX137" s="76"/>
      <c r="BY137" s="76"/>
      <c r="BZ137" s="76"/>
      <c r="CA137" s="76"/>
      <c r="CB137" s="76"/>
      <c r="CC137" s="76"/>
      <c r="CD137" s="76"/>
      <c r="CE137" s="76"/>
      <c r="CF137" s="76"/>
      <c r="CG137" s="76"/>
      <c r="CH137" s="76"/>
      <c r="CI137" s="76"/>
      <c r="CJ137" s="76"/>
      <c r="CK137" s="76"/>
      <c r="CL137" s="76"/>
      <c r="CM137" s="76"/>
      <c r="CN137" s="76"/>
      <c r="CO137" s="76"/>
      <c r="CP137" s="76"/>
      <c r="CQ137" s="76"/>
      <c r="CR137" s="76"/>
      <c r="CS137" s="76"/>
      <c r="CT137" s="76"/>
      <c r="CU137" s="76"/>
      <c r="CV137" s="76"/>
      <c r="CW137" s="76"/>
      <c r="CX137" s="76"/>
      <c r="CY137" s="76"/>
      <c r="CZ137" s="76"/>
      <c r="DA137" s="76"/>
      <c r="DB137" s="76"/>
      <c r="DC137" s="76"/>
      <c r="DD137" s="76"/>
      <c r="DE137" s="76"/>
      <c r="DF137" s="76"/>
      <c r="DG137" s="76"/>
      <c r="DH137" s="76"/>
    </row>
    <row r="138" spans="1:112" s="64" customFormat="1" x14ac:dyDescent="0.3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  <c r="BV138" s="76"/>
      <c r="BW138" s="76"/>
      <c r="BX138" s="76"/>
      <c r="BY138" s="76"/>
      <c r="BZ138" s="76"/>
      <c r="CA138" s="76"/>
      <c r="CB138" s="76"/>
      <c r="CC138" s="76"/>
      <c r="CD138" s="76"/>
      <c r="CE138" s="76"/>
      <c r="CF138" s="76"/>
      <c r="CG138" s="76"/>
      <c r="CH138" s="76"/>
      <c r="CI138" s="76"/>
      <c r="CJ138" s="76"/>
      <c r="CK138" s="76"/>
      <c r="CL138" s="76"/>
      <c r="CM138" s="76"/>
      <c r="CN138" s="76"/>
      <c r="CO138" s="76"/>
      <c r="CP138" s="76"/>
      <c r="CQ138" s="76"/>
      <c r="CR138" s="76"/>
      <c r="CS138" s="76"/>
      <c r="CT138" s="76"/>
      <c r="CU138" s="76"/>
      <c r="CV138" s="76"/>
      <c r="CW138" s="76"/>
      <c r="CX138" s="76"/>
      <c r="CY138" s="76"/>
      <c r="CZ138" s="76"/>
      <c r="DA138" s="76"/>
      <c r="DB138" s="76"/>
      <c r="DC138" s="76"/>
      <c r="DD138" s="76"/>
      <c r="DE138" s="76"/>
      <c r="DF138" s="76"/>
      <c r="DG138" s="76"/>
      <c r="DH138" s="76"/>
    </row>
    <row r="139" spans="1:112" s="64" customFormat="1" x14ac:dyDescent="0.3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76"/>
      <c r="BK139" s="76"/>
      <c r="BL139" s="76"/>
      <c r="BM139" s="76"/>
      <c r="BN139" s="76"/>
      <c r="BO139" s="76"/>
      <c r="BP139" s="76"/>
      <c r="BQ139" s="76"/>
      <c r="BR139" s="76"/>
      <c r="BS139" s="76"/>
      <c r="BT139" s="76"/>
      <c r="BU139" s="76"/>
      <c r="BV139" s="76"/>
      <c r="BW139" s="76"/>
      <c r="BX139" s="76"/>
      <c r="BY139" s="76"/>
      <c r="BZ139" s="76"/>
      <c r="CA139" s="76"/>
      <c r="CB139" s="76"/>
      <c r="CC139" s="76"/>
      <c r="CD139" s="76"/>
      <c r="CE139" s="76"/>
      <c r="CF139" s="76"/>
      <c r="CG139" s="76"/>
      <c r="CH139" s="76"/>
      <c r="CI139" s="76"/>
      <c r="CJ139" s="76"/>
      <c r="CK139" s="76"/>
      <c r="CL139" s="76"/>
      <c r="CM139" s="76"/>
      <c r="CN139" s="76"/>
      <c r="CO139" s="76"/>
      <c r="CP139" s="76"/>
      <c r="CQ139" s="76"/>
      <c r="CR139" s="76"/>
      <c r="CS139" s="76"/>
      <c r="CT139" s="76"/>
      <c r="CU139" s="76"/>
      <c r="CV139" s="76"/>
      <c r="CW139" s="76"/>
      <c r="CX139" s="76"/>
      <c r="CY139" s="76"/>
      <c r="CZ139" s="76"/>
      <c r="DA139" s="76"/>
      <c r="DB139" s="76"/>
      <c r="DC139" s="76"/>
      <c r="DD139" s="76"/>
      <c r="DE139" s="76"/>
      <c r="DF139" s="76"/>
      <c r="DG139" s="76"/>
      <c r="DH139" s="76"/>
    </row>
    <row r="140" spans="1:112" s="64" customFormat="1" x14ac:dyDescent="0.3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76"/>
      <c r="BV140" s="76"/>
      <c r="BW140" s="76"/>
      <c r="BX140" s="76"/>
      <c r="BY140" s="76"/>
      <c r="BZ140" s="76"/>
      <c r="CA140" s="76"/>
      <c r="CB140" s="76"/>
      <c r="CC140" s="76"/>
      <c r="CD140" s="76"/>
      <c r="CE140" s="76"/>
      <c r="CF140" s="76"/>
      <c r="CG140" s="76"/>
      <c r="CH140" s="76"/>
      <c r="CI140" s="76"/>
      <c r="CJ140" s="76"/>
      <c r="CK140" s="76"/>
      <c r="CL140" s="76"/>
      <c r="CM140" s="76"/>
      <c r="CN140" s="76"/>
      <c r="CO140" s="76"/>
      <c r="CP140" s="76"/>
      <c r="CQ140" s="76"/>
      <c r="CR140" s="76"/>
      <c r="CS140" s="76"/>
      <c r="CT140" s="76"/>
      <c r="CU140" s="76"/>
      <c r="CV140" s="76"/>
      <c r="CW140" s="76"/>
      <c r="CX140" s="76"/>
      <c r="CY140" s="76"/>
      <c r="CZ140" s="76"/>
      <c r="DA140" s="76"/>
      <c r="DB140" s="76"/>
      <c r="DC140" s="76"/>
      <c r="DD140" s="76"/>
      <c r="DE140" s="76"/>
      <c r="DF140" s="76"/>
      <c r="DG140" s="76"/>
      <c r="DH140" s="76"/>
    </row>
    <row r="141" spans="1:112" s="64" customFormat="1" x14ac:dyDescent="0.3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6"/>
      <c r="BF141" s="76"/>
      <c r="BG141" s="76"/>
      <c r="BH141" s="76"/>
      <c r="BI141" s="76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76"/>
      <c r="BV141" s="76"/>
      <c r="BW141" s="76"/>
      <c r="BX141" s="76"/>
      <c r="BY141" s="76"/>
      <c r="BZ141" s="76"/>
      <c r="CA141" s="76"/>
      <c r="CB141" s="76"/>
      <c r="CC141" s="76"/>
      <c r="CD141" s="76"/>
      <c r="CE141" s="76"/>
      <c r="CF141" s="76"/>
      <c r="CG141" s="76"/>
      <c r="CH141" s="76"/>
      <c r="CI141" s="76"/>
      <c r="CJ141" s="76"/>
      <c r="CK141" s="76"/>
      <c r="CL141" s="76"/>
      <c r="CM141" s="76"/>
      <c r="CN141" s="76"/>
      <c r="CO141" s="76"/>
      <c r="CP141" s="76"/>
      <c r="CQ141" s="76"/>
      <c r="CR141" s="76"/>
      <c r="CS141" s="76"/>
      <c r="CT141" s="76"/>
      <c r="CU141" s="76"/>
      <c r="CV141" s="76"/>
      <c r="CW141" s="76"/>
      <c r="CX141" s="76"/>
      <c r="CY141" s="76"/>
      <c r="CZ141" s="76"/>
      <c r="DA141" s="76"/>
      <c r="DB141" s="76"/>
      <c r="DC141" s="76"/>
      <c r="DD141" s="76"/>
      <c r="DE141" s="76"/>
      <c r="DF141" s="76"/>
      <c r="DG141" s="76"/>
      <c r="DH141" s="76"/>
    </row>
    <row r="142" spans="1:112" s="64" customFormat="1" x14ac:dyDescent="0.3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6"/>
      <c r="BF142" s="76"/>
      <c r="BG142" s="76"/>
      <c r="BH142" s="76"/>
      <c r="BI142" s="76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  <c r="BV142" s="76"/>
      <c r="BW142" s="76"/>
      <c r="BX142" s="76"/>
      <c r="BY142" s="76"/>
      <c r="BZ142" s="76"/>
      <c r="CA142" s="76"/>
      <c r="CB142" s="76"/>
      <c r="CC142" s="76"/>
      <c r="CD142" s="76"/>
      <c r="CE142" s="76"/>
      <c r="CF142" s="76"/>
      <c r="CG142" s="76"/>
      <c r="CH142" s="76"/>
      <c r="CI142" s="76"/>
      <c r="CJ142" s="76"/>
      <c r="CK142" s="76"/>
      <c r="CL142" s="76"/>
      <c r="CM142" s="76"/>
      <c r="CN142" s="76"/>
      <c r="CO142" s="76"/>
      <c r="CP142" s="76"/>
      <c r="CQ142" s="76"/>
      <c r="CR142" s="76"/>
      <c r="CS142" s="76"/>
      <c r="CT142" s="76"/>
      <c r="CU142" s="76"/>
      <c r="CV142" s="76"/>
      <c r="CW142" s="76"/>
      <c r="CX142" s="76"/>
      <c r="CY142" s="76"/>
      <c r="CZ142" s="76"/>
      <c r="DA142" s="76"/>
      <c r="DB142" s="76"/>
      <c r="DC142" s="76"/>
      <c r="DD142" s="76"/>
      <c r="DE142" s="76"/>
      <c r="DF142" s="76"/>
      <c r="DG142" s="76"/>
      <c r="DH142" s="76"/>
    </row>
    <row r="143" spans="1:112" s="1" customFormat="1" x14ac:dyDescent="0.35"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  <c r="AZ143" s="76"/>
      <c r="BA143" s="76"/>
      <c r="BB143" s="76"/>
      <c r="BC143" s="76"/>
      <c r="BD143" s="76"/>
      <c r="BE143" s="76"/>
      <c r="BF143" s="76"/>
      <c r="BG143" s="76"/>
      <c r="BH143" s="76"/>
      <c r="BI143" s="76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  <c r="BV143" s="76"/>
      <c r="BW143" s="76"/>
      <c r="BX143" s="76"/>
      <c r="BY143" s="76"/>
      <c r="BZ143" s="76"/>
      <c r="CA143" s="76"/>
      <c r="CB143" s="76"/>
      <c r="CC143" s="76"/>
      <c r="CD143" s="76"/>
      <c r="CE143" s="76"/>
      <c r="CF143" s="76"/>
      <c r="CG143" s="76"/>
      <c r="CH143" s="76"/>
      <c r="CI143" s="76"/>
      <c r="CJ143" s="76"/>
      <c r="CK143" s="76"/>
      <c r="CL143" s="76"/>
      <c r="CM143" s="76"/>
      <c r="CN143" s="76"/>
      <c r="CO143" s="76"/>
      <c r="CP143" s="76"/>
      <c r="CQ143" s="76"/>
      <c r="CR143" s="76"/>
      <c r="CS143" s="76"/>
      <c r="CT143" s="76"/>
      <c r="CU143" s="76"/>
      <c r="CV143" s="76"/>
      <c r="CW143" s="76"/>
      <c r="CX143" s="76"/>
      <c r="CY143" s="76"/>
      <c r="CZ143" s="76"/>
      <c r="DA143" s="76"/>
      <c r="DB143" s="76"/>
      <c r="DC143" s="76"/>
      <c r="DD143" s="76"/>
      <c r="DE143" s="76"/>
      <c r="DF143" s="76"/>
      <c r="DG143" s="76"/>
      <c r="DH143" s="76"/>
    </row>
  </sheetData>
  <mergeCells count="4">
    <mergeCell ref="C2:E2"/>
    <mergeCell ref="G2:I2"/>
    <mergeCell ref="K2:M2"/>
    <mergeCell ref="O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Y142"/>
  <sheetViews>
    <sheetView workbookViewId="0">
      <selection activeCell="A4" sqref="A4"/>
    </sheetView>
  </sheetViews>
  <sheetFormatPr baseColWidth="10" defaultRowHeight="14.5" x14ac:dyDescent="0.35"/>
  <cols>
    <col min="2" max="2" width="8.54296875" bestFit="1" customWidth="1"/>
    <col min="3" max="3" width="7.453125" bestFit="1" customWidth="1"/>
    <col min="4" max="4" width="6.90625" bestFit="1" customWidth="1"/>
    <col min="5" max="5" width="6.54296875" bestFit="1" customWidth="1"/>
    <col min="7" max="7" width="7.6328125" bestFit="1" customWidth="1"/>
    <col min="8" max="8" width="8.54296875" bestFit="1" customWidth="1"/>
    <col min="9" max="9" width="6.54296875" bestFit="1" customWidth="1"/>
    <col min="11" max="11" width="7.453125" bestFit="1" customWidth="1"/>
    <col min="12" max="12" width="6.90625" bestFit="1" customWidth="1"/>
    <col min="13" max="13" width="7.6328125" bestFit="1" customWidth="1"/>
    <col min="15" max="15" width="7.453125" bestFit="1" customWidth="1"/>
    <col min="16" max="16" width="6.90625" bestFit="1" customWidth="1"/>
    <col min="17" max="17" width="7" bestFit="1" customWidth="1"/>
  </cols>
  <sheetData>
    <row r="1" spans="1:25" x14ac:dyDescent="0.3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64"/>
      <c r="S1" s="64"/>
      <c r="T1" s="64"/>
      <c r="U1" s="64"/>
      <c r="V1" s="64"/>
      <c r="W1" s="64"/>
      <c r="X1" s="64"/>
      <c r="Y1" s="64"/>
    </row>
    <row r="2" spans="1:25" ht="15" customHeight="1" x14ac:dyDescent="0.35">
      <c r="A2" s="64"/>
      <c r="B2" s="64"/>
      <c r="C2" s="85" t="s">
        <v>43</v>
      </c>
      <c r="D2" s="86"/>
      <c r="E2" s="87"/>
      <c r="F2" s="76"/>
      <c r="G2" s="85" t="s">
        <v>0</v>
      </c>
      <c r="H2" s="86"/>
      <c r="I2" s="87"/>
      <c r="J2" s="76"/>
      <c r="K2" s="85" t="s">
        <v>4</v>
      </c>
      <c r="L2" s="86"/>
      <c r="M2" s="87"/>
      <c r="N2" s="64"/>
      <c r="O2" s="85" t="s">
        <v>5</v>
      </c>
      <c r="P2" s="86"/>
      <c r="Q2" s="87"/>
      <c r="R2" s="75"/>
      <c r="S2" s="75"/>
      <c r="T2" s="75"/>
      <c r="U2" s="75"/>
      <c r="V2" s="75"/>
      <c r="W2" s="75"/>
      <c r="X2" s="75"/>
      <c r="Y2" s="75"/>
    </row>
    <row r="3" spans="1:25" ht="15.5" x14ac:dyDescent="0.35">
      <c r="A3" s="2" t="s">
        <v>6</v>
      </c>
      <c r="B3" s="2" t="s">
        <v>14</v>
      </c>
      <c r="C3" s="3" t="s">
        <v>1</v>
      </c>
      <c r="D3" s="63" t="s">
        <v>2</v>
      </c>
      <c r="E3" s="63" t="s">
        <v>3</v>
      </c>
      <c r="G3" s="3" t="s">
        <v>1</v>
      </c>
      <c r="H3" s="63" t="s">
        <v>2</v>
      </c>
      <c r="I3" s="63" t="s">
        <v>3</v>
      </c>
      <c r="J3" s="75"/>
      <c r="K3" s="3" t="s">
        <v>1</v>
      </c>
      <c r="L3" s="63" t="s">
        <v>2</v>
      </c>
      <c r="M3" s="63" t="s">
        <v>3</v>
      </c>
      <c r="N3" s="64"/>
      <c r="O3" s="3" t="s">
        <v>1</v>
      </c>
      <c r="P3" s="63" t="s">
        <v>2</v>
      </c>
      <c r="Q3" s="63" t="s">
        <v>3</v>
      </c>
      <c r="R3" s="75"/>
      <c r="S3" s="75"/>
      <c r="T3" s="75"/>
      <c r="U3" s="75"/>
      <c r="V3" s="75"/>
      <c r="W3" s="75"/>
      <c r="X3" s="75"/>
      <c r="Y3" s="75"/>
    </row>
    <row r="4" spans="1:25" ht="15.5" x14ac:dyDescent="0.35">
      <c r="A4" s="4">
        <v>2.1</v>
      </c>
      <c r="B4" s="8" t="s">
        <v>15</v>
      </c>
      <c r="C4" s="71" t="s">
        <v>44</v>
      </c>
      <c r="D4" s="71">
        <v>4.5999999999999999E-2</v>
      </c>
      <c r="E4" s="71">
        <v>4.3999999999999997E-2</v>
      </c>
      <c r="G4" s="71">
        <v>3.2000000000000001E-2</v>
      </c>
      <c r="H4" s="71">
        <v>4.3999999999999997E-2</v>
      </c>
      <c r="I4" s="71">
        <v>5.2999999999999999E-2</v>
      </c>
      <c r="J4" s="75"/>
      <c r="K4" s="71">
        <v>3.5999999999999997E-2</v>
      </c>
      <c r="L4" s="71">
        <v>4.2999999999999997E-2</v>
      </c>
      <c r="M4" s="71">
        <v>5.3999999999999999E-2</v>
      </c>
      <c r="N4" s="64"/>
      <c r="O4" s="71">
        <v>3.7999999999999999E-2</v>
      </c>
      <c r="P4" s="71">
        <v>4.2000000000000003E-2</v>
      </c>
      <c r="Q4" s="71">
        <v>5.2999999999999999E-2</v>
      </c>
      <c r="R4" s="75"/>
      <c r="S4" s="75"/>
      <c r="T4" s="75"/>
      <c r="U4" s="75"/>
      <c r="V4" s="75"/>
      <c r="W4" s="75"/>
      <c r="X4" s="75"/>
      <c r="Y4" s="75"/>
    </row>
    <row r="5" spans="1:25" ht="15.5" x14ac:dyDescent="0.35">
      <c r="A5" s="22">
        <v>2.2000000000000002</v>
      </c>
      <c r="B5" s="23" t="s">
        <v>15</v>
      </c>
      <c r="C5" s="78">
        <v>4.8000000000000001E-2</v>
      </c>
      <c r="D5" s="78">
        <v>4.5999999999999999E-2</v>
      </c>
      <c r="E5" s="78">
        <v>4.3999999999999997E-2</v>
      </c>
      <c r="G5" s="78">
        <v>4.8000000000000001E-2</v>
      </c>
      <c r="H5" s="78">
        <v>4.2999999999999997E-2</v>
      </c>
      <c r="I5" s="78">
        <v>4.4999999999999998E-2</v>
      </c>
      <c r="J5" s="75"/>
      <c r="K5" s="78">
        <v>4.8000000000000001E-2</v>
      </c>
      <c r="L5" s="78">
        <v>4.2000000000000003E-2</v>
      </c>
      <c r="M5" s="78">
        <v>4.5999999999999999E-2</v>
      </c>
      <c r="N5" s="64"/>
      <c r="O5" s="78">
        <v>4.9000000000000002E-2</v>
      </c>
      <c r="P5" s="78">
        <v>4.2000000000000003E-2</v>
      </c>
      <c r="Q5" s="78">
        <v>4.5999999999999999E-2</v>
      </c>
      <c r="R5" s="75"/>
      <c r="S5" s="75"/>
      <c r="T5" s="75"/>
      <c r="U5" s="75"/>
      <c r="V5" s="75"/>
      <c r="W5" s="75"/>
      <c r="X5" s="75"/>
      <c r="Y5" s="75"/>
    </row>
    <row r="6" spans="1:25" ht="15.5" x14ac:dyDescent="0.35">
      <c r="A6" s="5">
        <v>2.4</v>
      </c>
      <c r="B6" s="6" t="s">
        <v>15</v>
      </c>
      <c r="C6" s="72" t="s">
        <v>45</v>
      </c>
      <c r="D6" s="72">
        <v>4.3999999999999997E-2</v>
      </c>
      <c r="E6" s="72">
        <v>4.3999999999999997E-2</v>
      </c>
      <c r="G6" s="72">
        <v>0.11600000000000001</v>
      </c>
      <c r="H6" s="72">
        <v>4.2999999999999997E-2</v>
      </c>
      <c r="I6" s="72">
        <v>5.0999999999999997E-2</v>
      </c>
      <c r="J6" s="75"/>
      <c r="K6" s="72">
        <v>0.11799999999999999</v>
      </c>
      <c r="L6" s="72">
        <v>4.2999999999999997E-2</v>
      </c>
      <c r="M6" s="72">
        <v>5.6000000000000001E-2</v>
      </c>
      <c r="N6" s="64"/>
      <c r="O6" s="72">
        <v>0.11700000000000001</v>
      </c>
      <c r="P6" s="72">
        <v>4.2000000000000003E-2</v>
      </c>
      <c r="Q6" s="72">
        <v>5.8000000000000003E-2</v>
      </c>
      <c r="R6" s="75"/>
      <c r="S6" s="75"/>
      <c r="T6" s="75"/>
      <c r="U6" s="75"/>
      <c r="V6" s="75"/>
      <c r="W6" s="75"/>
      <c r="X6" s="75"/>
      <c r="Y6" s="75"/>
    </row>
    <row r="7" spans="1:25" ht="15.5" x14ac:dyDescent="0.35">
      <c r="A7" s="5">
        <v>2.8</v>
      </c>
      <c r="B7" s="6" t="s">
        <v>15</v>
      </c>
      <c r="C7" s="72">
        <v>0.159</v>
      </c>
      <c r="D7" s="72">
        <v>4.2999999999999997E-2</v>
      </c>
      <c r="E7" s="72">
        <v>4.2999999999999997E-2</v>
      </c>
      <c r="G7" s="72">
        <v>0.19700000000000001</v>
      </c>
      <c r="H7" s="72">
        <v>4.2999999999999997E-2</v>
      </c>
      <c r="I7" s="72">
        <v>0.06</v>
      </c>
      <c r="J7" s="75"/>
      <c r="K7" s="72">
        <v>0.215</v>
      </c>
      <c r="L7" s="72">
        <v>4.2999999999999997E-2</v>
      </c>
      <c r="M7" s="72">
        <v>7.0999999999999994E-2</v>
      </c>
      <c r="N7" s="64"/>
      <c r="O7" s="72">
        <v>0.22600000000000001</v>
      </c>
      <c r="P7" s="72">
        <v>4.2000000000000003E-2</v>
      </c>
      <c r="Q7" s="72">
        <v>7.9000000000000001E-2</v>
      </c>
      <c r="R7" s="75"/>
      <c r="S7" s="75"/>
      <c r="T7" s="75"/>
      <c r="U7" s="75"/>
      <c r="V7" s="75"/>
      <c r="W7" s="75"/>
      <c r="X7" s="75"/>
      <c r="Y7" s="75"/>
    </row>
    <row r="8" spans="1:25" ht="15.5" x14ac:dyDescent="0.35">
      <c r="A8" s="17">
        <v>2.1</v>
      </c>
      <c r="B8" s="17" t="s">
        <v>16</v>
      </c>
      <c r="C8" s="77">
        <v>0.05</v>
      </c>
      <c r="D8" s="77">
        <v>4.7E-2</v>
      </c>
      <c r="E8" s="77">
        <v>4.5999999999999999E-2</v>
      </c>
      <c r="G8" s="77">
        <v>5.2999999999999999E-2</v>
      </c>
      <c r="H8" s="77">
        <v>4.4999999999999998E-2</v>
      </c>
      <c r="I8" s="77">
        <v>5.0999999999999997E-2</v>
      </c>
      <c r="J8" s="75"/>
      <c r="K8" s="77">
        <v>5.3999999999999999E-2</v>
      </c>
      <c r="L8" s="77">
        <v>4.3999999999999997E-2</v>
      </c>
      <c r="M8" s="77">
        <v>5.1999999999999998E-2</v>
      </c>
      <c r="N8" s="64"/>
      <c r="O8" s="77">
        <v>5.3999999999999999E-2</v>
      </c>
      <c r="P8" s="77">
        <v>4.2999999999999997E-2</v>
      </c>
      <c r="Q8" s="77">
        <v>5.1999999999999998E-2</v>
      </c>
      <c r="R8" s="75"/>
      <c r="S8" s="75"/>
      <c r="T8" s="75"/>
      <c r="U8" s="75"/>
      <c r="V8" s="75"/>
      <c r="W8" s="75"/>
      <c r="X8" s="75"/>
      <c r="Y8" s="75"/>
    </row>
    <row r="9" spans="1:25" ht="15.5" x14ac:dyDescent="0.35">
      <c r="A9" s="20">
        <v>2.2000000000000002</v>
      </c>
      <c r="B9" s="20" t="s">
        <v>16</v>
      </c>
      <c r="C9" s="74">
        <v>4.8000000000000001E-2</v>
      </c>
      <c r="D9" s="74">
        <v>4.8000000000000001E-2</v>
      </c>
      <c r="E9" s="74">
        <v>4.5999999999999999E-2</v>
      </c>
      <c r="G9" s="74">
        <v>4.8000000000000001E-2</v>
      </c>
      <c r="H9" s="74">
        <v>4.4999999999999998E-2</v>
      </c>
      <c r="I9" s="74">
        <v>4.7E-2</v>
      </c>
      <c r="J9" s="75"/>
      <c r="K9" s="74">
        <v>4.9000000000000002E-2</v>
      </c>
      <c r="L9" s="74">
        <v>4.3999999999999997E-2</v>
      </c>
      <c r="M9" s="74">
        <v>4.7E-2</v>
      </c>
      <c r="N9" s="64"/>
      <c r="O9" s="74">
        <v>4.8000000000000001E-2</v>
      </c>
      <c r="P9" s="74">
        <v>4.2999999999999997E-2</v>
      </c>
      <c r="Q9" s="74">
        <v>4.7E-2</v>
      </c>
      <c r="R9" s="75"/>
      <c r="S9" s="75"/>
      <c r="T9" s="75"/>
      <c r="U9" s="75"/>
      <c r="V9" s="75"/>
      <c r="W9" s="75"/>
      <c r="X9" s="75"/>
      <c r="Y9" s="75"/>
    </row>
    <row r="10" spans="1:25" ht="15.5" x14ac:dyDescent="0.35">
      <c r="A10" s="12">
        <v>2.4</v>
      </c>
      <c r="B10" s="12" t="s">
        <v>16</v>
      </c>
      <c r="C10" s="73">
        <v>0.05</v>
      </c>
      <c r="D10" s="73">
        <v>4.7E-2</v>
      </c>
      <c r="E10" s="73">
        <v>4.5999999999999999E-2</v>
      </c>
      <c r="G10" s="73">
        <v>5.8999999999999997E-2</v>
      </c>
      <c r="H10" s="73">
        <v>4.4999999999999998E-2</v>
      </c>
      <c r="I10" s="73">
        <v>5.5E-2</v>
      </c>
      <c r="J10" s="75"/>
      <c r="K10" s="73">
        <v>6.4000000000000001E-2</v>
      </c>
      <c r="L10" s="73">
        <v>4.3999999999999997E-2</v>
      </c>
      <c r="M10" s="73">
        <v>5.8999999999999997E-2</v>
      </c>
      <c r="N10" s="64"/>
      <c r="O10" s="73">
        <v>6.6000000000000003E-2</v>
      </c>
      <c r="P10" s="73">
        <v>4.3999999999999997E-2</v>
      </c>
      <c r="Q10" s="73">
        <v>6.2E-2</v>
      </c>
      <c r="R10" s="75"/>
      <c r="S10" s="75"/>
      <c r="T10" s="75"/>
      <c r="U10" s="75"/>
      <c r="V10" s="75"/>
      <c r="W10" s="75"/>
      <c r="X10" s="75"/>
      <c r="Y10" s="75"/>
    </row>
    <row r="11" spans="1:25" ht="15.5" x14ac:dyDescent="0.35">
      <c r="A11" s="12">
        <v>2.8</v>
      </c>
      <c r="B11" s="12" t="s">
        <v>16</v>
      </c>
      <c r="C11" s="73">
        <v>5.1999999999999998E-2</v>
      </c>
      <c r="D11" s="73">
        <v>4.7E-2</v>
      </c>
      <c r="E11" s="73">
        <v>4.7E-2</v>
      </c>
      <c r="G11" s="73">
        <v>7.6999999999999999E-2</v>
      </c>
      <c r="H11" s="73">
        <v>4.4999999999999998E-2</v>
      </c>
      <c r="I11" s="73">
        <v>6.7000000000000004E-2</v>
      </c>
      <c r="J11" s="75"/>
      <c r="K11" s="73">
        <v>9.2999999999999999E-2</v>
      </c>
      <c r="L11" s="73">
        <v>4.3999999999999997E-2</v>
      </c>
      <c r="M11" s="73">
        <v>0.08</v>
      </c>
      <c r="N11" s="64"/>
      <c r="O11" s="73">
        <v>0.105</v>
      </c>
      <c r="P11" s="73">
        <v>4.2999999999999997E-2</v>
      </c>
      <c r="Q11" s="73">
        <v>0.09</v>
      </c>
      <c r="R11" s="75"/>
      <c r="S11" s="75"/>
      <c r="T11" s="75"/>
      <c r="U11" s="75"/>
      <c r="V11" s="75"/>
      <c r="W11" s="75"/>
      <c r="X11" s="75"/>
      <c r="Y11" s="75"/>
    </row>
    <row r="12" spans="1:25" ht="15.5" x14ac:dyDescent="0.35">
      <c r="A12" s="5">
        <v>2.1</v>
      </c>
      <c r="B12" s="5" t="s">
        <v>17</v>
      </c>
      <c r="C12" s="72">
        <v>8.2000000000000003E-2</v>
      </c>
      <c r="D12" s="72">
        <v>4.7E-2</v>
      </c>
      <c r="E12" s="72">
        <v>4.5999999999999999E-2</v>
      </c>
      <c r="G12" s="72">
        <v>7.5999999999999998E-2</v>
      </c>
      <c r="H12" s="72">
        <v>4.4999999999999998E-2</v>
      </c>
      <c r="I12" s="72">
        <v>4.9000000000000002E-2</v>
      </c>
      <c r="J12" s="75"/>
      <c r="K12" s="72">
        <v>7.2999999999999995E-2</v>
      </c>
      <c r="L12" s="72">
        <v>4.3999999999999997E-2</v>
      </c>
      <c r="M12" s="72">
        <v>0.05</v>
      </c>
      <c r="N12" s="64"/>
      <c r="O12" s="72">
        <v>7.0999999999999994E-2</v>
      </c>
      <c r="P12" s="72">
        <v>4.2999999999999997E-2</v>
      </c>
      <c r="Q12" s="72">
        <v>5.0999999999999997E-2</v>
      </c>
      <c r="R12" s="75"/>
      <c r="S12" s="75"/>
      <c r="T12" s="75"/>
      <c r="U12" s="75"/>
      <c r="V12" s="75"/>
      <c r="W12" s="75"/>
      <c r="X12" s="75"/>
      <c r="Y12" s="75"/>
    </row>
    <row r="13" spans="1:25" ht="15.5" x14ac:dyDescent="0.35">
      <c r="A13" s="22">
        <v>2.2000000000000002</v>
      </c>
      <c r="B13" s="23" t="s">
        <v>17</v>
      </c>
      <c r="C13" s="78">
        <v>4.9000000000000002E-2</v>
      </c>
      <c r="D13" s="78">
        <v>4.8000000000000001E-2</v>
      </c>
      <c r="E13" s="78">
        <v>4.7E-2</v>
      </c>
      <c r="G13" s="78">
        <v>4.8000000000000001E-2</v>
      </c>
      <c r="H13" s="78">
        <v>4.5999999999999999E-2</v>
      </c>
      <c r="I13" s="78">
        <v>4.7E-2</v>
      </c>
      <c r="J13" s="75"/>
      <c r="K13" s="78">
        <v>4.8000000000000001E-2</v>
      </c>
      <c r="L13" s="78">
        <v>4.3999999999999997E-2</v>
      </c>
      <c r="M13" s="78">
        <v>4.7E-2</v>
      </c>
      <c r="N13" s="64"/>
      <c r="O13" s="78">
        <v>4.8000000000000001E-2</v>
      </c>
      <c r="P13" s="78">
        <v>4.2999999999999997E-2</v>
      </c>
      <c r="Q13" s="78">
        <v>4.7E-2</v>
      </c>
      <c r="R13" s="75"/>
      <c r="S13" s="75"/>
      <c r="T13" s="75"/>
      <c r="U13" s="75"/>
      <c r="V13" s="75"/>
      <c r="W13" s="75"/>
      <c r="X13" s="75"/>
      <c r="Y13" s="75"/>
    </row>
    <row r="14" spans="1:25" ht="15.5" x14ac:dyDescent="0.35">
      <c r="A14" s="4">
        <v>2.4</v>
      </c>
      <c r="B14" s="4" t="s">
        <v>17</v>
      </c>
      <c r="C14" s="71">
        <v>2.7E-2</v>
      </c>
      <c r="D14" s="71">
        <v>4.8000000000000001E-2</v>
      </c>
      <c r="E14" s="71">
        <v>4.7E-2</v>
      </c>
      <c r="G14" s="71">
        <v>3.3000000000000002E-2</v>
      </c>
      <c r="H14" s="71">
        <v>4.5999999999999999E-2</v>
      </c>
      <c r="I14" s="71">
        <v>5.5E-2</v>
      </c>
      <c r="J14" s="75"/>
      <c r="K14" s="71">
        <v>3.6999999999999998E-2</v>
      </c>
      <c r="L14" s="71">
        <v>4.4999999999999998E-2</v>
      </c>
      <c r="M14" s="71">
        <v>0.06</v>
      </c>
      <c r="N14" s="64"/>
      <c r="O14" s="71">
        <v>0.04</v>
      </c>
      <c r="P14" s="71">
        <v>4.3999999999999997E-2</v>
      </c>
      <c r="Q14" s="71">
        <v>6.2E-2</v>
      </c>
      <c r="R14" s="75"/>
      <c r="S14" s="75"/>
      <c r="T14" s="75"/>
      <c r="U14" s="75"/>
      <c r="V14" s="75"/>
      <c r="W14" s="75"/>
      <c r="X14" s="75"/>
      <c r="Y14" s="75"/>
    </row>
    <row r="15" spans="1:25" ht="15.5" x14ac:dyDescent="0.35">
      <c r="A15" s="4">
        <v>2.8</v>
      </c>
      <c r="B15" s="4" t="s">
        <v>17</v>
      </c>
      <c r="C15" s="71">
        <v>0.02</v>
      </c>
      <c r="D15" s="71">
        <v>4.9000000000000002E-2</v>
      </c>
      <c r="E15" s="71">
        <v>4.9000000000000002E-2</v>
      </c>
      <c r="G15" s="71">
        <v>3.4000000000000002E-2</v>
      </c>
      <c r="H15" s="71">
        <v>4.5999999999999999E-2</v>
      </c>
      <c r="I15" s="71">
        <v>6.9000000000000006E-2</v>
      </c>
      <c r="J15" s="75"/>
      <c r="K15" s="71">
        <v>4.3999999999999997E-2</v>
      </c>
      <c r="L15" s="71">
        <v>4.4999999999999998E-2</v>
      </c>
      <c r="M15" s="71">
        <v>8.2000000000000003E-2</v>
      </c>
      <c r="N15" s="64"/>
      <c r="O15" s="71">
        <v>5.0999999999999997E-2</v>
      </c>
      <c r="P15" s="71">
        <v>4.3999999999999997E-2</v>
      </c>
      <c r="Q15" s="71">
        <v>9.1999999999999998E-2</v>
      </c>
      <c r="R15" s="75"/>
      <c r="S15" s="75"/>
      <c r="T15" s="75"/>
      <c r="U15" s="75"/>
      <c r="V15" s="75"/>
      <c r="W15" s="75"/>
      <c r="X15" s="75"/>
      <c r="Y15" s="75"/>
    </row>
    <row r="16" spans="1:25" ht="15.5" x14ac:dyDescent="0.35">
      <c r="A16" s="5">
        <v>2.1</v>
      </c>
      <c r="B16" s="5" t="s">
        <v>18</v>
      </c>
      <c r="C16" s="72">
        <v>0.109</v>
      </c>
      <c r="D16" s="72">
        <v>4.7E-2</v>
      </c>
      <c r="E16" s="72">
        <v>4.5999999999999999E-2</v>
      </c>
      <c r="G16" s="72">
        <v>0.1</v>
      </c>
      <c r="H16" s="72">
        <v>4.4999999999999998E-2</v>
      </c>
      <c r="I16" s="72">
        <v>4.8000000000000001E-2</v>
      </c>
      <c r="J16" s="75"/>
      <c r="K16" s="72">
        <v>9.4E-2</v>
      </c>
      <c r="L16" s="72">
        <v>4.3999999999999997E-2</v>
      </c>
      <c r="M16" s="72">
        <v>4.9000000000000002E-2</v>
      </c>
      <c r="N16" s="64"/>
      <c r="O16" s="72">
        <v>8.8999999999999996E-2</v>
      </c>
      <c r="P16" s="72">
        <v>4.2999999999999997E-2</v>
      </c>
      <c r="Q16" s="72">
        <v>0.05</v>
      </c>
      <c r="R16" s="75"/>
      <c r="S16" s="75"/>
      <c r="T16" s="75"/>
      <c r="U16" s="75"/>
      <c r="V16" s="75"/>
      <c r="W16" s="75"/>
      <c r="X16" s="75"/>
      <c r="Y16" s="75"/>
    </row>
    <row r="17" spans="1:25" ht="15.5" x14ac:dyDescent="0.35">
      <c r="A17" s="22">
        <v>2.2000000000000002</v>
      </c>
      <c r="B17" s="23" t="s">
        <v>18</v>
      </c>
      <c r="C17" s="78">
        <v>4.9000000000000002E-2</v>
      </c>
      <c r="D17" s="78">
        <v>4.9000000000000002E-2</v>
      </c>
      <c r="E17" s="78">
        <v>4.7E-2</v>
      </c>
      <c r="G17" s="78">
        <v>4.9000000000000002E-2</v>
      </c>
      <c r="H17" s="78">
        <v>4.5999999999999999E-2</v>
      </c>
      <c r="I17" s="78">
        <v>4.7E-2</v>
      </c>
      <c r="J17" s="75"/>
      <c r="K17" s="78">
        <v>4.9000000000000002E-2</v>
      </c>
      <c r="L17" s="78">
        <v>4.3999999999999997E-2</v>
      </c>
      <c r="M17" s="78">
        <v>4.7E-2</v>
      </c>
      <c r="N17" s="64"/>
      <c r="O17" s="78">
        <v>4.9000000000000002E-2</v>
      </c>
      <c r="P17" s="78">
        <v>4.3999999999999997E-2</v>
      </c>
      <c r="Q17" s="78">
        <v>4.7E-2</v>
      </c>
      <c r="R17" s="75"/>
      <c r="S17" s="75"/>
      <c r="T17" s="75"/>
      <c r="U17" s="75"/>
      <c r="V17" s="75"/>
      <c r="W17" s="75"/>
      <c r="X17" s="75"/>
      <c r="Y17" s="75"/>
    </row>
    <row r="18" spans="1:25" ht="15.5" x14ac:dyDescent="0.35">
      <c r="A18" s="4">
        <v>2.4</v>
      </c>
      <c r="B18" s="4" t="s">
        <v>18</v>
      </c>
      <c r="C18" s="71">
        <v>1.7000000000000001E-2</v>
      </c>
      <c r="D18" s="71">
        <v>4.9000000000000002E-2</v>
      </c>
      <c r="E18" s="71">
        <v>4.7E-2</v>
      </c>
      <c r="G18" s="71">
        <v>0.02</v>
      </c>
      <c r="H18" s="71">
        <v>4.5999999999999999E-2</v>
      </c>
      <c r="I18" s="71">
        <v>5.5E-2</v>
      </c>
      <c r="J18" s="75"/>
      <c r="K18" s="71">
        <v>2.3E-2</v>
      </c>
      <c r="L18" s="71">
        <v>4.4999999999999998E-2</v>
      </c>
      <c r="M18" s="71">
        <v>5.8999999999999997E-2</v>
      </c>
      <c r="N18" s="64"/>
      <c r="O18" s="71">
        <v>2.5000000000000001E-2</v>
      </c>
      <c r="P18" s="71">
        <v>4.3999999999999997E-2</v>
      </c>
      <c r="Q18" s="71">
        <v>6.2E-2</v>
      </c>
      <c r="R18" s="75"/>
      <c r="S18" s="75"/>
      <c r="T18" s="75"/>
      <c r="U18" s="75"/>
      <c r="V18" s="75"/>
      <c r="W18" s="75"/>
      <c r="X18" s="75"/>
      <c r="Y18" s="75"/>
    </row>
    <row r="19" spans="1:25" ht="15.5" x14ac:dyDescent="0.35">
      <c r="A19" s="4">
        <v>2.8</v>
      </c>
      <c r="B19" s="4" t="s">
        <v>18</v>
      </c>
      <c r="C19" s="71">
        <v>8.0000000000000002E-3</v>
      </c>
      <c r="D19" s="71">
        <v>4.9000000000000002E-2</v>
      </c>
      <c r="E19" s="71">
        <v>4.9000000000000002E-2</v>
      </c>
      <c r="G19" s="71">
        <v>1.4999999999999999E-2</v>
      </c>
      <c r="H19" s="71">
        <v>4.5999999999999999E-2</v>
      </c>
      <c r="I19" s="71">
        <v>6.9000000000000006E-2</v>
      </c>
      <c r="J19" s="75"/>
      <c r="K19" s="71">
        <v>2.1000000000000001E-2</v>
      </c>
      <c r="L19" s="71">
        <v>4.4999999999999998E-2</v>
      </c>
      <c r="M19" s="71">
        <v>8.3000000000000004E-2</v>
      </c>
      <c r="N19" s="64"/>
      <c r="O19" s="71">
        <v>2.5999999999999999E-2</v>
      </c>
      <c r="P19" s="71">
        <v>4.3999999999999997E-2</v>
      </c>
      <c r="Q19" s="71">
        <v>9.1999999999999998E-2</v>
      </c>
      <c r="R19" s="75"/>
      <c r="S19" s="75"/>
      <c r="T19" s="75"/>
      <c r="U19" s="75"/>
      <c r="V19" s="75"/>
      <c r="W19" s="75"/>
      <c r="X19" s="75"/>
      <c r="Y19" s="75"/>
    </row>
    <row r="20" spans="1:25" ht="15.5" x14ac:dyDescent="0.35">
      <c r="A20" s="4">
        <v>2.1</v>
      </c>
      <c r="B20" s="4" t="s">
        <v>19</v>
      </c>
      <c r="C20" s="71">
        <v>1.7999999999999999E-2</v>
      </c>
      <c r="D20" s="71">
        <v>4.8000000000000001E-2</v>
      </c>
      <c r="E20" s="71">
        <v>4.5999999999999999E-2</v>
      </c>
      <c r="G20" s="71">
        <v>3.2000000000000001E-2</v>
      </c>
      <c r="H20" s="71">
        <v>4.5999999999999999E-2</v>
      </c>
      <c r="I20" s="71">
        <v>5.5E-2</v>
      </c>
      <c r="J20" s="75"/>
      <c r="K20" s="71">
        <v>3.6999999999999998E-2</v>
      </c>
      <c r="L20" s="71">
        <v>4.4999999999999998E-2</v>
      </c>
      <c r="M20" s="71">
        <v>5.6000000000000001E-2</v>
      </c>
      <c r="N20" s="64"/>
      <c r="O20" s="71">
        <v>3.9E-2</v>
      </c>
      <c r="P20" s="71">
        <v>4.4999999999999998E-2</v>
      </c>
      <c r="Q20" s="71">
        <v>5.5E-2</v>
      </c>
      <c r="R20" s="75"/>
      <c r="S20" s="75"/>
      <c r="T20" s="75"/>
      <c r="U20" s="75"/>
      <c r="V20" s="75"/>
      <c r="W20" s="75"/>
      <c r="X20" s="75"/>
      <c r="Y20" s="75"/>
    </row>
    <row r="21" spans="1:25" ht="15.5" x14ac:dyDescent="0.35">
      <c r="A21" s="22">
        <v>2.2000000000000002</v>
      </c>
      <c r="B21" s="23" t="s">
        <v>19</v>
      </c>
      <c r="C21" s="78">
        <v>4.9000000000000002E-2</v>
      </c>
      <c r="D21" s="78">
        <v>4.7E-2</v>
      </c>
      <c r="E21" s="78">
        <v>4.5999999999999999E-2</v>
      </c>
      <c r="G21" s="78">
        <v>4.9000000000000002E-2</v>
      </c>
      <c r="H21" s="78">
        <v>4.5999999999999999E-2</v>
      </c>
      <c r="I21" s="78">
        <v>4.7E-2</v>
      </c>
      <c r="J21" s="75"/>
      <c r="K21" s="78">
        <v>4.9000000000000002E-2</v>
      </c>
      <c r="L21" s="78">
        <v>4.4999999999999998E-2</v>
      </c>
      <c r="M21" s="78">
        <v>4.7E-2</v>
      </c>
      <c r="N21" s="64"/>
      <c r="O21" s="78">
        <v>4.8000000000000001E-2</v>
      </c>
      <c r="P21" s="78">
        <v>4.3999999999999997E-2</v>
      </c>
      <c r="Q21" s="78">
        <v>4.7E-2</v>
      </c>
      <c r="R21" s="75"/>
      <c r="S21" s="75"/>
      <c r="T21" s="75"/>
      <c r="U21" s="75"/>
      <c r="V21" s="75"/>
      <c r="W21" s="75"/>
      <c r="X21" s="75"/>
      <c r="Y21" s="75"/>
    </row>
    <row r="22" spans="1:25" ht="15.5" x14ac:dyDescent="0.35">
      <c r="A22" s="5">
        <v>2.4</v>
      </c>
      <c r="B22" s="5" t="s">
        <v>19</v>
      </c>
      <c r="C22" s="72">
        <v>0.109</v>
      </c>
      <c r="D22" s="72">
        <v>4.5999999999999999E-2</v>
      </c>
      <c r="E22" s="72">
        <v>4.4999999999999998E-2</v>
      </c>
      <c r="G22" s="72">
        <v>0.11700000000000001</v>
      </c>
      <c r="H22" s="72">
        <v>4.4999999999999998E-2</v>
      </c>
      <c r="I22" s="72">
        <v>5.5E-2</v>
      </c>
      <c r="J22" s="75"/>
      <c r="K22" s="72">
        <v>0.11899999999999999</v>
      </c>
      <c r="L22" s="72">
        <v>4.4999999999999998E-2</v>
      </c>
      <c r="M22" s="72">
        <v>5.8999999999999997E-2</v>
      </c>
      <c r="N22" s="64"/>
      <c r="O22" s="72">
        <v>0.11899999999999999</v>
      </c>
      <c r="P22" s="72">
        <v>4.4999999999999998E-2</v>
      </c>
      <c r="Q22" s="72">
        <v>6.2E-2</v>
      </c>
      <c r="R22" s="75"/>
      <c r="S22" s="75"/>
      <c r="T22" s="75"/>
      <c r="U22" s="75"/>
      <c r="V22" s="75"/>
      <c r="W22" s="75"/>
      <c r="X22" s="75"/>
      <c r="Y22" s="75"/>
    </row>
    <row r="23" spans="1:25" ht="15.5" x14ac:dyDescent="0.35">
      <c r="A23" s="5">
        <v>2.8</v>
      </c>
      <c r="B23" s="5" t="s">
        <v>19</v>
      </c>
      <c r="C23" s="72">
        <v>0.156</v>
      </c>
      <c r="D23" s="72">
        <v>4.5999999999999999E-2</v>
      </c>
      <c r="E23" s="72">
        <v>4.5999999999999999E-2</v>
      </c>
      <c r="G23" s="72">
        <v>0.19400000000000001</v>
      </c>
      <c r="H23" s="72">
        <v>4.4999999999999998E-2</v>
      </c>
      <c r="I23" s="72">
        <v>6.5000000000000002E-2</v>
      </c>
      <c r="J23" s="75"/>
      <c r="K23" s="72">
        <v>0.21199999999999999</v>
      </c>
      <c r="L23" s="72">
        <v>4.4999999999999998E-2</v>
      </c>
      <c r="M23" s="72">
        <v>7.8E-2</v>
      </c>
      <c r="N23" s="64"/>
      <c r="O23" s="72">
        <v>0.223</v>
      </c>
      <c r="P23" s="72">
        <v>4.3999999999999997E-2</v>
      </c>
      <c r="Q23" s="72" t="s">
        <v>48</v>
      </c>
      <c r="R23" s="75"/>
      <c r="S23" s="75"/>
      <c r="T23" s="75"/>
      <c r="U23" s="75"/>
      <c r="V23" s="75"/>
      <c r="W23" s="75"/>
      <c r="X23" s="75"/>
      <c r="Y23" s="75"/>
    </row>
    <row r="24" spans="1:25" ht="15.5" x14ac:dyDescent="0.35">
      <c r="A24" s="12">
        <v>2.1</v>
      </c>
      <c r="B24" s="12" t="s">
        <v>20</v>
      </c>
      <c r="C24" s="73">
        <v>0.05</v>
      </c>
      <c r="D24" s="73">
        <v>4.8000000000000001E-2</v>
      </c>
      <c r="E24" s="73">
        <v>4.8000000000000001E-2</v>
      </c>
      <c r="G24" s="73">
        <v>5.3999999999999999E-2</v>
      </c>
      <c r="H24" s="73">
        <v>4.7E-2</v>
      </c>
      <c r="I24" s="73">
        <v>5.1999999999999998E-2</v>
      </c>
      <c r="J24" s="75"/>
      <c r="K24" s="73">
        <v>5.5E-2</v>
      </c>
      <c r="L24" s="73">
        <v>4.5999999999999999E-2</v>
      </c>
      <c r="M24" s="73">
        <v>5.2999999999999999E-2</v>
      </c>
      <c r="N24" s="64"/>
      <c r="O24" s="73">
        <v>5.5E-2</v>
      </c>
      <c r="P24" s="73">
        <v>4.5999999999999999E-2</v>
      </c>
      <c r="Q24" s="73">
        <v>5.2999999999999999E-2</v>
      </c>
      <c r="R24" s="75"/>
      <c r="S24" s="75"/>
      <c r="T24" s="75"/>
      <c r="U24" s="75"/>
      <c r="V24" s="75"/>
      <c r="W24" s="75"/>
      <c r="X24" s="75"/>
      <c r="Y24" s="75"/>
    </row>
    <row r="25" spans="1:25" ht="15.5" x14ac:dyDescent="0.35">
      <c r="A25" s="20">
        <v>2.2000000000000002</v>
      </c>
      <c r="B25" s="20" t="s">
        <v>20</v>
      </c>
      <c r="C25" s="74">
        <v>4.9000000000000002E-2</v>
      </c>
      <c r="D25" s="74">
        <v>4.9000000000000002E-2</v>
      </c>
      <c r="E25" s="74">
        <v>4.7E-2</v>
      </c>
      <c r="G25" s="74">
        <v>4.9000000000000002E-2</v>
      </c>
      <c r="H25" s="74">
        <v>4.7E-2</v>
      </c>
      <c r="I25" s="74">
        <v>4.8000000000000001E-2</v>
      </c>
      <c r="J25" s="75"/>
      <c r="K25" s="74">
        <v>4.9000000000000002E-2</v>
      </c>
      <c r="L25" s="74">
        <v>4.5999999999999999E-2</v>
      </c>
      <c r="M25" s="74">
        <v>4.8000000000000001E-2</v>
      </c>
      <c r="N25" s="64"/>
      <c r="O25" s="74">
        <v>4.9000000000000002E-2</v>
      </c>
      <c r="P25" s="74">
        <v>4.5999999999999999E-2</v>
      </c>
      <c r="Q25" s="74">
        <v>4.8000000000000001E-2</v>
      </c>
      <c r="R25" s="75"/>
      <c r="S25" s="75"/>
      <c r="T25" s="75"/>
      <c r="U25" s="75"/>
      <c r="V25" s="75"/>
      <c r="W25" s="75"/>
      <c r="X25" s="75"/>
      <c r="Y25" s="75"/>
    </row>
    <row r="26" spans="1:25" ht="15.5" x14ac:dyDescent="0.35">
      <c r="A26" s="12">
        <v>2.4</v>
      </c>
      <c r="B26" s="12" t="s">
        <v>20</v>
      </c>
      <c r="C26" s="73">
        <v>0.05</v>
      </c>
      <c r="D26" s="73">
        <v>4.8000000000000001E-2</v>
      </c>
      <c r="E26" s="73">
        <v>4.7E-2</v>
      </c>
      <c r="G26" s="73">
        <v>5.8999999999999997E-2</v>
      </c>
      <c r="H26" s="73">
        <v>4.7E-2</v>
      </c>
      <c r="I26" s="73">
        <v>5.7000000000000002E-2</v>
      </c>
      <c r="J26" s="75"/>
      <c r="K26" s="73">
        <v>6.4000000000000001E-2</v>
      </c>
      <c r="L26" s="73">
        <v>4.5999999999999999E-2</v>
      </c>
      <c r="M26" s="73">
        <v>6.0999999999999999E-2</v>
      </c>
      <c r="N26" s="64"/>
      <c r="O26" s="73">
        <v>6.7000000000000004E-2</v>
      </c>
      <c r="P26" s="73">
        <v>4.4999999999999998E-2</v>
      </c>
      <c r="Q26" s="73">
        <v>6.4000000000000001E-2</v>
      </c>
      <c r="R26" s="75"/>
      <c r="S26" s="75"/>
      <c r="T26" s="75"/>
      <c r="U26" s="75"/>
      <c r="V26" s="75"/>
      <c r="W26" s="75"/>
      <c r="X26" s="75"/>
      <c r="Y26" s="75"/>
    </row>
    <row r="27" spans="1:25" ht="15.5" x14ac:dyDescent="0.35">
      <c r="A27" s="12">
        <v>2.8</v>
      </c>
      <c r="B27" s="12" t="s">
        <v>20</v>
      </c>
      <c r="C27" s="73">
        <v>5.1999999999999998E-2</v>
      </c>
      <c r="D27" s="73">
        <v>4.8000000000000001E-2</v>
      </c>
      <c r="E27" s="73">
        <v>4.8000000000000001E-2</v>
      </c>
      <c r="G27" s="73">
        <v>7.6999999999999999E-2</v>
      </c>
      <c r="H27" s="73">
        <v>4.7E-2</v>
      </c>
      <c r="I27" s="73">
        <v>7.0000000000000007E-2</v>
      </c>
      <c r="J27" s="75"/>
      <c r="K27" s="73">
        <v>9.2999999999999999E-2</v>
      </c>
      <c r="L27" s="73">
        <v>4.5999999999999999E-2</v>
      </c>
      <c r="M27" s="73">
        <v>8.4000000000000005E-2</v>
      </c>
      <c r="N27" s="64"/>
      <c r="O27" s="73">
        <v>0.105</v>
      </c>
      <c r="P27" s="73">
        <v>4.5999999999999999E-2</v>
      </c>
      <c r="Q27" s="73">
        <v>9.4E-2</v>
      </c>
      <c r="R27" s="75"/>
      <c r="S27" s="75"/>
      <c r="T27" s="75"/>
      <c r="U27" s="75"/>
      <c r="V27" s="75"/>
      <c r="W27" s="75"/>
      <c r="X27" s="75"/>
      <c r="Y27" s="75"/>
    </row>
    <row r="28" spans="1:25" ht="15.5" x14ac:dyDescent="0.35">
      <c r="A28" s="5">
        <v>2.1</v>
      </c>
      <c r="B28" s="5" t="s">
        <v>21</v>
      </c>
      <c r="C28" s="72">
        <v>8.2000000000000003E-2</v>
      </c>
      <c r="D28" s="72">
        <v>4.8000000000000001E-2</v>
      </c>
      <c r="E28" s="72">
        <v>4.8000000000000001E-2</v>
      </c>
      <c r="G28" s="72">
        <v>7.6999999999999999E-2</v>
      </c>
      <c r="H28" s="72">
        <v>4.7E-2</v>
      </c>
      <c r="I28" s="72">
        <v>5.0999999999999997E-2</v>
      </c>
      <c r="J28" s="75"/>
      <c r="K28" s="72">
        <v>7.3999999999999996E-2</v>
      </c>
      <c r="L28" s="72">
        <v>4.5999999999999999E-2</v>
      </c>
      <c r="M28" s="72">
        <v>5.1999999999999998E-2</v>
      </c>
      <c r="N28" s="64"/>
      <c r="O28" s="72">
        <v>7.1999999999999995E-2</v>
      </c>
      <c r="P28" s="72">
        <v>4.5999999999999999E-2</v>
      </c>
      <c r="Q28" s="72">
        <v>5.1999999999999998E-2</v>
      </c>
      <c r="R28" s="75"/>
      <c r="S28" s="75"/>
      <c r="T28" s="75"/>
      <c r="U28" s="75"/>
      <c r="V28" s="75"/>
      <c r="W28" s="75"/>
      <c r="X28" s="75"/>
      <c r="Y28" s="75"/>
    </row>
    <row r="29" spans="1:25" ht="15.5" x14ac:dyDescent="0.35">
      <c r="A29" s="22">
        <v>2.2000000000000002</v>
      </c>
      <c r="B29" s="23" t="s">
        <v>21</v>
      </c>
      <c r="C29" s="78">
        <v>0.05</v>
      </c>
      <c r="D29" s="78">
        <v>4.9000000000000002E-2</v>
      </c>
      <c r="E29" s="78">
        <v>4.8000000000000001E-2</v>
      </c>
      <c r="G29" s="78">
        <v>4.9000000000000002E-2</v>
      </c>
      <c r="H29" s="78">
        <v>4.7E-2</v>
      </c>
      <c r="I29" s="78">
        <v>4.8000000000000001E-2</v>
      </c>
      <c r="J29" s="75"/>
      <c r="K29" s="78">
        <v>4.9000000000000002E-2</v>
      </c>
      <c r="L29" s="78">
        <v>4.7E-2</v>
      </c>
      <c r="M29" s="78">
        <v>4.9000000000000002E-2</v>
      </c>
      <c r="N29" s="64"/>
      <c r="O29" s="78">
        <v>4.9000000000000002E-2</v>
      </c>
      <c r="P29" s="78">
        <v>4.5999999999999999E-2</v>
      </c>
      <c r="Q29" s="78">
        <v>4.9000000000000002E-2</v>
      </c>
      <c r="R29" s="75"/>
      <c r="S29" s="75"/>
      <c r="T29" s="75"/>
      <c r="U29" s="75"/>
      <c r="V29" s="75"/>
      <c r="W29" s="75"/>
      <c r="X29" s="75"/>
      <c r="Y29" s="75"/>
    </row>
    <row r="30" spans="1:25" ht="19" customHeight="1" x14ac:dyDescent="0.35">
      <c r="A30" s="4">
        <v>2.4</v>
      </c>
      <c r="B30" s="4" t="s">
        <v>21</v>
      </c>
      <c r="C30" s="71">
        <v>2.7E-2</v>
      </c>
      <c r="D30" s="71">
        <v>4.9000000000000002E-2</v>
      </c>
      <c r="E30" s="71">
        <v>4.8000000000000001E-2</v>
      </c>
      <c r="G30" s="71">
        <v>3.3000000000000002E-2</v>
      </c>
      <c r="H30" s="71">
        <v>4.8000000000000001E-2</v>
      </c>
      <c r="I30" s="71">
        <v>5.7000000000000002E-2</v>
      </c>
      <c r="J30" s="75"/>
      <c r="K30" s="71">
        <v>3.6999999999999998E-2</v>
      </c>
      <c r="L30" s="71">
        <v>4.5999999999999999E-2</v>
      </c>
      <c r="M30" s="71">
        <v>6.0999999999999999E-2</v>
      </c>
      <c r="N30" s="64"/>
      <c r="O30" s="71">
        <v>0.04</v>
      </c>
      <c r="P30" s="71">
        <v>4.5999999999999999E-2</v>
      </c>
      <c r="Q30" s="71">
        <v>6.4000000000000001E-2</v>
      </c>
      <c r="R30" s="75"/>
      <c r="S30" s="75"/>
      <c r="T30" s="75"/>
      <c r="U30" s="75"/>
      <c r="V30" s="75"/>
      <c r="W30" s="75"/>
      <c r="X30" s="75"/>
      <c r="Y30" s="75"/>
    </row>
    <row r="31" spans="1:25" ht="15.5" x14ac:dyDescent="0.35">
      <c r="A31" s="4">
        <v>2.8</v>
      </c>
      <c r="B31" s="4" t="s">
        <v>21</v>
      </c>
      <c r="C31" s="71">
        <v>1.9E-2</v>
      </c>
      <c r="D31" s="71">
        <v>4.9000000000000002E-2</v>
      </c>
      <c r="E31" s="71">
        <v>4.9000000000000002E-2</v>
      </c>
      <c r="G31" s="71">
        <v>3.4000000000000002E-2</v>
      </c>
      <c r="H31" s="71">
        <v>4.8000000000000001E-2</v>
      </c>
      <c r="I31" s="71">
        <v>7.0999999999999994E-2</v>
      </c>
      <c r="J31" s="75"/>
      <c r="K31" s="71">
        <v>4.3999999999999997E-2</v>
      </c>
      <c r="L31" s="71">
        <v>4.5999999999999999E-2</v>
      </c>
      <c r="M31" s="71">
        <v>8.5000000000000006E-2</v>
      </c>
      <c r="N31" s="64"/>
      <c r="O31" s="71">
        <v>5.1999999999999998E-2</v>
      </c>
      <c r="P31" s="71">
        <v>4.5999999999999999E-2</v>
      </c>
      <c r="Q31" s="71">
        <v>9.5000000000000001E-2</v>
      </c>
      <c r="R31" s="75"/>
      <c r="S31" s="75"/>
      <c r="T31" s="75"/>
      <c r="U31" s="75"/>
      <c r="V31" s="75"/>
      <c r="W31" s="75"/>
      <c r="X31" s="75"/>
      <c r="Y31" s="75"/>
    </row>
    <row r="32" spans="1:25" ht="15.5" x14ac:dyDescent="0.35">
      <c r="A32" s="5">
        <v>2.1</v>
      </c>
      <c r="B32" s="5" t="s">
        <v>22</v>
      </c>
      <c r="C32" s="72">
        <v>0.109</v>
      </c>
      <c r="D32" s="72">
        <v>4.8000000000000001E-2</v>
      </c>
      <c r="E32" s="72">
        <v>4.8000000000000001E-2</v>
      </c>
      <c r="G32" s="72">
        <v>0.1</v>
      </c>
      <c r="H32" s="72">
        <v>4.5999999999999999E-2</v>
      </c>
      <c r="I32" s="72">
        <v>0.05</v>
      </c>
      <c r="J32" s="75"/>
      <c r="K32" s="72">
        <v>9.5000000000000001E-2</v>
      </c>
      <c r="L32" s="72">
        <v>4.5999999999999999E-2</v>
      </c>
      <c r="M32" s="72">
        <v>5.0999999999999997E-2</v>
      </c>
      <c r="N32" s="64"/>
      <c r="O32" s="72">
        <v>0.09</v>
      </c>
      <c r="P32" s="72">
        <v>4.4999999999999998E-2</v>
      </c>
      <c r="Q32" s="72">
        <v>5.0999999999999997E-2</v>
      </c>
      <c r="R32" s="75"/>
      <c r="S32" s="75"/>
      <c r="T32" s="75"/>
      <c r="U32" s="75"/>
      <c r="V32" s="75"/>
      <c r="W32" s="75"/>
      <c r="X32" s="75"/>
      <c r="Y32" s="75"/>
    </row>
    <row r="33" spans="1:25" ht="15.5" x14ac:dyDescent="0.35">
      <c r="A33" s="22">
        <v>2.2000000000000002</v>
      </c>
      <c r="B33" s="23" t="s">
        <v>22</v>
      </c>
      <c r="C33" s="78">
        <v>4.9000000000000002E-2</v>
      </c>
      <c r="D33" s="78">
        <v>4.9000000000000002E-2</v>
      </c>
      <c r="E33" s="78">
        <v>4.8000000000000001E-2</v>
      </c>
      <c r="G33" s="78">
        <v>4.9000000000000002E-2</v>
      </c>
      <c r="H33" s="78">
        <v>4.7E-2</v>
      </c>
      <c r="I33" s="78">
        <v>4.8000000000000001E-2</v>
      </c>
      <c r="J33" s="75"/>
      <c r="K33" s="78">
        <v>4.9000000000000002E-2</v>
      </c>
      <c r="L33" s="78">
        <v>4.5999999999999999E-2</v>
      </c>
      <c r="M33" s="78">
        <v>4.8000000000000001E-2</v>
      </c>
      <c r="N33" s="64"/>
      <c r="O33" s="78">
        <v>4.9000000000000002E-2</v>
      </c>
      <c r="P33" s="78">
        <v>4.5999999999999999E-2</v>
      </c>
      <c r="Q33" s="78">
        <v>4.8000000000000001E-2</v>
      </c>
      <c r="R33" s="75"/>
      <c r="S33" s="75"/>
      <c r="T33" s="75"/>
      <c r="U33" s="75"/>
      <c r="V33" s="75"/>
      <c r="W33" s="75"/>
      <c r="X33" s="75"/>
      <c r="Y33" s="75"/>
    </row>
    <row r="34" spans="1:25" ht="15.5" x14ac:dyDescent="0.35">
      <c r="A34" s="4">
        <v>2.4</v>
      </c>
      <c r="B34" s="4" t="s">
        <v>22</v>
      </c>
      <c r="C34" s="71">
        <v>1.7000000000000001E-2</v>
      </c>
      <c r="D34" s="71">
        <v>0.05</v>
      </c>
      <c r="E34" s="71">
        <v>4.9000000000000002E-2</v>
      </c>
      <c r="G34" s="71">
        <v>0.02</v>
      </c>
      <c r="H34" s="71">
        <v>4.8000000000000001E-2</v>
      </c>
      <c r="I34" s="71">
        <v>5.6000000000000001E-2</v>
      </c>
      <c r="J34" s="75"/>
      <c r="K34" s="71">
        <v>2.1999999999999999E-2</v>
      </c>
      <c r="L34" s="71">
        <v>4.7E-2</v>
      </c>
      <c r="M34" s="71">
        <v>5.8999999999999997E-2</v>
      </c>
      <c r="N34" s="64"/>
      <c r="O34" s="71">
        <v>2.5000000000000001E-2</v>
      </c>
      <c r="P34" s="71">
        <v>4.5999999999999999E-2</v>
      </c>
      <c r="Q34" s="71">
        <v>6.3E-2</v>
      </c>
      <c r="R34" s="75"/>
      <c r="S34" s="75"/>
      <c r="T34" s="75"/>
      <c r="U34" s="75"/>
      <c r="V34" s="75"/>
      <c r="W34" s="75"/>
      <c r="X34" s="75"/>
      <c r="Y34" s="75"/>
    </row>
    <row r="35" spans="1:25" ht="15.5" x14ac:dyDescent="0.35">
      <c r="A35" s="4">
        <v>2.8</v>
      </c>
      <c r="B35" s="4" t="s">
        <v>22</v>
      </c>
      <c r="C35" s="71">
        <v>8.0000000000000002E-3</v>
      </c>
      <c r="D35" s="71">
        <v>4.9000000000000002E-2</v>
      </c>
      <c r="E35" s="71">
        <v>4.9000000000000002E-2</v>
      </c>
      <c r="G35" s="71">
        <v>1.6E-2</v>
      </c>
      <c r="H35" s="71">
        <v>4.8000000000000001E-2</v>
      </c>
      <c r="I35" s="71">
        <v>7.0999999999999994E-2</v>
      </c>
      <c r="J35" s="75"/>
      <c r="K35" s="71">
        <v>2.1999999999999999E-2</v>
      </c>
      <c r="L35" s="71">
        <v>4.7E-2</v>
      </c>
      <c r="M35" s="71">
        <v>8.4000000000000005E-2</v>
      </c>
      <c r="N35" s="64"/>
      <c r="O35" s="71">
        <v>2.7E-2</v>
      </c>
      <c r="P35" s="71">
        <v>4.5999999999999999E-2</v>
      </c>
      <c r="Q35" s="71">
        <v>9.4E-2</v>
      </c>
      <c r="R35" s="75"/>
      <c r="S35" s="75"/>
      <c r="T35" s="75"/>
      <c r="U35" s="75"/>
      <c r="V35" s="75"/>
      <c r="W35" s="75"/>
      <c r="X35" s="75"/>
      <c r="Y35" s="75"/>
    </row>
    <row r="36" spans="1:25" ht="15.5" x14ac:dyDescent="0.35">
      <c r="A36" s="9">
        <v>2.1</v>
      </c>
      <c r="B36" s="9" t="s">
        <v>23</v>
      </c>
      <c r="C36" s="65">
        <v>1.7000000000000001E-2</v>
      </c>
      <c r="D36" s="65">
        <v>4.9000000000000002E-2</v>
      </c>
      <c r="E36" s="65">
        <v>4.7E-2</v>
      </c>
      <c r="G36" s="65">
        <v>3.3000000000000002E-2</v>
      </c>
      <c r="H36" s="65">
        <v>4.7E-2</v>
      </c>
      <c r="I36" s="65">
        <v>5.5E-2</v>
      </c>
      <c r="J36" s="75"/>
      <c r="K36" s="65">
        <v>3.6999999999999998E-2</v>
      </c>
      <c r="L36" s="65">
        <v>4.7E-2</v>
      </c>
      <c r="M36" s="65">
        <v>5.6000000000000001E-2</v>
      </c>
      <c r="N36" s="64"/>
      <c r="O36" s="65">
        <v>3.9E-2</v>
      </c>
      <c r="P36" s="65">
        <v>4.5999999999999999E-2</v>
      </c>
      <c r="Q36" s="65">
        <v>5.6000000000000001E-2</v>
      </c>
      <c r="R36" s="75"/>
      <c r="S36" s="75"/>
      <c r="T36" s="75"/>
      <c r="U36" s="75"/>
      <c r="V36" s="75"/>
      <c r="W36" s="75"/>
      <c r="X36" s="75"/>
      <c r="Y36" s="75"/>
    </row>
    <row r="37" spans="1:25" ht="15.5" x14ac:dyDescent="0.35">
      <c r="A37" s="22">
        <v>2.2000000000000002</v>
      </c>
      <c r="B37" s="23" t="s">
        <v>23</v>
      </c>
      <c r="C37" s="78">
        <v>4.9000000000000002E-2</v>
      </c>
      <c r="D37" s="78">
        <v>4.8000000000000001E-2</v>
      </c>
      <c r="E37" s="78">
        <v>4.7E-2</v>
      </c>
      <c r="G37" s="78">
        <v>4.9000000000000002E-2</v>
      </c>
      <c r="H37" s="78">
        <v>4.7E-2</v>
      </c>
      <c r="I37" s="78">
        <v>4.8000000000000001E-2</v>
      </c>
      <c r="J37" s="75"/>
      <c r="K37" s="78">
        <v>4.9000000000000002E-2</v>
      </c>
      <c r="L37" s="78">
        <v>4.5999999999999999E-2</v>
      </c>
      <c r="M37" s="78">
        <v>4.8000000000000001E-2</v>
      </c>
      <c r="N37" s="64"/>
      <c r="O37" s="78">
        <v>4.9000000000000002E-2</v>
      </c>
      <c r="P37" s="78">
        <v>4.5999999999999999E-2</v>
      </c>
      <c r="Q37" s="78">
        <v>4.9000000000000002E-2</v>
      </c>
      <c r="R37" s="75"/>
      <c r="S37" s="75"/>
      <c r="T37" s="75"/>
      <c r="U37" s="75"/>
      <c r="V37" s="75"/>
      <c r="W37" s="75"/>
      <c r="X37" s="75"/>
      <c r="Y37" s="75"/>
    </row>
    <row r="38" spans="1:25" ht="15.5" x14ac:dyDescent="0.35">
      <c r="A38" s="7">
        <v>2.4</v>
      </c>
      <c r="B38" s="7" t="s">
        <v>23</v>
      </c>
      <c r="C38" s="67">
        <v>0.109</v>
      </c>
      <c r="D38" s="67">
        <v>4.8000000000000001E-2</v>
      </c>
      <c r="E38" s="67">
        <v>4.5999999999999999E-2</v>
      </c>
      <c r="G38" s="67">
        <v>0.11700000000000001</v>
      </c>
      <c r="H38" s="67">
        <v>4.7E-2</v>
      </c>
      <c r="I38" s="67">
        <v>5.6000000000000001E-2</v>
      </c>
      <c r="J38" s="75"/>
      <c r="K38" s="67">
        <v>0.12</v>
      </c>
      <c r="L38" s="67">
        <v>4.5999999999999999E-2</v>
      </c>
      <c r="M38" s="67">
        <v>6.2E-2</v>
      </c>
      <c r="N38" s="64"/>
      <c r="O38" s="67">
        <v>0.11899999999999999</v>
      </c>
      <c r="P38" s="67">
        <v>4.5999999999999999E-2</v>
      </c>
      <c r="Q38" s="67">
        <v>6.4000000000000001E-2</v>
      </c>
      <c r="R38" s="75"/>
      <c r="S38" s="75"/>
      <c r="T38" s="75"/>
      <c r="U38" s="75"/>
      <c r="V38" s="75"/>
      <c r="W38" s="75"/>
      <c r="X38" s="75"/>
      <c r="Y38" s="75"/>
    </row>
    <row r="39" spans="1:25" ht="15.5" x14ac:dyDescent="0.35">
      <c r="A39" s="7">
        <v>2.8</v>
      </c>
      <c r="B39" s="7" t="s">
        <v>23</v>
      </c>
      <c r="C39" s="67">
        <v>0.155</v>
      </c>
      <c r="D39" s="67">
        <v>4.7E-2</v>
      </c>
      <c r="E39" s="67">
        <v>4.7E-2</v>
      </c>
      <c r="G39" s="67">
        <v>0.192</v>
      </c>
      <c r="H39" s="67">
        <v>4.5999999999999999E-2</v>
      </c>
      <c r="I39" s="67">
        <v>6.8000000000000005E-2</v>
      </c>
      <c r="J39" s="75"/>
      <c r="K39" s="67">
        <v>0.21</v>
      </c>
      <c r="L39" s="67">
        <v>4.5999999999999999E-2</v>
      </c>
      <c r="M39" s="67">
        <v>8.1000000000000003E-2</v>
      </c>
      <c r="N39" s="64"/>
      <c r="O39" s="67">
        <v>0.221</v>
      </c>
      <c r="P39" s="67">
        <v>4.5999999999999999E-2</v>
      </c>
      <c r="Q39" s="67">
        <v>0.09</v>
      </c>
      <c r="R39" s="75"/>
      <c r="S39" s="75"/>
      <c r="T39" s="75"/>
      <c r="U39" s="75"/>
      <c r="V39" s="75"/>
      <c r="W39" s="75"/>
      <c r="X39" s="75"/>
      <c r="Y39" s="75"/>
    </row>
    <row r="40" spans="1:25" ht="15.5" x14ac:dyDescent="0.35">
      <c r="A40" s="14">
        <v>2.1</v>
      </c>
      <c r="B40" s="14" t="s">
        <v>24</v>
      </c>
      <c r="C40" s="70">
        <v>0.05</v>
      </c>
      <c r="D40" s="70">
        <v>4.9000000000000002E-2</v>
      </c>
      <c r="E40" s="70">
        <v>4.8000000000000001E-2</v>
      </c>
      <c r="G40" s="70">
        <v>5.3999999999999999E-2</v>
      </c>
      <c r="H40" s="70">
        <v>4.8000000000000001E-2</v>
      </c>
      <c r="I40" s="70">
        <v>5.2999999999999999E-2</v>
      </c>
      <c r="J40" s="75"/>
      <c r="K40" s="70">
        <v>5.5E-2</v>
      </c>
      <c r="L40" s="70">
        <v>4.7E-2</v>
      </c>
      <c r="M40" s="70">
        <v>5.3999999999999999E-2</v>
      </c>
      <c r="N40" s="64"/>
      <c r="O40" s="70">
        <v>5.5E-2</v>
      </c>
      <c r="P40" s="70">
        <v>4.7E-2</v>
      </c>
      <c r="Q40" s="70">
        <v>5.3999999999999999E-2</v>
      </c>
      <c r="R40" s="75"/>
      <c r="S40" s="75"/>
      <c r="T40" s="75"/>
      <c r="U40" s="75"/>
      <c r="V40" s="75"/>
      <c r="W40" s="75"/>
      <c r="X40" s="75"/>
      <c r="Y40" s="75"/>
    </row>
    <row r="41" spans="1:25" ht="15.5" x14ac:dyDescent="0.35">
      <c r="A41" s="20">
        <v>2.2000000000000002</v>
      </c>
      <c r="B41" s="20" t="s">
        <v>24</v>
      </c>
      <c r="C41" s="74">
        <v>4.9000000000000002E-2</v>
      </c>
      <c r="D41" s="74">
        <v>4.9000000000000002E-2</v>
      </c>
      <c r="E41" s="74">
        <v>4.8000000000000001E-2</v>
      </c>
      <c r="G41" s="74">
        <v>4.9000000000000002E-2</v>
      </c>
      <c r="H41" s="74">
        <v>4.8000000000000001E-2</v>
      </c>
      <c r="I41" s="74">
        <v>4.9000000000000002E-2</v>
      </c>
      <c r="J41" s="75"/>
      <c r="K41" s="74">
        <v>4.9000000000000002E-2</v>
      </c>
      <c r="L41" s="74">
        <v>4.7E-2</v>
      </c>
      <c r="M41" s="74">
        <v>4.9000000000000002E-2</v>
      </c>
      <c r="N41" s="64"/>
      <c r="O41" s="74">
        <v>4.9000000000000002E-2</v>
      </c>
      <c r="P41" s="74">
        <v>4.7E-2</v>
      </c>
      <c r="Q41" s="74">
        <v>4.9000000000000002E-2</v>
      </c>
      <c r="R41" s="75"/>
      <c r="S41" s="75"/>
      <c r="T41" s="75"/>
      <c r="U41" s="75"/>
      <c r="V41" s="75"/>
      <c r="W41" s="75"/>
      <c r="X41" s="75"/>
      <c r="Y41" s="75"/>
    </row>
    <row r="42" spans="1:25" ht="15.5" x14ac:dyDescent="0.35">
      <c r="A42" s="14">
        <v>2.4</v>
      </c>
      <c r="B42" s="14" t="s">
        <v>24</v>
      </c>
      <c r="C42" s="70">
        <v>0.05</v>
      </c>
      <c r="D42" s="70">
        <v>4.9000000000000002E-2</v>
      </c>
      <c r="E42" s="70">
        <v>4.9000000000000002E-2</v>
      </c>
      <c r="G42" s="70">
        <v>5.8999999999999997E-2</v>
      </c>
      <c r="H42" s="70">
        <v>4.8000000000000001E-2</v>
      </c>
      <c r="I42" s="70">
        <v>5.8000000000000003E-2</v>
      </c>
      <c r="J42" s="75"/>
      <c r="K42" s="70">
        <v>6.4000000000000001E-2</v>
      </c>
      <c r="L42" s="70">
        <v>4.7E-2</v>
      </c>
      <c r="M42" s="70">
        <v>6.2E-2</v>
      </c>
      <c r="N42" s="64"/>
      <c r="O42" s="70">
        <v>6.8000000000000005E-2</v>
      </c>
      <c r="P42" s="70">
        <v>4.7E-2</v>
      </c>
      <c r="Q42" s="70">
        <v>6.6000000000000003E-2</v>
      </c>
      <c r="R42" s="75"/>
      <c r="S42" s="75"/>
      <c r="T42" s="75"/>
      <c r="U42" s="75"/>
      <c r="V42" s="75"/>
      <c r="W42" s="75"/>
      <c r="X42" s="75"/>
      <c r="Y42" s="75"/>
    </row>
    <row r="43" spans="1:25" ht="15.5" x14ac:dyDescent="0.35">
      <c r="A43" s="14">
        <v>2.8</v>
      </c>
      <c r="B43" s="14" t="s">
        <v>24</v>
      </c>
      <c r="C43" s="70">
        <v>5.1999999999999998E-2</v>
      </c>
      <c r="D43" s="70">
        <v>4.9000000000000002E-2</v>
      </c>
      <c r="E43" s="70">
        <v>4.9000000000000002E-2</v>
      </c>
      <c r="G43" s="70">
        <v>7.5999999999999998E-2</v>
      </c>
      <c r="H43" s="70">
        <v>4.7E-2</v>
      </c>
      <c r="I43" s="70">
        <v>7.0999999999999994E-2</v>
      </c>
      <c r="J43" s="75"/>
      <c r="K43" s="70">
        <v>9.1999999999999998E-2</v>
      </c>
      <c r="L43" s="70">
        <v>4.7E-2</v>
      </c>
      <c r="M43" s="70">
        <v>8.5999999999999993E-2</v>
      </c>
      <c r="N43" s="64"/>
      <c r="O43" s="70">
        <v>0.10299999999999999</v>
      </c>
      <c r="P43" s="70">
        <v>4.5999999999999999E-2</v>
      </c>
      <c r="Q43" s="70">
        <v>9.5000000000000001E-2</v>
      </c>
      <c r="R43" s="75"/>
      <c r="S43" s="75"/>
      <c r="T43" s="75"/>
      <c r="U43" s="75"/>
      <c r="V43" s="75"/>
      <c r="W43" s="75"/>
      <c r="X43" s="75"/>
      <c r="Y43" s="75"/>
    </row>
    <row r="44" spans="1:25" ht="15.5" x14ac:dyDescent="0.35">
      <c r="A44" s="7">
        <v>2.1</v>
      </c>
      <c r="B44" s="7" t="s">
        <v>25</v>
      </c>
      <c r="C44" s="67">
        <v>8.3000000000000004E-2</v>
      </c>
      <c r="D44" s="67">
        <v>4.9000000000000002E-2</v>
      </c>
      <c r="E44" s="67">
        <v>4.9000000000000002E-2</v>
      </c>
      <c r="G44" s="67">
        <v>7.6999999999999999E-2</v>
      </c>
      <c r="H44" s="67">
        <v>4.8000000000000001E-2</v>
      </c>
      <c r="I44" s="67">
        <v>5.0999999999999997E-2</v>
      </c>
      <c r="J44" s="75"/>
      <c r="K44" s="67">
        <v>7.4999999999999997E-2</v>
      </c>
      <c r="L44" s="67">
        <v>4.7E-2</v>
      </c>
      <c r="M44" s="67">
        <v>5.2999999999999999E-2</v>
      </c>
      <c r="N44" s="64"/>
      <c r="O44" s="67">
        <v>7.1999999999999995E-2</v>
      </c>
      <c r="P44" s="67">
        <v>4.7E-2</v>
      </c>
      <c r="Q44" s="67">
        <v>5.2999999999999999E-2</v>
      </c>
      <c r="R44" s="75"/>
      <c r="S44" s="75"/>
      <c r="T44" s="75"/>
      <c r="U44" s="75"/>
      <c r="V44" s="75"/>
      <c r="W44" s="75"/>
      <c r="X44" s="75"/>
      <c r="Y44" s="75"/>
    </row>
    <row r="45" spans="1:25" ht="15.5" x14ac:dyDescent="0.35">
      <c r="A45" s="22">
        <v>2.2000000000000002</v>
      </c>
      <c r="B45" s="23" t="s">
        <v>25</v>
      </c>
      <c r="C45" s="78">
        <v>0.05</v>
      </c>
      <c r="D45" s="78" t="s">
        <v>46</v>
      </c>
      <c r="E45" s="78">
        <v>4.9000000000000002E-2</v>
      </c>
      <c r="G45" s="78">
        <v>4.9000000000000002E-2</v>
      </c>
      <c r="H45" s="78">
        <v>4.8000000000000001E-2</v>
      </c>
      <c r="I45" s="78">
        <v>4.9000000000000002E-2</v>
      </c>
      <c r="J45" s="75"/>
      <c r="K45" s="78">
        <v>4.9000000000000002E-2</v>
      </c>
      <c r="L45" s="78">
        <v>4.7E-2</v>
      </c>
      <c r="M45" s="78">
        <v>4.9000000000000002E-2</v>
      </c>
      <c r="N45" s="64"/>
      <c r="O45" s="78">
        <v>4.9000000000000002E-2</v>
      </c>
      <c r="P45" s="78">
        <v>4.7E-2</v>
      </c>
      <c r="Q45" s="78">
        <v>4.9000000000000002E-2</v>
      </c>
      <c r="R45" s="75"/>
      <c r="S45" s="75"/>
      <c r="T45" s="75"/>
      <c r="U45" s="75"/>
      <c r="V45" s="75"/>
      <c r="W45" s="75"/>
      <c r="X45" s="75"/>
      <c r="Y45" s="75"/>
    </row>
    <row r="46" spans="1:25" ht="15.5" x14ac:dyDescent="0.35">
      <c r="A46" s="9">
        <v>2.4</v>
      </c>
      <c r="B46" s="9" t="s">
        <v>25</v>
      </c>
      <c r="C46" s="65">
        <v>2.8000000000000001E-2</v>
      </c>
      <c r="D46" s="65">
        <v>0.05</v>
      </c>
      <c r="E46" s="65">
        <v>4.9000000000000002E-2</v>
      </c>
      <c r="G46" s="65">
        <v>3.3000000000000002E-2</v>
      </c>
      <c r="H46" s="65">
        <v>4.8000000000000001E-2</v>
      </c>
      <c r="I46" s="65">
        <v>5.7000000000000002E-2</v>
      </c>
      <c r="J46" s="75"/>
      <c r="K46" s="65">
        <v>3.6999999999999998E-2</v>
      </c>
      <c r="L46" s="65">
        <v>4.7E-2</v>
      </c>
      <c r="M46" s="65">
        <v>6.2E-2</v>
      </c>
      <c r="N46" s="64"/>
      <c r="O46" s="65">
        <v>0.04</v>
      </c>
      <c r="P46" s="65">
        <v>4.7E-2</v>
      </c>
      <c r="Q46" s="65">
        <v>6.4000000000000001E-2</v>
      </c>
      <c r="R46" s="75"/>
      <c r="S46" s="75"/>
      <c r="T46" s="75"/>
      <c r="U46" s="75"/>
      <c r="V46" s="75"/>
      <c r="W46" s="75"/>
      <c r="X46" s="75"/>
      <c r="Y46" s="75"/>
    </row>
    <row r="47" spans="1:25" ht="15.5" x14ac:dyDescent="0.35">
      <c r="A47" s="9">
        <v>2.8</v>
      </c>
      <c r="B47" s="9" t="s">
        <v>25</v>
      </c>
      <c r="C47" s="65">
        <v>0.02</v>
      </c>
      <c r="D47" s="65">
        <v>4.9000000000000002E-2</v>
      </c>
      <c r="E47" s="65">
        <v>4.9000000000000002E-2</v>
      </c>
      <c r="G47" s="65">
        <v>3.3000000000000002E-2</v>
      </c>
      <c r="H47" s="65">
        <v>4.8000000000000001E-2</v>
      </c>
      <c r="I47" s="65">
        <v>7.0999999999999994E-2</v>
      </c>
      <c r="J47" s="75"/>
      <c r="K47" s="65">
        <v>4.3999999999999997E-2</v>
      </c>
      <c r="L47" s="65">
        <v>4.7E-2</v>
      </c>
      <c r="M47" s="65">
        <v>8.5999999999999993E-2</v>
      </c>
      <c r="N47" s="64"/>
      <c r="O47" s="65">
        <v>5.1999999999999998E-2</v>
      </c>
      <c r="P47" s="65">
        <v>4.7E-2</v>
      </c>
      <c r="Q47" s="65">
        <v>9.6000000000000002E-2</v>
      </c>
      <c r="R47" s="75"/>
      <c r="S47" s="75"/>
      <c r="T47" s="75"/>
      <c r="U47" s="75"/>
      <c r="V47" s="75"/>
      <c r="W47" s="75"/>
      <c r="X47" s="75"/>
      <c r="Y47" s="75"/>
    </row>
    <row r="48" spans="1:25" ht="15.5" x14ac:dyDescent="0.35">
      <c r="A48" s="7">
        <v>2.1</v>
      </c>
      <c r="B48" s="7" t="s">
        <v>26</v>
      </c>
      <c r="C48" s="67">
        <v>0.109</v>
      </c>
      <c r="D48" s="67">
        <v>4.8000000000000001E-2</v>
      </c>
      <c r="E48" s="67">
        <v>4.8000000000000001E-2</v>
      </c>
      <c r="G48" s="67">
        <v>0.10100000000000001</v>
      </c>
      <c r="H48" s="67">
        <v>4.7E-2</v>
      </c>
      <c r="I48" s="67">
        <v>0.05</v>
      </c>
      <c r="J48" s="75"/>
      <c r="K48" s="67">
        <v>9.5000000000000001E-2</v>
      </c>
      <c r="L48" s="67">
        <v>4.7E-2</v>
      </c>
      <c r="M48" s="67">
        <v>5.1999999999999998E-2</v>
      </c>
      <c r="N48" s="64"/>
      <c r="O48" s="67" t="s">
        <v>47</v>
      </c>
      <c r="P48" s="67">
        <v>4.5999999999999999E-2</v>
      </c>
      <c r="Q48" s="67">
        <v>5.1999999999999998E-2</v>
      </c>
      <c r="R48" s="75"/>
      <c r="S48" s="75"/>
      <c r="T48" s="75"/>
      <c r="U48" s="75"/>
      <c r="V48" s="75"/>
      <c r="W48" s="75"/>
      <c r="X48" s="75"/>
      <c r="Y48" s="75"/>
    </row>
    <row r="49" spans="1:25" ht="15.5" x14ac:dyDescent="0.35">
      <c r="A49" s="22">
        <v>2.2000000000000002</v>
      </c>
      <c r="B49" s="23" t="s">
        <v>26</v>
      </c>
      <c r="C49" s="78">
        <v>4.9000000000000002E-2</v>
      </c>
      <c r="D49" s="78">
        <v>4.9000000000000002E-2</v>
      </c>
      <c r="E49" s="78">
        <v>4.9000000000000002E-2</v>
      </c>
      <c r="G49" s="78">
        <v>4.9000000000000002E-2</v>
      </c>
      <c r="H49" s="78">
        <v>4.8000000000000001E-2</v>
      </c>
      <c r="I49" s="78">
        <v>4.9000000000000002E-2</v>
      </c>
      <c r="J49" s="75"/>
      <c r="K49" s="78">
        <v>0.05</v>
      </c>
      <c r="L49" s="78">
        <v>4.7E-2</v>
      </c>
      <c r="M49" s="78">
        <v>4.9000000000000002E-2</v>
      </c>
      <c r="N49" s="64"/>
      <c r="O49" s="78">
        <v>0.05</v>
      </c>
      <c r="P49" s="78">
        <v>4.7E-2</v>
      </c>
      <c r="Q49" s="78">
        <v>4.9000000000000002E-2</v>
      </c>
      <c r="R49" s="75"/>
      <c r="S49" s="75"/>
      <c r="T49" s="75"/>
      <c r="U49" s="75"/>
      <c r="V49" s="75"/>
      <c r="W49" s="75"/>
      <c r="X49" s="75"/>
      <c r="Y49" s="75"/>
    </row>
    <row r="50" spans="1:25" ht="15.5" x14ac:dyDescent="0.35">
      <c r="A50" s="9">
        <v>2.4</v>
      </c>
      <c r="B50" s="9" t="s">
        <v>26</v>
      </c>
      <c r="C50" s="65">
        <v>1.7000000000000001E-2</v>
      </c>
      <c r="D50" s="65">
        <v>4.9000000000000002E-2</v>
      </c>
      <c r="E50" s="65">
        <v>4.9000000000000002E-2</v>
      </c>
      <c r="G50" s="65">
        <v>0.02</v>
      </c>
      <c r="H50" s="65">
        <v>4.8000000000000001E-2</v>
      </c>
      <c r="I50" s="65">
        <v>5.6000000000000001E-2</v>
      </c>
      <c r="J50" s="75"/>
      <c r="K50" s="65">
        <v>2.3E-2</v>
      </c>
      <c r="L50" s="65">
        <v>4.7E-2</v>
      </c>
      <c r="M50" s="65">
        <v>0.06</v>
      </c>
      <c r="N50" s="64"/>
      <c r="O50" s="65">
        <v>2.5000000000000001E-2</v>
      </c>
      <c r="P50" s="65">
        <v>4.7E-2</v>
      </c>
      <c r="Q50" s="65">
        <v>6.4000000000000001E-2</v>
      </c>
      <c r="R50" s="75"/>
      <c r="S50" s="75"/>
      <c r="T50" s="75"/>
      <c r="U50" s="75"/>
      <c r="V50" s="75"/>
      <c r="W50" s="75"/>
      <c r="X50" s="75"/>
      <c r="Y50" s="75"/>
    </row>
    <row r="51" spans="1:25" ht="15.5" x14ac:dyDescent="0.35">
      <c r="A51" s="9">
        <v>2.8</v>
      </c>
      <c r="B51" s="9" t="s">
        <v>26</v>
      </c>
      <c r="C51" s="65">
        <v>8.0000000000000002E-3</v>
      </c>
      <c r="D51" s="65">
        <v>0.05</v>
      </c>
      <c r="E51" s="65">
        <v>0.05</v>
      </c>
      <c r="G51" s="65">
        <v>1.6E-2</v>
      </c>
      <c r="H51" s="65">
        <v>4.8000000000000001E-2</v>
      </c>
      <c r="I51" s="65">
        <v>7.0999999999999994E-2</v>
      </c>
      <c r="J51" s="75"/>
      <c r="K51" s="65">
        <v>2.1999999999999999E-2</v>
      </c>
      <c r="L51" s="65">
        <v>4.7E-2</v>
      </c>
      <c r="M51" s="65">
        <v>8.5999999999999993E-2</v>
      </c>
      <c r="N51" s="64"/>
      <c r="O51" s="65">
        <v>2.7E-2</v>
      </c>
      <c r="P51" s="65">
        <v>4.7E-2</v>
      </c>
      <c r="Q51" s="65">
        <v>9.6000000000000002E-2</v>
      </c>
      <c r="R51" s="75"/>
      <c r="S51" s="75"/>
      <c r="T51" s="75"/>
      <c r="U51" s="75"/>
      <c r="V51" s="75"/>
      <c r="W51" s="75"/>
      <c r="X51" s="75"/>
      <c r="Y51" s="75"/>
    </row>
    <row r="52" spans="1:25" ht="15.5" x14ac:dyDescent="0.35">
      <c r="A52" s="9">
        <v>2.1</v>
      </c>
      <c r="B52" s="9" t="s">
        <v>27</v>
      </c>
      <c r="C52" s="65">
        <v>1.7000000000000001E-2</v>
      </c>
      <c r="D52" s="65">
        <v>4.9000000000000002E-2</v>
      </c>
      <c r="E52" s="65">
        <v>4.9000000000000002E-2</v>
      </c>
      <c r="G52" s="65">
        <v>3.3000000000000002E-2</v>
      </c>
      <c r="H52" s="65">
        <v>4.8000000000000001E-2</v>
      </c>
      <c r="I52" s="65">
        <v>5.6000000000000001E-2</v>
      </c>
      <c r="J52" s="75"/>
      <c r="K52" s="65">
        <v>3.6999999999999998E-2</v>
      </c>
      <c r="L52" s="65">
        <v>4.7E-2</v>
      </c>
      <c r="M52" s="65">
        <v>5.6000000000000001E-2</v>
      </c>
      <c r="N52" s="64"/>
      <c r="O52" s="65">
        <v>0.04</v>
      </c>
      <c r="P52" s="65">
        <v>4.7E-2</v>
      </c>
      <c r="Q52" s="65">
        <v>5.6000000000000001E-2</v>
      </c>
      <c r="R52" s="75"/>
      <c r="S52" s="75"/>
      <c r="T52" s="75"/>
      <c r="U52" s="75"/>
      <c r="V52" s="75"/>
      <c r="W52" s="75"/>
      <c r="X52" s="75"/>
      <c r="Y52" s="75"/>
    </row>
    <row r="53" spans="1:25" ht="15.5" x14ac:dyDescent="0.35">
      <c r="A53" s="22">
        <v>2.2000000000000002</v>
      </c>
      <c r="B53" s="23" t="s">
        <v>27</v>
      </c>
      <c r="C53" s="78">
        <v>0.05</v>
      </c>
      <c r="D53" s="78">
        <v>4.9000000000000002E-2</v>
      </c>
      <c r="E53" s="78">
        <v>4.9000000000000002E-2</v>
      </c>
      <c r="G53" s="78">
        <v>0.05</v>
      </c>
      <c r="H53" s="78">
        <v>4.8000000000000001E-2</v>
      </c>
      <c r="I53" s="78">
        <v>4.9000000000000002E-2</v>
      </c>
      <c r="J53" s="75"/>
      <c r="K53" s="78">
        <v>4.9000000000000002E-2</v>
      </c>
      <c r="L53" s="78">
        <v>4.7E-2</v>
      </c>
      <c r="M53" s="78">
        <v>4.8000000000000001E-2</v>
      </c>
      <c r="N53" s="64"/>
      <c r="O53" s="78">
        <v>4.9000000000000002E-2</v>
      </c>
      <c r="P53" s="78">
        <v>4.5999999999999999E-2</v>
      </c>
      <c r="Q53" s="78">
        <v>4.8000000000000001E-2</v>
      </c>
      <c r="R53" s="75"/>
      <c r="S53" s="75"/>
      <c r="T53" s="75"/>
      <c r="U53" s="75"/>
      <c r="V53" s="75"/>
      <c r="W53" s="75"/>
      <c r="X53" s="75"/>
      <c r="Y53" s="75"/>
    </row>
    <row r="54" spans="1:25" ht="15.5" x14ac:dyDescent="0.35">
      <c r="A54" s="7">
        <v>2.4</v>
      </c>
      <c r="B54" s="7" t="s">
        <v>27</v>
      </c>
      <c r="C54" s="67">
        <v>0.109</v>
      </c>
      <c r="D54" s="67">
        <v>4.8000000000000001E-2</v>
      </c>
      <c r="E54" s="67">
        <v>4.8000000000000001E-2</v>
      </c>
      <c r="G54" s="67">
        <v>0.11799999999999999</v>
      </c>
      <c r="H54" s="67">
        <v>4.7E-2</v>
      </c>
      <c r="I54" s="67">
        <v>5.8000000000000003E-2</v>
      </c>
      <c r="J54" s="75"/>
      <c r="K54" s="67">
        <v>0.12</v>
      </c>
      <c r="L54" s="67">
        <v>4.7E-2</v>
      </c>
      <c r="M54" s="67">
        <v>6.3E-2</v>
      </c>
      <c r="N54" s="64"/>
      <c r="O54" s="67">
        <v>0.12</v>
      </c>
      <c r="P54" s="67">
        <v>4.5999999999999999E-2</v>
      </c>
      <c r="Q54" s="67">
        <v>6.6000000000000003E-2</v>
      </c>
      <c r="R54" s="75"/>
      <c r="S54" s="75"/>
      <c r="T54" s="75"/>
      <c r="U54" s="75"/>
      <c r="V54" s="75"/>
      <c r="W54" s="75"/>
      <c r="X54" s="75"/>
      <c r="Y54" s="75"/>
    </row>
    <row r="55" spans="1:25" ht="15.5" x14ac:dyDescent="0.35">
      <c r="A55" s="7">
        <v>2.8</v>
      </c>
      <c r="B55" s="7" t="s">
        <v>27</v>
      </c>
      <c r="C55" s="67">
        <v>0.154</v>
      </c>
      <c r="D55" s="67">
        <v>4.7E-2</v>
      </c>
      <c r="E55" s="67">
        <v>4.7E-2</v>
      </c>
      <c r="G55" s="67">
        <v>0.191</v>
      </c>
      <c r="H55" s="67">
        <v>4.7E-2</v>
      </c>
      <c r="I55" s="67">
        <v>7.0000000000000007E-2</v>
      </c>
      <c r="J55" s="75"/>
      <c r="K55" s="67">
        <v>0.20899999999999999</v>
      </c>
      <c r="L55" s="67">
        <v>4.7E-2</v>
      </c>
      <c r="M55" s="67">
        <v>8.4000000000000005E-2</v>
      </c>
      <c r="N55" s="64"/>
      <c r="O55" s="67">
        <v>0.22</v>
      </c>
      <c r="P55" s="67">
        <v>4.7E-2</v>
      </c>
      <c r="Q55" s="67">
        <v>9.4E-2</v>
      </c>
      <c r="R55" s="75"/>
      <c r="S55" s="75"/>
      <c r="T55" s="75"/>
      <c r="U55" s="75"/>
      <c r="V55" s="75"/>
      <c r="W55" s="75"/>
      <c r="X55" s="75"/>
      <c r="Y55" s="75"/>
    </row>
    <row r="56" spans="1:25" ht="15.5" x14ac:dyDescent="0.35">
      <c r="A56" s="14">
        <v>2.1</v>
      </c>
      <c r="B56" s="14" t="s">
        <v>28</v>
      </c>
      <c r="C56" s="70">
        <v>0.05</v>
      </c>
      <c r="D56" s="70">
        <v>4.9000000000000002E-2</v>
      </c>
      <c r="E56" s="70">
        <v>4.9000000000000002E-2</v>
      </c>
      <c r="G56" s="70">
        <v>5.3999999999999999E-2</v>
      </c>
      <c r="H56" s="70">
        <v>4.8000000000000001E-2</v>
      </c>
      <c r="I56" s="70">
        <v>5.2999999999999999E-2</v>
      </c>
      <c r="J56" s="75"/>
      <c r="K56" s="70">
        <v>5.5E-2</v>
      </c>
      <c r="L56" s="70">
        <v>4.8000000000000001E-2</v>
      </c>
      <c r="M56" s="70">
        <v>5.3999999999999999E-2</v>
      </c>
      <c r="N56" s="64"/>
      <c r="O56" s="70">
        <v>5.5E-2</v>
      </c>
      <c r="P56" s="70">
        <v>4.7E-2</v>
      </c>
      <c r="Q56" s="70">
        <v>5.3999999999999999E-2</v>
      </c>
      <c r="R56" s="75"/>
      <c r="S56" s="75"/>
      <c r="T56" s="75"/>
      <c r="U56" s="75"/>
      <c r="V56" s="75"/>
      <c r="W56" s="75"/>
      <c r="X56" s="75"/>
      <c r="Y56" s="75"/>
    </row>
    <row r="57" spans="1:25" ht="15.5" x14ac:dyDescent="0.35">
      <c r="A57" s="20">
        <v>2.2000000000000002</v>
      </c>
      <c r="B57" s="20" t="s">
        <v>28</v>
      </c>
      <c r="C57" s="74">
        <v>0.05</v>
      </c>
      <c r="D57" s="74">
        <v>4.9000000000000002E-2</v>
      </c>
      <c r="E57" s="74">
        <v>4.9000000000000002E-2</v>
      </c>
      <c r="G57" s="74">
        <v>4.9000000000000002E-2</v>
      </c>
      <c r="H57" s="74">
        <v>4.8000000000000001E-2</v>
      </c>
      <c r="I57" s="74">
        <v>4.9000000000000002E-2</v>
      </c>
      <c r="J57" s="75"/>
      <c r="K57" s="74">
        <v>4.9000000000000002E-2</v>
      </c>
      <c r="L57" s="74">
        <v>4.7E-2</v>
      </c>
      <c r="M57" s="74">
        <v>4.9000000000000002E-2</v>
      </c>
      <c r="N57" s="64"/>
      <c r="O57" s="74">
        <v>0.05</v>
      </c>
      <c r="P57" s="74">
        <v>4.7E-2</v>
      </c>
      <c r="Q57" s="74">
        <v>4.9000000000000002E-2</v>
      </c>
      <c r="R57" s="75"/>
      <c r="S57" s="75"/>
      <c r="T57" s="75"/>
      <c r="U57" s="75"/>
      <c r="V57" s="75"/>
      <c r="W57" s="75"/>
      <c r="X57" s="75"/>
      <c r="Y57" s="75"/>
    </row>
    <row r="58" spans="1:25" ht="15.5" x14ac:dyDescent="0.35">
      <c r="A58" s="14">
        <v>2.4</v>
      </c>
      <c r="B58" s="14" t="s">
        <v>28</v>
      </c>
      <c r="C58" s="70">
        <v>0.05</v>
      </c>
      <c r="D58" s="70">
        <v>4.9000000000000002E-2</v>
      </c>
      <c r="E58" s="70">
        <v>4.9000000000000002E-2</v>
      </c>
      <c r="G58" s="70">
        <v>5.8999999999999997E-2</v>
      </c>
      <c r="H58" s="70">
        <v>4.8000000000000001E-2</v>
      </c>
      <c r="I58" s="70">
        <v>5.8000000000000003E-2</v>
      </c>
      <c r="J58" s="75"/>
      <c r="K58" s="70">
        <v>6.5000000000000002E-2</v>
      </c>
      <c r="L58" s="70">
        <v>4.8000000000000001E-2</v>
      </c>
      <c r="M58" s="70">
        <v>6.3E-2</v>
      </c>
      <c r="N58" s="64"/>
      <c r="O58" s="70">
        <v>6.7000000000000004E-2</v>
      </c>
      <c r="P58" s="70">
        <v>4.7E-2</v>
      </c>
      <c r="Q58" s="70">
        <v>6.6000000000000003E-2</v>
      </c>
      <c r="R58" s="75"/>
      <c r="S58" s="75"/>
      <c r="T58" s="75"/>
      <c r="U58" s="75"/>
      <c r="V58" s="75"/>
      <c r="W58" s="75"/>
      <c r="X58" s="75"/>
      <c r="Y58" s="75"/>
    </row>
    <row r="59" spans="1:25" ht="15.5" x14ac:dyDescent="0.35">
      <c r="A59" s="14">
        <v>2.8</v>
      </c>
      <c r="B59" s="14" t="s">
        <v>28</v>
      </c>
      <c r="C59" s="70">
        <v>5.0999999999999997E-2</v>
      </c>
      <c r="D59" s="70">
        <v>4.9000000000000002E-2</v>
      </c>
      <c r="E59" s="70">
        <v>4.9000000000000002E-2</v>
      </c>
      <c r="G59" s="70">
        <v>7.6999999999999999E-2</v>
      </c>
      <c r="H59" s="70">
        <v>4.8000000000000001E-2</v>
      </c>
      <c r="I59" s="70">
        <v>7.2999999999999995E-2</v>
      </c>
      <c r="J59" s="75"/>
      <c r="K59" s="70">
        <v>9.1999999999999998E-2</v>
      </c>
      <c r="L59" s="70">
        <v>4.8000000000000001E-2</v>
      </c>
      <c r="M59" s="70">
        <v>8.5999999999999993E-2</v>
      </c>
      <c r="N59" s="64"/>
      <c r="O59" s="70">
        <v>0.104</v>
      </c>
      <c r="P59" s="70">
        <v>4.7E-2</v>
      </c>
      <c r="Q59" s="70">
        <v>9.7000000000000003E-2</v>
      </c>
      <c r="R59" s="75"/>
      <c r="S59" s="75"/>
      <c r="T59" s="75"/>
      <c r="U59" s="75"/>
      <c r="V59" s="75"/>
      <c r="W59" s="75"/>
      <c r="X59" s="75"/>
      <c r="Y59" s="75"/>
    </row>
    <row r="60" spans="1:25" ht="15.5" x14ac:dyDescent="0.35">
      <c r="A60" s="7">
        <v>2.1</v>
      </c>
      <c r="B60" s="7" t="s">
        <v>29</v>
      </c>
      <c r="C60" s="67">
        <v>8.2000000000000003E-2</v>
      </c>
      <c r="D60" s="67">
        <v>4.9000000000000002E-2</v>
      </c>
      <c r="E60" s="67">
        <v>4.9000000000000002E-2</v>
      </c>
      <c r="G60" s="67">
        <v>7.6999999999999999E-2</v>
      </c>
      <c r="H60" s="67">
        <v>4.8000000000000001E-2</v>
      </c>
      <c r="I60" s="67">
        <v>5.1999999999999998E-2</v>
      </c>
      <c r="J60" s="75"/>
      <c r="K60" s="67">
        <v>7.4999999999999997E-2</v>
      </c>
      <c r="L60" s="67">
        <v>4.8000000000000001E-2</v>
      </c>
      <c r="M60" s="67">
        <v>5.2999999999999999E-2</v>
      </c>
      <c r="N60" s="64"/>
      <c r="O60" s="67">
        <v>7.1999999999999995E-2</v>
      </c>
      <c r="P60" s="67">
        <v>4.7E-2</v>
      </c>
      <c r="Q60" s="67">
        <v>5.2999999999999999E-2</v>
      </c>
      <c r="R60" s="75"/>
      <c r="S60" s="75"/>
      <c r="T60" s="75"/>
      <c r="U60" s="75"/>
      <c r="V60" s="75"/>
      <c r="W60" s="75"/>
      <c r="X60" s="75"/>
      <c r="Y60" s="75"/>
    </row>
    <row r="61" spans="1:25" ht="15.5" x14ac:dyDescent="0.35">
      <c r="A61" s="22">
        <v>2.2000000000000002</v>
      </c>
      <c r="B61" s="23" t="s">
        <v>29</v>
      </c>
      <c r="C61" s="78">
        <v>0.05</v>
      </c>
      <c r="D61" s="78">
        <v>0.05</v>
      </c>
      <c r="E61" s="78">
        <v>0.05</v>
      </c>
      <c r="G61" s="78">
        <v>4.9000000000000002E-2</v>
      </c>
      <c r="H61" s="78">
        <v>4.8000000000000001E-2</v>
      </c>
      <c r="I61" s="78">
        <v>4.8000000000000001E-2</v>
      </c>
      <c r="J61" s="75"/>
      <c r="K61" s="78">
        <v>0.05</v>
      </c>
      <c r="L61" s="78">
        <v>4.8000000000000001E-2</v>
      </c>
      <c r="M61" s="78">
        <v>4.9000000000000002E-2</v>
      </c>
      <c r="N61" s="64"/>
      <c r="O61" s="78">
        <v>4.9000000000000002E-2</v>
      </c>
      <c r="P61" s="78">
        <v>4.8000000000000001E-2</v>
      </c>
      <c r="Q61" s="78">
        <v>4.9000000000000002E-2</v>
      </c>
      <c r="R61" s="75"/>
      <c r="S61" s="75"/>
      <c r="T61" s="75"/>
      <c r="U61" s="75"/>
      <c r="V61" s="75"/>
      <c r="W61" s="75"/>
      <c r="X61" s="75"/>
      <c r="Y61" s="75"/>
    </row>
    <row r="62" spans="1:25" ht="15.5" x14ac:dyDescent="0.35">
      <c r="A62" s="9">
        <v>2.4</v>
      </c>
      <c r="B62" s="9" t="s">
        <v>29</v>
      </c>
      <c r="C62" s="65">
        <v>2.7E-2</v>
      </c>
      <c r="D62" s="65">
        <v>4.9000000000000002E-2</v>
      </c>
      <c r="E62" s="65">
        <v>4.9000000000000002E-2</v>
      </c>
      <c r="G62" s="65">
        <v>3.3000000000000002E-2</v>
      </c>
      <c r="H62" s="65">
        <v>4.9000000000000002E-2</v>
      </c>
      <c r="I62" s="65">
        <v>5.7000000000000002E-2</v>
      </c>
      <c r="J62" s="75"/>
      <c r="K62" s="65">
        <v>3.6999999999999998E-2</v>
      </c>
      <c r="L62" s="65">
        <v>4.8000000000000001E-2</v>
      </c>
      <c r="M62" s="65">
        <v>6.2E-2</v>
      </c>
      <c r="N62" s="64"/>
      <c r="O62" s="65">
        <v>0.04</v>
      </c>
      <c r="P62" s="65">
        <v>4.8000000000000001E-2</v>
      </c>
      <c r="Q62" s="65">
        <v>6.5000000000000002E-2</v>
      </c>
      <c r="R62" s="75"/>
      <c r="S62" s="75"/>
      <c r="T62" s="75"/>
      <c r="U62" s="75"/>
      <c r="V62" s="75"/>
      <c r="W62" s="75"/>
      <c r="X62" s="75"/>
      <c r="Y62" s="75"/>
    </row>
    <row r="63" spans="1:25" ht="15.5" x14ac:dyDescent="0.35">
      <c r="A63" s="9">
        <v>2.8</v>
      </c>
      <c r="B63" s="9" t="s">
        <v>29</v>
      </c>
      <c r="C63" s="65">
        <v>1.9E-2</v>
      </c>
      <c r="D63" s="65">
        <v>4.9000000000000002E-2</v>
      </c>
      <c r="E63" s="65">
        <v>4.9000000000000002E-2</v>
      </c>
      <c r="G63" s="65">
        <v>3.4000000000000002E-2</v>
      </c>
      <c r="H63" s="65">
        <v>4.9000000000000002E-2</v>
      </c>
      <c r="I63" s="65">
        <v>7.2999999999999995E-2</v>
      </c>
      <c r="J63" s="75"/>
      <c r="K63" s="65">
        <v>4.3999999999999997E-2</v>
      </c>
      <c r="L63" s="65">
        <v>4.8000000000000001E-2</v>
      </c>
      <c r="M63" s="65">
        <v>8.6999999999999994E-2</v>
      </c>
      <c r="N63" s="64"/>
      <c r="O63" s="65">
        <v>5.0999999999999997E-2</v>
      </c>
      <c r="P63" s="65">
        <v>4.7E-2</v>
      </c>
      <c r="Q63" s="65">
        <v>9.7000000000000003E-2</v>
      </c>
      <c r="R63" s="75"/>
      <c r="S63" s="75"/>
      <c r="T63" s="75"/>
      <c r="U63" s="75"/>
      <c r="V63" s="75"/>
      <c r="W63" s="75"/>
      <c r="X63" s="75"/>
      <c r="Y63" s="75"/>
    </row>
    <row r="64" spans="1:25" ht="15.5" x14ac:dyDescent="0.35">
      <c r="A64" s="7">
        <v>2.1</v>
      </c>
      <c r="B64" s="7" t="s">
        <v>30</v>
      </c>
      <c r="C64" s="67">
        <v>0.11</v>
      </c>
      <c r="D64" s="67">
        <v>4.9000000000000002E-2</v>
      </c>
      <c r="E64" s="67">
        <v>4.9000000000000002E-2</v>
      </c>
      <c r="G64" s="67">
        <v>0.10100000000000001</v>
      </c>
      <c r="H64" s="67">
        <v>4.8000000000000001E-2</v>
      </c>
      <c r="I64" s="67">
        <v>5.0999999999999997E-2</v>
      </c>
      <c r="J64" s="75"/>
      <c r="K64" s="67">
        <v>9.5000000000000001E-2</v>
      </c>
      <c r="L64" s="67">
        <v>4.8000000000000001E-2</v>
      </c>
      <c r="M64" s="67">
        <v>5.1999999999999998E-2</v>
      </c>
      <c r="N64" s="64"/>
      <c r="O64" s="67">
        <v>9.0999999999999998E-2</v>
      </c>
      <c r="P64" s="67">
        <v>4.7E-2</v>
      </c>
      <c r="Q64" s="67">
        <v>5.2999999999999999E-2</v>
      </c>
      <c r="R64" s="75"/>
      <c r="S64" s="75"/>
      <c r="T64" s="75"/>
      <c r="U64" s="75"/>
      <c r="V64" s="75"/>
      <c r="W64" s="75"/>
      <c r="X64" s="75"/>
      <c r="Y64" s="75"/>
    </row>
    <row r="65" spans="1:25" ht="15.5" x14ac:dyDescent="0.35">
      <c r="A65" s="22">
        <v>2.2000000000000002</v>
      </c>
      <c r="B65" s="23" t="s">
        <v>30</v>
      </c>
      <c r="C65" s="78">
        <v>0.05</v>
      </c>
      <c r="D65" s="78">
        <v>4.9000000000000002E-2</v>
      </c>
      <c r="E65" s="78">
        <v>4.9000000000000002E-2</v>
      </c>
      <c r="G65" s="78">
        <v>4.9000000000000002E-2</v>
      </c>
      <c r="H65" s="78">
        <v>4.8000000000000001E-2</v>
      </c>
      <c r="I65" s="78">
        <v>4.9000000000000002E-2</v>
      </c>
      <c r="J65" s="75"/>
      <c r="K65" s="78">
        <v>4.9000000000000002E-2</v>
      </c>
      <c r="L65" s="78">
        <v>4.8000000000000001E-2</v>
      </c>
      <c r="M65" s="78">
        <v>4.9000000000000002E-2</v>
      </c>
      <c r="N65" s="64"/>
      <c r="O65" s="78">
        <v>4.9000000000000002E-2</v>
      </c>
      <c r="P65" s="78">
        <v>4.7E-2</v>
      </c>
      <c r="Q65" s="78">
        <v>4.9000000000000002E-2</v>
      </c>
      <c r="R65" s="75"/>
      <c r="S65" s="75"/>
      <c r="T65" s="75"/>
      <c r="U65" s="75"/>
      <c r="V65" s="75"/>
      <c r="W65" s="75"/>
      <c r="X65" s="75"/>
      <c r="Y65" s="75"/>
    </row>
    <row r="66" spans="1:25" ht="15.5" x14ac:dyDescent="0.35">
      <c r="A66" s="9">
        <v>2.4</v>
      </c>
      <c r="B66" s="9" t="s">
        <v>30</v>
      </c>
      <c r="C66" s="65">
        <v>1.7000000000000001E-2</v>
      </c>
      <c r="D66" s="65">
        <v>0.05</v>
      </c>
      <c r="E66" s="65">
        <v>0.05</v>
      </c>
      <c r="G66" s="65">
        <v>0.02</v>
      </c>
      <c r="H66" s="65">
        <v>4.8000000000000001E-2</v>
      </c>
      <c r="I66" s="65">
        <v>5.6000000000000001E-2</v>
      </c>
      <c r="J66" s="75"/>
      <c r="K66" s="65">
        <v>2.3E-2</v>
      </c>
      <c r="L66" s="65">
        <v>4.8000000000000001E-2</v>
      </c>
      <c r="M66" s="65">
        <v>6.0999999999999999E-2</v>
      </c>
      <c r="N66" s="64"/>
      <c r="O66" s="65">
        <v>2.5000000000000001E-2</v>
      </c>
      <c r="P66" s="65">
        <v>4.8000000000000001E-2</v>
      </c>
      <c r="Q66" s="65">
        <v>6.4000000000000001E-2</v>
      </c>
      <c r="R66" s="75"/>
      <c r="S66" s="75"/>
      <c r="T66" s="75"/>
      <c r="U66" s="75"/>
      <c r="V66" s="75"/>
      <c r="W66" s="75"/>
      <c r="X66" s="75"/>
      <c r="Y66" s="75"/>
    </row>
    <row r="67" spans="1:25" ht="15.5" x14ac:dyDescent="0.35">
      <c r="A67" s="9">
        <v>2.8</v>
      </c>
      <c r="B67" s="9" t="s">
        <v>30</v>
      </c>
      <c r="C67" s="65">
        <v>8.0000000000000002E-3</v>
      </c>
      <c r="D67" s="65">
        <v>4.9000000000000002E-2</v>
      </c>
      <c r="E67" s="65">
        <v>4.9000000000000002E-2</v>
      </c>
      <c r="G67" s="65">
        <v>1.4999999999999999E-2</v>
      </c>
      <c r="H67" s="65">
        <v>4.9000000000000002E-2</v>
      </c>
      <c r="I67" s="65">
        <v>7.1999999999999995E-2</v>
      </c>
      <c r="J67" s="75"/>
      <c r="K67" s="65">
        <v>2.1999999999999999E-2</v>
      </c>
      <c r="L67" s="65">
        <v>4.8000000000000001E-2</v>
      </c>
      <c r="M67" s="65">
        <v>8.5999999999999993E-2</v>
      </c>
      <c r="N67" s="64"/>
      <c r="O67" s="65">
        <v>2.7E-2</v>
      </c>
      <c r="P67" s="65">
        <v>4.7E-2</v>
      </c>
      <c r="Q67" s="65">
        <v>9.7000000000000003E-2</v>
      </c>
      <c r="R67" s="75"/>
      <c r="S67" s="75"/>
      <c r="T67" s="75"/>
      <c r="U67" s="75"/>
      <c r="V67" s="75"/>
      <c r="W67" s="75"/>
      <c r="X67" s="75"/>
      <c r="Y67" s="75"/>
    </row>
    <row r="68" spans="1:25" ht="15.5" x14ac:dyDescent="0.35">
      <c r="A68" s="9">
        <v>2.1</v>
      </c>
      <c r="B68" s="9" t="s">
        <v>31</v>
      </c>
      <c r="C68" s="9">
        <v>1.7000000000000001E-2</v>
      </c>
      <c r="D68" s="9">
        <v>4.9000000000000002E-2</v>
      </c>
      <c r="E68" s="9">
        <v>4.9000000000000002E-2</v>
      </c>
      <c r="G68" s="9">
        <v>3.3000000000000002E-2</v>
      </c>
      <c r="H68" s="9">
        <v>4.9000000000000002E-2</v>
      </c>
      <c r="I68" s="9">
        <v>5.7000000000000002E-2</v>
      </c>
      <c r="J68" s="75"/>
      <c r="K68" s="9">
        <v>3.7999999999999999E-2</v>
      </c>
      <c r="L68" s="9">
        <v>4.9000000000000002E-2</v>
      </c>
      <c r="M68" s="9">
        <v>5.7000000000000002E-2</v>
      </c>
      <c r="N68" s="64"/>
      <c r="O68" s="9">
        <v>0.04</v>
      </c>
      <c r="P68" s="9">
        <v>4.9000000000000002E-2</v>
      </c>
      <c r="Q68" s="9">
        <v>5.7000000000000002E-2</v>
      </c>
      <c r="R68" s="75"/>
      <c r="S68" s="75"/>
      <c r="T68" s="75"/>
      <c r="U68" s="75"/>
      <c r="V68" s="75"/>
      <c r="W68" s="75"/>
      <c r="X68" s="75"/>
      <c r="Y68" s="75"/>
    </row>
    <row r="69" spans="1:25" ht="15.5" x14ac:dyDescent="0.35">
      <c r="A69" s="22">
        <v>2.2000000000000002</v>
      </c>
      <c r="B69" s="23" t="s">
        <v>31</v>
      </c>
      <c r="C69" s="22">
        <v>0.05</v>
      </c>
      <c r="D69" s="23">
        <v>4.9000000000000002E-2</v>
      </c>
      <c r="E69" s="22">
        <v>4.9000000000000002E-2</v>
      </c>
      <c r="G69" s="22">
        <v>0.05</v>
      </c>
      <c r="H69" s="23">
        <v>4.9000000000000002E-2</v>
      </c>
      <c r="I69" s="22">
        <v>4.9000000000000002E-2</v>
      </c>
      <c r="J69" s="75"/>
      <c r="K69" s="22">
        <v>0.05</v>
      </c>
      <c r="L69" s="23">
        <v>4.8000000000000001E-2</v>
      </c>
      <c r="M69" s="22">
        <v>4.9000000000000002E-2</v>
      </c>
      <c r="N69" s="64"/>
      <c r="O69" s="22">
        <v>4.9000000000000002E-2</v>
      </c>
      <c r="P69" s="23">
        <v>4.8000000000000001E-2</v>
      </c>
      <c r="Q69" s="22">
        <v>4.9000000000000002E-2</v>
      </c>
      <c r="R69" s="75"/>
      <c r="S69" s="75"/>
      <c r="T69" s="75"/>
      <c r="U69" s="75"/>
      <c r="V69" s="75"/>
      <c r="W69" s="75"/>
      <c r="X69" s="75"/>
      <c r="Y69" s="75"/>
    </row>
    <row r="70" spans="1:25" ht="15.5" x14ac:dyDescent="0.35">
      <c r="A70" s="7">
        <v>2.4</v>
      </c>
      <c r="B70" s="7" t="s">
        <v>31</v>
      </c>
      <c r="C70" s="7">
        <v>0.109</v>
      </c>
      <c r="D70" s="7">
        <v>4.9000000000000002E-2</v>
      </c>
      <c r="E70" s="7">
        <v>4.9000000000000002E-2</v>
      </c>
      <c r="G70" s="7">
        <v>0.11899999999999999</v>
      </c>
      <c r="H70" s="7">
        <v>4.9000000000000002E-2</v>
      </c>
      <c r="I70" s="7">
        <v>0.06</v>
      </c>
      <c r="J70" s="75"/>
      <c r="K70" s="7">
        <v>0.121</v>
      </c>
      <c r="L70" s="7">
        <v>4.8000000000000001E-2</v>
      </c>
      <c r="M70" s="7">
        <v>6.5000000000000002E-2</v>
      </c>
      <c r="N70" s="64"/>
      <c r="O70" s="7">
        <v>0.12</v>
      </c>
      <c r="P70" s="7">
        <v>4.8000000000000001E-2</v>
      </c>
      <c r="Q70" s="7">
        <v>6.8000000000000005E-2</v>
      </c>
      <c r="R70" s="75"/>
      <c r="S70" s="75"/>
      <c r="T70" s="75"/>
      <c r="U70" s="75"/>
      <c r="V70" s="75"/>
      <c r="W70" s="75"/>
      <c r="X70" s="75"/>
      <c r="Y70" s="75"/>
    </row>
    <row r="71" spans="1:25" ht="15.5" x14ac:dyDescent="0.35">
      <c r="A71" s="7">
        <v>2.8</v>
      </c>
      <c r="B71" s="7" t="s">
        <v>31</v>
      </c>
      <c r="C71" s="7">
        <v>0.151</v>
      </c>
      <c r="D71" s="7">
        <v>4.9000000000000002E-2</v>
      </c>
      <c r="E71" s="7">
        <v>4.9000000000000002E-2</v>
      </c>
      <c r="G71" s="7">
        <v>0.188</v>
      </c>
      <c r="H71" s="7">
        <v>4.9000000000000002E-2</v>
      </c>
      <c r="I71" s="7">
        <v>7.2999999999999995E-2</v>
      </c>
      <c r="J71" s="75"/>
      <c r="K71" s="7">
        <v>0.20699999999999999</v>
      </c>
      <c r="L71" s="7">
        <v>4.8000000000000001E-2</v>
      </c>
      <c r="M71" s="7">
        <v>8.7999999999999995E-2</v>
      </c>
      <c r="N71" s="64"/>
      <c r="O71" s="7">
        <v>0.218</v>
      </c>
      <c r="P71" s="7">
        <v>4.8000000000000001E-2</v>
      </c>
      <c r="Q71" s="7">
        <v>9.9000000000000005E-2</v>
      </c>
      <c r="R71" s="75"/>
      <c r="S71" s="75"/>
      <c r="T71" s="75"/>
      <c r="U71" s="75"/>
      <c r="V71" s="75"/>
      <c r="W71" s="75"/>
      <c r="X71" s="75"/>
      <c r="Y71" s="75"/>
    </row>
    <row r="72" spans="1:25" ht="15.5" x14ac:dyDescent="0.35">
      <c r="A72" s="14">
        <v>2.1</v>
      </c>
      <c r="B72" s="14" t="s">
        <v>32</v>
      </c>
      <c r="C72" s="14">
        <v>0.05</v>
      </c>
      <c r="D72" s="14">
        <v>0.05</v>
      </c>
      <c r="E72" s="14">
        <v>0.05</v>
      </c>
      <c r="G72" s="14">
        <v>5.3999999999999999E-2</v>
      </c>
      <c r="H72" s="14">
        <v>4.9000000000000002E-2</v>
      </c>
      <c r="I72" s="14">
        <v>5.3999999999999999E-2</v>
      </c>
      <c r="J72" s="75"/>
      <c r="K72" s="14">
        <v>5.6000000000000001E-2</v>
      </c>
      <c r="L72" s="14">
        <v>4.9000000000000002E-2</v>
      </c>
      <c r="M72" s="14">
        <v>5.5E-2</v>
      </c>
      <c r="N72" s="64"/>
      <c r="O72" s="14">
        <v>5.5E-2</v>
      </c>
      <c r="P72" s="14">
        <v>4.8000000000000001E-2</v>
      </c>
      <c r="Q72" s="14">
        <v>5.5E-2</v>
      </c>
      <c r="R72" s="75"/>
      <c r="S72" s="75"/>
      <c r="T72" s="75"/>
      <c r="U72" s="75"/>
      <c r="V72" s="75"/>
      <c r="W72" s="75"/>
      <c r="X72" s="75"/>
      <c r="Y72" s="75"/>
    </row>
    <row r="73" spans="1:25" ht="15.5" x14ac:dyDescent="0.35">
      <c r="A73" s="20">
        <v>2.2000000000000002</v>
      </c>
      <c r="B73" s="20" t="s">
        <v>32</v>
      </c>
      <c r="C73" s="20">
        <v>0.05</v>
      </c>
      <c r="D73" s="20">
        <v>0.05</v>
      </c>
      <c r="E73" s="20">
        <v>0.05</v>
      </c>
      <c r="G73" s="20">
        <v>0.05</v>
      </c>
      <c r="H73" s="20">
        <v>4.9000000000000002E-2</v>
      </c>
      <c r="I73" s="20">
        <v>0.05</v>
      </c>
      <c r="J73" s="75"/>
      <c r="K73" s="20">
        <v>0.05</v>
      </c>
      <c r="L73" s="20">
        <v>4.9000000000000002E-2</v>
      </c>
      <c r="M73" s="20">
        <v>0.05</v>
      </c>
      <c r="N73" s="64"/>
      <c r="O73" s="20">
        <v>4.9000000000000002E-2</v>
      </c>
      <c r="P73" s="20">
        <v>4.8000000000000001E-2</v>
      </c>
      <c r="Q73" s="20">
        <v>4.9000000000000002E-2</v>
      </c>
      <c r="R73" s="75"/>
      <c r="S73" s="75"/>
      <c r="T73" s="75"/>
      <c r="U73" s="75"/>
      <c r="V73" s="75"/>
      <c r="W73" s="75"/>
      <c r="X73" s="75"/>
      <c r="Y73" s="75"/>
    </row>
    <row r="74" spans="1:25" ht="15.5" x14ac:dyDescent="0.35">
      <c r="A74" s="14">
        <v>2.4</v>
      </c>
      <c r="B74" s="14" t="s">
        <v>32</v>
      </c>
      <c r="C74" s="14">
        <v>0.05</v>
      </c>
      <c r="D74" s="14">
        <v>0.05</v>
      </c>
      <c r="E74" s="14">
        <v>0.05</v>
      </c>
      <c r="G74" s="14">
        <v>0.06</v>
      </c>
      <c r="H74" s="14">
        <v>4.9000000000000002E-2</v>
      </c>
      <c r="I74" s="14">
        <v>5.8999999999999997E-2</v>
      </c>
      <c r="J74" s="75"/>
      <c r="K74" s="14">
        <v>6.5000000000000002E-2</v>
      </c>
      <c r="L74" s="14">
        <v>4.9000000000000002E-2</v>
      </c>
      <c r="M74" s="14">
        <v>6.4000000000000001E-2</v>
      </c>
      <c r="N74" s="64"/>
      <c r="O74" s="14">
        <v>6.8000000000000005E-2</v>
      </c>
      <c r="P74" s="14">
        <v>4.9000000000000002E-2</v>
      </c>
      <c r="Q74" s="14">
        <v>6.7000000000000004E-2</v>
      </c>
      <c r="R74" s="75"/>
      <c r="S74" s="75"/>
      <c r="T74" s="75"/>
      <c r="U74" s="75"/>
      <c r="V74" s="75"/>
      <c r="W74" s="75"/>
      <c r="X74" s="75"/>
      <c r="Y74" s="75"/>
    </row>
    <row r="75" spans="1:25" ht="15.5" x14ac:dyDescent="0.35">
      <c r="A75" s="14">
        <v>2.8</v>
      </c>
      <c r="B75" s="14" t="s">
        <v>32</v>
      </c>
      <c r="C75" s="14">
        <v>0.05</v>
      </c>
      <c r="D75" s="14">
        <v>4.9000000000000002E-2</v>
      </c>
      <c r="E75" s="14">
        <v>4.9000000000000002E-2</v>
      </c>
      <c r="G75" s="14">
        <v>7.4999999999999997E-2</v>
      </c>
      <c r="H75" s="14">
        <v>4.9000000000000002E-2</v>
      </c>
      <c r="I75" s="14">
        <v>7.2999999999999995E-2</v>
      </c>
      <c r="J75" s="75"/>
      <c r="K75" s="14">
        <v>9.1999999999999998E-2</v>
      </c>
      <c r="L75" s="14">
        <v>4.9000000000000002E-2</v>
      </c>
      <c r="M75" s="14">
        <v>8.8999999999999996E-2</v>
      </c>
      <c r="N75" s="64"/>
      <c r="O75" s="14">
        <v>0.10299999999999999</v>
      </c>
      <c r="P75" s="14">
        <v>4.9000000000000002E-2</v>
      </c>
      <c r="Q75" s="14">
        <v>0.1</v>
      </c>
      <c r="R75" s="75"/>
      <c r="S75" s="75"/>
      <c r="T75" s="75"/>
      <c r="U75" s="75"/>
      <c r="V75" s="75"/>
      <c r="W75" s="75"/>
      <c r="X75" s="75"/>
      <c r="Y75" s="75"/>
    </row>
    <row r="76" spans="1:25" ht="15.5" x14ac:dyDescent="0.35">
      <c r="A76" s="7">
        <v>2.1</v>
      </c>
      <c r="B76" s="7" t="s">
        <v>33</v>
      </c>
      <c r="C76" s="7">
        <v>8.2000000000000003E-2</v>
      </c>
      <c r="D76" s="7">
        <v>0.05</v>
      </c>
      <c r="E76" s="7">
        <v>0.05</v>
      </c>
      <c r="G76" s="7">
        <v>7.6999999999999999E-2</v>
      </c>
      <c r="H76" s="7">
        <v>4.9000000000000002E-2</v>
      </c>
      <c r="I76" s="7">
        <v>5.1999999999999998E-2</v>
      </c>
      <c r="J76" s="75"/>
      <c r="K76" s="7">
        <v>7.3999999999999996E-2</v>
      </c>
      <c r="L76" s="7">
        <v>4.8000000000000001E-2</v>
      </c>
      <c r="M76" s="7">
        <v>5.2999999999999999E-2</v>
      </c>
      <c r="N76" s="64"/>
      <c r="O76" s="7">
        <v>7.1999999999999995E-2</v>
      </c>
      <c r="P76" s="7">
        <v>4.8000000000000001E-2</v>
      </c>
      <c r="Q76" s="7">
        <v>5.3999999999999999E-2</v>
      </c>
      <c r="R76" s="75"/>
      <c r="S76" s="75"/>
      <c r="T76" s="75"/>
      <c r="U76" s="75"/>
      <c r="V76" s="75"/>
      <c r="W76" s="75"/>
      <c r="X76" s="75"/>
      <c r="Y76" s="75"/>
    </row>
    <row r="77" spans="1:25" ht="15.5" x14ac:dyDescent="0.35">
      <c r="A77" s="22">
        <v>2.2000000000000002</v>
      </c>
      <c r="B77" s="23" t="s">
        <v>33</v>
      </c>
      <c r="C77" s="22">
        <v>0.05</v>
      </c>
      <c r="D77" s="23">
        <v>0.05</v>
      </c>
      <c r="E77" s="22">
        <v>0.05</v>
      </c>
      <c r="G77" s="22">
        <v>0.05</v>
      </c>
      <c r="H77" s="23">
        <v>0.05</v>
      </c>
      <c r="I77" s="22">
        <v>0.05</v>
      </c>
      <c r="J77" s="75"/>
      <c r="K77" s="22">
        <v>0.05</v>
      </c>
      <c r="L77" s="23">
        <v>4.9000000000000002E-2</v>
      </c>
      <c r="M77" s="22">
        <v>0.05</v>
      </c>
      <c r="N77" s="64"/>
      <c r="O77" s="22">
        <v>0.05</v>
      </c>
      <c r="P77" s="23">
        <v>4.9000000000000002E-2</v>
      </c>
      <c r="Q77" s="22">
        <v>0.05</v>
      </c>
      <c r="R77" s="75"/>
      <c r="S77" s="75"/>
      <c r="T77" s="75"/>
      <c r="U77" s="75"/>
      <c r="V77" s="75"/>
      <c r="W77" s="75"/>
      <c r="X77" s="75"/>
      <c r="Y77" s="75"/>
    </row>
    <row r="78" spans="1:25" ht="15.5" x14ac:dyDescent="0.35">
      <c r="A78" s="9">
        <v>2.4</v>
      </c>
      <c r="B78" s="9" t="s">
        <v>33</v>
      </c>
      <c r="C78" s="9">
        <v>2.7E-2</v>
      </c>
      <c r="D78" s="9">
        <v>4.9000000000000002E-2</v>
      </c>
      <c r="E78" s="9">
        <v>4.9000000000000002E-2</v>
      </c>
      <c r="G78" s="9">
        <v>3.3000000000000002E-2</v>
      </c>
      <c r="H78" s="9">
        <v>4.9000000000000002E-2</v>
      </c>
      <c r="I78" s="9">
        <v>5.8000000000000003E-2</v>
      </c>
      <c r="J78" s="75"/>
      <c r="K78" s="9">
        <v>3.6999999999999998E-2</v>
      </c>
      <c r="L78" s="9">
        <v>4.9000000000000002E-2</v>
      </c>
      <c r="M78" s="9">
        <v>6.3E-2</v>
      </c>
      <c r="N78" s="64"/>
      <c r="O78" s="9">
        <v>4.1000000000000002E-2</v>
      </c>
      <c r="P78" s="9">
        <v>4.9000000000000002E-2</v>
      </c>
      <c r="Q78" s="9">
        <v>6.6000000000000003E-2</v>
      </c>
      <c r="R78" s="75"/>
      <c r="S78" s="75"/>
      <c r="T78" s="75"/>
      <c r="U78" s="75"/>
      <c r="V78" s="75"/>
      <c r="W78" s="75"/>
      <c r="X78" s="75"/>
      <c r="Y78" s="75"/>
    </row>
    <row r="79" spans="1:25" ht="15.5" x14ac:dyDescent="0.35">
      <c r="A79" s="9">
        <v>2.8</v>
      </c>
      <c r="B79" s="9" t="s">
        <v>33</v>
      </c>
      <c r="C79" s="9">
        <v>1.9E-2</v>
      </c>
      <c r="D79" s="9">
        <v>0.05</v>
      </c>
      <c r="E79" s="9">
        <v>0.05</v>
      </c>
      <c r="G79" s="9">
        <v>3.3000000000000002E-2</v>
      </c>
      <c r="H79" s="9">
        <v>0.05</v>
      </c>
      <c r="I79" s="9">
        <v>7.2999999999999995E-2</v>
      </c>
      <c r="J79" s="75"/>
      <c r="K79" s="9">
        <v>4.3999999999999997E-2</v>
      </c>
      <c r="L79" s="9">
        <v>4.9000000000000002E-2</v>
      </c>
      <c r="M79" s="9">
        <v>8.8999999999999996E-2</v>
      </c>
      <c r="N79" s="64"/>
      <c r="O79" s="9">
        <v>5.0999999999999997E-2</v>
      </c>
      <c r="P79" s="9">
        <v>4.9000000000000002E-2</v>
      </c>
      <c r="Q79" s="9">
        <v>9.9000000000000005E-2</v>
      </c>
      <c r="R79" s="75"/>
      <c r="S79" s="75"/>
      <c r="T79" s="75"/>
      <c r="U79" s="75"/>
      <c r="V79" s="75"/>
      <c r="W79" s="75"/>
      <c r="X79" s="75"/>
      <c r="Y79" s="75"/>
    </row>
    <row r="80" spans="1:25" ht="15.5" x14ac:dyDescent="0.35">
      <c r="A80" s="7">
        <v>2.1</v>
      </c>
      <c r="B80" s="7" t="s">
        <v>34</v>
      </c>
      <c r="C80" s="7">
        <v>0.109</v>
      </c>
      <c r="D80" s="7">
        <v>0.05</v>
      </c>
      <c r="E80" s="7">
        <v>0.05</v>
      </c>
      <c r="G80" s="7">
        <v>0.10100000000000001</v>
      </c>
      <c r="H80" s="7">
        <v>4.9000000000000002E-2</v>
      </c>
      <c r="I80" s="7">
        <v>5.0999999999999997E-2</v>
      </c>
      <c r="J80" s="75"/>
      <c r="K80" s="7">
        <v>9.5000000000000001E-2</v>
      </c>
      <c r="L80" s="7">
        <v>4.9000000000000002E-2</v>
      </c>
      <c r="M80" s="7">
        <v>5.2999999999999999E-2</v>
      </c>
      <c r="N80" s="64"/>
      <c r="O80" s="7">
        <v>0.09</v>
      </c>
      <c r="P80" s="7">
        <v>4.9000000000000002E-2</v>
      </c>
      <c r="Q80" s="7">
        <v>5.2999999999999999E-2</v>
      </c>
      <c r="R80" s="75"/>
      <c r="S80" s="75"/>
      <c r="T80" s="75"/>
      <c r="U80" s="75"/>
      <c r="V80" s="75"/>
      <c r="W80" s="75"/>
      <c r="X80" s="75"/>
      <c r="Y80" s="75"/>
    </row>
    <row r="81" spans="1:25" ht="15.5" x14ac:dyDescent="0.35">
      <c r="A81" s="22">
        <v>2.2000000000000002</v>
      </c>
      <c r="B81" s="23" t="s">
        <v>34</v>
      </c>
      <c r="C81" s="22">
        <v>0.05</v>
      </c>
      <c r="D81" s="23">
        <v>0.05</v>
      </c>
      <c r="E81" s="22">
        <v>0.05</v>
      </c>
      <c r="G81" s="22">
        <v>0.05</v>
      </c>
      <c r="H81" s="23">
        <v>4.9000000000000002E-2</v>
      </c>
      <c r="I81" s="22">
        <v>4.9000000000000002E-2</v>
      </c>
      <c r="J81" s="75"/>
      <c r="K81" s="22">
        <v>0.05</v>
      </c>
      <c r="L81" s="23">
        <v>4.9000000000000002E-2</v>
      </c>
      <c r="M81" s="22">
        <v>4.9000000000000002E-2</v>
      </c>
      <c r="N81" s="64"/>
      <c r="O81" s="22">
        <v>0.05</v>
      </c>
      <c r="P81" s="23">
        <v>4.9000000000000002E-2</v>
      </c>
      <c r="Q81" s="22">
        <v>4.9000000000000002E-2</v>
      </c>
      <c r="R81" s="75"/>
      <c r="S81" s="75"/>
      <c r="T81" s="75"/>
      <c r="U81" s="75"/>
      <c r="V81" s="75"/>
      <c r="W81" s="75"/>
      <c r="X81" s="75"/>
      <c r="Y81" s="75"/>
    </row>
    <row r="82" spans="1:25" ht="15.5" x14ac:dyDescent="0.35">
      <c r="A82" s="9">
        <v>2.4</v>
      </c>
      <c r="B82" s="9" t="s">
        <v>34</v>
      </c>
      <c r="C82" s="9">
        <v>1.7000000000000001E-2</v>
      </c>
      <c r="D82" s="9">
        <v>0.05</v>
      </c>
      <c r="E82" s="9">
        <v>0.05</v>
      </c>
      <c r="G82" s="9">
        <v>0.02</v>
      </c>
      <c r="H82" s="9">
        <v>0.05</v>
      </c>
      <c r="I82" s="9">
        <v>5.7000000000000002E-2</v>
      </c>
      <c r="J82" s="75"/>
      <c r="K82" s="9">
        <v>2.3E-2</v>
      </c>
      <c r="L82" s="9">
        <v>4.9000000000000002E-2</v>
      </c>
      <c r="M82" s="9">
        <v>6.2E-2</v>
      </c>
      <c r="N82" s="64"/>
      <c r="O82" s="9">
        <v>2.5000000000000001E-2</v>
      </c>
      <c r="P82" s="9">
        <v>4.9000000000000002E-2</v>
      </c>
      <c r="Q82" s="9">
        <v>6.4000000000000001E-2</v>
      </c>
      <c r="R82" s="75"/>
      <c r="S82" s="75"/>
      <c r="T82" s="75"/>
      <c r="U82" s="75"/>
      <c r="V82" s="75"/>
      <c r="W82" s="75"/>
      <c r="X82" s="75"/>
      <c r="Y82" s="75"/>
    </row>
    <row r="83" spans="1:25" ht="15.5" x14ac:dyDescent="0.35">
      <c r="A83" s="9">
        <v>2.8</v>
      </c>
      <c r="B83" s="9" t="s">
        <v>34</v>
      </c>
      <c r="C83" s="9">
        <v>8.0000000000000002E-3</v>
      </c>
      <c r="D83" s="9">
        <v>4.9000000000000002E-2</v>
      </c>
      <c r="E83" s="9">
        <v>4.9000000000000002E-2</v>
      </c>
      <c r="G83" s="9">
        <v>1.4999999999999999E-2</v>
      </c>
      <c r="H83" s="9">
        <v>4.9000000000000002E-2</v>
      </c>
      <c r="I83" s="9">
        <v>7.1999999999999995E-2</v>
      </c>
      <c r="J83" s="75"/>
      <c r="K83" s="9">
        <v>2.1999999999999999E-2</v>
      </c>
      <c r="L83" s="9">
        <v>4.9000000000000002E-2</v>
      </c>
      <c r="M83" s="9">
        <v>8.6999999999999994E-2</v>
      </c>
      <c r="N83" s="64"/>
      <c r="O83" s="9">
        <v>2.7E-2</v>
      </c>
      <c r="P83" s="9">
        <v>4.9000000000000002E-2</v>
      </c>
      <c r="Q83" s="9">
        <v>9.7000000000000003E-2</v>
      </c>
      <c r="R83" s="75"/>
      <c r="S83" s="75"/>
      <c r="T83" s="75"/>
      <c r="U83" s="75"/>
      <c r="V83" s="75"/>
      <c r="W83" s="75"/>
      <c r="X83" s="75"/>
      <c r="Y83" s="75"/>
    </row>
    <row r="95" spans="1:25" x14ac:dyDescent="0.3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</row>
    <row r="96" spans="1:25" s="64" customFormat="1" x14ac:dyDescent="0.3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</row>
    <row r="97" spans="1:17" s="64" customFormat="1" x14ac:dyDescent="0.3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</row>
    <row r="98" spans="1:17" s="64" customFormat="1" x14ac:dyDescent="0.3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</row>
    <row r="99" spans="1:17" s="64" customFormat="1" x14ac:dyDescent="0.3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</row>
    <row r="100" spans="1:17" s="64" customFormat="1" x14ac:dyDescent="0.3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</row>
    <row r="101" spans="1:17" s="64" customFormat="1" x14ac:dyDescent="0.3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</row>
    <row r="102" spans="1:17" s="64" customFormat="1" x14ac:dyDescent="0.3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</row>
    <row r="103" spans="1:17" s="64" customFormat="1" x14ac:dyDescent="0.3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</row>
    <row r="104" spans="1:17" s="64" customFormat="1" x14ac:dyDescent="0.3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</row>
    <row r="105" spans="1:17" s="64" customFormat="1" x14ac:dyDescent="0.3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</row>
    <row r="106" spans="1:17" s="64" customFormat="1" x14ac:dyDescent="0.3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</row>
    <row r="107" spans="1:17" s="64" customFormat="1" x14ac:dyDescent="0.3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</row>
    <row r="108" spans="1:17" s="64" customFormat="1" x14ac:dyDescent="0.3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</row>
    <row r="109" spans="1:17" s="64" customFormat="1" x14ac:dyDescent="0.3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</row>
    <row r="110" spans="1:17" s="64" customFormat="1" x14ac:dyDescent="0.3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</row>
    <row r="111" spans="1:17" s="64" customFormat="1" x14ac:dyDescent="0.3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</row>
    <row r="112" spans="1:17" s="64" customFormat="1" x14ac:dyDescent="0.3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</row>
    <row r="113" spans="1:17" s="64" customFormat="1" x14ac:dyDescent="0.3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</row>
    <row r="114" spans="1:17" s="64" customFormat="1" x14ac:dyDescent="0.3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</row>
    <row r="115" spans="1:17" s="64" customFormat="1" x14ac:dyDescent="0.3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</row>
    <row r="116" spans="1:17" s="64" customFormat="1" x14ac:dyDescent="0.3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</row>
    <row r="117" spans="1:17" s="64" customFormat="1" x14ac:dyDescent="0.3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</row>
    <row r="118" spans="1:17" s="64" customFormat="1" x14ac:dyDescent="0.3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</row>
    <row r="119" spans="1:17" s="64" customFormat="1" x14ac:dyDescent="0.3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</row>
    <row r="120" spans="1:17" s="64" customFormat="1" x14ac:dyDescent="0.3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</row>
    <row r="121" spans="1:17" s="64" customFormat="1" x14ac:dyDescent="0.3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</row>
    <row r="122" spans="1:17" s="64" customFormat="1" x14ac:dyDescent="0.3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</row>
    <row r="123" spans="1:17" s="64" customFormat="1" x14ac:dyDescent="0.3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</row>
    <row r="124" spans="1:17" s="64" customFormat="1" x14ac:dyDescent="0.3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</row>
    <row r="125" spans="1:17" s="64" customFormat="1" x14ac:dyDescent="0.3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</row>
    <row r="126" spans="1:17" s="64" customFormat="1" x14ac:dyDescent="0.3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</row>
    <row r="127" spans="1:17" s="64" customFormat="1" x14ac:dyDescent="0.3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</row>
    <row r="128" spans="1:17" s="64" customFormat="1" x14ac:dyDescent="0.3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</row>
    <row r="129" spans="1:17" s="64" customFormat="1" x14ac:dyDescent="0.3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</row>
    <row r="130" spans="1:17" s="64" customFormat="1" x14ac:dyDescent="0.3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</row>
    <row r="131" spans="1:17" s="64" customFormat="1" x14ac:dyDescent="0.3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</row>
    <row r="132" spans="1:17" s="64" customFormat="1" x14ac:dyDescent="0.3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</row>
    <row r="133" spans="1:17" s="64" customFormat="1" x14ac:dyDescent="0.35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</row>
    <row r="134" spans="1:17" s="64" customFormat="1" x14ac:dyDescent="0.35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</row>
    <row r="135" spans="1:17" s="64" customFormat="1" x14ac:dyDescent="0.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</row>
    <row r="136" spans="1:17" s="64" customFormat="1" x14ac:dyDescent="0.3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</row>
    <row r="137" spans="1:17" s="64" customFormat="1" x14ac:dyDescent="0.3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</row>
    <row r="138" spans="1:17" s="64" customFormat="1" x14ac:dyDescent="0.3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</row>
    <row r="139" spans="1:17" s="64" customFormat="1" x14ac:dyDescent="0.3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</row>
    <row r="140" spans="1:17" s="64" customFormat="1" x14ac:dyDescent="0.3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</row>
    <row r="141" spans="1:17" s="64" customFormat="1" x14ac:dyDescent="0.3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</row>
    <row r="142" spans="1:17" s="64" customFormat="1" x14ac:dyDescent="0.3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</row>
  </sheetData>
  <mergeCells count="4">
    <mergeCell ref="C2:E2"/>
    <mergeCell ref="G2:I2"/>
    <mergeCell ref="K2:M2"/>
    <mergeCell ref="O2:Q2"/>
  </mergeCells>
  <conditionalFormatting sqref="T103">
    <cfRule type="duplicateValues" dxfId="8" priority="7"/>
  </conditionalFormatting>
  <conditionalFormatting sqref="T104">
    <cfRule type="duplicateValues" dxfId="7" priority="8"/>
  </conditionalFormatting>
  <conditionalFormatting sqref="T105">
    <cfRule type="duplicateValues" dxfId="6" priority="9"/>
  </conditionalFormatting>
  <conditionalFormatting sqref="T120">
    <cfRule type="duplicateValues" dxfId="5" priority="4"/>
  </conditionalFormatting>
  <conditionalFormatting sqref="T121">
    <cfRule type="duplicateValues" dxfId="4" priority="5"/>
  </conditionalFormatting>
  <conditionalFormatting sqref="T122">
    <cfRule type="duplicateValues" dxfId="3" priority="6"/>
  </conditionalFormatting>
  <conditionalFormatting sqref="T135">
    <cfRule type="duplicateValues" dxfId="2" priority="1"/>
  </conditionalFormatting>
  <conditionalFormatting sqref="T136">
    <cfRule type="duplicateValues" dxfId="1" priority="2"/>
  </conditionalFormatting>
  <conditionalFormatting sqref="T137">
    <cfRule type="duplicateValues" dxfId="0" priority="3"/>
  </conditionalFormatting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T142"/>
  <sheetViews>
    <sheetView topLeftCell="A2" zoomScale="85" zoomScaleNormal="85" workbookViewId="0">
      <selection activeCell="C4" sqref="C4"/>
    </sheetView>
  </sheetViews>
  <sheetFormatPr baseColWidth="10" defaultRowHeight="14.5" x14ac:dyDescent="0.35"/>
  <cols>
    <col min="1" max="1" width="7.6328125" bestFit="1" customWidth="1"/>
    <col min="2" max="2" width="8.54296875" bestFit="1" customWidth="1"/>
    <col min="3" max="3" width="7.54296875" bestFit="1" customWidth="1"/>
    <col min="4" max="5" width="7.08984375" bestFit="1" customWidth="1"/>
    <col min="7" max="7" width="7.81640625" bestFit="1" customWidth="1"/>
    <col min="8" max="8" width="8.6328125" bestFit="1" customWidth="1"/>
    <col min="9" max="9" width="7.08984375" bestFit="1" customWidth="1"/>
    <col min="11" max="11" width="7.54296875" bestFit="1" customWidth="1"/>
    <col min="12" max="12" width="7.08984375" bestFit="1" customWidth="1"/>
    <col min="13" max="13" width="7.81640625" bestFit="1" customWidth="1"/>
    <col min="15" max="15" width="7.54296875" bestFit="1" customWidth="1"/>
    <col min="16" max="16" width="7" bestFit="1" customWidth="1"/>
    <col min="17" max="17" width="6" bestFit="1" customWidth="1"/>
  </cols>
  <sheetData>
    <row r="1" spans="1:20" x14ac:dyDescent="0.35">
      <c r="A1" s="75"/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</row>
    <row r="2" spans="1:20" ht="15.65" customHeight="1" x14ac:dyDescent="0.35">
      <c r="A2" s="64"/>
      <c r="B2" s="64"/>
      <c r="C2" s="85" t="s">
        <v>43</v>
      </c>
      <c r="D2" s="86"/>
      <c r="E2" s="87"/>
      <c r="F2" s="76"/>
      <c r="G2" s="85" t="s">
        <v>0</v>
      </c>
      <c r="H2" s="86"/>
      <c r="I2" s="87"/>
      <c r="J2" s="76"/>
      <c r="K2" s="85" t="s">
        <v>4</v>
      </c>
      <c r="L2" s="86"/>
      <c r="M2" s="87"/>
      <c r="N2" s="64"/>
      <c r="O2" s="85" t="s">
        <v>5</v>
      </c>
      <c r="P2" s="86"/>
      <c r="Q2" s="87"/>
      <c r="R2" s="75"/>
    </row>
    <row r="3" spans="1:20" ht="15.5" x14ac:dyDescent="0.35">
      <c r="A3" s="2" t="s">
        <v>6</v>
      </c>
      <c r="B3" s="2" t="s">
        <v>14</v>
      </c>
      <c r="C3" s="3" t="s">
        <v>1</v>
      </c>
      <c r="D3" s="63" t="s">
        <v>2</v>
      </c>
      <c r="E3" s="63" t="s">
        <v>3</v>
      </c>
      <c r="F3" s="75"/>
      <c r="G3" s="3" t="s">
        <v>1</v>
      </c>
      <c r="H3" s="63" t="s">
        <v>2</v>
      </c>
      <c r="I3" s="63" t="s">
        <v>3</v>
      </c>
      <c r="J3" s="75"/>
      <c r="K3" s="3" t="s">
        <v>1</v>
      </c>
      <c r="L3" s="63" t="s">
        <v>2</v>
      </c>
      <c r="M3" s="63" t="s">
        <v>3</v>
      </c>
      <c r="N3" s="64"/>
      <c r="O3" s="3" t="s">
        <v>1</v>
      </c>
      <c r="P3" s="63" t="s">
        <v>2</v>
      </c>
      <c r="Q3" s="63" t="s">
        <v>3</v>
      </c>
      <c r="R3" s="75"/>
    </row>
    <row r="4" spans="1:20" ht="15.5" x14ac:dyDescent="0.35">
      <c r="A4" s="4">
        <v>2.1</v>
      </c>
      <c r="B4" s="8" t="s">
        <v>15</v>
      </c>
      <c r="C4" s="71">
        <v>1.6833999999999998E-2</v>
      </c>
      <c r="D4" s="71">
        <v>4.0635999999999999E-2</v>
      </c>
      <c r="E4" s="71">
        <v>4.0635999999999999E-2</v>
      </c>
      <c r="F4" s="64"/>
      <c r="G4" s="71">
        <v>2.8611999999999999E-2</v>
      </c>
      <c r="H4" s="71">
        <v>3.6984000000000003E-2</v>
      </c>
      <c r="I4" s="71">
        <v>4.7527E-2</v>
      </c>
      <c r="J4" s="64"/>
      <c r="K4" s="71">
        <v>3.2966000000000002E-2</v>
      </c>
      <c r="L4" s="71">
        <v>3.6011000000000001E-2</v>
      </c>
      <c r="M4" s="71">
        <v>4.8277E-2</v>
      </c>
      <c r="N4" s="64"/>
      <c r="O4" s="71">
        <v>3.4401000000000001E-2</v>
      </c>
      <c r="P4" s="71">
        <v>3.5255000000000002E-2</v>
      </c>
      <c r="Q4" s="71">
        <v>4.7065000000000003E-2</v>
      </c>
      <c r="R4" s="75"/>
      <c r="T4" s="76"/>
    </row>
    <row r="5" spans="1:20" ht="15.5" x14ac:dyDescent="0.35">
      <c r="A5" s="22">
        <v>2.2000000000000002</v>
      </c>
      <c r="B5" s="23" t="s">
        <v>15</v>
      </c>
      <c r="C5" s="78">
        <v>4.4734999999999997E-2</v>
      </c>
      <c r="D5" s="78">
        <v>4.0311E-2</v>
      </c>
      <c r="E5" s="78">
        <v>4.0311E-2</v>
      </c>
      <c r="F5" s="64"/>
      <c r="G5" s="78">
        <v>4.4610999999999998E-2</v>
      </c>
      <c r="H5" s="78">
        <v>3.7524000000000002E-2</v>
      </c>
      <c r="I5" s="78">
        <v>3.9791E-2</v>
      </c>
      <c r="J5" s="64"/>
      <c r="K5" s="78">
        <v>4.5089999999999998E-2</v>
      </c>
      <c r="L5" s="78">
        <v>3.6513999999999998E-2</v>
      </c>
      <c r="M5" s="78">
        <v>4.0351999999999999E-2</v>
      </c>
      <c r="N5" s="64"/>
      <c r="O5" s="78">
        <v>4.5716E-2</v>
      </c>
      <c r="P5" s="78">
        <v>3.6207000000000003E-2</v>
      </c>
      <c r="Q5" s="78">
        <v>4.0653000000000002E-2</v>
      </c>
      <c r="R5" s="75"/>
    </row>
    <row r="6" spans="1:20" ht="15.5" x14ac:dyDescent="0.35">
      <c r="A6" s="5">
        <v>2.4</v>
      </c>
      <c r="B6" s="6" t="s">
        <v>15</v>
      </c>
      <c r="C6" s="72">
        <v>9.7632999999999998E-2</v>
      </c>
      <c r="D6" s="72">
        <v>4.0473000000000002E-2</v>
      </c>
      <c r="E6" s="72">
        <v>4.0473000000000002E-2</v>
      </c>
      <c r="F6" s="64"/>
      <c r="G6" s="72">
        <v>0.10483099999999999</v>
      </c>
      <c r="H6" s="72">
        <v>3.8589999999999999E-2</v>
      </c>
      <c r="I6" s="72">
        <v>4.4054999999999997E-2</v>
      </c>
      <c r="J6" s="64"/>
      <c r="K6" s="72">
        <v>0.105712</v>
      </c>
      <c r="L6" s="72">
        <v>3.7380999999999998E-2</v>
      </c>
      <c r="M6" s="72">
        <v>4.6001E-2</v>
      </c>
      <c r="N6" s="64"/>
      <c r="O6" s="72">
        <v>0.106642</v>
      </c>
      <c r="P6" s="72">
        <v>3.7135000000000001E-2</v>
      </c>
      <c r="Q6" s="72">
        <v>4.8018999999999999E-2</v>
      </c>
      <c r="R6" s="75"/>
    </row>
    <row r="7" spans="1:20" ht="15.5" x14ac:dyDescent="0.35">
      <c r="A7" s="5">
        <v>2.8</v>
      </c>
      <c r="B7" s="6" t="s">
        <v>15</v>
      </c>
      <c r="C7" s="72">
        <v>0.147372</v>
      </c>
      <c r="D7" s="72">
        <v>3.9842000000000002E-2</v>
      </c>
      <c r="E7" s="72">
        <v>3.9842000000000002E-2</v>
      </c>
      <c r="F7" s="64"/>
      <c r="G7" s="72">
        <v>0.18380299999999999</v>
      </c>
      <c r="H7" s="72">
        <v>3.8921999999999998E-2</v>
      </c>
      <c r="I7" s="72">
        <v>5.3131999999999999E-2</v>
      </c>
      <c r="J7" s="64"/>
      <c r="K7" s="72">
        <v>0.20199700000000001</v>
      </c>
      <c r="L7" s="72">
        <v>3.7863000000000001E-2</v>
      </c>
      <c r="M7" s="72">
        <v>6.2336000000000003E-2</v>
      </c>
      <c r="N7" s="64"/>
      <c r="O7" s="72">
        <v>0.21141099999999999</v>
      </c>
      <c r="P7" s="72">
        <v>3.7248000000000003E-2</v>
      </c>
      <c r="Q7" s="72">
        <v>6.8446999999999994E-2</v>
      </c>
      <c r="R7" s="75"/>
    </row>
    <row r="8" spans="1:20" ht="15.5" x14ac:dyDescent="0.35">
      <c r="A8" s="17">
        <v>2.1</v>
      </c>
      <c r="B8" s="17" t="s">
        <v>16</v>
      </c>
      <c r="C8" s="77">
        <v>4.4948000000000002E-2</v>
      </c>
      <c r="D8" s="77">
        <v>4.2555999999999997E-2</v>
      </c>
      <c r="E8" s="77">
        <v>4.2555999999999997E-2</v>
      </c>
      <c r="F8" s="64"/>
      <c r="G8" s="77">
        <v>4.8599000000000003E-2</v>
      </c>
      <c r="H8" s="77">
        <v>3.8817999999999998E-2</v>
      </c>
      <c r="I8" s="77">
        <v>4.5495000000000001E-2</v>
      </c>
      <c r="J8" s="64"/>
      <c r="K8" s="77">
        <v>4.9065999999999999E-2</v>
      </c>
      <c r="L8" s="77">
        <v>3.6874999999999998E-2</v>
      </c>
      <c r="M8" s="77">
        <v>4.5645999999999999E-2</v>
      </c>
      <c r="N8" s="64"/>
      <c r="O8" s="77">
        <v>4.9383000000000003E-2</v>
      </c>
      <c r="P8" s="77">
        <v>3.5966999999999999E-2</v>
      </c>
      <c r="Q8" s="77">
        <v>4.5899000000000002E-2</v>
      </c>
      <c r="R8" s="75"/>
    </row>
    <row r="9" spans="1:20" ht="15.5" x14ac:dyDescent="0.35">
      <c r="A9" s="20">
        <v>2.2000000000000002</v>
      </c>
      <c r="B9" s="20" t="s">
        <v>16</v>
      </c>
      <c r="C9" s="74">
        <v>4.4455000000000001E-2</v>
      </c>
      <c r="D9" s="74">
        <v>4.3321999999999999E-2</v>
      </c>
      <c r="E9" s="74">
        <v>4.3321999999999999E-2</v>
      </c>
      <c r="F9" s="64"/>
      <c r="G9" s="74">
        <v>4.4195999999999999E-2</v>
      </c>
      <c r="H9" s="74">
        <v>3.8642999999999997E-2</v>
      </c>
      <c r="I9" s="74">
        <v>4.2301999999999999E-2</v>
      </c>
      <c r="J9" s="64"/>
      <c r="K9" s="74">
        <v>4.3959999999999999E-2</v>
      </c>
      <c r="L9" s="74">
        <v>3.6724E-2</v>
      </c>
      <c r="M9" s="74">
        <v>4.1752999999999998E-2</v>
      </c>
      <c r="N9" s="64"/>
      <c r="O9" s="74">
        <v>4.4438999999999999E-2</v>
      </c>
      <c r="P9" s="74">
        <v>3.5879000000000001E-2</v>
      </c>
      <c r="Q9" s="74">
        <v>4.2018E-2</v>
      </c>
      <c r="R9" s="75"/>
    </row>
    <row r="10" spans="1:20" ht="15.5" x14ac:dyDescent="0.35">
      <c r="A10" s="12">
        <v>2.4</v>
      </c>
      <c r="B10" s="12" t="s">
        <v>16</v>
      </c>
      <c r="C10" s="73">
        <v>4.5157999999999997E-2</v>
      </c>
      <c r="D10" s="73">
        <v>4.2708000000000003E-2</v>
      </c>
      <c r="E10" s="73">
        <v>4.2708000000000003E-2</v>
      </c>
      <c r="F10" s="64"/>
      <c r="G10" s="73">
        <v>5.2211E-2</v>
      </c>
      <c r="H10" s="73">
        <v>3.8436999999999999E-2</v>
      </c>
      <c r="I10" s="73">
        <v>4.8148000000000003E-2</v>
      </c>
      <c r="J10" s="64"/>
      <c r="K10" s="73">
        <v>5.7340000000000002E-2</v>
      </c>
      <c r="L10" s="73">
        <v>3.7007999999999999E-2</v>
      </c>
      <c r="M10" s="73">
        <v>5.2366999999999997E-2</v>
      </c>
      <c r="N10" s="64"/>
      <c r="O10" s="73">
        <v>5.9533000000000003E-2</v>
      </c>
      <c r="P10" s="73">
        <v>3.6079E-2</v>
      </c>
      <c r="Q10" s="73">
        <v>5.4094999999999997E-2</v>
      </c>
      <c r="R10" s="75"/>
    </row>
    <row r="11" spans="1:20" ht="15.5" x14ac:dyDescent="0.35">
      <c r="A11" s="12">
        <v>2.8</v>
      </c>
      <c r="B11" s="12" t="s">
        <v>16</v>
      </c>
      <c r="C11" s="73">
        <v>4.6391000000000002E-2</v>
      </c>
      <c r="D11" s="73">
        <v>4.1583000000000002E-2</v>
      </c>
      <c r="E11" s="73">
        <v>4.1583000000000002E-2</v>
      </c>
      <c r="F11" s="64"/>
      <c r="G11" s="73">
        <v>6.9469000000000003E-2</v>
      </c>
      <c r="H11" s="73">
        <v>3.8698999999999997E-2</v>
      </c>
      <c r="I11" s="73">
        <v>5.9658999999999997E-2</v>
      </c>
      <c r="J11" s="64"/>
      <c r="K11" s="73">
        <v>8.4610000000000005E-2</v>
      </c>
      <c r="L11" s="73">
        <v>3.6864000000000001E-2</v>
      </c>
      <c r="M11" s="73">
        <v>7.1651999999999993E-2</v>
      </c>
      <c r="N11" s="64"/>
      <c r="O11" s="73">
        <v>9.5412999999999998E-2</v>
      </c>
      <c r="P11" s="73">
        <v>3.6336E-2</v>
      </c>
      <c r="Q11" s="73">
        <v>8.0432000000000003E-2</v>
      </c>
      <c r="R11" s="75"/>
    </row>
    <row r="12" spans="1:20" ht="15.5" x14ac:dyDescent="0.35">
      <c r="A12" s="5">
        <v>2.1</v>
      </c>
      <c r="B12" s="5" t="s">
        <v>17</v>
      </c>
      <c r="C12" s="72">
        <v>7.6145000000000004E-2</v>
      </c>
      <c r="D12" s="72">
        <v>4.2813999999999998E-2</v>
      </c>
      <c r="E12" s="72">
        <v>4.2813999999999998E-2</v>
      </c>
      <c r="F12" s="64"/>
      <c r="G12" s="72">
        <v>7.0666000000000007E-2</v>
      </c>
      <c r="H12" s="72">
        <v>3.8953000000000002E-2</v>
      </c>
      <c r="I12" s="72">
        <v>4.3823000000000001E-2</v>
      </c>
      <c r="J12" s="64"/>
      <c r="K12" s="72">
        <v>6.8586999999999995E-2</v>
      </c>
      <c r="L12" s="72">
        <v>3.7664999999999997E-2</v>
      </c>
      <c r="M12" s="72">
        <v>4.4762999999999997E-2</v>
      </c>
      <c r="N12" s="64"/>
      <c r="O12" s="72">
        <v>6.6677E-2</v>
      </c>
      <c r="P12" s="72">
        <v>3.6575000000000003E-2</v>
      </c>
      <c r="Q12" s="72">
        <v>4.5183000000000001E-2</v>
      </c>
      <c r="R12" s="75"/>
    </row>
    <row r="13" spans="1:20" ht="15.5" x14ac:dyDescent="0.35">
      <c r="A13" s="22">
        <v>2.2000000000000002</v>
      </c>
      <c r="B13" s="23" t="s">
        <v>17</v>
      </c>
      <c r="C13" s="78">
        <v>4.5857000000000002E-2</v>
      </c>
      <c r="D13" s="78">
        <v>4.4077999999999999E-2</v>
      </c>
      <c r="E13" s="78">
        <v>4.4077999999999999E-2</v>
      </c>
      <c r="F13" s="64"/>
      <c r="G13" s="78">
        <v>4.5302000000000002E-2</v>
      </c>
      <c r="H13" s="78">
        <v>3.9579999999999997E-2</v>
      </c>
      <c r="I13" s="78">
        <v>4.2812000000000003E-2</v>
      </c>
      <c r="J13" s="64"/>
      <c r="K13" s="78">
        <v>4.5144999999999998E-2</v>
      </c>
      <c r="L13" s="78">
        <v>3.7585E-2</v>
      </c>
      <c r="M13" s="78">
        <v>4.2599999999999999E-2</v>
      </c>
      <c r="N13" s="64"/>
      <c r="O13" s="78">
        <v>4.5116000000000003E-2</v>
      </c>
      <c r="P13" s="78">
        <v>3.6160999999999999E-2</v>
      </c>
      <c r="Q13" s="78">
        <v>4.2374000000000002E-2</v>
      </c>
      <c r="R13" s="75"/>
    </row>
    <row r="14" spans="1:20" ht="15.5" x14ac:dyDescent="0.35">
      <c r="A14" s="4">
        <v>2.4</v>
      </c>
      <c r="B14" s="4" t="s">
        <v>17</v>
      </c>
      <c r="C14" s="71">
        <v>2.5644E-2</v>
      </c>
      <c r="D14" s="71">
        <v>4.4614000000000001E-2</v>
      </c>
      <c r="E14" s="71">
        <v>4.4614000000000001E-2</v>
      </c>
      <c r="F14" s="64"/>
      <c r="G14" s="71">
        <v>2.988E-2</v>
      </c>
      <c r="H14" s="71">
        <v>3.9777E-2</v>
      </c>
      <c r="I14" s="71">
        <v>5.0701999999999997E-2</v>
      </c>
      <c r="J14" s="64"/>
      <c r="K14" s="71">
        <v>3.3509999999999998E-2</v>
      </c>
      <c r="L14" s="71">
        <v>3.7956999999999998E-2</v>
      </c>
      <c r="M14" s="71">
        <v>5.4546999999999998E-2</v>
      </c>
      <c r="N14" s="64"/>
      <c r="O14" s="71">
        <v>3.5802E-2</v>
      </c>
      <c r="P14" s="71">
        <v>3.6230999999999999E-2</v>
      </c>
      <c r="Q14" s="71">
        <v>5.6841000000000003E-2</v>
      </c>
      <c r="R14" s="75"/>
    </row>
    <row r="15" spans="1:20" ht="15.5" x14ac:dyDescent="0.35">
      <c r="A15" s="4">
        <v>2.8</v>
      </c>
      <c r="B15" s="4" t="s">
        <v>17</v>
      </c>
      <c r="C15" s="71">
        <v>1.7208000000000001E-2</v>
      </c>
      <c r="D15" s="71">
        <v>4.3388999999999997E-2</v>
      </c>
      <c r="E15" s="71">
        <v>4.3388999999999997E-2</v>
      </c>
      <c r="F15" s="64"/>
      <c r="G15" s="71">
        <v>2.8944999999999999E-2</v>
      </c>
      <c r="H15" s="71">
        <v>3.9883000000000002E-2</v>
      </c>
      <c r="I15" s="71">
        <v>6.3408999999999993E-2</v>
      </c>
      <c r="J15" s="64"/>
      <c r="K15" s="71">
        <v>3.8344000000000003E-2</v>
      </c>
      <c r="L15" s="71">
        <v>3.8029E-2</v>
      </c>
      <c r="M15" s="71">
        <v>7.6537999999999995E-2</v>
      </c>
      <c r="N15" s="64"/>
      <c r="O15" s="71">
        <v>4.5865999999999997E-2</v>
      </c>
      <c r="P15" s="71">
        <v>3.6560000000000002E-2</v>
      </c>
      <c r="Q15" s="71">
        <v>8.6569999999999994E-2</v>
      </c>
      <c r="R15" s="75"/>
    </row>
    <row r="16" spans="1:20" ht="15.5" x14ac:dyDescent="0.35">
      <c r="A16" s="5">
        <v>2.1</v>
      </c>
      <c r="B16" s="5" t="s">
        <v>18</v>
      </c>
      <c r="C16" s="72">
        <v>0.102635</v>
      </c>
      <c r="D16" s="72">
        <v>4.2210999999999999E-2</v>
      </c>
      <c r="E16" s="72">
        <v>4.2210999999999999E-2</v>
      </c>
      <c r="F16" s="64"/>
      <c r="G16" s="72">
        <v>9.4083E-2</v>
      </c>
      <c r="H16" s="72">
        <v>3.9093000000000003E-2</v>
      </c>
      <c r="I16" s="72">
        <v>4.2819000000000003E-2</v>
      </c>
      <c r="J16" s="64"/>
      <c r="K16" s="72">
        <v>8.9013999999999996E-2</v>
      </c>
      <c r="L16" s="72">
        <v>3.7957999999999999E-2</v>
      </c>
      <c r="M16" s="72">
        <v>4.3871E-2</v>
      </c>
      <c r="N16" s="64"/>
      <c r="O16" s="72">
        <v>8.4303000000000003E-2</v>
      </c>
      <c r="P16" s="72">
        <v>3.6677000000000001E-2</v>
      </c>
      <c r="Q16" s="72">
        <v>4.4017000000000001E-2</v>
      </c>
      <c r="R16" s="75"/>
    </row>
    <row r="17" spans="1:18" ht="15.5" x14ac:dyDescent="0.35">
      <c r="A17" s="22">
        <v>2.2000000000000002</v>
      </c>
      <c r="B17" s="23" t="s">
        <v>18</v>
      </c>
      <c r="C17" s="78">
        <v>4.7599000000000002E-2</v>
      </c>
      <c r="D17" s="78">
        <v>4.428E-2</v>
      </c>
      <c r="E17" s="78">
        <v>4.428E-2</v>
      </c>
      <c r="F17" s="64"/>
      <c r="G17" s="78">
        <v>4.6434999999999997E-2</v>
      </c>
      <c r="H17" s="78">
        <v>3.9974000000000003E-2</v>
      </c>
      <c r="I17" s="78">
        <v>4.2839000000000002E-2</v>
      </c>
      <c r="J17" s="64"/>
      <c r="K17" s="78">
        <v>4.6477999999999998E-2</v>
      </c>
      <c r="L17" s="78">
        <v>3.8337000000000003E-2</v>
      </c>
      <c r="M17" s="78">
        <v>4.2708999999999997E-2</v>
      </c>
      <c r="N17" s="64"/>
      <c r="O17" s="78">
        <v>4.6984999999999999E-2</v>
      </c>
      <c r="P17" s="78">
        <v>3.6901000000000003E-2</v>
      </c>
      <c r="Q17" s="78">
        <v>4.3138000000000003E-2</v>
      </c>
      <c r="R17" s="75"/>
    </row>
    <row r="18" spans="1:18" ht="15.5" x14ac:dyDescent="0.35">
      <c r="A18" s="4">
        <v>2.4</v>
      </c>
      <c r="B18" s="4" t="s">
        <v>18</v>
      </c>
      <c r="C18" s="71">
        <v>1.6504999999999999E-2</v>
      </c>
      <c r="D18" s="71">
        <v>4.5837000000000003E-2</v>
      </c>
      <c r="E18" s="71">
        <v>4.5837000000000003E-2</v>
      </c>
      <c r="F18" s="64"/>
      <c r="G18" s="71">
        <v>1.8925999999999998E-2</v>
      </c>
      <c r="H18" s="71">
        <v>4.0684999999999999E-2</v>
      </c>
      <c r="I18" s="71">
        <v>5.1403999999999998E-2</v>
      </c>
      <c r="J18" s="64"/>
      <c r="K18" s="71">
        <v>2.1003999999999998E-2</v>
      </c>
      <c r="L18" s="71">
        <v>3.8103999999999999E-2</v>
      </c>
      <c r="M18" s="71">
        <v>5.5087999999999998E-2</v>
      </c>
      <c r="N18" s="64"/>
      <c r="O18" s="71">
        <v>2.2735999999999999E-2</v>
      </c>
      <c r="P18" s="71">
        <v>3.6884E-2</v>
      </c>
      <c r="Q18" s="71">
        <v>5.7620999999999999E-2</v>
      </c>
      <c r="R18" s="75"/>
    </row>
    <row r="19" spans="1:18" ht="15.5" x14ac:dyDescent="0.35">
      <c r="A19" s="4">
        <v>2.8</v>
      </c>
      <c r="B19" s="4" t="s">
        <v>18</v>
      </c>
      <c r="C19" s="71">
        <v>7.182E-3</v>
      </c>
      <c r="D19" s="71">
        <v>4.5192999999999997E-2</v>
      </c>
      <c r="E19" s="71">
        <v>4.5192999999999997E-2</v>
      </c>
      <c r="F19" s="64"/>
      <c r="G19" s="71">
        <v>1.2933E-2</v>
      </c>
      <c r="H19" s="71">
        <v>4.027E-2</v>
      </c>
      <c r="I19" s="71">
        <v>6.5162999999999999E-2</v>
      </c>
      <c r="J19" s="64"/>
      <c r="K19" s="71">
        <v>1.8246999999999999E-2</v>
      </c>
      <c r="L19" s="71">
        <v>3.8064000000000001E-2</v>
      </c>
      <c r="M19" s="71">
        <v>7.8292E-2</v>
      </c>
      <c r="N19" s="64"/>
      <c r="O19" s="71">
        <v>2.2978999999999999E-2</v>
      </c>
      <c r="P19" s="71">
        <v>3.6970999999999997E-2</v>
      </c>
      <c r="Q19" s="71">
        <v>8.8144E-2</v>
      </c>
      <c r="R19" s="75"/>
    </row>
    <row r="20" spans="1:18" ht="15.5" x14ac:dyDescent="0.35">
      <c r="A20" s="4">
        <v>2.1</v>
      </c>
      <c r="B20" s="4" t="s">
        <v>19</v>
      </c>
      <c r="C20" s="71">
        <v>1.6712999999999999E-2</v>
      </c>
      <c r="D20" s="71">
        <v>4.3905E-2</v>
      </c>
      <c r="E20" s="71">
        <v>4.3905E-2</v>
      </c>
      <c r="F20" s="64"/>
      <c r="G20" s="71">
        <v>2.9897E-2</v>
      </c>
      <c r="H20" s="71">
        <v>4.0104000000000001E-2</v>
      </c>
      <c r="I20" s="71">
        <v>5.1159000000000003E-2</v>
      </c>
      <c r="J20" s="64"/>
      <c r="K20" s="71">
        <v>3.4091000000000003E-2</v>
      </c>
      <c r="L20" s="71">
        <v>3.8431E-2</v>
      </c>
      <c r="M20" s="71">
        <v>5.1732E-2</v>
      </c>
      <c r="N20" s="64"/>
      <c r="O20" s="71">
        <v>3.6534999999999998E-2</v>
      </c>
      <c r="P20" s="71">
        <v>3.7498999999999998E-2</v>
      </c>
      <c r="Q20" s="71">
        <v>5.1265999999999999E-2</v>
      </c>
      <c r="R20" s="75"/>
    </row>
    <row r="21" spans="1:18" ht="15.5" x14ac:dyDescent="0.35">
      <c r="A21" s="22">
        <v>2.2000000000000002</v>
      </c>
      <c r="B21" s="23" t="s">
        <v>19</v>
      </c>
      <c r="C21" s="78">
        <v>4.6419000000000002E-2</v>
      </c>
      <c r="D21" s="78">
        <v>4.274E-2</v>
      </c>
      <c r="E21" s="78">
        <v>4.274E-2</v>
      </c>
      <c r="F21" s="64"/>
      <c r="G21" s="78">
        <v>4.6271E-2</v>
      </c>
      <c r="H21" s="78">
        <v>3.9793000000000002E-2</v>
      </c>
      <c r="I21" s="78">
        <v>4.2846000000000002E-2</v>
      </c>
      <c r="J21" s="64"/>
      <c r="K21" s="78">
        <v>4.6443999999999999E-2</v>
      </c>
      <c r="L21" s="78">
        <v>3.8322000000000002E-2</v>
      </c>
      <c r="M21" s="78">
        <v>4.3382999999999998E-2</v>
      </c>
      <c r="N21" s="64"/>
      <c r="O21" s="78">
        <v>4.7080999999999998E-2</v>
      </c>
      <c r="P21" s="78">
        <v>3.7794000000000001E-2</v>
      </c>
      <c r="Q21" s="78">
        <v>4.4132999999999999E-2</v>
      </c>
      <c r="R21" s="75"/>
    </row>
    <row r="22" spans="1:18" ht="15.5" x14ac:dyDescent="0.35">
      <c r="A22" s="5">
        <v>2.4</v>
      </c>
      <c r="B22" s="5" t="s">
        <v>19</v>
      </c>
      <c r="C22" s="72">
        <v>0.100511</v>
      </c>
      <c r="D22" s="72">
        <v>4.1058999999999998E-2</v>
      </c>
      <c r="E22" s="72">
        <v>4.1058999999999998E-2</v>
      </c>
      <c r="F22" s="64"/>
      <c r="G22" s="72">
        <v>0.107447</v>
      </c>
      <c r="H22" s="72">
        <v>3.9524999999999998E-2</v>
      </c>
      <c r="I22" s="72">
        <v>4.6566999999999997E-2</v>
      </c>
      <c r="J22" s="64"/>
      <c r="K22" s="72">
        <v>0.11033800000000001</v>
      </c>
      <c r="L22" s="72">
        <v>3.9029000000000001E-2</v>
      </c>
      <c r="M22" s="72">
        <v>5.0776000000000002E-2</v>
      </c>
      <c r="N22" s="64"/>
      <c r="O22" s="72">
        <v>0.11075699999999999</v>
      </c>
      <c r="P22" s="72">
        <v>3.8071000000000001E-2</v>
      </c>
      <c r="Q22" s="72">
        <v>5.3235999999999999E-2</v>
      </c>
      <c r="R22" s="75"/>
    </row>
    <row r="23" spans="1:18" ht="15.5" x14ac:dyDescent="0.35">
      <c r="A23" s="5">
        <v>2.8</v>
      </c>
      <c r="B23" s="5" t="s">
        <v>19</v>
      </c>
      <c r="C23" s="72">
        <v>0.148283</v>
      </c>
      <c r="D23" s="72">
        <v>4.0348000000000002E-2</v>
      </c>
      <c r="E23" s="72">
        <v>4.0348000000000002E-2</v>
      </c>
      <c r="F23" s="64"/>
      <c r="G23" s="72">
        <v>0.185117</v>
      </c>
      <c r="H23" s="72">
        <v>3.9946000000000002E-2</v>
      </c>
      <c r="I23" s="72">
        <v>5.7096000000000001E-2</v>
      </c>
      <c r="J23" s="64"/>
      <c r="K23" s="72">
        <v>0.20386000000000001</v>
      </c>
      <c r="L23" s="72">
        <v>3.9170999999999997E-2</v>
      </c>
      <c r="M23" s="72">
        <v>6.8048999999999998E-2</v>
      </c>
      <c r="N23" s="64"/>
      <c r="O23" s="72">
        <v>0.214452</v>
      </c>
      <c r="P23" s="72">
        <v>3.8323000000000003E-2</v>
      </c>
      <c r="Q23" s="72">
        <v>7.6134999999999994E-2</v>
      </c>
      <c r="R23" s="75"/>
    </row>
    <row r="24" spans="1:18" ht="15.5" x14ac:dyDescent="0.35">
      <c r="A24" s="12">
        <v>2.1</v>
      </c>
      <c r="B24" s="12" t="s">
        <v>20</v>
      </c>
      <c r="C24" s="73">
        <v>4.6553999999999998E-2</v>
      </c>
      <c r="D24" s="73">
        <v>4.4922999999999998E-2</v>
      </c>
      <c r="E24" s="73">
        <v>4.4922999999999998E-2</v>
      </c>
      <c r="F24" s="64"/>
      <c r="G24" s="73">
        <v>4.9979999999999997E-2</v>
      </c>
      <c r="H24" s="73">
        <v>4.0903000000000002E-2</v>
      </c>
      <c r="I24" s="73">
        <v>4.8232999999999998E-2</v>
      </c>
      <c r="J24" s="64"/>
      <c r="K24" s="73">
        <v>5.1686999999999997E-2</v>
      </c>
      <c r="L24" s="73">
        <v>3.9558999999999997E-2</v>
      </c>
      <c r="M24" s="73">
        <v>4.9692E-2</v>
      </c>
      <c r="N24" s="64"/>
      <c r="O24" s="73">
        <v>5.1973999999999999E-2</v>
      </c>
      <c r="P24" s="73">
        <v>3.8550000000000001E-2</v>
      </c>
      <c r="Q24" s="73">
        <v>5.0056999999999997E-2</v>
      </c>
      <c r="R24" s="75"/>
    </row>
    <row r="25" spans="1:18" ht="15.5" x14ac:dyDescent="0.35">
      <c r="A25" s="20">
        <v>2.2000000000000002</v>
      </c>
      <c r="B25" s="20" t="s">
        <v>20</v>
      </c>
      <c r="C25" s="74">
        <v>4.6164999999999998E-2</v>
      </c>
      <c r="D25" s="74">
        <v>4.5558000000000001E-2</v>
      </c>
      <c r="E25" s="74">
        <v>4.5558000000000001E-2</v>
      </c>
      <c r="F25" s="64"/>
      <c r="G25" s="74">
        <v>4.5523000000000001E-2</v>
      </c>
      <c r="H25" s="74">
        <v>4.1295999999999999E-2</v>
      </c>
      <c r="I25" s="74">
        <v>4.4590999999999999E-2</v>
      </c>
      <c r="J25" s="64"/>
      <c r="K25" s="74">
        <v>4.5774000000000002E-2</v>
      </c>
      <c r="L25" s="74">
        <v>3.9390000000000001E-2</v>
      </c>
      <c r="M25" s="74">
        <v>4.4665999999999997E-2</v>
      </c>
      <c r="N25" s="64"/>
      <c r="O25" s="74">
        <v>4.6223E-2</v>
      </c>
      <c r="P25" s="74">
        <v>3.8461000000000002E-2</v>
      </c>
      <c r="Q25" s="74">
        <v>4.4972999999999999E-2</v>
      </c>
      <c r="R25" s="75"/>
    </row>
    <row r="26" spans="1:18" ht="15.5" x14ac:dyDescent="0.35">
      <c r="A26" s="12">
        <v>2.4</v>
      </c>
      <c r="B26" s="12" t="s">
        <v>20</v>
      </c>
      <c r="C26" s="73">
        <v>4.6407999999999998E-2</v>
      </c>
      <c r="D26" s="73">
        <v>4.4734000000000003E-2</v>
      </c>
      <c r="E26" s="73">
        <v>4.4734000000000003E-2</v>
      </c>
      <c r="F26" s="64"/>
      <c r="G26" s="73">
        <v>5.4466000000000001E-2</v>
      </c>
      <c r="H26" s="73">
        <v>4.1300999999999997E-2</v>
      </c>
      <c r="I26" s="73">
        <v>5.1757999999999998E-2</v>
      </c>
      <c r="J26" s="64"/>
      <c r="K26" s="73">
        <v>5.9589000000000003E-2</v>
      </c>
      <c r="L26" s="73">
        <v>3.9683999999999997E-2</v>
      </c>
      <c r="M26" s="73">
        <v>5.6348000000000002E-2</v>
      </c>
      <c r="N26" s="64"/>
      <c r="O26" s="73">
        <v>6.2484999999999999E-2</v>
      </c>
      <c r="P26" s="73">
        <v>3.8599000000000001E-2</v>
      </c>
      <c r="Q26" s="73">
        <v>5.9064999999999999E-2</v>
      </c>
      <c r="R26" s="75"/>
    </row>
    <row r="27" spans="1:18" ht="15.5" x14ac:dyDescent="0.35">
      <c r="A27" s="12">
        <v>2.8</v>
      </c>
      <c r="B27" s="12" t="s">
        <v>20</v>
      </c>
      <c r="C27" s="73">
        <v>4.6800000000000001E-2</v>
      </c>
      <c r="D27" s="73">
        <v>4.3310000000000001E-2</v>
      </c>
      <c r="E27" s="73">
        <v>4.3310000000000001E-2</v>
      </c>
      <c r="F27" s="64"/>
      <c r="G27" s="73">
        <v>7.1569999999999995E-2</v>
      </c>
      <c r="H27" s="73">
        <v>4.1314999999999998E-2</v>
      </c>
      <c r="I27" s="73">
        <v>6.4799999999999996E-2</v>
      </c>
      <c r="J27" s="64"/>
      <c r="K27" s="73">
        <v>8.6873000000000006E-2</v>
      </c>
      <c r="L27" s="73">
        <v>3.9504999999999998E-2</v>
      </c>
      <c r="M27" s="73">
        <v>7.7896000000000007E-2</v>
      </c>
      <c r="N27" s="64"/>
      <c r="O27" s="73">
        <v>9.8053000000000001E-2</v>
      </c>
      <c r="P27" s="73">
        <v>3.8439000000000001E-2</v>
      </c>
      <c r="Q27" s="73">
        <v>8.7555999999999995E-2</v>
      </c>
      <c r="R27" s="75"/>
    </row>
    <row r="28" spans="1:18" ht="15.5" x14ac:dyDescent="0.35">
      <c r="A28" s="5">
        <v>2.1</v>
      </c>
      <c r="B28" s="5" t="s">
        <v>21</v>
      </c>
      <c r="C28" s="72">
        <v>7.8004000000000004E-2</v>
      </c>
      <c r="D28" s="72">
        <v>4.4322E-2</v>
      </c>
      <c r="E28" s="72">
        <v>4.4322E-2</v>
      </c>
      <c r="F28" s="64"/>
      <c r="G28" s="72">
        <v>7.3258000000000004E-2</v>
      </c>
      <c r="H28" s="72">
        <v>4.1252999999999998E-2</v>
      </c>
      <c r="I28" s="72">
        <v>4.6989000000000003E-2</v>
      </c>
      <c r="J28" s="64"/>
      <c r="K28" s="72">
        <v>7.0594000000000004E-2</v>
      </c>
      <c r="L28" s="72">
        <v>3.9539999999999999E-2</v>
      </c>
      <c r="M28" s="72">
        <v>4.7752000000000003E-2</v>
      </c>
      <c r="N28" s="64"/>
      <c r="O28" s="72">
        <v>6.8580000000000002E-2</v>
      </c>
      <c r="P28" s="72">
        <v>3.9032999999999998E-2</v>
      </c>
      <c r="Q28" s="72">
        <v>4.8769E-2</v>
      </c>
      <c r="R28" s="75"/>
    </row>
    <row r="29" spans="1:18" ht="15.5" x14ac:dyDescent="0.35">
      <c r="A29" s="22">
        <v>2.2000000000000002</v>
      </c>
      <c r="B29" s="23" t="s">
        <v>21</v>
      </c>
      <c r="C29" s="78">
        <v>4.7504999999999999E-2</v>
      </c>
      <c r="D29" s="78">
        <v>4.6266000000000002E-2</v>
      </c>
      <c r="E29" s="78">
        <v>4.6266000000000002E-2</v>
      </c>
      <c r="F29" s="64"/>
      <c r="G29" s="78">
        <v>4.6396E-2</v>
      </c>
      <c r="H29" s="78">
        <v>4.1812000000000002E-2</v>
      </c>
      <c r="I29" s="78">
        <v>4.5017000000000001E-2</v>
      </c>
      <c r="J29" s="64"/>
      <c r="K29" s="78">
        <v>4.6762999999999999E-2</v>
      </c>
      <c r="L29" s="78">
        <v>4.0457E-2</v>
      </c>
      <c r="M29" s="78">
        <v>4.5307E-2</v>
      </c>
      <c r="N29" s="64"/>
      <c r="O29" s="78">
        <v>4.6775999999999998E-2</v>
      </c>
      <c r="P29" s="78">
        <v>3.9099000000000002E-2</v>
      </c>
      <c r="Q29" s="78">
        <v>4.5402999999999999E-2</v>
      </c>
      <c r="R29" s="75"/>
    </row>
    <row r="30" spans="1:18" ht="15.5" x14ac:dyDescent="0.35">
      <c r="A30" s="4">
        <v>2.4</v>
      </c>
      <c r="B30" s="4" t="s">
        <v>21</v>
      </c>
      <c r="C30" s="71">
        <v>2.6224999999999998E-2</v>
      </c>
      <c r="D30" s="71">
        <v>4.6890000000000001E-2</v>
      </c>
      <c r="E30" s="71">
        <v>4.6890000000000001E-2</v>
      </c>
      <c r="F30" s="64"/>
      <c r="G30" s="71">
        <v>3.0787999999999999E-2</v>
      </c>
      <c r="H30" s="71">
        <v>4.2497E-2</v>
      </c>
      <c r="I30" s="71">
        <v>5.3330000000000002E-2</v>
      </c>
      <c r="J30" s="64"/>
      <c r="K30" s="71">
        <v>3.4671E-2</v>
      </c>
      <c r="L30" s="71">
        <v>4.0897000000000003E-2</v>
      </c>
      <c r="M30" s="71">
        <v>5.8043999999999998E-2</v>
      </c>
      <c r="N30" s="64"/>
      <c r="O30" s="71">
        <v>3.7692000000000003E-2</v>
      </c>
      <c r="P30" s="71">
        <v>3.8958E-2</v>
      </c>
      <c r="Q30" s="71">
        <v>6.0476000000000002E-2</v>
      </c>
      <c r="R30" s="75"/>
    </row>
    <row r="31" spans="1:18" ht="15.5" x14ac:dyDescent="0.35">
      <c r="A31" s="4">
        <v>2.8</v>
      </c>
      <c r="B31" s="4" t="s">
        <v>21</v>
      </c>
      <c r="C31" s="71">
        <v>1.7340000000000001E-2</v>
      </c>
      <c r="D31" s="71">
        <v>4.5513999999999999E-2</v>
      </c>
      <c r="E31" s="71">
        <v>4.5513999999999999E-2</v>
      </c>
      <c r="F31" s="64"/>
      <c r="G31" s="71">
        <v>3.0259999999999999E-2</v>
      </c>
      <c r="H31" s="71">
        <v>4.2554000000000002E-2</v>
      </c>
      <c r="I31" s="71">
        <v>6.7179000000000003E-2</v>
      </c>
      <c r="J31" s="64"/>
      <c r="K31" s="71">
        <v>3.9995000000000003E-2</v>
      </c>
      <c r="L31" s="71">
        <v>4.0793000000000003E-2</v>
      </c>
      <c r="M31" s="71">
        <v>8.1501000000000004E-2</v>
      </c>
      <c r="N31" s="64"/>
      <c r="O31" s="71">
        <v>4.7294000000000003E-2</v>
      </c>
      <c r="P31" s="71">
        <v>3.9094999999999998E-2</v>
      </c>
      <c r="Q31" s="71">
        <v>9.1799000000000006E-2</v>
      </c>
      <c r="R31" s="75"/>
    </row>
    <row r="32" spans="1:18" ht="15.5" x14ac:dyDescent="0.35">
      <c r="A32" s="5">
        <v>2.1</v>
      </c>
      <c r="B32" s="5" t="s">
        <v>22</v>
      </c>
      <c r="C32" s="72">
        <v>0.10516399999999999</v>
      </c>
      <c r="D32" s="72">
        <v>4.4124999999999998E-2</v>
      </c>
      <c r="E32" s="72">
        <v>4.4124999999999998E-2</v>
      </c>
      <c r="F32" s="64"/>
      <c r="G32" s="72">
        <v>9.6898999999999999E-2</v>
      </c>
      <c r="H32" s="72">
        <v>4.1384999999999998E-2</v>
      </c>
      <c r="I32" s="72">
        <v>4.6004000000000003E-2</v>
      </c>
      <c r="J32" s="64"/>
      <c r="K32" s="72">
        <v>9.0831999999999996E-2</v>
      </c>
      <c r="L32" s="72">
        <v>3.9438000000000001E-2</v>
      </c>
      <c r="M32" s="72">
        <v>4.6980000000000001E-2</v>
      </c>
      <c r="N32" s="64"/>
      <c r="O32" s="72">
        <v>8.6843000000000004E-2</v>
      </c>
      <c r="P32" s="72">
        <v>3.8686999999999999E-2</v>
      </c>
      <c r="Q32" s="72">
        <v>4.8112000000000002E-2</v>
      </c>
      <c r="R32" s="75"/>
    </row>
    <row r="33" spans="1:18" ht="15.5" x14ac:dyDescent="0.35">
      <c r="A33" s="22">
        <v>2.2000000000000002</v>
      </c>
      <c r="B33" s="23" t="s">
        <v>22</v>
      </c>
      <c r="C33" s="78">
        <v>4.8250000000000001E-2</v>
      </c>
      <c r="D33" s="78">
        <v>4.5984999999999998E-2</v>
      </c>
      <c r="E33" s="78">
        <v>4.5984999999999998E-2</v>
      </c>
      <c r="F33" s="64"/>
      <c r="G33" s="78">
        <v>4.7688000000000001E-2</v>
      </c>
      <c r="H33" s="78">
        <v>4.2394000000000001E-2</v>
      </c>
      <c r="I33" s="78">
        <v>4.5413000000000002E-2</v>
      </c>
      <c r="J33" s="64"/>
      <c r="K33" s="78">
        <v>4.8041E-2</v>
      </c>
      <c r="L33" s="78">
        <v>4.0717000000000003E-2</v>
      </c>
      <c r="M33" s="78">
        <v>4.5751E-2</v>
      </c>
      <c r="N33" s="64"/>
      <c r="O33" s="78">
        <v>4.8035000000000001E-2</v>
      </c>
      <c r="P33" s="78">
        <v>3.9576E-2</v>
      </c>
      <c r="Q33" s="78">
        <v>4.5844000000000003E-2</v>
      </c>
      <c r="R33" s="75"/>
    </row>
    <row r="34" spans="1:18" ht="15.5" x14ac:dyDescent="0.35">
      <c r="A34" s="4">
        <v>2.4</v>
      </c>
      <c r="B34" s="4" t="s">
        <v>22</v>
      </c>
      <c r="C34" s="71">
        <v>1.6594000000000001E-2</v>
      </c>
      <c r="D34" s="71">
        <v>4.7629999999999999E-2</v>
      </c>
      <c r="E34" s="71">
        <v>4.7629999999999999E-2</v>
      </c>
      <c r="F34" s="64"/>
      <c r="G34" s="71">
        <v>1.9026000000000001E-2</v>
      </c>
      <c r="H34" s="71">
        <v>4.3147999999999999E-2</v>
      </c>
      <c r="I34" s="71">
        <v>5.3377000000000001E-2</v>
      </c>
      <c r="J34" s="64"/>
      <c r="K34" s="71">
        <v>2.1510999999999999E-2</v>
      </c>
      <c r="L34" s="71">
        <v>4.1003999999999999E-2</v>
      </c>
      <c r="M34" s="71">
        <v>5.7882999999999997E-2</v>
      </c>
      <c r="N34" s="64"/>
      <c r="O34" s="71">
        <v>2.3453999999999999E-2</v>
      </c>
      <c r="P34" s="71">
        <v>3.9546999999999999E-2</v>
      </c>
      <c r="Q34" s="71">
        <v>6.0628000000000001E-2</v>
      </c>
      <c r="R34" s="75"/>
    </row>
    <row r="35" spans="1:18" ht="15.5" x14ac:dyDescent="0.35">
      <c r="A35" s="4">
        <v>2.8</v>
      </c>
      <c r="B35" s="4" t="s">
        <v>22</v>
      </c>
      <c r="C35" s="71">
        <v>6.9030000000000003E-3</v>
      </c>
      <c r="D35" s="71">
        <v>4.6859999999999999E-2</v>
      </c>
      <c r="E35" s="71">
        <v>4.6859999999999999E-2</v>
      </c>
      <c r="F35" s="64"/>
      <c r="G35" s="71">
        <v>1.3497E-2</v>
      </c>
      <c r="H35" s="71">
        <v>4.3343E-2</v>
      </c>
      <c r="I35" s="71">
        <v>6.8194000000000005E-2</v>
      </c>
      <c r="J35" s="64"/>
      <c r="K35" s="71">
        <v>1.9418999999999999E-2</v>
      </c>
      <c r="L35" s="71">
        <v>4.0807000000000003E-2</v>
      </c>
      <c r="M35" s="71">
        <v>8.2683000000000006E-2</v>
      </c>
      <c r="N35" s="64"/>
      <c r="O35" s="71">
        <v>2.3945999999999999E-2</v>
      </c>
      <c r="P35" s="71">
        <v>3.9456999999999999E-2</v>
      </c>
      <c r="Q35" s="71">
        <v>9.2226000000000002E-2</v>
      </c>
      <c r="R35" s="75"/>
    </row>
    <row r="36" spans="1:18" ht="15.5" x14ac:dyDescent="0.35">
      <c r="A36" s="9">
        <v>2.1</v>
      </c>
      <c r="B36" s="9" t="s">
        <v>23</v>
      </c>
      <c r="C36" s="65">
        <v>1.6584000000000002E-2</v>
      </c>
      <c r="D36" s="65">
        <v>4.5830000000000003E-2</v>
      </c>
      <c r="E36" s="65">
        <v>4.5830000000000003E-2</v>
      </c>
      <c r="F36" s="64"/>
      <c r="G36" s="65">
        <v>3.0572999999999999E-2</v>
      </c>
      <c r="H36" s="65">
        <v>4.1954999999999999E-2</v>
      </c>
      <c r="I36" s="65">
        <v>5.2441000000000002E-2</v>
      </c>
      <c r="J36" s="64"/>
      <c r="K36" s="65">
        <v>3.4862999999999998E-2</v>
      </c>
      <c r="L36" s="65">
        <v>4.0329999999999998E-2</v>
      </c>
      <c r="M36" s="65">
        <v>5.3303000000000003E-2</v>
      </c>
      <c r="N36" s="64"/>
      <c r="O36" s="65">
        <v>3.7134E-2</v>
      </c>
      <c r="P36" s="65">
        <v>3.9569E-2</v>
      </c>
      <c r="Q36" s="65">
        <v>5.2880000000000003E-2</v>
      </c>
      <c r="R36" s="75"/>
    </row>
    <row r="37" spans="1:18" ht="15.5" x14ac:dyDescent="0.35">
      <c r="A37" s="22">
        <v>2.2000000000000002</v>
      </c>
      <c r="B37" s="23" t="s">
        <v>23</v>
      </c>
      <c r="C37" s="78">
        <v>4.7841000000000002E-2</v>
      </c>
      <c r="D37" s="78">
        <v>4.4784999999999998E-2</v>
      </c>
      <c r="E37" s="78">
        <v>4.4784999999999998E-2</v>
      </c>
      <c r="F37" s="64"/>
      <c r="G37" s="78">
        <v>4.7264E-2</v>
      </c>
      <c r="H37" s="78">
        <v>4.1588E-2</v>
      </c>
      <c r="I37" s="78">
        <v>4.4601000000000002E-2</v>
      </c>
      <c r="J37" s="64"/>
      <c r="K37" s="78">
        <v>4.7243E-2</v>
      </c>
      <c r="L37" s="78">
        <v>4.0490999999999999E-2</v>
      </c>
      <c r="M37" s="78">
        <v>4.5039999999999997E-2</v>
      </c>
      <c r="N37" s="64"/>
      <c r="O37" s="78">
        <v>4.8149999999999998E-2</v>
      </c>
      <c r="P37" s="78">
        <v>3.9836000000000003E-2</v>
      </c>
      <c r="Q37" s="78">
        <v>4.6012999999999998E-2</v>
      </c>
      <c r="R37" s="75"/>
    </row>
    <row r="38" spans="1:18" ht="15.5" x14ac:dyDescent="0.35">
      <c r="A38" s="7">
        <v>2.4</v>
      </c>
      <c r="B38" s="7" t="s">
        <v>23</v>
      </c>
      <c r="C38" s="67">
        <v>0.102879</v>
      </c>
      <c r="D38" s="67">
        <v>4.2748000000000001E-2</v>
      </c>
      <c r="E38" s="67">
        <v>4.2748000000000001E-2</v>
      </c>
      <c r="F38" s="64"/>
      <c r="G38" s="67">
        <v>0.11051999999999999</v>
      </c>
      <c r="H38" s="67">
        <v>4.1085999999999998E-2</v>
      </c>
      <c r="I38" s="67">
        <v>4.9662999999999999E-2</v>
      </c>
      <c r="J38" s="64"/>
      <c r="K38" s="67">
        <v>0.11307200000000001</v>
      </c>
      <c r="L38" s="67">
        <v>4.0152E-2</v>
      </c>
      <c r="M38" s="67">
        <v>5.3872999999999997E-2</v>
      </c>
      <c r="N38" s="64"/>
      <c r="O38" s="67">
        <v>0.112622</v>
      </c>
      <c r="P38" s="67">
        <v>3.9567999999999999E-2</v>
      </c>
      <c r="Q38" s="67">
        <v>5.6612999999999997E-2</v>
      </c>
      <c r="R38" s="75"/>
    </row>
    <row r="39" spans="1:18" ht="15.5" x14ac:dyDescent="0.35">
      <c r="A39" s="7">
        <v>2.8</v>
      </c>
      <c r="B39" s="7" t="s">
        <v>23</v>
      </c>
      <c r="C39" s="67">
        <v>0.149339</v>
      </c>
      <c r="D39" s="67">
        <v>4.1260999999999999E-2</v>
      </c>
      <c r="E39" s="67">
        <v>4.1260999999999999E-2</v>
      </c>
      <c r="F39" s="64"/>
      <c r="G39" s="67">
        <v>0.18727199999999999</v>
      </c>
      <c r="H39" s="67">
        <v>4.1284000000000001E-2</v>
      </c>
      <c r="I39" s="67">
        <v>6.0749999999999998E-2</v>
      </c>
      <c r="J39" s="64"/>
      <c r="K39" s="67">
        <v>0.20535500000000001</v>
      </c>
      <c r="L39" s="67">
        <v>4.0481999999999997E-2</v>
      </c>
      <c r="M39" s="67">
        <v>7.3265999999999998E-2</v>
      </c>
      <c r="N39" s="64"/>
      <c r="O39" s="67">
        <v>0.21524299999999999</v>
      </c>
      <c r="P39" s="67">
        <v>3.9378999999999997E-2</v>
      </c>
      <c r="Q39" s="67">
        <v>8.1344E-2</v>
      </c>
      <c r="R39" s="75"/>
    </row>
    <row r="40" spans="1:18" ht="15.5" x14ac:dyDescent="0.35">
      <c r="A40" s="14">
        <v>2.1</v>
      </c>
      <c r="B40" s="14" t="s">
        <v>24</v>
      </c>
      <c r="C40" s="70">
        <v>4.7801000000000003E-2</v>
      </c>
      <c r="D40" s="70">
        <v>4.6530000000000002E-2</v>
      </c>
      <c r="E40" s="70">
        <v>4.6530000000000002E-2</v>
      </c>
      <c r="F40" s="64"/>
      <c r="G40" s="70">
        <v>5.0983000000000001E-2</v>
      </c>
      <c r="H40" s="70">
        <v>4.2675999999999999E-2</v>
      </c>
      <c r="I40" s="70">
        <v>4.9686000000000001E-2</v>
      </c>
      <c r="J40" s="64"/>
      <c r="K40" s="70">
        <v>5.2252E-2</v>
      </c>
      <c r="L40" s="70">
        <v>4.1338E-2</v>
      </c>
      <c r="M40" s="70">
        <v>5.0957000000000002E-2</v>
      </c>
      <c r="N40" s="64"/>
      <c r="O40" s="70">
        <v>5.2520999999999998E-2</v>
      </c>
      <c r="P40" s="70">
        <v>4.0298E-2</v>
      </c>
      <c r="Q40" s="70">
        <v>5.1309E-2</v>
      </c>
      <c r="R40" s="75"/>
    </row>
    <row r="41" spans="1:18" ht="15.5" x14ac:dyDescent="0.35">
      <c r="A41" s="20">
        <v>2.2000000000000002</v>
      </c>
      <c r="B41" s="20" t="s">
        <v>24</v>
      </c>
      <c r="C41" s="74">
        <v>4.6991999999999999E-2</v>
      </c>
      <c r="D41" s="74">
        <v>4.6628000000000003E-2</v>
      </c>
      <c r="E41" s="74">
        <v>4.6628000000000003E-2</v>
      </c>
      <c r="F41" s="64"/>
      <c r="G41" s="74">
        <v>4.6504999999999998E-2</v>
      </c>
      <c r="H41" s="74">
        <v>4.3208000000000003E-2</v>
      </c>
      <c r="I41" s="74">
        <v>4.5932000000000001E-2</v>
      </c>
      <c r="J41" s="64"/>
      <c r="K41" s="74">
        <v>4.6731000000000002E-2</v>
      </c>
      <c r="L41" s="74">
        <v>4.1465000000000002E-2</v>
      </c>
      <c r="M41" s="74">
        <v>4.6059000000000003E-2</v>
      </c>
      <c r="N41" s="64"/>
      <c r="O41" s="74">
        <v>4.7521000000000001E-2</v>
      </c>
      <c r="P41" s="74">
        <v>4.0621999999999998E-2</v>
      </c>
      <c r="Q41" s="74">
        <v>4.6776999999999999E-2</v>
      </c>
      <c r="R41" s="75"/>
    </row>
    <row r="42" spans="1:18" ht="15.5" x14ac:dyDescent="0.35">
      <c r="A42" s="14">
        <v>2.4</v>
      </c>
      <c r="B42" s="14" t="s">
        <v>24</v>
      </c>
      <c r="C42" s="70">
        <v>4.7405000000000003E-2</v>
      </c>
      <c r="D42" s="70">
        <v>4.6099000000000001E-2</v>
      </c>
      <c r="E42" s="70">
        <v>4.6099000000000001E-2</v>
      </c>
      <c r="F42" s="64"/>
      <c r="G42" s="70">
        <v>5.5530999999999997E-2</v>
      </c>
      <c r="H42" s="70">
        <v>4.2999999999999997E-2</v>
      </c>
      <c r="I42" s="70">
        <v>5.3489000000000002E-2</v>
      </c>
      <c r="J42" s="64"/>
      <c r="K42" s="70">
        <v>6.0654E-2</v>
      </c>
      <c r="L42" s="70">
        <v>4.1232999999999999E-2</v>
      </c>
      <c r="M42" s="70">
        <v>5.842E-2</v>
      </c>
      <c r="N42" s="64"/>
      <c r="O42" s="70">
        <v>6.3677999999999998E-2</v>
      </c>
      <c r="P42" s="70">
        <v>4.0536000000000003E-2</v>
      </c>
      <c r="Q42" s="70">
        <v>6.1256999999999999E-2</v>
      </c>
      <c r="R42" s="75"/>
    </row>
    <row r="43" spans="1:18" ht="15.5" x14ac:dyDescent="0.35">
      <c r="A43" s="14">
        <v>2.8</v>
      </c>
      <c r="B43" s="14" t="s">
        <v>24</v>
      </c>
      <c r="C43" s="70">
        <v>4.7835000000000003E-2</v>
      </c>
      <c r="D43" s="70">
        <v>4.5234000000000003E-2</v>
      </c>
      <c r="E43" s="70">
        <v>4.5234000000000003E-2</v>
      </c>
      <c r="F43" s="64"/>
      <c r="G43" s="70">
        <v>7.1984000000000006E-2</v>
      </c>
      <c r="H43" s="70">
        <v>4.2964000000000002E-2</v>
      </c>
      <c r="I43" s="70">
        <v>6.6958000000000004E-2</v>
      </c>
      <c r="J43" s="64"/>
      <c r="K43" s="70">
        <v>8.8830000000000006E-2</v>
      </c>
      <c r="L43" s="70">
        <v>4.1244999999999997E-2</v>
      </c>
      <c r="M43" s="70">
        <v>8.1935999999999995E-2</v>
      </c>
      <c r="N43" s="64"/>
      <c r="O43" s="70">
        <v>9.9680000000000005E-2</v>
      </c>
      <c r="P43" s="70">
        <v>4.0653000000000002E-2</v>
      </c>
      <c r="Q43" s="70">
        <v>9.1798000000000005E-2</v>
      </c>
      <c r="R43" s="75"/>
    </row>
    <row r="44" spans="1:18" ht="15.5" x14ac:dyDescent="0.35">
      <c r="A44" s="7">
        <v>2.1</v>
      </c>
      <c r="B44" s="7" t="s">
        <v>25</v>
      </c>
      <c r="C44" s="67">
        <v>7.9083000000000001E-2</v>
      </c>
      <c r="D44" s="67">
        <v>4.5829000000000002E-2</v>
      </c>
      <c r="E44" s="67">
        <v>4.5829000000000002E-2</v>
      </c>
      <c r="F44" s="64"/>
      <c r="G44" s="67">
        <v>7.4399000000000007E-2</v>
      </c>
      <c r="H44" s="67">
        <v>4.3094E-2</v>
      </c>
      <c r="I44" s="67">
        <v>4.8535000000000002E-2</v>
      </c>
      <c r="J44" s="64"/>
      <c r="K44" s="67">
        <v>7.1568999999999994E-2</v>
      </c>
      <c r="L44" s="67">
        <v>4.1713E-2</v>
      </c>
      <c r="M44" s="67">
        <v>4.9688000000000003E-2</v>
      </c>
      <c r="N44" s="64"/>
      <c r="O44" s="67">
        <v>6.9435999999999998E-2</v>
      </c>
      <c r="P44" s="67">
        <v>4.0389000000000001E-2</v>
      </c>
      <c r="Q44" s="67">
        <v>5.0085999999999999E-2</v>
      </c>
      <c r="R44" s="75"/>
    </row>
    <row r="45" spans="1:18" ht="15.5" x14ac:dyDescent="0.35">
      <c r="A45" s="22">
        <v>2.2000000000000002</v>
      </c>
      <c r="B45" s="23" t="s">
        <v>25</v>
      </c>
      <c r="C45" s="78">
        <v>4.8426999999999998E-2</v>
      </c>
      <c r="D45" s="78">
        <v>4.7657999999999999E-2</v>
      </c>
      <c r="E45" s="78">
        <v>4.7657999999999999E-2</v>
      </c>
      <c r="F45" s="64"/>
      <c r="G45" s="78">
        <v>4.7566999999999998E-2</v>
      </c>
      <c r="H45" s="78">
        <v>4.4089999999999997E-2</v>
      </c>
      <c r="I45" s="78">
        <v>4.6503999999999997E-2</v>
      </c>
      <c r="J45" s="64"/>
      <c r="K45" s="78">
        <v>4.7511999999999999E-2</v>
      </c>
      <c r="L45" s="78">
        <v>4.2016999999999999E-2</v>
      </c>
      <c r="M45" s="78">
        <v>4.6614000000000003E-2</v>
      </c>
      <c r="N45" s="64"/>
      <c r="O45" s="78">
        <v>4.7482000000000003E-2</v>
      </c>
      <c r="P45" s="78">
        <v>4.0680000000000001E-2</v>
      </c>
      <c r="Q45" s="78">
        <v>4.6470999999999998E-2</v>
      </c>
      <c r="R45" s="75"/>
    </row>
    <row r="46" spans="1:18" ht="15.5" x14ac:dyDescent="0.35">
      <c r="A46" s="9">
        <v>2.4</v>
      </c>
      <c r="B46" s="9" t="s">
        <v>25</v>
      </c>
      <c r="C46" s="65">
        <v>2.6023999999999999E-2</v>
      </c>
      <c r="D46" s="65">
        <v>4.7254999999999998E-2</v>
      </c>
      <c r="E46" s="65">
        <v>4.7254999999999998E-2</v>
      </c>
      <c r="F46" s="64"/>
      <c r="G46" s="65">
        <v>3.1456999999999999E-2</v>
      </c>
      <c r="H46" s="65">
        <v>4.4112999999999999E-2</v>
      </c>
      <c r="I46" s="65">
        <v>5.5046999999999999E-2</v>
      </c>
      <c r="J46" s="64"/>
      <c r="K46" s="65">
        <v>3.5009999999999999E-2</v>
      </c>
      <c r="L46" s="65">
        <v>4.1813000000000003E-2</v>
      </c>
      <c r="M46" s="65">
        <v>5.9038E-2</v>
      </c>
      <c r="N46" s="64"/>
      <c r="O46" s="65">
        <v>3.7784999999999999E-2</v>
      </c>
      <c r="P46" s="65">
        <v>4.1096000000000001E-2</v>
      </c>
      <c r="Q46" s="65">
        <v>6.1803999999999998E-2</v>
      </c>
      <c r="R46" s="75"/>
    </row>
    <row r="47" spans="1:18" ht="15.5" x14ac:dyDescent="0.35">
      <c r="A47" s="9">
        <v>2.8</v>
      </c>
      <c r="B47" s="9" t="s">
        <v>25</v>
      </c>
      <c r="C47" s="65">
        <v>1.7739999999999999E-2</v>
      </c>
      <c r="D47" s="65">
        <v>4.6574999999999998E-2</v>
      </c>
      <c r="E47" s="65">
        <v>4.6574999999999998E-2</v>
      </c>
      <c r="F47" s="64"/>
      <c r="G47" s="65">
        <v>3.0804000000000002E-2</v>
      </c>
      <c r="H47" s="65">
        <v>4.4130000000000003E-2</v>
      </c>
      <c r="I47" s="65">
        <v>6.9430000000000006E-2</v>
      </c>
      <c r="J47" s="64"/>
      <c r="K47" s="65">
        <v>4.0908E-2</v>
      </c>
      <c r="L47" s="65">
        <v>4.2091999999999997E-2</v>
      </c>
      <c r="M47" s="65">
        <v>8.4009E-2</v>
      </c>
      <c r="N47" s="64"/>
      <c r="O47" s="65">
        <v>4.8620999999999998E-2</v>
      </c>
      <c r="P47" s="65">
        <v>4.1235000000000001E-2</v>
      </c>
      <c r="Q47" s="65">
        <v>9.4103000000000006E-2</v>
      </c>
      <c r="R47" s="75"/>
    </row>
    <row r="48" spans="1:18" ht="15.5" x14ac:dyDescent="0.35">
      <c r="A48" s="7">
        <v>2.1</v>
      </c>
      <c r="B48" s="7" t="s">
        <v>26</v>
      </c>
      <c r="C48" s="67">
        <v>0.106268</v>
      </c>
      <c r="D48" s="67">
        <v>4.5610999999999999E-2</v>
      </c>
      <c r="E48" s="67">
        <v>4.5610999999999999E-2</v>
      </c>
      <c r="F48" s="64"/>
      <c r="G48" s="67">
        <v>9.7669000000000006E-2</v>
      </c>
      <c r="H48" s="67">
        <v>4.3180999999999997E-2</v>
      </c>
      <c r="I48" s="67">
        <v>4.7636999999999999E-2</v>
      </c>
      <c r="J48" s="64"/>
      <c r="K48" s="67">
        <v>9.1675000000000006E-2</v>
      </c>
      <c r="L48" s="67">
        <v>4.1364999999999999E-2</v>
      </c>
      <c r="M48" s="67">
        <v>4.8743000000000002E-2</v>
      </c>
      <c r="N48" s="64"/>
      <c r="O48" s="67">
        <v>8.7451000000000001E-2</v>
      </c>
      <c r="P48" s="67">
        <v>4.0541000000000001E-2</v>
      </c>
      <c r="Q48" s="67">
        <v>4.9401E-2</v>
      </c>
      <c r="R48" s="75"/>
    </row>
    <row r="49" spans="1:18" ht="15.5" x14ac:dyDescent="0.35">
      <c r="A49" s="22">
        <v>2.2000000000000002</v>
      </c>
      <c r="B49" s="23" t="s">
        <v>26</v>
      </c>
      <c r="C49" s="78">
        <v>4.8922E-2</v>
      </c>
      <c r="D49" s="78">
        <v>4.7351999999999998E-2</v>
      </c>
      <c r="E49" s="78">
        <v>4.7351999999999998E-2</v>
      </c>
      <c r="F49" s="64"/>
      <c r="G49" s="78">
        <v>4.8075E-2</v>
      </c>
      <c r="H49" s="78">
        <v>4.4066000000000001E-2</v>
      </c>
      <c r="I49" s="78">
        <v>4.6591E-2</v>
      </c>
      <c r="J49" s="64"/>
      <c r="K49" s="78">
        <v>4.8439999999999997E-2</v>
      </c>
      <c r="L49" s="78">
        <v>4.2314999999999998E-2</v>
      </c>
      <c r="M49" s="78">
        <v>4.6788000000000003E-2</v>
      </c>
      <c r="N49" s="64"/>
      <c r="O49" s="78">
        <v>4.7982999999999998E-2</v>
      </c>
      <c r="P49" s="78">
        <v>4.1096000000000001E-2</v>
      </c>
      <c r="Q49" s="78">
        <v>4.6515000000000001E-2</v>
      </c>
      <c r="R49" s="75"/>
    </row>
    <row r="50" spans="1:18" ht="15.5" x14ac:dyDescent="0.35">
      <c r="A50" s="9">
        <v>2.4</v>
      </c>
      <c r="B50" s="9" t="s">
        <v>26</v>
      </c>
      <c r="C50" s="65">
        <v>1.6427000000000001E-2</v>
      </c>
      <c r="D50" s="65">
        <v>4.7829999999999998E-2</v>
      </c>
      <c r="E50" s="65">
        <v>4.7829999999999998E-2</v>
      </c>
      <c r="F50" s="64"/>
      <c r="G50" s="65">
        <v>1.9157E-2</v>
      </c>
      <c r="H50" s="65">
        <v>4.4538000000000001E-2</v>
      </c>
      <c r="I50" s="65">
        <v>5.4331999999999998E-2</v>
      </c>
      <c r="J50" s="64"/>
      <c r="K50" s="65">
        <v>2.1767000000000002E-2</v>
      </c>
      <c r="L50" s="65">
        <v>4.2412999999999999E-2</v>
      </c>
      <c r="M50" s="65">
        <v>5.858E-2</v>
      </c>
      <c r="N50" s="64"/>
      <c r="O50" s="65">
        <v>2.3753E-2</v>
      </c>
      <c r="P50" s="65">
        <v>4.1410000000000002E-2</v>
      </c>
      <c r="Q50" s="65">
        <v>6.1335000000000001E-2</v>
      </c>
      <c r="R50" s="75"/>
    </row>
    <row r="51" spans="1:18" ht="15.5" x14ac:dyDescent="0.35">
      <c r="A51" s="9">
        <v>2.8</v>
      </c>
      <c r="B51" s="9" t="s">
        <v>26</v>
      </c>
      <c r="C51" s="65">
        <v>7.3709999999999999E-3</v>
      </c>
      <c r="D51" s="65">
        <v>4.7777E-2</v>
      </c>
      <c r="E51" s="65">
        <v>4.7777E-2</v>
      </c>
      <c r="F51" s="64"/>
      <c r="G51" s="65">
        <v>1.3828999999999999E-2</v>
      </c>
      <c r="H51" s="65">
        <v>4.4914999999999997E-2</v>
      </c>
      <c r="I51" s="65">
        <v>6.9274000000000002E-2</v>
      </c>
      <c r="J51" s="64"/>
      <c r="K51" s="65">
        <v>1.9716000000000001E-2</v>
      </c>
      <c r="L51" s="65">
        <v>4.2633999999999998E-2</v>
      </c>
      <c r="M51" s="65">
        <v>8.3932999999999994E-2</v>
      </c>
      <c r="N51" s="64"/>
      <c r="O51" s="65">
        <v>2.4681000000000002E-2</v>
      </c>
      <c r="P51" s="65">
        <v>4.1531999999999999E-2</v>
      </c>
      <c r="Q51" s="65">
        <v>9.4244999999999995E-2</v>
      </c>
      <c r="R51" s="75"/>
    </row>
    <row r="52" spans="1:18" ht="15.5" x14ac:dyDescent="0.35">
      <c r="A52" s="9">
        <v>2.1</v>
      </c>
      <c r="B52" s="9" t="s">
        <v>27</v>
      </c>
      <c r="C52" s="65">
        <v>1.6256E-2</v>
      </c>
      <c r="D52" s="65">
        <v>4.6579000000000002E-2</v>
      </c>
      <c r="E52" s="65">
        <v>4.6579000000000002E-2</v>
      </c>
      <c r="F52" s="64"/>
      <c r="G52" s="65">
        <v>3.1153E-2</v>
      </c>
      <c r="H52" s="65">
        <v>4.3531E-2</v>
      </c>
      <c r="I52" s="65">
        <v>5.3683000000000002E-2</v>
      </c>
      <c r="J52" s="64"/>
      <c r="K52" s="65">
        <v>3.5711E-2</v>
      </c>
      <c r="L52" s="65">
        <v>4.2430000000000002E-2</v>
      </c>
      <c r="M52" s="65">
        <v>5.4325999999999999E-2</v>
      </c>
      <c r="N52" s="64"/>
      <c r="O52" s="65">
        <v>3.7832999999999999E-2</v>
      </c>
      <c r="P52" s="65">
        <v>4.1334000000000003E-2</v>
      </c>
      <c r="Q52" s="65">
        <v>5.3900000000000003E-2</v>
      </c>
      <c r="R52" s="75"/>
    </row>
    <row r="53" spans="1:18" ht="15.5" x14ac:dyDescent="0.35">
      <c r="A53" s="22">
        <v>2.2000000000000002</v>
      </c>
      <c r="B53" s="23" t="s">
        <v>27</v>
      </c>
      <c r="C53" s="78">
        <v>4.7893999999999999E-2</v>
      </c>
      <c r="D53" s="78">
        <v>4.5295000000000002E-2</v>
      </c>
      <c r="E53" s="78">
        <v>4.5295000000000002E-2</v>
      </c>
      <c r="F53" s="64"/>
      <c r="G53" s="78">
        <v>4.7879999999999999E-2</v>
      </c>
      <c r="H53" s="78">
        <v>4.2901000000000002E-2</v>
      </c>
      <c r="I53" s="78">
        <v>4.5837000000000003E-2</v>
      </c>
      <c r="J53" s="64"/>
      <c r="K53" s="78">
        <v>4.7799000000000001E-2</v>
      </c>
      <c r="L53" s="78">
        <v>4.1529999999999997E-2</v>
      </c>
      <c r="M53" s="78">
        <v>4.6015E-2</v>
      </c>
      <c r="N53" s="64"/>
      <c r="O53" s="78">
        <v>4.7874E-2</v>
      </c>
      <c r="P53" s="78">
        <v>4.1036000000000003E-2</v>
      </c>
      <c r="Q53" s="78">
        <v>4.6386999999999998E-2</v>
      </c>
      <c r="R53" s="75"/>
    </row>
    <row r="54" spans="1:18" ht="15.5" x14ac:dyDescent="0.35">
      <c r="A54" s="7">
        <v>2.4</v>
      </c>
      <c r="B54" s="7" t="s">
        <v>27</v>
      </c>
      <c r="C54" s="67">
        <v>0.104295</v>
      </c>
      <c r="D54" s="67">
        <v>4.3455000000000001E-2</v>
      </c>
      <c r="E54" s="67">
        <v>4.3455000000000001E-2</v>
      </c>
      <c r="F54" s="64"/>
      <c r="G54" s="67">
        <v>0.11108</v>
      </c>
      <c r="H54" s="67">
        <v>4.231E-2</v>
      </c>
      <c r="I54" s="67">
        <v>5.1244999999999999E-2</v>
      </c>
      <c r="J54" s="64"/>
      <c r="K54" s="67">
        <v>0.114675</v>
      </c>
      <c r="L54" s="67">
        <v>4.1635999999999999E-2</v>
      </c>
      <c r="M54" s="67">
        <v>5.6396000000000002E-2</v>
      </c>
      <c r="N54" s="64"/>
      <c r="O54" s="67">
        <v>0.11480700000000001</v>
      </c>
      <c r="P54" s="67">
        <v>4.1221000000000001E-2</v>
      </c>
      <c r="Q54" s="67">
        <v>5.9295E-2</v>
      </c>
      <c r="R54" s="75"/>
    </row>
    <row r="55" spans="1:18" ht="15.5" x14ac:dyDescent="0.35">
      <c r="A55" s="7">
        <v>2.8</v>
      </c>
      <c r="B55" s="7" t="s">
        <v>27</v>
      </c>
      <c r="C55" s="67">
        <v>0.14954100000000001</v>
      </c>
      <c r="D55" s="67">
        <v>4.2171E-2</v>
      </c>
      <c r="E55" s="67">
        <v>4.2171E-2</v>
      </c>
      <c r="F55" s="64"/>
      <c r="G55" s="67">
        <v>0.187059</v>
      </c>
      <c r="H55" s="67">
        <v>4.2637000000000001E-2</v>
      </c>
      <c r="I55" s="67">
        <v>6.3343999999999998E-2</v>
      </c>
      <c r="J55" s="64"/>
      <c r="K55" s="67">
        <v>0.205984</v>
      </c>
      <c r="L55" s="67">
        <v>4.1553E-2</v>
      </c>
      <c r="M55" s="67">
        <v>7.6951000000000006E-2</v>
      </c>
      <c r="N55" s="64"/>
      <c r="O55" s="67">
        <v>0.216692</v>
      </c>
      <c r="P55" s="67">
        <v>4.0740999999999999E-2</v>
      </c>
      <c r="Q55" s="67">
        <v>8.6287000000000003E-2</v>
      </c>
      <c r="R55" s="75"/>
    </row>
    <row r="56" spans="1:18" ht="15.5" x14ac:dyDescent="0.35">
      <c r="A56" s="14">
        <v>2.1</v>
      </c>
      <c r="B56" s="14" t="s">
        <v>28</v>
      </c>
      <c r="C56" s="70">
        <v>4.7767999999999998E-2</v>
      </c>
      <c r="D56" s="70">
        <v>4.6740999999999998E-2</v>
      </c>
      <c r="E56" s="70">
        <v>4.6740999999999998E-2</v>
      </c>
      <c r="F56" s="64"/>
      <c r="G56" s="70">
        <v>5.2173999999999998E-2</v>
      </c>
      <c r="H56" s="70">
        <v>4.4339999999999997E-2</v>
      </c>
      <c r="I56" s="70">
        <v>5.117E-2</v>
      </c>
      <c r="J56" s="64"/>
      <c r="K56" s="70">
        <v>5.3261999999999997E-2</v>
      </c>
      <c r="L56" s="70">
        <v>4.2817000000000001E-2</v>
      </c>
      <c r="M56" s="70">
        <v>5.2269999999999997E-2</v>
      </c>
      <c r="N56" s="64"/>
      <c r="O56" s="70">
        <v>5.3470999999999998E-2</v>
      </c>
      <c r="P56" s="70">
        <v>4.1901000000000001E-2</v>
      </c>
      <c r="Q56" s="70">
        <v>5.2602999999999997E-2</v>
      </c>
      <c r="R56" s="75"/>
    </row>
    <row r="57" spans="1:18" ht="15.5" x14ac:dyDescent="0.35">
      <c r="A57" s="20">
        <v>2.2000000000000002</v>
      </c>
      <c r="B57" s="20" t="s">
        <v>28</v>
      </c>
      <c r="C57" s="74">
        <v>4.7960000000000003E-2</v>
      </c>
      <c r="D57" s="74">
        <v>4.7685999999999999E-2</v>
      </c>
      <c r="E57" s="74">
        <v>4.7685999999999999E-2</v>
      </c>
      <c r="F57" s="64"/>
      <c r="G57" s="74">
        <v>4.7593999999999997E-2</v>
      </c>
      <c r="H57" s="74">
        <v>4.4699999999999997E-2</v>
      </c>
      <c r="I57" s="74">
        <v>4.7204999999999997E-2</v>
      </c>
      <c r="J57" s="64"/>
      <c r="K57" s="74">
        <v>4.7308999999999997E-2</v>
      </c>
      <c r="L57" s="74">
        <v>4.2618000000000003E-2</v>
      </c>
      <c r="M57" s="74">
        <v>4.6858999999999998E-2</v>
      </c>
      <c r="N57" s="64"/>
      <c r="O57" s="74">
        <v>4.7418000000000002E-2</v>
      </c>
      <c r="P57" s="74">
        <v>4.1773999999999999E-2</v>
      </c>
      <c r="Q57" s="74">
        <v>4.6956999999999999E-2</v>
      </c>
      <c r="R57" s="75"/>
    </row>
    <row r="58" spans="1:18" ht="15.5" x14ac:dyDescent="0.35">
      <c r="A58" s="14">
        <v>2.4</v>
      </c>
      <c r="B58" s="14" t="s">
        <v>28</v>
      </c>
      <c r="C58" s="70">
        <v>4.8105000000000002E-2</v>
      </c>
      <c r="D58" s="70">
        <v>4.7077000000000001E-2</v>
      </c>
      <c r="E58" s="70">
        <v>4.7077000000000001E-2</v>
      </c>
      <c r="F58" s="64"/>
      <c r="G58" s="70">
        <v>5.6748E-2</v>
      </c>
      <c r="H58" s="70">
        <v>4.4412E-2</v>
      </c>
      <c r="I58" s="70">
        <v>5.5100999999999997E-2</v>
      </c>
      <c r="J58" s="64"/>
      <c r="K58" s="70">
        <v>6.1303999999999997E-2</v>
      </c>
      <c r="L58" s="70">
        <v>4.2860000000000002E-2</v>
      </c>
      <c r="M58" s="70">
        <v>5.9538000000000001E-2</v>
      </c>
      <c r="N58" s="64"/>
      <c r="O58" s="70">
        <v>6.5101000000000006E-2</v>
      </c>
      <c r="P58" s="70">
        <v>4.2238999999999999E-2</v>
      </c>
      <c r="Q58" s="70">
        <v>6.3231999999999997E-2</v>
      </c>
      <c r="R58" s="75"/>
    </row>
    <row r="59" spans="1:18" ht="15.5" x14ac:dyDescent="0.35">
      <c r="A59" s="14">
        <v>2.8</v>
      </c>
      <c r="B59" s="14" t="s">
        <v>28</v>
      </c>
      <c r="C59" s="70">
        <v>4.8309999999999999E-2</v>
      </c>
      <c r="D59" s="70">
        <v>4.6067999999999998E-2</v>
      </c>
      <c r="E59" s="70">
        <v>4.6067999999999998E-2</v>
      </c>
      <c r="F59" s="64"/>
      <c r="G59" s="70">
        <v>7.3228000000000001E-2</v>
      </c>
      <c r="H59" s="70">
        <v>4.4363E-2</v>
      </c>
      <c r="I59" s="70">
        <v>6.8945000000000006E-2</v>
      </c>
      <c r="J59" s="64"/>
      <c r="K59" s="70">
        <v>8.8613999999999998E-2</v>
      </c>
      <c r="L59" s="70">
        <v>4.3006000000000003E-2</v>
      </c>
      <c r="M59" s="70">
        <v>8.3166000000000004E-2</v>
      </c>
      <c r="N59" s="64"/>
      <c r="O59" s="70">
        <v>0.100161</v>
      </c>
      <c r="P59" s="70">
        <v>4.1818000000000001E-2</v>
      </c>
      <c r="Q59" s="70">
        <v>9.3864000000000003E-2</v>
      </c>
      <c r="R59" s="75"/>
    </row>
    <row r="60" spans="1:18" ht="15.5" x14ac:dyDescent="0.35">
      <c r="A60" s="7">
        <v>2.1</v>
      </c>
      <c r="B60" s="7" t="s">
        <v>29</v>
      </c>
      <c r="C60" s="67">
        <v>7.9519999999999993E-2</v>
      </c>
      <c r="D60" s="67">
        <v>4.6218000000000002E-2</v>
      </c>
      <c r="E60" s="67">
        <v>4.6218000000000002E-2</v>
      </c>
      <c r="F60" s="64"/>
      <c r="G60" s="67">
        <v>7.5537000000000007E-2</v>
      </c>
      <c r="H60" s="67">
        <v>4.4470999999999997E-2</v>
      </c>
      <c r="I60" s="67">
        <v>4.9706E-2</v>
      </c>
      <c r="J60" s="64"/>
      <c r="K60" s="67">
        <v>7.2273000000000004E-2</v>
      </c>
      <c r="L60" s="67">
        <v>4.2885E-2</v>
      </c>
      <c r="M60" s="67">
        <v>5.0721000000000002E-2</v>
      </c>
      <c r="N60" s="64"/>
      <c r="O60" s="67">
        <v>7.0274000000000003E-2</v>
      </c>
      <c r="P60" s="67">
        <v>4.1854000000000002E-2</v>
      </c>
      <c r="Q60" s="67">
        <v>5.1163E-2</v>
      </c>
      <c r="R60" s="75"/>
    </row>
    <row r="61" spans="1:18" ht="15.5" x14ac:dyDescent="0.35">
      <c r="A61" s="22">
        <v>2.2000000000000002</v>
      </c>
      <c r="B61" s="23" t="s">
        <v>29</v>
      </c>
      <c r="C61" s="78">
        <v>4.9064000000000003E-2</v>
      </c>
      <c r="D61" s="78">
        <v>4.8273000000000003E-2</v>
      </c>
      <c r="E61" s="78">
        <v>4.8273000000000003E-2</v>
      </c>
      <c r="F61" s="64"/>
      <c r="G61" s="78">
        <v>4.7965000000000001E-2</v>
      </c>
      <c r="H61" s="78">
        <v>4.4951999999999999E-2</v>
      </c>
      <c r="I61" s="78">
        <v>4.7220999999999999E-2</v>
      </c>
      <c r="J61" s="64"/>
      <c r="K61" s="78">
        <v>4.7910000000000001E-2</v>
      </c>
      <c r="L61" s="78">
        <v>4.3189999999999999E-2</v>
      </c>
      <c r="M61" s="78">
        <v>4.7126000000000001E-2</v>
      </c>
      <c r="N61" s="64"/>
      <c r="O61" s="78">
        <v>4.7940999999999998E-2</v>
      </c>
      <c r="P61" s="78">
        <v>4.2207000000000001E-2</v>
      </c>
      <c r="Q61" s="78">
        <v>4.7312E-2</v>
      </c>
      <c r="R61" s="75"/>
    </row>
    <row r="62" spans="1:18" ht="15.5" x14ac:dyDescent="0.35">
      <c r="A62" s="9">
        <v>2.4</v>
      </c>
      <c r="B62" s="9" t="s">
        <v>29</v>
      </c>
      <c r="C62" s="65">
        <v>2.6655000000000002E-2</v>
      </c>
      <c r="D62" s="65">
        <v>4.8327000000000002E-2</v>
      </c>
      <c r="E62" s="65">
        <v>4.8327000000000002E-2</v>
      </c>
      <c r="F62" s="64"/>
      <c r="G62" s="65">
        <v>3.1788999999999998E-2</v>
      </c>
      <c r="H62" s="65">
        <v>4.5413000000000002E-2</v>
      </c>
      <c r="I62" s="65">
        <v>5.5662000000000003E-2</v>
      </c>
      <c r="J62" s="64"/>
      <c r="K62" s="65">
        <v>3.5833999999999998E-2</v>
      </c>
      <c r="L62" s="65">
        <v>4.3672999999999997E-2</v>
      </c>
      <c r="M62" s="65">
        <v>6.0129000000000002E-2</v>
      </c>
      <c r="N62" s="64"/>
      <c r="O62" s="65">
        <v>3.8411000000000001E-2</v>
      </c>
      <c r="P62" s="65">
        <v>4.2529999999999998E-2</v>
      </c>
      <c r="Q62" s="65">
        <v>6.2847E-2</v>
      </c>
      <c r="R62" s="75"/>
    </row>
    <row r="63" spans="1:18" ht="15.5" x14ac:dyDescent="0.35">
      <c r="A63" s="9">
        <v>2.8</v>
      </c>
      <c r="B63" s="9" t="s">
        <v>29</v>
      </c>
      <c r="C63" s="65">
        <v>1.7868999999999999E-2</v>
      </c>
      <c r="D63" s="65">
        <v>4.7434999999999998E-2</v>
      </c>
      <c r="E63" s="65">
        <v>4.7434999999999998E-2</v>
      </c>
      <c r="F63" s="64"/>
      <c r="G63" s="65">
        <v>3.1004E-2</v>
      </c>
      <c r="H63" s="65">
        <v>4.5317999999999997E-2</v>
      </c>
      <c r="I63" s="65">
        <v>7.0099999999999996E-2</v>
      </c>
      <c r="J63" s="64"/>
      <c r="K63" s="65">
        <v>4.1797000000000001E-2</v>
      </c>
      <c r="L63" s="65">
        <v>4.3747000000000001E-2</v>
      </c>
      <c r="M63" s="65">
        <v>8.5539000000000004E-2</v>
      </c>
      <c r="N63" s="64"/>
      <c r="O63" s="65">
        <v>4.9307999999999998E-2</v>
      </c>
      <c r="P63" s="65">
        <v>4.2805999999999997E-2</v>
      </c>
      <c r="Q63" s="65">
        <v>9.5201999999999995E-2</v>
      </c>
      <c r="R63" s="75"/>
    </row>
    <row r="64" spans="1:18" ht="15.5" x14ac:dyDescent="0.35">
      <c r="A64" s="7">
        <v>2.1</v>
      </c>
      <c r="B64" s="7" t="s">
        <v>30</v>
      </c>
      <c r="C64" s="67">
        <v>0.107067</v>
      </c>
      <c r="D64" s="67">
        <v>4.6525999999999998E-2</v>
      </c>
      <c r="E64" s="67">
        <v>4.6525999999999998E-2</v>
      </c>
      <c r="F64" s="64"/>
      <c r="G64" s="67">
        <v>9.8898E-2</v>
      </c>
      <c r="H64" s="67">
        <v>4.3908999999999997E-2</v>
      </c>
      <c r="I64" s="67">
        <v>4.8502999999999998E-2</v>
      </c>
      <c r="J64" s="64"/>
      <c r="K64" s="67">
        <v>9.2729000000000006E-2</v>
      </c>
      <c r="L64" s="67">
        <v>4.2687999999999997E-2</v>
      </c>
      <c r="M64" s="67">
        <v>4.9621999999999999E-2</v>
      </c>
      <c r="N64" s="64"/>
      <c r="O64" s="67">
        <v>8.8523000000000004E-2</v>
      </c>
      <c r="P64" s="67">
        <v>4.1968999999999999E-2</v>
      </c>
      <c r="Q64" s="67">
        <v>5.0483E-2</v>
      </c>
      <c r="R64" s="75"/>
    </row>
    <row r="65" spans="1:18" ht="15.5" x14ac:dyDescent="0.35">
      <c r="A65" s="22">
        <v>2.2000000000000002</v>
      </c>
      <c r="B65" s="23" t="s">
        <v>30</v>
      </c>
      <c r="C65" s="78">
        <v>4.9369999999999997E-2</v>
      </c>
      <c r="D65" s="78">
        <v>4.8030999999999997E-2</v>
      </c>
      <c r="E65" s="78">
        <v>4.8030999999999997E-2</v>
      </c>
      <c r="F65" s="64"/>
      <c r="G65" s="78">
        <v>4.8697999999999998E-2</v>
      </c>
      <c r="H65" s="78">
        <v>4.5251E-2</v>
      </c>
      <c r="I65" s="78">
        <v>4.7597E-2</v>
      </c>
      <c r="J65" s="64"/>
      <c r="K65" s="78">
        <v>4.8292000000000002E-2</v>
      </c>
      <c r="L65" s="78">
        <v>4.3409000000000003E-2</v>
      </c>
      <c r="M65" s="78">
        <v>4.7143999999999998E-2</v>
      </c>
      <c r="N65" s="64"/>
      <c r="O65" s="78">
        <v>4.8457E-2</v>
      </c>
      <c r="P65" s="78">
        <v>4.2722000000000003E-2</v>
      </c>
      <c r="Q65" s="78">
        <v>4.7257E-2</v>
      </c>
      <c r="R65" s="75"/>
    </row>
    <row r="66" spans="1:18" ht="15.5" x14ac:dyDescent="0.35">
      <c r="A66" s="9">
        <v>2.4</v>
      </c>
      <c r="B66" s="9" t="s">
        <v>30</v>
      </c>
      <c r="C66" s="65">
        <v>1.6438000000000001E-2</v>
      </c>
      <c r="D66" s="65">
        <v>4.8744999999999997E-2</v>
      </c>
      <c r="E66" s="65">
        <v>4.8744999999999997E-2</v>
      </c>
      <c r="F66" s="64"/>
      <c r="G66" s="65">
        <v>1.9605000000000001E-2</v>
      </c>
      <c r="H66" s="65">
        <v>4.6171999999999998E-2</v>
      </c>
      <c r="I66" s="65">
        <v>5.5370999999999997E-2</v>
      </c>
      <c r="J66" s="64"/>
      <c r="K66" s="65">
        <v>2.1897E-2</v>
      </c>
      <c r="L66" s="65">
        <v>4.3977000000000002E-2</v>
      </c>
      <c r="M66" s="65">
        <v>5.9381000000000003E-2</v>
      </c>
      <c r="N66" s="64"/>
      <c r="O66" s="65">
        <v>2.4212000000000001E-2</v>
      </c>
      <c r="P66" s="65">
        <v>4.2653999999999997E-2</v>
      </c>
      <c r="Q66" s="65">
        <v>6.2143999999999998E-2</v>
      </c>
      <c r="R66" s="75"/>
    </row>
    <row r="67" spans="1:18" ht="15.5" x14ac:dyDescent="0.35">
      <c r="A67" s="9">
        <v>2.8</v>
      </c>
      <c r="B67" s="9" t="s">
        <v>30</v>
      </c>
      <c r="C67" s="65">
        <v>7.6109999999999997E-3</v>
      </c>
      <c r="D67" s="65">
        <v>4.8489999999999998E-2</v>
      </c>
      <c r="E67" s="65">
        <v>4.8489999999999998E-2</v>
      </c>
      <c r="F67" s="64"/>
      <c r="G67" s="65">
        <v>1.4182E-2</v>
      </c>
      <c r="H67" s="65">
        <v>4.6385000000000003E-2</v>
      </c>
      <c r="I67" s="65">
        <v>7.0551000000000003E-2</v>
      </c>
      <c r="J67" s="64"/>
      <c r="K67" s="65">
        <v>2.0112999999999999E-2</v>
      </c>
      <c r="L67" s="65">
        <v>4.4158999999999997E-2</v>
      </c>
      <c r="M67" s="65">
        <v>8.4611000000000006E-2</v>
      </c>
      <c r="N67" s="64"/>
      <c r="O67" s="65">
        <v>2.5243000000000002E-2</v>
      </c>
      <c r="P67" s="65">
        <v>4.3011000000000001E-2</v>
      </c>
      <c r="Q67" s="65">
        <v>9.5496999999999999E-2</v>
      </c>
      <c r="R67" s="75"/>
    </row>
    <row r="68" spans="1:18" ht="15.5" x14ac:dyDescent="0.35">
      <c r="A68" s="9">
        <v>2.1</v>
      </c>
      <c r="B68" s="9" t="s">
        <v>31</v>
      </c>
      <c r="C68" s="65">
        <v>1.6205000000000001E-2</v>
      </c>
      <c r="D68" s="65">
        <v>4.8279000000000002E-2</v>
      </c>
      <c r="E68" s="65">
        <v>4.8279000000000002E-2</v>
      </c>
      <c r="F68" s="64"/>
      <c r="G68" s="65">
        <v>3.2195000000000001E-2</v>
      </c>
      <c r="H68" s="65">
        <v>4.6913999999999997E-2</v>
      </c>
      <c r="I68" s="65">
        <v>5.5455999999999998E-2</v>
      </c>
      <c r="J68" s="64"/>
      <c r="K68" s="65">
        <v>3.6760000000000001E-2</v>
      </c>
      <c r="L68" s="65">
        <v>4.5685999999999997E-2</v>
      </c>
      <c r="M68" s="65">
        <v>5.6370999999999997E-2</v>
      </c>
      <c r="N68" s="64"/>
      <c r="O68" s="65">
        <v>3.9320000000000001E-2</v>
      </c>
      <c r="P68" s="65">
        <v>4.5380999999999998E-2</v>
      </c>
      <c r="Q68" s="65">
        <v>5.6072999999999998E-2</v>
      </c>
      <c r="R68" s="75"/>
    </row>
    <row r="69" spans="1:18" ht="15.5" x14ac:dyDescent="0.35">
      <c r="A69" s="22">
        <v>2.2000000000000002</v>
      </c>
      <c r="B69" s="23" t="s">
        <v>31</v>
      </c>
      <c r="C69" s="78">
        <v>4.8820000000000002E-2</v>
      </c>
      <c r="D69" s="78">
        <v>4.7606000000000002E-2</v>
      </c>
      <c r="E69" s="78">
        <v>4.7606000000000002E-2</v>
      </c>
      <c r="F69" s="64"/>
      <c r="G69" s="78">
        <v>4.9139000000000002E-2</v>
      </c>
      <c r="H69" s="78">
        <v>4.6434999999999997E-2</v>
      </c>
      <c r="I69" s="78">
        <v>4.8155999999999997E-2</v>
      </c>
      <c r="J69" s="64"/>
      <c r="K69" s="78">
        <v>4.9161000000000003E-2</v>
      </c>
      <c r="L69" s="78">
        <v>4.5379000000000003E-2</v>
      </c>
      <c r="M69" s="78">
        <v>4.8502000000000003E-2</v>
      </c>
      <c r="N69" s="64"/>
      <c r="O69" s="78">
        <v>4.8843999999999999E-2</v>
      </c>
      <c r="P69" s="78">
        <v>4.4533999999999997E-2</v>
      </c>
      <c r="Q69" s="78">
        <v>4.8226999999999999E-2</v>
      </c>
      <c r="R69" s="75"/>
    </row>
    <row r="70" spans="1:18" ht="15.5" x14ac:dyDescent="0.35">
      <c r="A70" s="7">
        <v>2.4</v>
      </c>
      <c r="B70" s="7" t="s">
        <v>31</v>
      </c>
      <c r="C70" s="67">
        <v>0.10713200000000001</v>
      </c>
      <c r="D70" s="67">
        <v>4.6321000000000001E-2</v>
      </c>
      <c r="E70" s="67">
        <v>4.6321000000000001E-2</v>
      </c>
      <c r="F70" s="64"/>
      <c r="G70" s="67">
        <v>0.11562</v>
      </c>
      <c r="H70" s="67">
        <v>4.5470999999999998E-2</v>
      </c>
      <c r="I70" s="67">
        <v>5.6387E-2</v>
      </c>
      <c r="J70" s="64"/>
      <c r="K70" s="67">
        <v>0.11854099999999999</v>
      </c>
      <c r="L70" s="67">
        <v>4.5058000000000001E-2</v>
      </c>
      <c r="M70" s="67">
        <v>6.1772000000000001E-2</v>
      </c>
      <c r="N70" s="64"/>
      <c r="O70" s="67">
        <v>0.11858200000000001</v>
      </c>
      <c r="P70" s="67">
        <v>4.4887999999999997E-2</v>
      </c>
      <c r="Q70" s="67">
        <v>6.5112000000000003E-2</v>
      </c>
      <c r="R70" s="75"/>
    </row>
    <row r="71" spans="1:18" ht="15.5" x14ac:dyDescent="0.35">
      <c r="A71" s="7">
        <v>2.8</v>
      </c>
      <c r="B71" s="7" t="s">
        <v>31</v>
      </c>
      <c r="C71" s="67">
        <v>0.150565</v>
      </c>
      <c r="D71" s="67">
        <v>4.5666999999999999E-2</v>
      </c>
      <c r="E71" s="67">
        <v>4.5666999999999999E-2</v>
      </c>
      <c r="F71" s="64"/>
      <c r="G71" s="67">
        <v>0.188725</v>
      </c>
      <c r="H71" s="67">
        <v>4.5547999999999998E-2</v>
      </c>
      <c r="I71" s="67">
        <v>7.0434999999999998E-2</v>
      </c>
      <c r="J71" s="64"/>
      <c r="K71" s="67">
        <v>0.20635200000000001</v>
      </c>
      <c r="L71" s="67">
        <v>4.5040999999999998E-2</v>
      </c>
      <c r="M71" s="67">
        <v>8.4947999999999996E-2</v>
      </c>
      <c r="N71" s="64"/>
      <c r="O71" s="67">
        <v>0.21673999999999999</v>
      </c>
      <c r="P71" s="67">
        <v>4.4471999999999998E-2</v>
      </c>
      <c r="Q71" s="67">
        <v>9.5916000000000001E-2</v>
      </c>
      <c r="R71" s="75"/>
    </row>
    <row r="72" spans="1:18" ht="15.5" x14ac:dyDescent="0.35">
      <c r="A72" s="14">
        <v>2.1</v>
      </c>
      <c r="B72" s="14" t="s">
        <v>32</v>
      </c>
      <c r="C72" s="70">
        <v>4.9103000000000001E-2</v>
      </c>
      <c r="D72" s="70">
        <v>4.8607999999999998E-2</v>
      </c>
      <c r="E72" s="70">
        <v>4.8607999999999998E-2</v>
      </c>
      <c r="F72" s="64"/>
      <c r="G72" s="70">
        <v>5.3078E-2</v>
      </c>
      <c r="H72" s="70">
        <v>4.6915999999999999E-2</v>
      </c>
      <c r="I72" s="70">
        <v>5.2697000000000001E-2</v>
      </c>
      <c r="J72" s="64"/>
      <c r="K72" s="70">
        <v>5.4681E-2</v>
      </c>
      <c r="L72" s="70">
        <v>4.6732999999999997E-2</v>
      </c>
      <c r="M72" s="70">
        <v>5.4355000000000001E-2</v>
      </c>
      <c r="N72" s="64"/>
      <c r="O72" s="70">
        <v>5.4221999999999999E-2</v>
      </c>
      <c r="P72" s="70">
        <v>4.5450999999999998E-2</v>
      </c>
      <c r="Q72" s="70">
        <v>5.3900999999999998E-2</v>
      </c>
      <c r="R72" s="75"/>
    </row>
    <row r="73" spans="1:18" ht="15.5" x14ac:dyDescent="0.35">
      <c r="A73" s="20">
        <v>2.2000000000000002</v>
      </c>
      <c r="B73" s="20" t="s">
        <v>32</v>
      </c>
      <c r="C73" s="74">
        <v>4.9044999999999998E-2</v>
      </c>
      <c r="D73" s="74">
        <v>4.8973999999999997E-2</v>
      </c>
      <c r="E73" s="74">
        <v>4.8973999999999997E-2</v>
      </c>
      <c r="F73" s="64"/>
      <c r="G73" s="74">
        <v>4.8548000000000001E-2</v>
      </c>
      <c r="H73" s="74">
        <v>4.718E-2</v>
      </c>
      <c r="I73" s="74">
        <v>4.8452000000000002E-2</v>
      </c>
      <c r="J73" s="64"/>
      <c r="K73" s="74">
        <v>4.8660000000000002E-2</v>
      </c>
      <c r="L73" s="74">
        <v>4.6240000000000003E-2</v>
      </c>
      <c r="M73" s="74">
        <v>4.8555000000000001E-2</v>
      </c>
      <c r="N73" s="64"/>
      <c r="O73" s="74">
        <v>4.9146000000000002E-2</v>
      </c>
      <c r="P73" s="74">
        <v>4.5934000000000003E-2</v>
      </c>
      <c r="Q73" s="74">
        <v>4.9043999999999997E-2</v>
      </c>
      <c r="R73" s="75"/>
    </row>
    <row r="74" spans="1:18" ht="15.5" x14ac:dyDescent="0.35">
      <c r="A74" s="14">
        <v>2.4</v>
      </c>
      <c r="B74" s="14" t="s">
        <v>32</v>
      </c>
      <c r="C74" s="70">
        <v>4.8892999999999999E-2</v>
      </c>
      <c r="D74" s="70">
        <v>4.8374E-2</v>
      </c>
      <c r="E74" s="70">
        <v>4.8374E-2</v>
      </c>
      <c r="F74" s="64"/>
      <c r="G74" s="70">
        <v>5.8259999999999999E-2</v>
      </c>
      <c r="H74" s="70">
        <v>4.7215E-2</v>
      </c>
      <c r="I74" s="70">
        <v>5.7478000000000001E-2</v>
      </c>
      <c r="J74" s="64"/>
      <c r="K74" s="70">
        <v>6.3432000000000002E-2</v>
      </c>
      <c r="L74" s="70">
        <v>4.6268999999999998E-2</v>
      </c>
      <c r="M74" s="70">
        <v>6.2599000000000002E-2</v>
      </c>
      <c r="N74" s="64"/>
      <c r="O74" s="70">
        <v>6.6782999999999995E-2</v>
      </c>
      <c r="P74" s="70">
        <v>4.5801000000000001E-2</v>
      </c>
      <c r="Q74" s="70">
        <v>6.5912999999999999E-2</v>
      </c>
      <c r="R74" s="75"/>
    </row>
    <row r="75" spans="1:18" ht="15.5" x14ac:dyDescent="0.35">
      <c r="A75" s="14">
        <v>2.8</v>
      </c>
      <c r="B75" s="14" t="s">
        <v>32</v>
      </c>
      <c r="C75" s="70">
        <v>4.9436000000000001E-2</v>
      </c>
      <c r="D75" s="70">
        <v>4.8327000000000002E-2</v>
      </c>
      <c r="E75" s="70">
        <v>4.8327000000000002E-2</v>
      </c>
      <c r="F75" s="64"/>
      <c r="G75" s="70">
        <v>7.467E-2</v>
      </c>
      <c r="H75" s="70">
        <v>4.7081999999999999E-2</v>
      </c>
      <c r="I75" s="70">
        <v>7.2612999999999997E-2</v>
      </c>
      <c r="J75" s="64"/>
      <c r="K75" s="70">
        <v>9.1268000000000002E-2</v>
      </c>
      <c r="L75" s="70">
        <v>4.6497999999999998E-2</v>
      </c>
      <c r="M75" s="70">
        <v>8.8516999999999998E-2</v>
      </c>
      <c r="N75" s="64"/>
      <c r="O75" s="70">
        <v>0.101826</v>
      </c>
      <c r="P75" s="70">
        <v>4.5791999999999999E-2</v>
      </c>
      <c r="Q75" s="70">
        <v>9.8586999999999994E-2</v>
      </c>
      <c r="R75" s="75"/>
    </row>
    <row r="76" spans="1:18" ht="15.5" x14ac:dyDescent="0.35">
      <c r="A76" s="7">
        <v>2.1</v>
      </c>
      <c r="B76" s="7" t="s">
        <v>33</v>
      </c>
      <c r="C76" s="67">
        <v>8.1125000000000003E-2</v>
      </c>
      <c r="D76" s="67">
        <v>4.8172E-2</v>
      </c>
      <c r="E76" s="67">
        <v>4.8172E-2</v>
      </c>
      <c r="F76" s="64"/>
      <c r="G76" s="67">
        <v>7.6368000000000005E-2</v>
      </c>
      <c r="H76" s="67">
        <v>4.6917E-2</v>
      </c>
      <c r="I76" s="67">
        <v>5.1235999999999997E-2</v>
      </c>
      <c r="J76" s="64"/>
      <c r="K76" s="67">
        <v>7.3843000000000006E-2</v>
      </c>
      <c r="L76" s="67">
        <v>4.6038000000000003E-2</v>
      </c>
      <c r="M76" s="67">
        <v>5.2505000000000003E-2</v>
      </c>
      <c r="N76" s="64"/>
      <c r="O76" s="67">
        <v>7.1492E-2</v>
      </c>
      <c r="P76" s="67">
        <v>4.5581000000000003E-2</v>
      </c>
      <c r="Q76" s="67">
        <v>5.2998999999999998E-2</v>
      </c>
      <c r="R76" s="75"/>
    </row>
    <row r="77" spans="1:18" ht="15.5" x14ac:dyDescent="0.35">
      <c r="A77" s="22">
        <v>2.2000000000000002</v>
      </c>
      <c r="B77" s="23" t="s">
        <v>33</v>
      </c>
      <c r="C77" s="78">
        <v>4.9325000000000001E-2</v>
      </c>
      <c r="D77" s="78">
        <v>4.9069000000000002E-2</v>
      </c>
      <c r="E77" s="78">
        <v>4.9069000000000002E-2</v>
      </c>
      <c r="F77" s="64"/>
      <c r="G77" s="78">
        <v>4.9120999999999998E-2</v>
      </c>
      <c r="H77" s="78">
        <v>4.7643999999999999E-2</v>
      </c>
      <c r="I77" s="78">
        <v>4.8975999999999999E-2</v>
      </c>
      <c r="J77" s="64"/>
      <c r="K77" s="78">
        <v>4.8846000000000001E-2</v>
      </c>
      <c r="L77" s="78">
        <v>4.6295999999999997E-2</v>
      </c>
      <c r="M77" s="78">
        <v>4.8510999999999999E-2</v>
      </c>
      <c r="N77" s="64"/>
      <c r="O77" s="78">
        <v>4.9161999999999997E-2</v>
      </c>
      <c r="P77" s="78">
        <v>4.5863000000000001E-2</v>
      </c>
      <c r="Q77" s="78">
        <v>4.8913999999999999E-2</v>
      </c>
      <c r="R77" s="75"/>
    </row>
    <row r="78" spans="1:18" ht="15.5" x14ac:dyDescent="0.35">
      <c r="A78" s="9">
        <v>2.4</v>
      </c>
      <c r="B78" s="9" t="s">
        <v>33</v>
      </c>
      <c r="C78" s="65">
        <v>2.6674E-2</v>
      </c>
      <c r="D78" s="65">
        <v>4.8973000000000003E-2</v>
      </c>
      <c r="E78" s="65">
        <v>4.8973000000000003E-2</v>
      </c>
      <c r="F78" s="64"/>
      <c r="G78" s="65">
        <v>3.2444000000000001E-2</v>
      </c>
      <c r="H78" s="65">
        <v>4.7766000000000003E-2</v>
      </c>
      <c r="I78" s="65">
        <v>5.7005E-2</v>
      </c>
      <c r="J78" s="64"/>
      <c r="K78" s="65">
        <v>3.6540000000000003E-2</v>
      </c>
      <c r="L78" s="65">
        <v>4.6779000000000001E-2</v>
      </c>
      <c r="M78" s="65">
        <v>6.1545000000000002E-2</v>
      </c>
      <c r="N78" s="64"/>
      <c r="O78" s="65">
        <v>3.9035E-2</v>
      </c>
      <c r="P78" s="65">
        <v>4.5846999999999999E-2</v>
      </c>
      <c r="Q78" s="65">
        <v>6.4269999999999994E-2</v>
      </c>
      <c r="R78" s="75"/>
    </row>
    <row r="79" spans="1:18" ht="15.5" x14ac:dyDescent="0.35">
      <c r="A79" s="9">
        <v>2.8</v>
      </c>
      <c r="B79" s="9" t="s">
        <v>33</v>
      </c>
      <c r="C79" s="65">
        <v>1.8547000000000001E-2</v>
      </c>
      <c r="D79" s="65">
        <v>4.9201000000000002E-2</v>
      </c>
      <c r="E79" s="65">
        <v>4.9201000000000002E-2</v>
      </c>
      <c r="F79" s="64"/>
      <c r="G79" s="65">
        <v>3.1891000000000003E-2</v>
      </c>
      <c r="H79" s="65">
        <v>4.7653000000000001E-2</v>
      </c>
      <c r="I79" s="65">
        <v>7.1734999999999993E-2</v>
      </c>
      <c r="J79" s="64"/>
      <c r="K79" s="65">
        <v>4.2520000000000002E-2</v>
      </c>
      <c r="L79" s="65">
        <v>4.6795000000000003E-2</v>
      </c>
      <c r="M79" s="65">
        <v>8.7166999999999994E-2</v>
      </c>
      <c r="N79" s="64"/>
      <c r="O79" s="65">
        <v>5.0255000000000001E-2</v>
      </c>
      <c r="P79" s="65">
        <v>4.6177000000000003E-2</v>
      </c>
      <c r="Q79" s="65">
        <v>9.7691E-2</v>
      </c>
      <c r="R79" s="75"/>
    </row>
    <row r="80" spans="1:18" ht="15.5" x14ac:dyDescent="0.35">
      <c r="A80" s="7">
        <v>2.1</v>
      </c>
      <c r="B80" s="7" t="s">
        <v>34</v>
      </c>
      <c r="C80" s="67">
        <v>0.10861899999999999</v>
      </c>
      <c r="D80" s="67">
        <v>4.8339E-2</v>
      </c>
      <c r="E80" s="67">
        <v>4.8339E-2</v>
      </c>
      <c r="F80" s="64"/>
      <c r="G80" s="67">
        <v>9.9905999999999995E-2</v>
      </c>
      <c r="H80" s="67">
        <v>4.6963999999999999E-2</v>
      </c>
      <c r="I80" s="67">
        <v>5.0193000000000002E-2</v>
      </c>
      <c r="J80" s="64"/>
      <c r="K80" s="67">
        <v>9.3650999999999998E-2</v>
      </c>
      <c r="L80" s="67">
        <v>4.6193999999999999E-2</v>
      </c>
      <c r="M80" s="67">
        <v>5.1616000000000002E-2</v>
      </c>
      <c r="N80" s="64"/>
      <c r="O80" s="67">
        <v>8.9030999999999999E-2</v>
      </c>
      <c r="P80" s="67">
        <v>4.521E-2</v>
      </c>
      <c r="Q80" s="67">
        <v>5.1860999999999997E-2</v>
      </c>
      <c r="R80" s="75"/>
    </row>
    <row r="81" spans="1:18" ht="15.5" x14ac:dyDescent="0.35">
      <c r="A81" s="22">
        <v>2.2000000000000002</v>
      </c>
      <c r="B81" s="23" t="s">
        <v>34</v>
      </c>
      <c r="C81" s="78">
        <v>4.9451000000000002E-2</v>
      </c>
      <c r="D81" s="78">
        <v>4.8899999999999999E-2</v>
      </c>
      <c r="E81" s="78">
        <v>4.8899999999999999E-2</v>
      </c>
      <c r="F81" s="64"/>
      <c r="G81" s="78">
        <v>4.8927999999999999E-2</v>
      </c>
      <c r="H81" s="78">
        <v>4.7079999999999997E-2</v>
      </c>
      <c r="I81" s="78">
        <v>4.8350999999999998E-2</v>
      </c>
      <c r="J81" s="64"/>
      <c r="K81" s="78">
        <v>4.8912999999999998E-2</v>
      </c>
      <c r="L81" s="78">
        <v>4.6314000000000001E-2</v>
      </c>
      <c r="M81" s="78">
        <v>4.8485E-2</v>
      </c>
      <c r="N81" s="64"/>
      <c r="O81" s="78">
        <v>4.9321999999999998E-2</v>
      </c>
      <c r="P81" s="78">
        <v>4.5878000000000002E-2</v>
      </c>
      <c r="Q81" s="78">
        <v>4.8762E-2</v>
      </c>
      <c r="R81" s="75"/>
    </row>
    <row r="82" spans="1:18" ht="15.5" x14ac:dyDescent="0.35">
      <c r="A82" s="9">
        <v>2.4</v>
      </c>
      <c r="B82" s="9" t="s">
        <v>34</v>
      </c>
      <c r="C82" s="65">
        <v>1.6558E-2</v>
      </c>
      <c r="D82" s="65">
        <v>4.9575000000000001E-2</v>
      </c>
      <c r="E82" s="65">
        <v>4.9575000000000001E-2</v>
      </c>
      <c r="F82" s="64"/>
      <c r="G82" s="65">
        <v>1.9747000000000001E-2</v>
      </c>
      <c r="H82" s="65">
        <v>4.7980000000000002E-2</v>
      </c>
      <c r="I82" s="65">
        <v>5.6267999999999999E-2</v>
      </c>
      <c r="J82" s="64"/>
      <c r="K82" s="65">
        <v>2.2270000000000002E-2</v>
      </c>
      <c r="L82" s="65">
        <v>4.6863000000000002E-2</v>
      </c>
      <c r="M82" s="65">
        <v>6.0715999999999999E-2</v>
      </c>
      <c r="N82" s="64"/>
      <c r="O82" s="65">
        <v>2.453E-2</v>
      </c>
      <c r="P82" s="65">
        <v>4.6247999999999997E-2</v>
      </c>
      <c r="Q82" s="65">
        <v>6.3459000000000002E-2</v>
      </c>
      <c r="R82" s="75"/>
    </row>
    <row r="83" spans="1:18" ht="15.5" x14ac:dyDescent="0.35">
      <c r="A83" s="9">
        <v>2.8</v>
      </c>
      <c r="B83" s="9" t="s">
        <v>34</v>
      </c>
      <c r="C83" s="65">
        <v>7.5579999999999996E-3</v>
      </c>
      <c r="D83" s="65">
        <v>4.9083000000000002E-2</v>
      </c>
      <c r="E83" s="65">
        <v>4.9083000000000002E-2</v>
      </c>
      <c r="F83" s="64"/>
      <c r="G83" s="65">
        <v>1.4841E-2</v>
      </c>
      <c r="H83" s="65">
        <v>4.8058999999999998E-2</v>
      </c>
      <c r="I83" s="65">
        <v>7.1577000000000002E-2</v>
      </c>
      <c r="J83" s="64"/>
      <c r="K83" s="65">
        <v>2.0959999999999999E-2</v>
      </c>
      <c r="L83" s="65">
        <v>4.7055E-2</v>
      </c>
      <c r="M83" s="65">
        <v>8.6679999999999993E-2</v>
      </c>
      <c r="N83" s="64"/>
      <c r="O83" s="65">
        <v>2.6272E-2</v>
      </c>
      <c r="P83" s="65">
        <v>4.6130999999999998E-2</v>
      </c>
      <c r="Q83" s="65">
        <v>9.7622E-2</v>
      </c>
      <c r="R83" s="75"/>
    </row>
    <row r="95" spans="1:18" x14ac:dyDescent="0.35">
      <c r="A95" s="75"/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</row>
    <row r="96" spans="1:18" s="64" customFormat="1" x14ac:dyDescent="0.3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</row>
    <row r="97" spans="1:18" s="64" customFormat="1" x14ac:dyDescent="0.3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</row>
    <row r="98" spans="1:18" s="64" customFormat="1" x14ac:dyDescent="0.3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</row>
    <row r="99" spans="1:18" s="64" customFormat="1" x14ac:dyDescent="0.3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</row>
    <row r="100" spans="1:18" s="64" customFormat="1" x14ac:dyDescent="0.3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</row>
    <row r="101" spans="1:18" s="64" customFormat="1" x14ac:dyDescent="0.3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</row>
    <row r="102" spans="1:18" s="64" customFormat="1" x14ac:dyDescent="0.3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</row>
    <row r="103" spans="1:18" s="64" customFormat="1" x14ac:dyDescent="0.3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</row>
    <row r="104" spans="1:18" s="64" customFormat="1" x14ac:dyDescent="0.3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</row>
    <row r="105" spans="1:18" s="64" customFormat="1" x14ac:dyDescent="0.3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</row>
    <row r="106" spans="1:18" s="64" customFormat="1" x14ac:dyDescent="0.3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</row>
    <row r="107" spans="1:18" s="64" customFormat="1" x14ac:dyDescent="0.3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18" s="64" customFormat="1" x14ac:dyDescent="0.3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</row>
    <row r="109" spans="1:18" s="64" customFormat="1" x14ac:dyDescent="0.3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</row>
    <row r="110" spans="1:18" s="64" customFormat="1" x14ac:dyDescent="0.3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</row>
    <row r="111" spans="1:18" s="64" customFormat="1" x14ac:dyDescent="0.3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</row>
    <row r="112" spans="1:18" s="64" customFormat="1" x14ac:dyDescent="0.3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</row>
    <row r="113" spans="1:18" s="64" customFormat="1" x14ac:dyDescent="0.3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</row>
    <row r="114" spans="1:18" s="64" customFormat="1" x14ac:dyDescent="0.3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</row>
    <row r="115" spans="1:18" s="64" customFormat="1" x14ac:dyDescent="0.3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</row>
    <row r="116" spans="1:18" s="64" customFormat="1" x14ac:dyDescent="0.3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</row>
    <row r="117" spans="1:18" s="64" customFormat="1" x14ac:dyDescent="0.3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</row>
    <row r="118" spans="1:18" s="64" customFormat="1" x14ac:dyDescent="0.3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</row>
    <row r="119" spans="1:18" s="64" customFormat="1" x14ac:dyDescent="0.3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</row>
    <row r="120" spans="1:18" s="64" customFormat="1" x14ac:dyDescent="0.3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</row>
    <row r="121" spans="1:18" s="64" customFormat="1" x14ac:dyDescent="0.3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</row>
    <row r="122" spans="1:18" s="64" customFormat="1" x14ac:dyDescent="0.3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</row>
    <row r="123" spans="1:18" s="64" customFormat="1" x14ac:dyDescent="0.3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18" s="64" customFormat="1" x14ac:dyDescent="0.3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</row>
    <row r="125" spans="1:18" s="64" customFormat="1" x14ac:dyDescent="0.3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</row>
    <row r="126" spans="1:18" s="64" customFormat="1" x14ac:dyDescent="0.3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</row>
    <row r="127" spans="1:18" s="64" customFormat="1" x14ac:dyDescent="0.3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</row>
    <row r="128" spans="1:18" s="64" customFormat="1" x14ac:dyDescent="0.3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</row>
    <row r="129" spans="1:18" s="64" customFormat="1" x14ac:dyDescent="0.3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</row>
    <row r="130" spans="1:18" s="64" customFormat="1" x14ac:dyDescent="0.3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</row>
    <row r="131" spans="1:18" s="64" customFormat="1" x14ac:dyDescent="0.3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</row>
    <row r="132" spans="1:18" s="64" customFormat="1" x14ac:dyDescent="0.3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</row>
    <row r="133" spans="1:18" s="64" customFormat="1" x14ac:dyDescent="0.35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</row>
    <row r="134" spans="1:18" s="64" customFormat="1" x14ac:dyDescent="0.35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</row>
    <row r="135" spans="1:18" s="64" customFormat="1" x14ac:dyDescent="0.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</row>
    <row r="136" spans="1:18" s="64" customFormat="1" x14ac:dyDescent="0.3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</row>
    <row r="137" spans="1:18" s="64" customFormat="1" x14ac:dyDescent="0.3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</row>
    <row r="138" spans="1:18" s="64" customFormat="1" x14ac:dyDescent="0.3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</row>
    <row r="139" spans="1:18" s="64" customFormat="1" x14ac:dyDescent="0.3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</row>
    <row r="140" spans="1:18" s="64" customFormat="1" x14ac:dyDescent="0.3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</row>
    <row r="141" spans="1:18" s="64" customFormat="1" x14ac:dyDescent="0.3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 spans="1:18" s="64" customFormat="1" x14ac:dyDescent="0.3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</row>
  </sheetData>
  <mergeCells count="4">
    <mergeCell ref="C2:E2"/>
    <mergeCell ref="G2:I2"/>
    <mergeCell ref="K2:M2"/>
    <mergeCell ref="O2:Q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2:CQ143"/>
  <sheetViews>
    <sheetView workbookViewId="0">
      <selection activeCell="O4" sqref="O4"/>
    </sheetView>
  </sheetViews>
  <sheetFormatPr baseColWidth="10" defaultRowHeight="14.5" x14ac:dyDescent="0.35"/>
  <cols>
    <col min="1" max="1" width="7.08984375" style="1" bestFit="1" customWidth="1"/>
    <col min="2" max="2" width="9" style="1" bestFit="1" customWidth="1"/>
    <col min="3" max="3" width="8.453125" style="1" customWidth="1"/>
    <col min="4" max="4" width="8.08984375" style="1" customWidth="1"/>
    <col min="5" max="5" width="9.36328125" style="1" customWidth="1"/>
    <col min="6" max="6" width="6.6328125" style="1" bestFit="1" customWidth="1"/>
    <col min="7" max="7" width="8.36328125" style="1" bestFit="1" customWidth="1"/>
    <col min="8" max="8" width="7.36328125" style="1" bestFit="1" customWidth="1"/>
    <col min="9" max="9" width="8.54296875" style="1" bestFit="1" customWidth="1"/>
    <col min="10" max="10" width="8.08984375" style="1" bestFit="1" customWidth="1"/>
    <col min="11" max="11" width="6.6328125" style="1" bestFit="1" customWidth="1"/>
    <col min="12" max="12" width="7.08984375" style="1" bestFit="1" customWidth="1"/>
    <col min="13" max="13" width="8.08984375" style="1" bestFit="1" customWidth="1"/>
    <col min="14" max="14" width="6" style="1" bestFit="1" customWidth="1"/>
    <col min="15" max="15" width="7" style="1" bestFit="1" customWidth="1"/>
    <col min="16" max="16" width="8.08984375" style="1" bestFit="1" customWidth="1"/>
    <col min="17" max="17" width="8" style="1" customWidth="1"/>
    <col min="18" max="18" width="8.08984375" style="1" bestFit="1" customWidth="1"/>
    <col min="46" max="46" width="13.08984375" bestFit="1" customWidth="1"/>
  </cols>
  <sheetData>
    <row r="2" spans="1:95" ht="15.75" customHeight="1" x14ac:dyDescent="0.35">
      <c r="A2" s="64"/>
      <c r="B2" s="64"/>
      <c r="C2" s="85" t="s">
        <v>43</v>
      </c>
      <c r="D2" s="86"/>
      <c r="E2" s="87"/>
      <c r="F2" s="76"/>
      <c r="G2" s="85" t="s">
        <v>0</v>
      </c>
      <c r="H2" s="86"/>
      <c r="I2" s="87"/>
      <c r="J2" s="76"/>
      <c r="K2" s="85" t="s">
        <v>4</v>
      </c>
      <c r="L2" s="86"/>
      <c r="M2" s="87"/>
      <c r="N2" s="64"/>
      <c r="O2" s="85" t="s">
        <v>5</v>
      </c>
      <c r="P2" s="86"/>
      <c r="Q2" s="87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95" ht="15.5" x14ac:dyDescent="0.35">
      <c r="A3" s="2" t="s">
        <v>6</v>
      </c>
      <c r="B3" s="2" t="s">
        <v>14</v>
      </c>
      <c r="C3" s="3" t="s">
        <v>1</v>
      </c>
      <c r="D3" s="63" t="s">
        <v>2</v>
      </c>
      <c r="E3" s="63" t="s">
        <v>3</v>
      </c>
      <c r="G3" s="3" t="s">
        <v>1</v>
      </c>
      <c r="H3" s="63" t="s">
        <v>2</v>
      </c>
      <c r="I3" s="63" t="s">
        <v>3</v>
      </c>
      <c r="K3" s="3" t="s">
        <v>1</v>
      </c>
      <c r="L3" s="63" t="s">
        <v>2</v>
      </c>
      <c r="M3" s="63" t="s">
        <v>3</v>
      </c>
      <c r="N3"/>
      <c r="O3" s="3" t="s">
        <v>1</v>
      </c>
      <c r="P3" s="63" t="s">
        <v>2</v>
      </c>
      <c r="Q3" s="63" t="s">
        <v>3</v>
      </c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95" s="10" customFormat="1" ht="15.5" x14ac:dyDescent="0.35">
      <c r="A4" s="4">
        <v>2.1</v>
      </c>
      <c r="B4" s="8" t="s">
        <v>15</v>
      </c>
      <c r="C4" s="71">
        <v>2.3033999999999999E-2</v>
      </c>
      <c r="D4" s="71">
        <v>4.8403000000000002E-2</v>
      </c>
      <c r="E4" s="71">
        <v>4.8403000000000002E-2</v>
      </c>
      <c r="F4" s="64"/>
      <c r="G4" s="71">
        <v>3.4095E-2</v>
      </c>
      <c r="H4" s="71">
        <v>5.1693999999999997E-2</v>
      </c>
      <c r="I4" s="71">
        <v>5.4524999999999997E-2</v>
      </c>
      <c r="J4" s="64"/>
      <c r="K4" s="71">
        <v>3.7621000000000002E-2</v>
      </c>
      <c r="L4" s="71">
        <v>5.4934999999999998E-2</v>
      </c>
      <c r="M4" s="71">
        <v>5.4828000000000002E-2</v>
      </c>
      <c r="N4" s="64"/>
      <c r="O4" s="71">
        <v>3.9563000000000001E-2</v>
      </c>
      <c r="P4" s="71">
        <v>5.7831E-2</v>
      </c>
      <c r="Q4" s="71">
        <v>5.4332999999999999E-2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/>
      <c r="AT4" s="88" t="s">
        <v>35</v>
      </c>
      <c r="AU4" s="88"/>
      <c r="AV4" s="88"/>
      <c r="AW4" s="88"/>
      <c r="AX4" s="88"/>
      <c r="AY4" s="88"/>
      <c r="AZ4" s="88"/>
      <c r="BA4" s="88"/>
      <c r="BB4" s="88"/>
      <c r="BC4" s="88"/>
      <c r="BD4"/>
      <c r="BE4"/>
      <c r="BF4"/>
      <c r="BG4"/>
      <c r="BH4"/>
      <c r="BI4"/>
      <c r="BJ4"/>
      <c r="BK4"/>
      <c r="BL4"/>
      <c r="BM4"/>
      <c r="BN4"/>
      <c r="BO4"/>
    </row>
    <row r="5" spans="1:95" s="16" customFormat="1" ht="15.5" x14ac:dyDescent="0.35">
      <c r="A5" s="22">
        <v>2.2000000000000002</v>
      </c>
      <c r="B5" s="23" t="s">
        <v>15</v>
      </c>
      <c r="C5" s="78">
        <v>4.8966000000000003E-2</v>
      </c>
      <c r="D5" s="78">
        <v>5.2897E-2</v>
      </c>
      <c r="E5" s="78">
        <v>5.2897E-2</v>
      </c>
      <c r="F5" s="64"/>
      <c r="G5" s="78">
        <v>4.9326000000000002E-2</v>
      </c>
      <c r="H5" s="78">
        <v>5.5974000000000003E-2</v>
      </c>
      <c r="I5" s="78">
        <v>4.8669999999999998E-2</v>
      </c>
      <c r="J5" s="64"/>
      <c r="K5" s="78">
        <v>4.8987999999999997E-2</v>
      </c>
      <c r="L5" s="78">
        <v>5.8520999999999997E-2</v>
      </c>
      <c r="M5" s="78">
        <v>4.7988000000000003E-2</v>
      </c>
      <c r="N5" s="64"/>
      <c r="O5" s="78">
        <v>4.9251999999999997E-2</v>
      </c>
      <c r="P5" s="78">
        <v>6.1369E-2</v>
      </c>
      <c r="Q5" s="78">
        <v>4.7841000000000002E-2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</row>
    <row r="6" spans="1:95" s="18" customFormat="1" ht="15.5" x14ac:dyDescent="0.35">
      <c r="A6" s="5">
        <v>2.4</v>
      </c>
      <c r="B6" s="6" t="s">
        <v>15</v>
      </c>
      <c r="C6" s="72">
        <v>0.11916</v>
      </c>
      <c r="D6" s="72">
        <v>6.4703999999999998E-2</v>
      </c>
      <c r="E6" s="72">
        <v>6.4703999999999998E-2</v>
      </c>
      <c r="F6" s="64"/>
      <c r="G6" s="72">
        <v>0.124929</v>
      </c>
      <c r="H6" s="72">
        <v>6.2490999999999998E-2</v>
      </c>
      <c r="I6" s="72">
        <v>6.9930000000000006E-2</v>
      </c>
      <c r="J6" s="64"/>
      <c r="K6" s="72">
        <v>0.12681999999999999</v>
      </c>
      <c r="L6" s="72">
        <v>6.4738000000000004E-2</v>
      </c>
      <c r="M6" s="72">
        <v>7.2892999999999999E-2</v>
      </c>
      <c r="N6" s="64"/>
      <c r="O6" s="72">
        <v>0.124955</v>
      </c>
      <c r="P6" s="72">
        <v>6.6363000000000005E-2</v>
      </c>
      <c r="Q6" s="72">
        <v>7.3433999999999999E-2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/>
      <c r="AT6" s="24" t="s">
        <v>40</v>
      </c>
      <c r="AU6" s="25" t="s">
        <v>7</v>
      </c>
      <c r="AV6" s="26">
        <v>3</v>
      </c>
      <c r="AW6" s="26">
        <v>4</v>
      </c>
      <c r="AX6" s="26">
        <v>5</v>
      </c>
      <c r="AY6" s="26">
        <v>6</v>
      </c>
      <c r="AZ6" s="26">
        <v>7</v>
      </c>
      <c r="BA6" s="26">
        <v>8</v>
      </c>
      <c r="BB6" s="26">
        <v>9</v>
      </c>
      <c r="BC6" s="27" t="s">
        <v>10</v>
      </c>
      <c r="BD6"/>
      <c r="BE6"/>
      <c r="BF6"/>
      <c r="BG6"/>
      <c r="BH6"/>
      <c r="BI6"/>
      <c r="BJ6"/>
      <c r="BK6"/>
      <c r="BL6"/>
      <c r="BM6"/>
      <c r="BN6"/>
      <c r="BO6"/>
    </row>
    <row r="7" spans="1:95" s="19" customFormat="1" ht="15.5" x14ac:dyDescent="0.35">
      <c r="A7" s="5">
        <v>2.8</v>
      </c>
      <c r="B7" s="6" t="s">
        <v>15</v>
      </c>
      <c r="C7" s="72">
        <v>0.17203399999999999</v>
      </c>
      <c r="D7" s="72">
        <v>6.6921999999999995E-2</v>
      </c>
      <c r="E7" s="72">
        <v>6.6921999999999995E-2</v>
      </c>
      <c r="F7" s="64"/>
      <c r="G7" s="72">
        <v>0.20718700000000001</v>
      </c>
      <c r="H7" s="72">
        <v>6.5468999999999999E-2</v>
      </c>
      <c r="I7" s="72">
        <v>8.4030999999999995E-2</v>
      </c>
      <c r="J7" s="64"/>
      <c r="K7" s="72">
        <v>0.22478400000000001</v>
      </c>
      <c r="L7" s="72">
        <v>6.6742999999999997E-2</v>
      </c>
      <c r="M7" s="72">
        <v>9.4586000000000003E-2</v>
      </c>
      <c r="N7" s="64"/>
      <c r="O7" s="72">
        <v>0.23511899999999999</v>
      </c>
      <c r="P7" s="72">
        <v>6.8590999999999999E-2</v>
      </c>
      <c r="Q7" s="72">
        <v>0.10193099999999999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/>
      <c r="AT7" s="28" t="s">
        <v>11</v>
      </c>
      <c r="AU7" s="29"/>
      <c r="AV7" s="30"/>
      <c r="AW7" s="30"/>
      <c r="AX7" s="30"/>
      <c r="AY7" s="30"/>
      <c r="AZ7" s="30"/>
      <c r="BA7" s="30"/>
      <c r="BB7" s="30"/>
      <c r="BC7" s="31"/>
      <c r="BD7"/>
      <c r="BE7"/>
      <c r="BF7"/>
      <c r="BG7"/>
      <c r="BH7"/>
      <c r="BI7"/>
      <c r="BJ7"/>
      <c r="BK7"/>
      <c r="BL7"/>
      <c r="BM7"/>
      <c r="BN7"/>
      <c r="BO7"/>
    </row>
    <row r="8" spans="1:95" s="13" customFormat="1" ht="15.5" x14ac:dyDescent="0.35">
      <c r="A8" s="17">
        <v>2.1</v>
      </c>
      <c r="B8" s="17" t="s">
        <v>16</v>
      </c>
      <c r="C8" s="77">
        <v>5.6374E-2</v>
      </c>
      <c r="D8" s="77">
        <v>5.4216E-2</v>
      </c>
      <c r="E8" s="77">
        <v>5.4216E-2</v>
      </c>
      <c r="F8" s="64"/>
      <c r="G8" s="77">
        <v>5.5703000000000003E-2</v>
      </c>
      <c r="H8" s="77">
        <v>5.6727E-2</v>
      </c>
      <c r="I8" s="77">
        <v>5.3272E-2</v>
      </c>
      <c r="J8" s="64"/>
      <c r="K8" s="77">
        <v>5.6055000000000001E-2</v>
      </c>
      <c r="L8" s="77">
        <v>5.9549999999999999E-2</v>
      </c>
      <c r="M8" s="77">
        <v>5.3780000000000001E-2</v>
      </c>
      <c r="N8" s="64"/>
      <c r="O8" s="77">
        <v>5.5320000000000001E-2</v>
      </c>
      <c r="P8" s="77">
        <v>6.1733000000000003E-2</v>
      </c>
      <c r="Q8" s="77">
        <v>5.3200999999999998E-2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/>
      <c r="AT8" s="28" t="s">
        <v>12</v>
      </c>
      <c r="AU8" s="29" t="s">
        <v>8</v>
      </c>
      <c r="AV8" s="30">
        <f t="shared" ref="AV8:BB8" si="0">MIN(AA$4,AA$14:AA$15,AA$18:AA$20,AA$30:AA$31,AA$34:AA$36,AA$46:AA$47,AA$50:AA$52,AA$62:AA$63,AA$66:AA$68,AA$78:AA$79,AA$82:AA$83)</f>
        <v>0</v>
      </c>
      <c r="AW8" s="62">
        <f t="shared" si="0"/>
        <v>0</v>
      </c>
      <c r="AX8" s="62">
        <f t="shared" si="0"/>
        <v>0</v>
      </c>
      <c r="AY8" s="62">
        <f t="shared" si="0"/>
        <v>0</v>
      </c>
      <c r="AZ8" s="62">
        <f t="shared" si="0"/>
        <v>0</v>
      </c>
      <c r="BA8" s="62">
        <f t="shared" si="0"/>
        <v>0</v>
      </c>
      <c r="BB8" s="62">
        <f t="shared" si="0"/>
        <v>0</v>
      </c>
      <c r="BC8" s="31">
        <f>MIN(AV8:BB8)</f>
        <v>0</v>
      </c>
      <c r="BD8"/>
      <c r="BE8"/>
      <c r="BF8"/>
      <c r="BG8"/>
      <c r="BH8"/>
      <c r="BI8"/>
      <c r="BJ8"/>
      <c r="BK8"/>
      <c r="BL8"/>
      <c r="BM8"/>
      <c r="BN8"/>
      <c r="BO8"/>
    </row>
    <row r="9" spans="1:95" s="21" customFormat="1" ht="15.5" x14ac:dyDescent="0.35">
      <c r="A9" s="20">
        <v>2.2000000000000002</v>
      </c>
      <c r="B9" s="20" t="s">
        <v>16</v>
      </c>
      <c r="C9" s="74">
        <v>4.9287999999999998E-2</v>
      </c>
      <c r="D9" s="74">
        <v>4.8441999999999999E-2</v>
      </c>
      <c r="E9" s="74">
        <v>4.8441999999999999E-2</v>
      </c>
      <c r="F9" s="64"/>
      <c r="G9" s="74">
        <v>4.9111000000000002E-2</v>
      </c>
      <c r="H9" s="74">
        <v>5.135E-2</v>
      </c>
      <c r="I9" s="74">
        <v>4.8028000000000001E-2</v>
      </c>
      <c r="J9" s="64"/>
      <c r="K9" s="74">
        <v>4.9061E-2</v>
      </c>
      <c r="L9" s="74">
        <v>5.4683000000000002E-2</v>
      </c>
      <c r="M9" s="74">
        <v>4.7989999999999998E-2</v>
      </c>
      <c r="N9" s="64"/>
      <c r="O9" s="74">
        <v>4.9428E-2</v>
      </c>
      <c r="P9" s="74">
        <v>5.7418999999999998E-2</v>
      </c>
      <c r="Q9" s="74">
        <v>4.8275999999999999E-2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/>
      <c r="AT9" s="28"/>
      <c r="AU9" s="29" t="s">
        <v>9</v>
      </c>
      <c r="AV9" s="30">
        <f t="shared" ref="AV9:BB9" si="1">MAX(AA$4,AA$14:AA$15,AA$18:AA$20,AA$30:AA$31,AA$34:AA$36,AA$46:AA$47,AA$50:AA$52,AA$62:AA$63,AA$66:AA$68,AA$78:AA$79,AA$82:AA$83)</f>
        <v>0</v>
      </c>
      <c r="AW9" s="30">
        <f t="shared" si="1"/>
        <v>0</v>
      </c>
      <c r="AX9" s="30">
        <f t="shared" si="1"/>
        <v>0</v>
      </c>
      <c r="AY9" s="30">
        <f t="shared" si="1"/>
        <v>0</v>
      </c>
      <c r="AZ9" s="30">
        <f t="shared" si="1"/>
        <v>0</v>
      </c>
      <c r="BA9" s="30">
        <f t="shared" si="1"/>
        <v>0</v>
      </c>
      <c r="BB9" s="30">
        <f t="shared" si="1"/>
        <v>0</v>
      </c>
      <c r="BC9" s="31">
        <f>MAX(AV9:BB9)</f>
        <v>0</v>
      </c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</row>
    <row r="10" spans="1:95" s="13" customFormat="1" ht="15.5" x14ac:dyDescent="0.35">
      <c r="A10" s="12">
        <v>2.4</v>
      </c>
      <c r="B10" s="12" t="s">
        <v>16</v>
      </c>
      <c r="C10" s="73">
        <v>5.6273999999999998E-2</v>
      </c>
      <c r="D10" s="73">
        <v>5.4170000000000003E-2</v>
      </c>
      <c r="E10" s="73">
        <v>5.4170000000000003E-2</v>
      </c>
      <c r="F10" s="64"/>
      <c r="G10" s="73">
        <v>6.4824999999999994E-2</v>
      </c>
      <c r="H10" s="73">
        <v>5.4398000000000002E-2</v>
      </c>
      <c r="I10" s="73">
        <v>6.1560999999999998E-2</v>
      </c>
      <c r="J10" s="64"/>
      <c r="K10" s="73">
        <v>6.9792999999999994E-2</v>
      </c>
      <c r="L10" s="73">
        <v>5.6708000000000001E-2</v>
      </c>
      <c r="M10" s="73">
        <v>6.6073999999999994E-2</v>
      </c>
      <c r="N10" s="64"/>
      <c r="O10" s="73">
        <v>7.1523000000000003E-2</v>
      </c>
      <c r="P10" s="73">
        <v>5.8876999999999999E-2</v>
      </c>
      <c r="Q10" s="73">
        <v>6.7696999999999993E-2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</row>
    <row r="11" spans="1:95" s="13" customFormat="1" ht="15.5" x14ac:dyDescent="0.35">
      <c r="A11" s="12">
        <v>2.8</v>
      </c>
      <c r="B11" s="12" t="s">
        <v>16</v>
      </c>
      <c r="C11" s="73">
        <v>6.2813999999999995E-2</v>
      </c>
      <c r="D11" s="73">
        <v>5.7958999999999997E-2</v>
      </c>
      <c r="E11" s="73">
        <v>5.7958999999999997E-2</v>
      </c>
      <c r="F11" s="64"/>
      <c r="G11" s="73">
        <v>8.7997000000000006E-2</v>
      </c>
      <c r="H11" s="73">
        <v>5.7355999999999997E-2</v>
      </c>
      <c r="I11" s="73">
        <v>7.8687999999999994E-2</v>
      </c>
      <c r="J11" s="64"/>
      <c r="K11" s="73">
        <v>0.10294</v>
      </c>
      <c r="L11" s="73">
        <v>5.8555000000000003E-2</v>
      </c>
      <c r="M11" s="73">
        <v>9.0645000000000003E-2</v>
      </c>
      <c r="N11" s="64"/>
      <c r="O11" s="73">
        <v>0.11315699999999999</v>
      </c>
      <c r="P11" s="73">
        <v>6.0520999999999998E-2</v>
      </c>
      <c r="Q11" s="73">
        <v>9.9373000000000003E-2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/>
      <c r="AT11" s="81" t="s">
        <v>36</v>
      </c>
      <c r="AU11" s="81"/>
      <c r="AV11" s="81"/>
      <c r="AW11" s="81"/>
      <c r="AX11" s="81"/>
      <c r="AY11" s="81"/>
      <c r="AZ11" s="81"/>
      <c r="BA11" s="81"/>
      <c r="BB11" s="81"/>
      <c r="BC11" s="81"/>
      <c r="BD11"/>
      <c r="BE11"/>
      <c r="BF11"/>
      <c r="BG11"/>
      <c r="BH11"/>
      <c r="BI11"/>
      <c r="BJ11"/>
      <c r="BK11"/>
      <c r="BL11"/>
      <c r="BM11"/>
      <c r="BN11"/>
      <c r="BO11"/>
    </row>
    <row r="12" spans="1:95" s="15" customFormat="1" ht="15.5" x14ac:dyDescent="0.35">
      <c r="A12" s="5">
        <v>2.1</v>
      </c>
      <c r="B12" s="5" t="s">
        <v>17</v>
      </c>
      <c r="C12" s="72">
        <v>8.7423000000000001E-2</v>
      </c>
      <c r="D12" s="72">
        <v>5.6103E-2</v>
      </c>
      <c r="E12" s="72">
        <v>5.6103E-2</v>
      </c>
      <c r="F12" s="64"/>
      <c r="G12" s="72">
        <v>8.0277000000000001E-2</v>
      </c>
      <c r="H12" s="72">
        <v>6.0247000000000002E-2</v>
      </c>
      <c r="I12" s="72">
        <v>5.3365000000000003E-2</v>
      </c>
      <c r="J12" s="64"/>
      <c r="K12" s="72">
        <v>7.6219999999999996E-2</v>
      </c>
      <c r="L12" s="72">
        <v>6.3192999999999999E-2</v>
      </c>
      <c r="M12" s="72">
        <v>5.2692999999999997E-2</v>
      </c>
      <c r="N12" s="64"/>
      <c r="O12" s="72">
        <v>7.2387000000000007E-2</v>
      </c>
      <c r="P12" s="72">
        <v>6.5446000000000004E-2</v>
      </c>
      <c r="Q12" s="72">
        <v>5.2061000000000003E-2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</row>
    <row r="13" spans="1:95" s="13" customFormat="1" ht="15.5" x14ac:dyDescent="0.35">
      <c r="A13" s="22">
        <v>2.2000000000000002</v>
      </c>
      <c r="B13" s="23" t="s">
        <v>17</v>
      </c>
      <c r="C13" s="78">
        <v>4.9743999999999997E-2</v>
      </c>
      <c r="D13" s="78">
        <v>5.0278000000000003E-2</v>
      </c>
      <c r="E13" s="78">
        <v>5.0278000000000003E-2</v>
      </c>
      <c r="F13" s="64"/>
      <c r="G13" s="78">
        <v>4.9412999999999999E-2</v>
      </c>
      <c r="H13" s="78">
        <v>5.2467E-2</v>
      </c>
      <c r="I13" s="78">
        <v>4.8679E-2</v>
      </c>
      <c r="J13" s="64"/>
      <c r="K13" s="78">
        <v>4.9315999999999999E-2</v>
      </c>
      <c r="L13" s="78">
        <v>5.5039999999999999E-2</v>
      </c>
      <c r="M13" s="78">
        <v>4.8410000000000002E-2</v>
      </c>
      <c r="N13" s="64"/>
      <c r="O13" s="78">
        <v>4.9723999999999997E-2</v>
      </c>
      <c r="P13" s="78">
        <v>5.7752999999999999E-2</v>
      </c>
      <c r="Q13" s="78">
        <v>4.8757000000000002E-2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/>
      <c r="AT13" s="32" t="s">
        <v>41</v>
      </c>
      <c r="AU13" s="33" t="s">
        <v>7</v>
      </c>
      <c r="AV13" s="34">
        <v>3</v>
      </c>
      <c r="AW13" s="34">
        <v>4</v>
      </c>
      <c r="AX13" s="34">
        <v>5</v>
      </c>
      <c r="AY13" s="34">
        <v>6</v>
      </c>
      <c r="AZ13" s="34">
        <v>7</v>
      </c>
      <c r="BA13" s="34">
        <v>8</v>
      </c>
      <c r="BB13" s="34">
        <v>9</v>
      </c>
      <c r="BC13" s="35" t="s">
        <v>10</v>
      </c>
      <c r="BD13"/>
      <c r="BE13"/>
      <c r="BF13"/>
      <c r="BG13"/>
      <c r="BH13"/>
      <c r="BI13"/>
      <c r="BJ13"/>
      <c r="BK13"/>
      <c r="BL13"/>
      <c r="BM13"/>
      <c r="BN13"/>
      <c r="BO13"/>
    </row>
    <row r="14" spans="1:95" s="11" customFormat="1" ht="15.5" x14ac:dyDescent="0.35">
      <c r="A14" s="4">
        <v>2.4</v>
      </c>
      <c r="B14" s="4" t="s">
        <v>17</v>
      </c>
      <c r="C14" s="71">
        <v>3.1537000000000003E-2</v>
      </c>
      <c r="D14" s="71">
        <v>5.067E-2</v>
      </c>
      <c r="E14" s="71">
        <v>5.067E-2</v>
      </c>
      <c r="F14" s="64"/>
      <c r="G14" s="71">
        <v>3.7442999999999997E-2</v>
      </c>
      <c r="H14" s="71">
        <v>5.2005000000000003E-2</v>
      </c>
      <c r="I14" s="71">
        <v>5.8403999999999998E-2</v>
      </c>
      <c r="J14" s="64"/>
      <c r="K14" s="71">
        <v>4.1411999999999997E-2</v>
      </c>
      <c r="L14" s="71">
        <v>5.4613000000000002E-2</v>
      </c>
      <c r="M14" s="71">
        <v>6.2937999999999994E-2</v>
      </c>
      <c r="N14" s="64"/>
      <c r="O14" s="71">
        <v>4.4132999999999999E-2</v>
      </c>
      <c r="P14" s="71">
        <v>5.6966000000000003E-2</v>
      </c>
      <c r="Q14" s="71">
        <v>6.5256999999999996E-2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/>
      <c r="AT14" s="36" t="s">
        <v>11</v>
      </c>
      <c r="AU14" s="37"/>
      <c r="AV14" s="30"/>
      <c r="AW14" s="30"/>
      <c r="AX14" s="30"/>
      <c r="AY14" s="30"/>
      <c r="AZ14" s="30"/>
      <c r="BA14" s="30"/>
      <c r="BB14" s="30"/>
      <c r="BC14" s="38"/>
      <c r="BD14"/>
      <c r="BE14"/>
      <c r="BF14"/>
      <c r="BG14"/>
      <c r="BH14"/>
      <c r="BI14"/>
      <c r="BJ14"/>
      <c r="BK14"/>
      <c r="BL14"/>
      <c r="BM14"/>
      <c r="BN14"/>
      <c r="BO14"/>
    </row>
    <row r="15" spans="1:95" s="11" customFormat="1" ht="15.5" x14ac:dyDescent="0.35">
      <c r="A15" s="4">
        <v>2.8</v>
      </c>
      <c r="B15" s="4" t="s">
        <v>17</v>
      </c>
      <c r="C15" s="71">
        <v>2.7564000000000002E-2</v>
      </c>
      <c r="D15" s="71">
        <v>5.5051999999999997E-2</v>
      </c>
      <c r="E15" s="71">
        <v>5.5051999999999997E-2</v>
      </c>
      <c r="F15" s="64"/>
      <c r="G15" s="71">
        <v>4.1567E-2</v>
      </c>
      <c r="H15" s="71">
        <v>5.3513999999999999E-2</v>
      </c>
      <c r="I15" s="71">
        <v>7.5578999999999993E-2</v>
      </c>
      <c r="J15" s="64"/>
      <c r="K15" s="71">
        <v>5.2165999999999997E-2</v>
      </c>
      <c r="L15" s="71">
        <v>5.5723000000000002E-2</v>
      </c>
      <c r="M15" s="71">
        <v>8.9177000000000006E-2</v>
      </c>
      <c r="N15" s="64"/>
      <c r="O15" s="71">
        <v>5.9285999999999998E-2</v>
      </c>
      <c r="P15" s="71">
        <v>5.8078999999999999E-2</v>
      </c>
      <c r="Q15" s="71">
        <v>9.8375000000000004E-2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/>
      <c r="AT15" s="36" t="s">
        <v>12</v>
      </c>
      <c r="AU15" s="37" t="s">
        <v>8</v>
      </c>
      <c r="AV15" s="30">
        <f t="shared" ref="AV15:BB15" si="2">MIN(AA$6:AA$7,AA$12,AA$16,AA$22:AA$23,AA$28,AA$32,AA$38:AA$39,AA$44,AA$48,AA$54:AA$55,AA$60,AA$64,AA$70:AA$71,AA$76,AA$80)</f>
        <v>0</v>
      </c>
      <c r="AW15" s="30">
        <f t="shared" si="2"/>
        <v>0</v>
      </c>
      <c r="AX15" s="30">
        <f t="shared" si="2"/>
        <v>0</v>
      </c>
      <c r="AY15" s="30">
        <f t="shared" si="2"/>
        <v>0</v>
      </c>
      <c r="AZ15" s="30">
        <f t="shared" si="2"/>
        <v>0</v>
      </c>
      <c r="BA15" s="30">
        <f t="shared" si="2"/>
        <v>0</v>
      </c>
      <c r="BB15" s="30">
        <f t="shared" si="2"/>
        <v>0</v>
      </c>
      <c r="BC15" s="38">
        <f>MIN(AV15:BB15)</f>
        <v>0</v>
      </c>
      <c r="BD15"/>
      <c r="BE15"/>
      <c r="BF15"/>
      <c r="BG15"/>
      <c r="BH15"/>
      <c r="BI15"/>
      <c r="BJ15"/>
      <c r="BK15"/>
      <c r="BL15"/>
      <c r="BM15"/>
      <c r="BN15"/>
      <c r="BO15"/>
    </row>
    <row r="16" spans="1:95" s="15" customFormat="1" ht="15.5" x14ac:dyDescent="0.35">
      <c r="A16" s="5">
        <v>2.1</v>
      </c>
      <c r="B16" s="5" t="s">
        <v>18</v>
      </c>
      <c r="C16" s="72">
        <v>0.11415</v>
      </c>
      <c r="D16" s="72">
        <v>5.6758000000000003E-2</v>
      </c>
      <c r="E16" s="72">
        <v>5.6758000000000003E-2</v>
      </c>
      <c r="F16" s="64"/>
      <c r="G16" s="72">
        <v>0.104425</v>
      </c>
      <c r="H16" s="72">
        <v>6.2643000000000004E-2</v>
      </c>
      <c r="I16" s="72">
        <v>5.3386000000000003E-2</v>
      </c>
      <c r="J16" s="64"/>
      <c r="K16" s="72">
        <v>9.6373E-2</v>
      </c>
      <c r="L16" s="72">
        <v>6.5617999999999996E-2</v>
      </c>
      <c r="M16" s="72">
        <v>5.1833999999999998E-2</v>
      </c>
      <c r="N16" s="64"/>
      <c r="O16" s="72">
        <v>9.0707999999999997E-2</v>
      </c>
      <c r="P16" s="72">
        <v>6.7702999999999999E-2</v>
      </c>
      <c r="Q16" s="72">
        <v>5.1587000000000001E-2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/>
      <c r="AT16" s="36"/>
      <c r="AU16" s="37" t="s">
        <v>9</v>
      </c>
      <c r="AV16" s="30">
        <f t="shared" ref="AV16:BB16" si="3">MAX(AA$6:AA$7,AA$12,AA$16,AA$22:AA$23,AA$28,AA$32,AA$38:AA$39,AA$44,AA$48,AA$54:AA$55,AA$60,AA$64,AA$70:AA$71,AA$76,AA$80)</f>
        <v>0</v>
      </c>
      <c r="AW16" s="30">
        <f t="shared" si="3"/>
        <v>0</v>
      </c>
      <c r="AX16" s="30">
        <f t="shared" si="3"/>
        <v>0</v>
      </c>
      <c r="AY16" s="30">
        <f t="shared" si="3"/>
        <v>0</v>
      </c>
      <c r="AZ16" s="30">
        <f t="shared" si="3"/>
        <v>0</v>
      </c>
      <c r="BA16" s="30">
        <f t="shared" si="3"/>
        <v>0</v>
      </c>
      <c r="BB16" s="30">
        <f t="shared" si="3"/>
        <v>0</v>
      </c>
      <c r="BC16" s="38">
        <f>MAX(AV16:BB16)</f>
        <v>0</v>
      </c>
      <c r="BD16"/>
      <c r="BE16"/>
      <c r="BF16"/>
      <c r="BG16"/>
      <c r="BH16"/>
      <c r="BI16"/>
      <c r="BJ16"/>
      <c r="BK16"/>
      <c r="BL16"/>
      <c r="BM16"/>
      <c r="BN16"/>
      <c r="BO16"/>
    </row>
    <row r="17" spans="1:67" s="13" customFormat="1" ht="15.5" x14ac:dyDescent="0.35">
      <c r="A17" s="22">
        <v>2.2000000000000002</v>
      </c>
      <c r="B17" s="23" t="s">
        <v>18</v>
      </c>
      <c r="C17" s="78">
        <v>5.0316E-2</v>
      </c>
      <c r="D17" s="78">
        <v>5.2097999999999998E-2</v>
      </c>
      <c r="E17" s="78">
        <v>5.2097999999999998E-2</v>
      </c>
      <c r="F17" s="64"/>
      <c r="G17" s="78">
        <v>4.9123E-2</v>
      </c>
      <c r="H17" s="78">
        <v>5.3839999999999999E-2</v>
      </c>
      <c r="I17" s="78">
        <v>4.9342999999999998E-2</v>
      </c>
      <c r="J17" s="64"/>
      <c r="K17" s="78">
        <v>4.9103000000000001E-2</v>
      </c>
      <c r="L17" s="78">
        <v>5.6187000000000001E-2</v>
      </c>
      <c r="M17" s="78">
        <v>4.8476999999999999E-2</v>
      </c>
      <c r="N17" s="64"/>
      <c r="O17" s="78">
        <v>4.9579999999999999E-2</v>
      </c>
      <c r="P17" s="78">
        <v>5.9215999999999998E-2</v>
      </c>
      <c r="Q17" s="78">
        <v>4.8661999999999997E-2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</row>
    <row r="18" spans="1:67" s="11" customFormat="1" ht="15.5" x14ac:dyDescent="0.35">
      <c r="A18" s="4">
        <v>2.4</v>
      </c>
      <c r="B18" s="4" t="s">
        <v>18</v>
      </c>
      <c r="C18" s="71">
        <v>2.0022000000000002E-2</v>
      </c>
      <c r="D18" s="71">
        <v>4.9944000000000002E-2</v>
      </c>
      <c r="E18" s="71">
        <v>4.9944000000000002E-2</v>
      </c>
      <c r="F18" s="64"/>
      <c r="G18" s="71">
        <v>2.3285E-2</v>
      </c>
      <c r="H18" s="71">
        <v>5.1409000000000003E-2</v>
      </c>
      <c r="I18" s="71">
        <v>5.6196000000000003E-2</v>
      </c>
      <c r="J18" s="64"/>
      <c r="K18" s="71">
        <v>2.6145000000000002E-2</v>
      </c>
      <c r="L18" s="71">
        <v>5.3615999999999997E-2</v>
      </c>
      <c r="M18" s="71">
        <v>6.0749999999999998E-2</v>
      </c>
      <c r="N18" s="64"/>
      <c r="O18" s="71">
        <v>2.8228E-2</v>
      </c>
      <c r="P18" s="71">
        <v>5.5982999999999998E-2</v>
      </c>
      <c r="Q18" s="71">
        <v>6.3780000000000003E-2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/>
      <c r="AT18" s="82" t="s">
        <v>37</v>
      </c>
      <c r="AU18" s="82"/>
      <c r="AV18" s="82"/>
      <c r="AW18" s="82"/>
      <c r="AX18" s="82"/>
      <c r="AY18" s="82"/>
      <c r="AZ18" s="82"/>
      <c r="BA18" s="82"/>
      <c r="BB18" s="82"/>
      <c r="BC18" s="82"/>
      <c r="BD18"/>
      <c r="BE18"/>
      <c r="BF18"/>
      <c r="BG18"/>
      <c r="BH18"/>
      <c r="BI18"/>
      <c r="BJ18"/>
      <c r="BK18"/>
      <c r="BL18"/>
      <c r="BM18"/>
      <c r="BN18"/>
      <c r="BO18"/>
    </row>
    <row r="19" spans="1:67" s="11" customFormat="1" ht="15.5" x14ac:dyDescent="0.35">
      <c r="A19" s="4">
        <v>2.8</v>
      </c>
      <c r="B19" s="4" t="s">
        <v>18</v>
      </c>
      <c r="C19" s="71">
        <v>1.3187000000000001E-2</v>
      </c>
      <c r="D19" s="71">
        <v>5.3444999999999999E-2</v>
      </c>
      <c r="E19" s="71">
        <v>5.3444999999999999E-2</v>
      </c>
      <c r="F19" s="64"/>
      <c r="G19" s="71">
        <v>2.164E-2</v>
      </c>
      <c r="H19" s="71">
        <v>5.2558000000000001E-2</v>
      </c>
      <c r="I19" s="71">
        <v>7.4107000000000006E-2</v>
      </c>
      <c r="J19" s="64"/>
      <c r="K19" s="71">
        <v>2.7810000000000001E-2</v>
      </c>
      <c r="L19" s="71">
        <v>5.4640000000000001E-2</v>
      </c>
      <c r="M19" s="71">
        <v>8.7599999999999997E-2</v>
      </c>
      <c r="N19" s="64"/>
      <c r="O19" s="71">
        <v>3.2857999999999998E-2</v>
      </c>
      <c r="P19" s="71">
        <v>5.6482999999999998E-2</v>
      </c>
      <c r="Q19" s="71">
        <v>9.6641000000000005E-2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</row>
    <row r="20" spans="1:67" s="11" customFormat="1" ht="15.5" x14ac:dyDescent="0.35">
      <c r="A20" s="4">
        <v>2.1</v>
      </c>
      <c r="B20" s="4" t="s">
        <v>19</v>
      </c>
      <c r="C20" s="71">
        <v>2.1010000000000001E-2</v>
      </c>
      <c r="D20" s="71">
        <v>4.9675999999999998E-2</v>
      </c>
      <c r="E20" s="71">
        <v>4.9675999999999998E-2</v>
      </c>
      <c r="F20" s="64"/>
      <c r="G20" s="71">
        <v>3.3917000000000003E-2</v>
      </c>
      <c r="H20" s="71">
        <v>5.1880999999999997E-2</v>
      </c>
      <c r="I20" s="71">
        <v>5.6084000000000002E-2</v>
      </c>
      <c r="J20" s="64"/>
      <c r="K20" s="71">
        <v>3.7613000000000001E-2</v>
      </c>
      <c r="L20" s="71">
        <v>5.3733000000000003E-2</v>
      </c>
      <c r="M20" s="71">
        <v>5.6003999999999998E-2</v>
      </c>
      <c r="N20" s="64"/>
      <c r="O20" s="71">
        <v>3.9697000000000003E-2</v>
      </c>
      <c r="P20" s="71">
        <v>5.5809999999999998E-2</v>
      </c>
      <c r="Q20" s="71">
        <v>5.5731999999999997E-2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/>
      <c r="AT20" s="39" t="s">
        <v>41</v>
      </c>
      <c r="AU20" s="40" t="s">
        <v>7</v>
      </c>
      <c r="AV20" s="41">
        <v>3</v>
      </c>
      <c r="AW20" s="41">
        <v>4</v>
      </c>
      <c r="AX20" s="41">
        <v>5</v>
      </c>
      <c r="AY20" s="41">
        <v>6</v>
      </c>
      <c r="AZ20" s="41">
        <v>7</v>
      </c>
      <c r="BA20" s="41">
        <v>8</v>
      </c>
      <c r="BB20" s="41">
        <v>9</v>
      </c>
      <c r="BC20" s="42" t="s">
        <v>10</v>
      </c>
      <c r="BD20"/>
      <c r="BE20"/>
      <c r="BF20"/>
      <c r="BG20"/>
      <c r="BH20"/>
      <c r="BI20"/>
      <c r="BJ20"/>
      <c r="BK20"/>
      <c r="BL20"/>
      <c r="BM20"/>
      <c r="BN20"/>
      <c r="BO20"/>
    </row>
    <row r="21" spans="1:67" s="13" customFormat="1" ht="15.5" x14ac:dyDescent="0.35">
      <c r="A21" s="22">
        <v>2.2000000000000002</v>
      </c>
      <c r="B21" s="23" t="s">
        <v>19</v>
      </c>
      <c r="C21" s="78">
        <v>4.9522999999999998E-2</v>
      </c>
      <c r="D21" s="78">
        <v>5.2186999999999997E-2</v>
      </c>
      <c r="E21" s="78">
        <v>5.2186999999999997E-2</v>
      </c>
      <c r="F21" s="64"/>
      <c r="G21" s="78">
        <v>4.9474999999999998E-2</v>
      </c>
      <c r="H21" s="78">
        <v>5.4498999999999999E-2</v>
      </c>
      <c r="I21" s="78">
        <v>4.9368000000000002E-2</v>
      </c>
      <c r="J21" s="64"/>
      <c r="K21" s="78">
        <v>4.9207000000000001E-2</v>
      </c>
      <c r="L21" s="78">
        <v>5.6396000000000002E-2</v>
      </c>
      <c r="M21" s="78">
        <v>4.8757000000000002E-2</v>
      </c>
      <c r="N21" s="64"/>
      <c r="O21" s="78">
        <v>4.9593999999999999E-2</v>
      </c>
      <c r="P21" s="78">
        <v>5.8441E-2</v>
      </c>
      <c r="Q21" s="78">
        <v>4.9202999999999997E-2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/>
      <c r="AT21" s="43" t="s">
        <v>11</v>
      </c>
      <c r="AU21" s="44"/>
      <c r="AV21" s="30"/>
      <c r="AW21" s="30"/>
      <c r="AX21" s="30"/>
      <c r="AY21" s="30"/>
      <c r="AZ21" s="30"/>
      <c r="BA21" s="30"/>
      <c r="BB21" s="30"/>
      <c r="BC21" s="45"/>
      <c r="BD21"/>
      <c r="BE21"/>
      <c r="BF21"/>
      <c r="BG21"/>
      <c r="BH21"/>
      <c r="BI21"/>
      <c r="BJ21"/>
      <c r="BK21"/>
      <c r="BL21"/>
      <c r="BM21"/>
      <c r="BN21"/>
      <c r="BO21"/>
    </row>
    <row r="22" spans="1:67" s="15" customFormat="1" ht="15.5" x14ac:dyDescent="0.35">
      <c r="A22" s="5">
        <v>2.4</v>
      </c>
      <c r="B22" s="5" t="s">
        <v>19</v>
      </c>
      <c r="C22" s="72">
        <v>0.116575</v>
      </c>
      <c r="D22" s="72">
        <v>5.9674999999999999E-2</v>
      </c>
      <c r="E22" s="72">
        <v>5.9674999999999999E-2</v>
      </c>
      <c r="F22" s="64"/>
      <c r="G22" s="72">
        <v>0.123199</v>
      </c>
      <c r="H22" s="72">
        <v>5.8983000000000001E-2</v>
      </c>
      <c r="I22" s="72">
        <v>6.6893999999999995E-2</v>
      </c>
      <c r="J22" s="64"/>
      <c r="K22" s="72">
        <v>0.124573</v>
      </c>
      <c r="L22" s="72">
        <v>5.9871000000000001E-2</v>
      </c>
      <c r="M22" s="72">
        <v>6.9709999999999994E-2</v>
      </c>
      <c r="N22" s="64"/>
      <c r="O22" s="72">
        <v>0.123671</v>
      </c>
      <c r="P22" s="72">
        <v>6.0905000000000001E-2</v>
      </c>
      <c r="Q22" s="72">
        <v>7.1818999999999994E-2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/>
      <c r="AT22" s="43" t="s">
        <v>12</v>
      </c>
      <c r="AU22" s="44" t="s">
        <v>8</v>
      </c>
      <c r="AV22" s="30">
        <f t="shared" ref="AV22:BB22" si="4">MIN(AA$8,AA$10:AA$19,AA$24,AA$26:AA$27,AA$40,AA$42:AA$43,AA$56,AA$58:AA$59,AA$72,AA$74:AA$75)</f>
        <v>0</v>
      </c>
      <c r="AW22" s="30">
        <f t="shared" si="4"/>
        <v>0</v>
      </c>
      <c r="AX22" s="30">
        <f t="shared" si="4"/>
        <v>0</v>
      </c>
      <c r="AY22" s="30">
        <f t="shared" si="4"/>
        <v>0</v>
      </c>
      <c r="AZ22" s="30">
        <f t="shared" si="4"/>
        <v>0</v>
      </c>
      <c r="BA22" s="30">
        <f t="shared" si="4"/>
        <v>0</v>
      </c>
      <c r="BB22" s="30">
        <f t="shared" si="4"/>
        <v>0</v>
      </c>
      <c r="BC22" s="45">
        <f>MIN(AV22:BB22)</f>
        <v>0</v>
      </c>
      <c r="BD22"/>
      <c r="BE22"/>
      <c r="BF22"/>
      <c r="BG22"/>
      <c r="BH22"/>
      <c r="BI22"/>
      <c r="BJ22"/>
      <c r="BK22"/>
      <c r="BL22"/>
      <c r="BM22"/>
      <c r="BN22"/>
      <c r="BO22"/>
    </row>
    <row r="23" spans="1:67" s="15" customFormat="1" ht="15.5" x14ac:dyDescent="0.35">
      <c r="A23" s="5">
        <v>2.8</v>
      </c>
      <c r="B23" s="5" t="s">
        <v>19</v>
      </c>
      <c r="C23" s="72">
        <v>0.16405900000000001</v>
      </c>
      <c r="D23" s="72">
        <v>6.2224000000000002E-2</v>
      </c>
      <c r="E23" s="72">
        <v>6.2224000000000002E-2</v>
      </c>
      <c r="F23" s="64"/>
      <c r="G23" s="72">
        <v>0.200264</v>
      </c>
      <c r="H23" s="72">
        <v>6.1044000000000001E-2</v>
      </c>
      <c r="I23" s="72">
        <v>8.1088999999999994E-2</v>
      </c>
      <c r="J23" s="64"/>
      <c r="K23" s="72">
        <v>0.21768699999999999</v>
      </c>
      <c r="L23" s="72">
        <v>6.1669000000000002E-2</v>
      </c>
      <c r="M23" s="72">
        <v>9.3009999999999995E-2</v>
      </c>
      <c r="N23" s="64"/>
      <c r="O23" s="72">
        <v>0.227627</v>
      </c>
      <c r="P23" s="72">
        <v>6.2765000000000001E-2</v>
      </c>
      <c r="Q23" s="72">
        <v>0.100729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/>
      <c r="AT23" s="43"/>
      <c r="AU23" s="44" t="s">
        <v>9</v>
      </c>
      <c r="AV23" s="30">
        <f t="shared" ref="AV23:BB23" si="5">MAX(AA$8,AA$10:AA$19,AA$24,AA$26:AA$27,AA$40,AA$42:AA$43,AA$56,AA$58:AA$59,AA$72,AA$74:AA$75)</f>
        <v>0</v>
      </c>
      <c r="AW23" s="30">
        <f t="shared" si="5"/>
        <v>0</v>
      </c>
      <c r="AX23" s="30">
        <f t="shared" si="5"/>
        <v>0</v>
      </c>
      <c r="AY23" s="30">
        <f t="shared" si="5"/>
        <v>0</v>
      </c>
      <c r="AZ23" s="30">
        <f t="shared" si="5"/>
        <v>0</v>
      </c>
      <c r="BA23" s="30">
        <f t="shared" si="5"/>
        <v>0</v>
      </c>
      <c r="BB23" s="30">
        <f t="shared" si="5"/>
        <v>0</v>
      </c>
      <c r="BC23" s="45">
        <f>MAX(AV23:BB23)</f>
        <v>0</v>
      </c>
      <c r="BD23"/>
      <c r="BE23"/>
      <c r="BF23"/>
      <c r="BG23"/>
      <c r="BH23"/>
      <c r="BI23"/>
      <c r="BJ23"/>
      <c r="BK23"/>
      <c r="BL23"/>
      <c r="BM23"/>
      <c r="BN23"/>
      <c r="BO23"/>
    </row>
    <row r="24" spans="1:67" s="13" customFormat="1" ht="15.5" x14ac:dyDescent="0.35">
      <c r="A24" s="12">
        <v>2.1</v>
      </c>
      <c r="B24" s="12" t="s">
        <v>20</v>
      </c>
      <c r="C24" s="73">
        <v>5.4317999999999998E-2</v>
      </c>
      <c r="D24" s="73">
        <v>5.2836000000000001E-2</v>
      </c>
      <c r="E24" s="73">
        <v>5.2836000000000001E-2</v>
      </c>
      <c r="F24" s="64"/>
      <c r="G24" s="73">
        <v>5.5447000000000003E-2</v>
      </c>
      <c r="H24" s="73">
        <v>5.4912999999999997E-2</v>
      </c>
      <c r="I24" s="73">
        <v>5.3962999999999997E-2</v>
      </c>
      <c r="J24" s="64"/>
      <c r="K24" s="73">
        <v>5.6196000000000003E-2</v>
      </c>
      <c r="L24" s="73">
        <v>5.6869000000000003E-2</v>
      </c>
      <c r="M24" s="73">
        <v>5.4864000000000003E-2</v>
      </c>
      <c r="N24" s="64"/>
      <c r="O24" s="73">
        <v>5.5385999999999998E-2</v>
      </c>
      <c r="P24" s="73">
        <v>5.8543999999999999E-2</v>
      </c>
      <c r="Q24" s="73">
        <v>5.4212000000000003E-2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</row>
    <row r="25" spans="1:67" s="13" customFormat="1" ht="15.5" x14ac:dyDescent="0.35">
      <c r="A25" s="20">
        <v>2.2000000000000002</v>
      </c>
      <c r="B25" s="20" t="s">
        <v>20</v>
      </c>
      <c r="C25" s="74">
        <v>4.9761E-2</v>
      </c>
      <c r="D25" s="74">
        <v>4.9383000000000003E-2</v>
      </c>
      <c r="E25" s="74">
        <v>4.9383000000000003E-2</v>
      </c>
      <c r="F25" s="64"/>
      <c r="G25" s="74">
        <v>4.9577000000000003E-2</v>
      </c>
      <c r="H25" s="74">
        <v>5.1465999999999998E-2</v>
      </c>
      <c r="I25" s="74">
        <v>4.9058999999999998E-2</v>
      </c>
      <c r="J25" s="64"/>
      <c r="K25" s="74">
        <v>4.9724999999999998E-2</v>
      </c>
      <c r="L25" s="74">
        <v>5.3663000000000002E-2</v>
      </c>
      <c r="M25" s="74">
        <v>4.9201000000000002E-2</v>
      </c>
      <c r="N25" s="64"/>
      <c r="O25" s="74">
        <v>4.9389000000000002E-2</v>
      </c>
      <c r="P25" s="74">
        <v>5.5336999999999997E-2</v>
      </c>
      <c r="Q25" s="74">
        <v>4.8855999999999997E-2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/>
      <c r="AT25" s="83" t="s">
        <v>38</v>
      </c>
      <c r="AU25" s="83"/>
      <c r="AV25" s="83"/>
      <c r="AW25" s="83"/>
      <c r="AX25" s="83"/>
      <c r="AY25" s="83"/>
      <c r="AZ25" s="83"/>
      <c r="BA25" s="83"/>
      <c r="BB25" s="83"/>
      <c r="BC25" s="83"/>
      <c r="BD25"/>
      <c r="BE25"/>
      <c r="BF25"/>
      <c r="BG25"/>
      <c r="BH25"/>
      <c r="BI25"/>
      <c r="BJ25"/>
      <c r="BK25"/>
      <c r="BL25"/>
      <c r="BM25"/>
      <c r="BN25"/>
      <c r="BO25"/>
    </row>
    <row r="26" spans="1:67" s="13" customFormat="1" ht="15.5" x14ac:dyDescent="0.35">
      <c r="A26" s="12">
        <v>2.4</v>
      </c>
      <c r="B26" s="12" t="s">
        <v>20</v>
      </c>
      <c r="C26" s="73">
        <v>5.3995000000000001E-2</v>
      </c>
      <c r="D26" s="73">
        <v>5.2491999999999997E-2</v>
      </c>
      <c r="E26" s="73">
        <v>5.2491999999999997E-2</v>
      </c>
      <c r="F26" s="64"/>
      <c r="G26" s="73">
        <v>6.3143000000000005E-2</v>
      </c>
      <c r="H26" s="73">
        <v>5.3291999999999999E-2</v>
      </c>
      <c r="I26" s="73">
        <v>6.0883E-2</v>
      </c>
      <c r="J26" s="64"/>
      <c r="K26" s="73">
        <v>6.8055000000000004E-2</v>
      </c>
      <c r="L26" s="73">
        <v>5.4898000000000002E-2</v>
      </c>
      <c r="M26" s="73">
        <v>6.5467999999999998E-2</v>
      </c>
      <c r="N26" s="64"/>
      <c r="O26" s="73">
        <v>7.0497000000000004E-2</v>
      </c>
      <c r="P26" s="73">
        <v>5.6156999999999999E-2</v>
      </c>
      <c r="Q26" s="73">
        <v>6.7901000000000003E-2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</row>
    <row r="27" spans="1:67" s="13" customFormat="1" ht="15.5" x14ac:dyDescent="0.35">
      <c r="A27" s="12">
        <v>2.8</v>
      </c>
      <c r="B27" s="12" t="s">
        <v>20</v>
      </c>
      <c r="C27" s="73">
        <v>5.9318000000000003E-2</v>
      </c>
      <c r="D27" s="73">
        <v>5.6011999999999999E-2</v>
      </c>
      <c r="E27" s="73">
        <v>5.6011999999999999E-2</v>
      </c>
      <c r="F27" s="64"/>
      <c r="G27" s="73">
        <v>8.3696999999999994E-2</v>
      </c>
      <c r="H27" s="73">
        <v>5.5154000000000002E-2</v>
      </c>
      <c r="I27" s="73">
        <v>7.7216000000000007E-2</v>
      </c>
      <c r="J27" s="64"/>
      <c r="K27" s="73">
        <v>9.9196000000000006E-2</v>
      </c>
      <c r="L27" s="73">
        <v>5.5964E-2</v>
      </c>
      <c r="M27" s="73">
        <v>9.0875999999999998E-2</v>
      </c>
      <c r="N27" s="64"/>
      <c r="O27" s="73">
        <v>0.109359</v>
      </c>
      <c r="P27" s="73">
        <v>5.7641999999999999E-2</v>
      </c>
      <c r="Q27" s="73">
        <v>9.9763000000000004E-2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/>
      <c r="AT27" s="46" t="s">
        <v>41</v>
      </c>
      <c r="AU27" s="47" t="s">
        <v>7</v>
      </c>
      <c r="AV27" s="48">
        <v>3</v>
      </c>
      <c r="AW27" s="48">
        <v>4</v>
      </c>
      <c r="AX27" s="48">
        <v>5</v>
      </c>
      <c r="AY27" s="48">
        <v>6</v>
      </c>
      <c r="AZ27" s="48">
        <v>7</v>
      </c>
      <c r="BA27" s="48">
        <v>8</v>
      </c>
      <c r="BB27" s="48">
        <v>9</v>
      </c>
      <c r="BC27" s="49" t="s">
        <v>10</v>
      </c>
      <c r="BD27"/>
      <c r="BE27"/>
      <c r="BF27"/>
      <c r="BG27"/>
      <c r="BH27"/>
      <c r="BI27"/>
      <c r="BJ27"/>
      <c r="BK27"/>
      <c r="BL27"/>
      <c r="BM27"/>
      <c r="BN27"/>
      <c r="BO27"/>
    </row>
    <row r="28" spans="1:67" s="15" customFormat="1" ht="15.5" x14ac:dyDescent="0.35">
      <c r="A28" s="5">
        <v>2.1</v>
      </c>
      <c r="B28" s="5" t="s">
        <v>21</v>
      </c>
      <c r="C28" s="72">
        <v>8.5771E-2</v>
      </c>
      <c r="D28" s="72">
        <v>5.4092000000000001E-2</v>
      </c>
      <c r="E28" s="72">
        <v>5.4092000000000001E-2</v>
      </c>
      <c r="F28" s="64"/>
      <c r="G28" s="72">
        <v>7.9033000000000006E-2</v>
      </c>
      <c r="H28" s="72">
        <v>5.7007000000000002E-2</v>
      </c>
      <c r="I28" s="72">
        <v>5.3064E-2</v>
      </c>
      <c r="J28" s="64"/>
      <c r="K28" s="72">
        <v>7.6016E-2</v>
      </c>
      <c r="L28" s="72">
        <v>5.9352000000000002E-2</v>
      </c>
      <c r="M28" s="72">
        <v>5.3648000000000001E-2</v>
      </c>
      <c r="N28" s="64"/>
      <c r="O28" s="72">
        <v>7.2486999999999996E-2</v>
      </c>
      <c r="P28" s="72">
        <v>6.0543E-2</v>
      </c>
      <c r="Q28" s="72">
        <v>5.3232000000000002E-2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/>
      <c r="AT28" s="50" t="s">
        <v>11</v>
      </c>
      <c r="AU28" s="51"/>
      <c r="AV28" s="30"/>
      <c r="AW28" s="30"/>
      <c r="AX28" s="30"/>
      <c r="AY28" s="30"/>
      <c r="AZ28" s="30"/>
      <c r="BA28" s="30"/>
      <c r="BB28" s="30"/>
      <c r="BC28" s="52"/>
      <c r="BD28"/>
      <c r="BE28"/>
      <c r="BF28"/>
      <c r="BG28"/>
      <c r="BH28"/>
      <c r="BI28"/>
      <c r="BJ28"/>
      <c r="BK28"/>
      <c r="BL28"/>
      <c r="BM28"/>
      <c r="BN28"/>
      <c r="BO28"/>
    </row>
    <row r="29" spans="1:67" s="13" customFormat="1" ht="15.5" x14ac:dyDescent="0.35">
      <c r="A29" s="22">
        <v>2.2000000000000002</v>
      </c>
      <c r="B29" s="23" t="s">
        <v>21</v>
      </c>
      <c r="C29" s="78">
        <v>4.9593999999999999E-2</v>
      </c>
      <c r="D29" s="78">
        <v>4.9993999999999997E-2</v>
      </c>
      <c r="E29" s="78">
        <v>4.9993999999999997E-2</v>
      </c>
      <c r="F29" s="64"/>
      <c r="G29" s="78">
        <v>4.9364999999999999E-2</v>
      </c>
      <c r="H29" s="78">
        <v>5.2060000000000002E-2</v>
      </c>
      <c r="I29" s="78">
        <v>4.9272000000000003E-2</v>
      </c>
      <c r="J29" s="64"/>
      <c r="K29" s="78">
        <v>4.9211999999999999E-2</v>
      </c>
      <c r="L29" s="78">
        <v>5.3419000000000001E-2</v>
      </c>
      <c r="M29" s="78">
        <v>4.8936E-2</v>
      </c>
      <c r="N29" s="64"/>
      <c r="O29" s="78">
        <v>5.0036999999999998E-2</v>
      </c>
      <c r="P29" s="78">
        <v>5.6283E-2</v>
      </c>
      <c r="Q29" s="78">
        <v>4.9623E-2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/>
      <c r="AT29" s="50" t="s">
        <v>12</v>
      </c>
      <c r="AU29" s="51" t="s">
        <v>8</v>
      </c>
      <c r="AV29" s="30">
        <f t="shared" ref="AV29:BB29" si="6">MIN(AA$5,AA$13,AA$17,AA$21,AA$29,AA$33,AA$37,AA$45,AA$49,AA$53,AA$61,AA$65,AA$69,AA$77,AA$81)</f>
        <v>0</v>
      </c>
      <c r="AW29" s="30">
        <f t="shared" si="6"/>
        <v>0</v>
      </c>
      <c r="AX29" s="30">
        <f t="shared" si="6"/>
        <v>0</v>
      </c>
      <c r="AY29" s="30">
        <f t="shared" si="6"/>
        <v>0</v>
      </c>
      <c r="AZ29" s="30">
        <f t="shared" si="6"/>
        <v>0</v>
      </c>
      <c r="BA29" s="30">
        <f t="shared" si="6"/>
        <v>0</v>
      </c>
      <c r="BB29" s="30">
        <f t="shared" si="6"/>
        <v>0</v>
      </c>
      <c r="BC29" s="52">
        <f>MIN(AV29:BB29)</f>
        <v>0</v>
      </c>
      <c r="BD29"/>
      <c r="BE29"/>
      <c r="BF29"/>
      <c r="BG29"/>
      <c r="BH29"/>
      <c r="BI29"/>
      <c r="BJ29"/>
      <c r="BK29"/>
      <c r="BL29"/>
      <c r="BM29"/>
      <c r="BN29"/>
      <c r="BO29"/>
    </row>
    <row r="30" spans="1:67" s="11" customFormat="1" ht="15.5" x14ac:dyDescent="0.35">
      <c r="A30" s="4">
        <v>2.4</v>
      </c>
      <c r="B30" s="4" t="s">
        <v>21</v>
      </c>
      <c r="C30" s="71">
        <v>3.0072999999999999E-2</v>
      </c>
      <c r="D30" s="71">
        <v>5.0598999999999998E-2</v>
      </c>
      <c r="E30" s="71">
        <v>5.0598999999999998E-2</v>
      </c>
      <c r="F30" s="64"/>
      <c r="G30" s="71">
        <v>3.6080000000000001E-2</v>
      </c>
      <c r="H30" s="71">
        <v>5.1908999999999997E-2</v>
      </c>
      <c r="I30" s="71">
        <v>5.8531E-2</v>
      </c>
      <c r="J30" s="64"/>
      <c r="K30" s="71">
        <v>3.9572999999999997E-2</v>
      </c>
      <c r="L30" s="71">
        <v>5.2893999999999997E-2</v>
      </c>
      <c r="M30" s="71">
        <v>6.2579999999999997E-2</v>
      </c>
      <c r="N30" s="64"/>
      <c r="O30" s="71">
        <v>4.2655999999999999E-2</v>
      </c>
      <c r="P30" s="71">
        <v>5.4826E-2</v>
      </c>
      <c r="Q30" s="71">
        <v>6.5433000000000005E-2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/>
      <c r="AT30" s="50"/>
      <c r="AU30" s="51" t="s">
        <v>9</v>
      </c>
      <c r="AV30" s="30">
        <f t="shared" ref="AV30:BB30" si="7">MAX(AA$5,AA$13,AA$17,AA$21,AA$29,AA$33,AA$37,AA$45,AA$49,AA$53,AA$61,AA$65,AA$69,AA$77,AA$81)</f>
        <v>0</v>
      </c>
      <c r="AW30" s="30">
        <f t="shared" si="7"/>
        <v>0</v>
      </c>
      <c r="AX30" s="30">
        <f t="shared" si="7"/>
        <v>0</v>
      </c>
      <c r="AY30" s="30">
        <f t="shared" si="7"/>
        <v>0</v>
      </c>
      <c r="AZ30" s="30">
        <f t="shared" si="7"/>
        <v>0</v>
      </c>
      <c r="BA30" s="30">
        <f t="shared" si="7"/>
        <v>0</v>
      </c>
      <c r="BB30" s="30">
        <f t="shared" si="7"/>
        <v>0</v>
      </c>
      <c r="BC30" s="52">
        <f>MAX(AV30:BB30)</f>
        <v>0</v>
      </c>
      <c r="BD30"/>
      <c r="BE30"/>
      <c r="BF30"/>
      <c r="BG30"/>
      <c r="BH30"/>
      <c r="BI30"/>
      <c r="BJ30"/>
      <c r="BK30"/>
      <c r="BL30"/>
      <c r="BM30"/>
      <c r="BN30"/>
      <c r="BO30"/>
    </row>
    <row r="31" spans="1:67" s="11" customFormat="1" ht="15.5" x14ac:dyDescent="0.35">
      <c r="A31" s="4">
        <v>2.8</v>
      </c>
      <c r="B31" s="4" t="s">
        <v>21</v>
      </c>
      <c r="C31" s="71">
        <v>2.4707E-2</v>
      </c>
      <c r="D31" s="71">
        <v>5.3171999999999997E-2</v>
      </c>
      <c r="E31" s="71">
        <v>5.3171999999999997E-2</v>
      </c>
      <c r="F31" s="64"/>
      <c r="G31" s="71">
        <v>3.9104E-2</v>
      </c>
      <c r="H31" s="71">
        <v>5.3305999999999999E-2</v>
      </c>
      <c r="I31" s="71">
        <v>7.5163999999999995E-2</v>
      </c>
      <c r="J31" s="64"/>
      <c r="K31" s="71">
        <v>4.9370999999999998E-2</v>
      </c>
      <c r="L31" s="71">
        <v>5.4134000000000002E-2</v>
      </c>
      <c r="M31" s="71">
        <v>8.8784000000000002E-2</v>
      </c>
      <c r="N31" s="64"/>
      <c r="O31" s="71">
        <v>5.6848000000000003E-2</v>
      </c>
      <c r="P31" s="71">
        <v>5.5685999999999999E-2</v>
      </c>
      <c r="Q31" s="71">
        <v>9.8521999999999998E-2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</row>
    <row r="32" spans="1:67" s="15" customFormat="1" ht="15.5" x14ac:dyDescent="0.35">
      <c r="A32" s="5">
        <v>2.1</v>
      </c>
      <c r="B32" s="5" t="s">
        <v>22</v>
      </c>
      <c r="C32" s="72">
        <v>0.11211500000000001</v>
      </c>
      <c r="D32" s="72">
        <v>5.4089999999999999E-2</v>
      </c>
      <c r="E32" s="72">
        <v>5.4089999999999999E-2</v>
      </c>
      <c r="F32" s="64"/>
      <c r="G32" s="72">
        <v>0.102566</v>
      </c>
      <c r="H32" s="72">
        <v>5.8243000000000003E-2</v>
      </c>
      <c r="I32" s="72">
        <v>5.2849E-2</v>
      </c>
      <c r="J32" s="64"/>
      <c r="K32" s="72">
        <v>9.6567E-2</v>
      </c>
      <c r="L32" s="72">
        <v>6.0854999999999999E-2</v>
      </c>
      <c r="M32" s="72">
        <v>5.2907000000000003E-2</v>
      </c>
      <c r="N32" s="64"/>
      <c r="O32" s="72">
        <v>9.0770000000000003E-2</v>
      </c>
      <c r="P32" s="72">
        <v>6.2516000000000002E-2</v>
      </c>
      <c r="Q32" s="72">
        <v>5.2755999999999997E-2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/>
      <c r="AT32" s="84" t="s">
        <v>39</v>
      </c>
      <c r="AU32" s="84"/>
      <c r="AV32" s="84"/>
      <c r="AW32" s="84"/>
      <c r="AX32" s="84"/>
      <c r="AY32" s="84"/>
      <c r="AZ32" s="84"/>
      <c r="BA32" s="84"/>
      <c r="BB32" s="84"/>
      <c r="BC32" s="84"/>
      <c r="BD32"/>
      <c r="BE32"/>
      <c r="BF32"/>
      <c r="BG32"/>
      <c r="BH32"/>
      <c r="BI32"/>
      <c r="BJ32"/>
      <c r="BK32"/>
      <c r="BL32"/>
      <c r="BM32"/>
      <c r="BN32"/>
      <c r="BO32"/>
    </row>
    <row r="33" spans="1:67" s="13" customFormat="1" ht="15.5" x14ac:dyDescent="0.35">
      <c r="A33" s="22">
        <v>2.2000000000000002</v>
      </c>
      <c r="B33" s="23" t="s">
        <v>22</v>
      </c>
      <c r="C33" s="78">
        <v>4.9762000000000001E-2</v>
      </c>
      <c r="D33" s="78">
        <v>5.1036999999999999E-2</v>
      </c>
      <c r="E33" s="78">
        <v>5.1036999999999999E-2</v>
      </c>
      <c r="F33" s="64"/>
      <c r="G33" s="78">
        <v>4.9854999999999997E-2</v>
      </c>
      <c r="H33" s="78">
        <v>5.3206999999999997E-2</v>
      </c>
      <c r="I33" s="78">
        <v>5.0139000000000003E-2</v>
      </c>
      <c r="J33" s="64"/>
      <c r="K33" s="78">
        <v>4.9501999999999997E-2</v>
      </c>
      <c r="L33" s="78">
        <v>5.5097E-2</v>
      </c>
      <c r="M33" s="78">
        <v>4.9368000000000002E-2</v>
      </c>
      <c r="N33" s="64"/>
      <c r="O33" s="78">
        <v>4.9557999999999998E-2</v>
      </c>
      <c r="P33" s="78">
        <v>5.6383999999999997E-2</v>
      </c>
      <c r="Q33" s="78">
        <v>4.9154999999999997E-2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</row>
    <row r="34" spans="1:67" s="11" customFormat="1" ht="15.5" x14ac:dyDescent="0.35">
      <c r="A34" s="4">
        <v>2.4</v>
      </c>
      <c r="B34" s="4" t="s">
        <v>22</v>
      </c>
      <c r="C34" s="71">
        <v>1.8797999999999999E-2</v>
      </c>
      <c r="D34" s="71">
        <v>4.9660999999999997E-2</v>
      </c>
      <c r="E34" s="71">
        <v>4.9660999999999997E-2</v>
      </c>
      <c r="F34" s="64"/>
      <c r="G34" s="71">
        <v>2.2096000000000001E-2</v>
      </c>
      <c r="H34" s="71">
        <v>5.1067000000000001E-2</v>
      </c>
      <c r="I34" s="71">
        <v>5.6753999999999999E-2</v>
      </c>
      <c r="J34" s="64"/>
      <c r="K34" s="71">
        <v>2.4851999999999999E-2</v>
      </c>
      <c r="L34" s="71">
        <v>5.2450999999999998E-2</v>
      </c>
      <c r="M34" s="71">
        <v>6.0756999999999999E-2</v>
      </c>
      <c r="N34" s="64"/>
      <c r="O34" s="71">
        <v>2.7067000000000001E-2</v>
      </c>
      <c r="P34" s="71">
        <v>5.4218000000000002E-2</v>
      </c>
      <c r="Q34" s="71">
        <v>6.3704999999999998E-2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/>
      <c r="AT34" s="53" t="s">
        <v>41</v>
      </c>
      <c r="AU34" s="54" t="s">
        <v>7</v>
      </c>
      <c r="AV34" s="55">
        <v>3</v>
      </c>
      <c r="AW34" s="55">
        <v>4</v>
      </c>
      <c r="AX34" s="55">
        <v>5</v>
      </c>
      <c r="AY34" s="55">
        <v>6</v>
      </c>
      <c r="AZ34" s="55">
        <v>7</v>
      </c>
      <c r="BA34" s="55">
        <v>8</v>
      </c>
      <c r="BB34" s="55">
        <v>9</v>
      </c>
      <c r="BC34" s="56" t="s">
        <v>10</v>
      </c>
      <c r="BD34"/>
      <c r="BE34"/>
      <c r="BF34"/>
      <c r="BG34"/>
      <c r="BH34"/>
      <c r="BI34"/>
      <c r="BJ34"/>
      <c r="BK34"/>
      <c r="BL34"/>
      <c r="BM34"/>
      <c r="BN34"/>
      <c r="BO34"/>
    </row>
    <row r="35" spans="1:67" s="11" customFormat="1" ht="17.25" customHeight="1" x14ac:dyDescent="0.35">
      <c r="A35" s="4">
        <v>2.8</v>
      </c>
      <c r="B35" s="4" t="s">
        <v>22</v>
      </c>
      <c r="C35" s="71">
        <v>1.1497E-2</v>
      </c>
      <c r="D35" s="71">
        <v>5.2285999999999999E-2</v>
      </c>
      <c r="E35" s="71">
        <v>5.2285999999999999E-2</v>
      </c>
      <c r="F35" s="64"/>
      <c r="G35" s="71">
        <v>1.9297999999999999E-2</v>
      </c>
      <c r="H35" s="71">
        <v>5.1532000000000001E-2</v>
      </c>
      <c r="I35" s="71">
        <v>7.3620000000000005E-2</v>
      </c>
      <c r="J35" s="64"/>
      <c r="K35" s="71">
        <v>2.6036E-2</v>
      </c>
      <c r="L35" s="71">
        <v>5.3095000000000003E-2</v>
      </c>
      <c r="M35" s="71">
        <v>8.7793999999999997E-2</v>
      </c>
      <c r="N35" s="64"/>
      <c r="O35" s="71">
        <v>3.1185000000000001E-2</v>
      </c>
      <c r="P35" s="71">
        <v>5.5369000000000002E-2</v>
      </c>
      <c r="Q35" s="71">
        <v>9.8178000000000001E-2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/>
      <c r="AT35" s="57" t="s">
        <v>11</v>
      </c>
      <c r="AU35" s="58"/>
      <c r="AV35" s="30"/>
      <c r="AW35" s="30"/>
      <c r="AX35" s="30"/>
      <c r="AY35" s="30"/>
      <c r="AZ35" s="30"/>
      <c r="BA35" s="30"/>
      <c r="BB35" s="30"/>
      <c r="BC35" s="59"/>
      <c r="BD35"/>
      <c r="BE35"/>
      <c r="BF35"/>
      <c r="BG35"/>
      <c r="BH35"/>
      <c r="BI35"/>
      <c r="BJ35"/>
      <c r="BK35"/>
      <c r="BL35"/>
      <c r="BM35"/>
      <c r="BN35"/>
      <c r="BO35"/>
    </row>
    <row r="36" spans="1:67" s="11" customFormat="1" ht="15.75" customHeight="1" x14ac:dyDescent="0.35">
      <c r="A36" s="9">
        <v>2.1</v>
      </c>
      <c r="B36" s="9" t="s">
        <v>23</v>
      </c>
      <c r="C36" s="65">
        <v>2.0205999999999998E-2</v>
      </c>
      <c r="D36" s="65">
        <v>5.0035000000000003E-2</v>
      </c>
      <c r="E36" s="65">
        <v>5.0035000000000003E-2</v>
      </c>
      <c r="F36" s="64"/>
      <c r="G36" s="65">
        <v>3.3724999999999998E-2</v>
      </c>
      <c r="H36" s="65">
        <v>5.1589999999999997E-2</v>
      </c>
      <c r="I36" s="65">
        <v>5.6432999999999997E-2</v>
      </c>
      <c r="J36" s="64"/>
      <c r="K36" s="65">
        <v>3.7828000000000001E-2</v>
      </c>
      <c r="L36" s="65">
        <v>5.3196E-2</v>
      </c>
      <c r="M36" s="65">
        <v>5.6875000000000002E-2</v>
      </c>
      <c r="N36" s="64"/>
      <c r="O36" s="65">
        <v>3.9974999999999997E-2</v>
      </c>
      <c r="P36" s="65">
        <v>5.4621000000000003E-2</v>
      </c>
      <c r="Q36" s="65">
        <v>5.6239999999999998E-2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/>
      <c r="AT36" s="57" t="s">
        <v>12</v>
      </c>
      <c r="AU36" s="58" t="s">
        <v>8</v>
      </c>
      <c r="AV36" s="60">
        <f t="shared" ref="AV36:BB36" si="8">MIN(AA$9,AA$25,AA$41,AA$57,AA$73)</f>
        <v>0</v>
      </c>
      <c r="AW36" s="60">
        <f t="shared" si="8"/>
        <v>0</v>
      </c>
      <c r="AX36" s="60">
        <f t="shared" si="8"/>
        <v>0</v>
      </c>
      <c r="AY36" s="60">
        <f t="shared" si="8"/>
        <v>0</v>
      </c>
      <c r="AZ36" s="60">
        <f t="shared" si="8"/>
        <v>0</v>
      </c>
      <c r="BA36" s="60">
        <f t="shared" si="8"/>
        <v>0</v>
      </c>
      <c r="BB36" s="60">
        <f t="shared" si="8"/>
        <v>0</v>
      </c>
      <c r="BC36" s="61">
        <f>MIN(AV36:BB36)</f>
        <v>0</v>
      </c>
      <c r="BD36"/>
      <c r="BE36"/>
      <c r="BF36"/>
      <c r="BG36"/>
      <c r="BH36"/>
      <c r="BI36"/>
      <c r="BJ36"/>
      <c r="BK36"/>
      <c r="BL36"/>
      <c r="BM36"/>
      <c r="BN36"/>
      <c r="BO36"/>
    </row>
    <row r="37" spans="1:67" s="13" customFormat="1" ht="15.75" customHeight="1" x14ac:dyDescent="0.35">
      <c r="A37" s="22">
        <v>2.2000000000000002</v>
      </c>
      <c r="B37" s="23" t="s">
        <v>23</v>
      </c>
      <c r="C37" s="78">
        <v>4.9673000000000002E-2</v>
      </c>
      <c r="D37" s="78">
        <v>5.1777999999999998E-2</v>
      </c>
      <c r="E37" s="78">
        <v>5.1777999999999998E-2</v>
      </c>
      <c r="F37" s="64"/>
      <c r="G37" s="78">
        <v>4.9499000000000001E-2</v>
      </c>
      <c r="H37" s="78">
        <v>5.3078E-2</v>
      </c>
      <c r="I37" s="78">
        <v>4.9506000000000001E-2</v>
      </c>
      <c r="J37" s="64"/>
      <c r="K37" s="78">
        <v>4.9133000000000003E-2</v>
      </c>
      <c r="L37" s="78">
        <v>5.4892999999999997E-2</v>
      </c>
      <c r="M37" s="78">
        <v>4.9098999999999997E-2</v>
      </c>
      <c r="N37" s="64"/>
      <c r="O37" s="78">
        <v>4.9653000000000003E-2</v>
      </c>
      <c r="P37" s="78">
        <v>5.6329999999999998E-2</v>
      </c>
      <c r="Q37" s="78">
        <v>4.9173000000000001E-2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/>
      <c r="AT37" s="57" t="s">
        <v>13</v>
      </c>
      <c r="AU37" s="58" t="s">
        <v>8</v>
      </c>
      <c r="AV37" s="60">
        <f t="shared" ref="AV37:BB37" si="9">MAX(AA$9,AA$25,AA$41,AA$57,AA$73)</f>
        <v>0</v>
      </c>
      <c r="AW37" s="60">
        <f t="shared" si="9"/>
        <v>0</v>
      </c>
      <c r="AX37" s="60">
        <f t="shared" si="9"/>
        <v>0</v>
      </c>
      <c r="AY37" s="60">
        <f t="shared" si="9"/>
        <v>0</v>
      </c>
      <c r="AZ37" s="60">
        <f t="shared" si="9"/>
        <v>0</v>
      </c>
      <c r="BA37" s="60">
        <f t="shared" si="9"/>
        <v>0</v>
      </c>
      <c r="BB37" s="60">
        <f t="shared" si="9"/>
        <v>0</v>
      </c>
      <c r="BC37" s="61">
        <f>MAX(AV37:BB37)</f>
        <v>0</v>
      </c>
      <c r="BD37"/>
      <c r="BE37"/>
      <c r="BF37"/>
      <c r="BG37"/>
      <c r="BH37"/>
      <c r="BI37"/>
      <c r="BJ37"/>
      <c r="BK37"/>
      <c r="BL37"/>
      <c r="BM37"/>
      <c r="BN37"/>
      <c r="BO37"/>
    </row>
    <row r="38" spans="1:67" s="15" customFormat="1" ht="15.75" customHeight="1" x14ac:dyDescent="0.35">
      <c r="A38" s="7">
        <v>2.4</v>
      </c>
      <c r="B38" s="7" t="s">
        <v>23</v>
      </c>
      <c r="C38" s="67">
        <v>0.114633</v>
      </c>
      <c r="D38" s="67">
        <v>5.7370999999999998E-2</v>
      </c>
      <c r="E38" s="67">
        <v>5.7370999999999998E-2</v>
      </c>
      <c r="F38" s="64"/>
      <c r="G38" s="67">
        <v>0.122923</v>
      </c>
      <c r="H38" s="67">
        <v>5.6677999999999999E-2</v>
      </c>
      <c r="I38" s="67">
        <v>6.5379000000000007E-2</v>
      </c>
      <c r="J38" s="64"/>
      <c r="K38" s="67">
        <v>0.124386</v>
      </c>
      <c r="L38" s="67">
        <v>5.7479000000000002E-2</v>
      </c>
      <c r="M38" s="67">
        <v>6.9237000000000007E-2</v>
      </c>
      <c r="N38" s="64"/>
      <c r="O38" s="67">
        <v>0.12341000000000001</v>
      </c>
      <c r="P38" s="67">
        <v>5.9041999999999997E-2</v>
      </c>
      <c r="Q38" s="67">
        <v>7.1353E-2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</row>
    <row r="39" spans="1:67" s="15" customFormat="1" ht="15.75" customHeight="1" x14ac:dyDescent="0.35">
      <c r="A39" s="7">
        <v>2.8</v>
      </c>
      <c r="B39" s="7" t="s">
        <v>23</v>
      </c>
      <c r="C39" s="67">
        <v>0.16026899999999999</v>
      </c>
      <c r="D39" s="67">
        <v>5.9477000000000002E-2</v>
      </c>
      <c r="E39" s="67">
        <v>5.9477000000000002E-2</v>
      </c>
      <c r="F39" s="64"/>
      <c r="G39" s="67">
        <v>0.19678499999999999</v>
      </c>
      <c r="H39" s="67">
        <v>5.8346000000000002E-2</v>
      </c>
      <c r="I39" s="67">
        <v>8.0158999999999994E-2</v>
      </c>
      <c r="J39" s="64"/>
      <c r="K39" s="67">
        <v>0.21399099999999999</v>
      </c>
      <c r="L39" s="67">
        <v>5.9062000000000003E-2</v>
      </c>
      <c r="M39" s="67">
        <v>9.2660000000000006E-2</v>
      </c>
      <c r="N39" s="64"/>
      <c r="O39" s="67">
        <v>0.224276</v>
      </c>
      <c r="P39" s="67">
        <v>5.9810000000000002E-2</v>
      </c>
      <c r="Q39" s="67">
        <v>0.10059999999999999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</row>
    <row r="40" spans="1:67" s="13" customFormat="1" ht="15.75" customHeight="1" x14ac:dyDescent="0.35">
      <c r="A40" s="14">
        <v>2.1</v>
      </c>
      <c r="B40" s="14" t="s">
        <v>24</v>
      </c>
      <c r="C40" s="70">
        <v>5.3303999999999997E-2</v>
      </c>
      <c r="D40" s="70">
        <v>5.2165999999999997E-2</v>
      </c>
      <c r="E40" s="70">
        <v>5.2165999999999997E-2</v>
      </c>
      <c r="F40" s="64"/>
      <c r="G40" s="70">
        <v>5.4919999999999997E-2</v>
      </c>
      <c r="H40" s="70">
        <v>5.3788999999999997E-2</v>
      </c>
      <c r="I40" s="70">
        <v>5.3848E-2</v>
      </c>
      <c r="J40" s="64"/>
      <c r="K40" s="70">
        <v>5.5516000000000003E-2</v>
      </c>
      <c r="L40" s="70">
        <v>5.4988000000000002E-2</v>
      </c>
      <c r="M40" s="70">
        <v>5.4588999999999999E-2</v>
      </c>
      <c r="N40" s="64"/>
      <c r="O40" s="70">
        <v>5.5377000000000003E-2</v>
      </c>
      <c r="P40" s="70">
        <v>5.6301999999999998E-2</v>
      </c>
      <c r="Q40" s="70">
        <v>5.4636999999999998E-2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</row>
    <row r="41" spans="1:67" s="13" customFormat="1" ht="15.75" customHeight="1" x14ac:dyDescent="0.35">
      <c r="A41" s="20">
        <v>2.2000000000000002</v>
      </c>
      <c r="B41" s="20" t="s">
        <v>24</v>
      </c>
      <c r="C41" s="74">
        <v>4.9668999999999998E-2</v>
      </c>
      <c r="D41" s="74">
        <v>4.9443000000000001E-2</v>
      </c>
      <c r="E41" s="74">
        <v>4.9443000000000001E-2</v>
      </c>
      <c r="F41" s="64"/>
      <c r="G41" s="74">
        <v>4.9152000000000001E-2</v>
      </c>
      <c r="H41" s="74">
        <v>5.0768000000000001E-2</v>
      </c>
      <c r="I41" s="74">
        <v>4.8836999999999998E-2</v>
      </c>
      <c r="J41" s="64"/>
      <c r="K41" s="74">
        <v>4.9443000000000001E-2</v>
      </c>
      <c r="L41" s="74">
        <v>5.2631999999999998E-2</v>
      </c>
      <c r="M41" s="74">
        <v>4.9148999999999998E-2</v>
      </c>
      <c r="N41" s="64"/>
      <c r="O41" s="74">
        <v>4.9569000000000002E-2</v>
      </c>
      <c r="P41" s="74">
        <v>5.4064000000000001E-2</v>
      </c>
      <c r="Q41" s="74">
        <v>4.9265000000000003E-2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</row>
    <row r="42" spans="1:67" s="13" customFormat="1" ht="15.75" customHeight="1" x14ac:dyDescent="0.35">
      <c r="A42" s="14">
        <v>2.4</v>
      </c>
      <c r="B42" s="14" t="s">
        <v>24</v>
      </c>
      <c r="C42" s="70">
        <v>5.3626E-2</v>
      </c>
      <c r="D42" s="70">
        <v>5.2442000000000003E-2</v>
      </c>
      <c r="E42" s="70">
        <v>5.2442000000000003E-2</v>
      </c>
      <c r="F42" s="64"/>
      <c r="G42" s="70">
        <v>6.2406000000000003E-2</v>
      </c>
      <c r="H42" s="70">
        <v>5.2645999999999998E-2</v>
      </c>
      <c r="I42" s="70">
        <v>6.0634E-2</v>
      </c>
      <c r="J42" s="64"/>
      <c r="K42" s="70">
        <v>6.7160999999999998E-2</v>
      </c>
      <c r="L42" s="70">
        <v>5.3338999999999998E-2</v>
      </c>
      <c r="M42" s="70">
        <v>6.5265000000000004E-2</v>
      </c>
      <c r="N42" s="64"/>
      <c r="O42" s="70">
        <v>6.9698999999999997E-2</v>
      </c>
      <c r="P42" s="70">
        <v>5.4729E-2</v>
      </c>
      <c r="Q42" s="70">
        <v>6.7742999999999998E-2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</row>
    <row r="43" spans="1:67" s="13" customFormat="1" ht="15.75" customHeight="1" x14ac:dyDescent="0.35">
      <c r="A43" s="14">
        <v>2.8</v>
      </c>
      <c r="B43" s="14" t="s">
        <v>24</v>
      </c>
      <c r="C43" s="70">
        <v>5.6839000000000001E-2</v>
      </c>
      <c r="D43" s="70">
        <v>5.4276999999999999E-2</v>
      </c>
      <c r="E43" s="70">
        <v>5.4276999999999999E-2</v>
      </c>
      <c r="F43" s="64"/>
      <c r="G43" s="70">
        <v>8.1716999999999998E-2</v>
      </c>
      <c r="H43" s="70">
        <v>5.3844000000000003E-2</v>
      </c>
      <c r="I43" s="70">
        <v>7.6771000000000006E-2</v>
      </c>
      <c r="J43" s="64"/>
      <c r="K43" s="70">
        <v>9.7120999999999999E-2</v>
      </c>
      <c r="L43" s="70">
        <v>5.4887999999999999E-2</v>
      </c>
      <c r="M43" s="70">
        <v>9.0796000000000002E-2</v>
      </c>
      <c r="N43" s="64"/>
      <c r="O43" s="70">
        <v>0.107921</v>
      </c>
      <c r="P43" s="70">
        <v>5.5964E-2</v>
      </c>
      <c r="Q43" s="70">
        <v>0.100554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</row>
    <row r="44" spans="1:67" s="15" customFormat="1" ht="15.75" customHeight="1" x14ac:dyDescent="0.35">
      <c r="A44" s="7">
        <v>2.1</v>
      </c>
      <c r="B44" s="7" t="s">
        <v>25</v>
      </c>
      <c r="C44" s="67">
        <v>8.5221000000000005E-2</v>
      </c>
      <c r="D44" s="67">
        <v>5.3173999999999999E-2</v>
      </c>
      <c r="E44" s="67">
        <v>5.3173999999999999E-2</v>
      </c>
      <c r="F44" s="64"/>
      <c r="G44" s="67">
        <v>7.9289999999999999E-2</v>
      </c>
      <c r="H44" s="67">
        <v>5.5592999999999997E-2</v>
      </c>
      <c r="I44" s="67">
        <v>5.3829000000000002E-2</v>
      </c>
      <c r="J44" s="64"/>
      <c r="K44" s="67">
        <v>7.5246999999999994E-2</v>
      </c>
      <c r="L44" s="67">
        <v>5.6762E-2</v>
      </c>
      <c r="M44" s="67">
        <v>5.3387999999999998E-2</v>
      </c>
      <c r="N44" s="64"/>
      <c r="O44" s="67">
        <v>7.2067999999999993E-2</v>
      </c>
      <c r="P44" s="67">
        <v>5.8250000000000003E-2</v>
      </c>
      <c r="Q44" s="67">
        <v>5.3392000000000002E-2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</row>
    <row r="45" spans="1:67" s="13" customFormat="1" ht="15.75" customHeight="1" x14ac:dyDescent="0.35">
      <c r="A45" s="22">
        <v>2.2000000000000002</v>
      </c>
      <c r="B45" s="23" t="s">
        <v>25</v>
      </c>
      <c r="C45" s="78">
        <v>5.0000999999999997E-2</v>
      </c>
      <c r="D45" s="78">
        <v>5.0318000000000002E-2</v>
      </c>
      <c r="E45" s="78">
        <v>5.0318000000000002E-2</v>
      </c>
      <c r="F45" s="64"/>
      <c r="G45" s="78">
        <v>4.9317E-2</v>
      </c>
      <c r="H45" s="78">
        <v>5.1307999999999999E-2</v>
      </c>
      <c r="I45" s="78">
        <v>4.9230999999999997E-2</v>
      </c>
      <c r="J45" s="64"/>
      <c r="K45" s="78">
        <v>4.9228000000000001E-2</v>
      </c>
      <c r="L45" s="78">
        <v>5.2622000000000002E-2</v>
      </c>
      <c r="M45" s="78">
        <v>4.9147000000000003E-2</v>
      </c>
      <c r="N45" s="64"/>
      <c r="O45" s="78">
        <v>4.9791000000000002E-2</v>
      </c>
      <c r="P45" s="78">
        <v>5.4239000000000002E-2</v>
      </c>
      <c r="Q45" s="78">
        <v>4.9495999999999998E-2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</row>
    <row r="46" spans="1:67" s="11" customFormat="1" ht="15.75" customHeight="1" x14ac:dyDescent="0.35">
      <c r="A46" s="9">
        <v>2.4</v>
      </c>
      <c r="B46" s="9" t="s">
        <v>25</v>
      </c>
      <c r="C46" s="65">
        <v>2.9465000000000002E-2</v>
      </c>
      <c r="D46" s="65">
        <v>5.0750999999999998E-2</v>
      </c>
      <c r="E46" s="65">
        <v>5.0750999999999998E-2</v>
      </c>
      <c r="F46" s="64"/>
      <c r="G46" s="65">
        <v>3.4986999999999997E-2</v>
      </c>
      <c r="H46" s="65">
        <v>5.0909000000000003E-2</v>
      </c>
      <c r="I46" s="65">
        <v>5.8147999999999998E-2</v>
      </c>
      <c r="J46" s="64"/>
      <c r="K46" s="65">
        <v>3.9073999999999998E-2</v>
      </c>
      <c r="L46" s="65">
        <v>5.2290000000000003E-2</v>
      </c>
      <c r="M46" s="65">
        <v>6.2567999999999999E-2</v>
      </c>
      <c r="N46" s="64"/>
      <c r="O46" s="65">
        <v>4.2215000000000003E-2</v>
      </c>
      <c r="P46" s="65">
        <v>5.3780000000000001E-2</v>
      </c>
      <c r="Q46" s="65">
        <v>6.6139000000000003E-2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</row>
    <row r="47" spans="1:67" s="11" customFormat="1" ht="15.75" customHeight="1" x14ac:dyDescent="0.35">
      <c r="A47" s="9">
        <v>2.8</v>
      </c>
      <c r="B47" s="9" t="s">
        <v>25</v>
      </c>
      <c r="C47" s="65">
        <v>2.3366000000000001E-2</v>
      </c>
      <c r="D47" s="65">
        <v>5.2290999999999997E-2</v>
      </c>
      <c r="E47" s="65">
        <v>5.2290999999999997E-2</v>
      </c>
      <c r="F47" s="64"/>
      <c r="G47" s="65">
        <v>3.7685999999999997E-2</v>
      </c>
      <c r="H47" s="65">
        <v>5.2457999999999998E-2</v>
      </c>
      <c r="I47" s="65">
        <v>7.4912000000000006E-2</v>
      </c>
      <c r="J47" s="64"/>
      <c r="K47" s="65">
        <v>4.7931000000000001E-2</v>
      </c>
      <c r="L47" s="65">
        <v>5.2986999999999999E-2</v>
      </c>
      <c r="M47" s="65">
        <v>8.9107000000000006E-2</v>
      </c>
      <c r="N47" s="64"/>
      <c r="O47" s="65">
        <v>5.5425000000000002E-2</v>
      </c>
      <c r="P47" s="65">
        <v>5.4389E-2</v>
      </c>
      <c r="Q47" s="65">
        <v>9.9171999999999996E-2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</row>
    <row r="48" spans="1:67" s="15" customFormat="1" ht="15.75" customHeight="1" x14ac:dyDescent="0.35">
      <c r="A48" s="7">
        <v>2.1</v>
      </c>
      <c r="B48" s="7" t="s">
        <v>26</v>
      </c>
      <c r="C48" s="67">
        <v>0.11189399999999999</v>
      </c>
      <c r="D48" s="67">
        <v>5.3580000000000003E-2</v>
      </c>
      <c r="E48" s="67">
        <v>5.3580000000000003E-2</v>
      </c>
      <c r="F48" s="64"/>
      <c r="G48" s="67">
        <v>0.102312</v>
      </c>
      <c r="H48" s="67">
        <v>5.6508000000000003E-2</v>
      </c>
      <c r="I48" s="67">
        <v>5.2588000000000003E-2</v>
      </c>
      <c r="J48" s="64"/>
      <c r="K48" s="67">
        <v>9.5536999999999997E-2</v>
      </c>
      <c r="L48" s="67">
        <v>5.7949000000000001E-2</v>
      </c>
      <c r="M48" s="67">
        <v>5.2656000000000001E-2</v>
      </c>
      <c r="N48" s="64"/>
      <c r="O48" s="67">
        <v>9.0990000000000001E-2</v>
      </c>
      <c r="P48" s="67">
        <v>5.9576999999999998E-2</v>
      </c>
      <c r="Q48" s="67">
        <v>5.3262999999999998E-2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</row>
    <row r="49" spans="1:67" s="13" customFormat="1" ht="15.75" customHeight="1" x14ac:dyDescent="0.35">
      <c r="A49" s="22">
        <v>2.2000000000000002</v>
      </c>
      <c r="B49" s="23" t="s">
        <v>26</v>
      </c>
      <c r="C49" s="78">
        <v>4.9827999999999997E-2</v>
      </c>
      <c r="D49" s="78">
        <v>5.1048999999999997E-2</v>
      </c>
      <c r="E49" s="78">
        <v>5.1048999999999997E-2</v>
      </c>
      <c r="F49" s="64"/>
      <c r="G49" s="78">
        <v>4.9713E-2</v>
      </c>
      <c r="H49" s="78">
        <v>5.2188999999999999E-2</v>
      </c>
      <c r="I49" s="78">
        <v>4.9731999999999998E-2</v>
      </c>
      <c r="J49" s="64"/>
      <c r="K49" s="78">
        <v>4.9668999999999998E-2</v>
      </c>
      <c r="L49" s="78">
        <v>5.3806E-2</v>
      </c>
      <c r="M49" s="78">
        <v>4.9673000000000002E-2</v>
      </c>
      <c r="N49" s="64"/>
      <c r="O49" s="78">
        <v>4.9662999999999999E-2</v>
      </c>
      <c r="P49" s="78">
        <v>5.4677000000000003E-2</v>
      </c>
      <c r="Q49" s="78">
        <v>4.9453999999999998E-2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</row>
    <row r="50" spans="1:67" s="11" customFormat="1" ht="15.75" customHeight="1" x14ac:dyDescent="0.35">
      <c r="A50" s="9">
        <v>2.4</v>
      </c>
      <c r="B50" s="9" t="s">
        <v>26</v>
      </c>
      <c r="C50" s="65">
        <v>1.8092E-2</v>
      </c>
      <c r="D50" s="65">
        <v>4.9418999999999998E-2</v>
      </c>
      <c r="E50" s="65">
        <v>4.9418999999999998E-2</v>
      </c>
      <c r="F50" s="64"/>
      <c r="G50" s="65">
        <v>2.1874999999999999E-2</v>
      </c>
      <c r="H50" s="65">
        <v>5.1293999999999999E-2</v>
      </c>
      <c r="I50" s="65">
        <v>5.7238999999999998E-2</v>
      </c>
      <c r="J50" s="64"/>
      <c r="K50" s="65">
        <v>2.4379000000000001E-2</v>
      </c>
      <c r="L50" s="65">
        <v>5.2178000000000002E-2</v>
      </c>
      <c r="M50" s="65">
        <v>6.1269999999999998E-2</v>
      </c>
      <c r="N50" s="64"/>
      <c r="O50" s="65">
        <v>2.6721999999999999E-2</v>
      </c>
      <c r="P50" s="65">
        <v>5.3739000000000002E-2</v>
      </c>
      <c r="Q50" s="65">
        <v>6.4406000000000005E-2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</row>
    <row r="51" spans="1:67" s="11" customFormat="1" ht="15.75" customHeight="1" x14ac:dyDescent="0.35">
      <c r="A51" s="9">
        <v>2.8</v>
      </c>
      <c r="B51" s="9" t="s">
        <v>26</v>
      </c>
      <c r="C51" s="65">
        <v>1.069E-2</v>
      </c>
      <c r="D51" s="65">
        <v>5.1614E-2</v>
      </c>
      <c r="E51" s="65">
        <v>5.1614E-2</v>
      </c>
      <c r="F51" s="64"/>
      <c r="G51" s="65">
        <v>1.8748000000000001E-2</v>
      </c>
      <c r="H51" s="65">
        <v>5.1920000000000001E-2</v>
      </c>
      <c r="I51" s="65">
        <v>7.3824000000000001E-2</v>
      </c>
      <c r="J51" s="64"/>
      <c r="K51" s="65">
        <v>2.4975000000000001E-2</v>
      </c>
      <c r="L51" s="65">
        <v>5.2364000000000001E-2</v>
      </c>
      <c r="M51" s="65">
        <v>8.7888999999999995E-2</v>
      </c>
      <c r="N51" s="64"/>
      <c r="O51" s="65">
        <v>3.0367000000000002E-2</v>
      </c>
      <c r="P51" s="65">
        <v>5.3988000000000001E-2</v>
      </c>
      <c r="Q51" s="65">
        <v>9.8446000000000006E-2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</row>
    <row r="52" spans="1:67" s="11" customFormat="1" ht="15.75" customHeight="1" x14ac:dyDescent="0.35">
      <c r="A52" s="9">
        <v>2.1</v>
      </c>
      <c r="B52" s="9" t="s">
        <v>27</v>
      </c>
      <c r="C52" s="65">
        <v>1.9338999999999999E-2</v>
      </c>
      <c r="D52" s="65">
        <v>4.9768E-2</v>
      </c>
      <c r="E52" s="65">
        <v>4.9768E-2</v>
      </c>
      <c r="F52" s="64"/>
      <c r="G52" s="65">
        <v>3.3672000000000001E-2</v>
      </c>
      <c r="H52" s="65">
        <v>5.1346999999999997E-2</v>
      </c>
      <c r="I52" s="65">
        <v>5.6709000000000002E-2</v>
      </c>
      <c r="J52" s="64"/>
      <c r="K52" s="65">
        <v>3.7765E-2</v>
      </c>
      <c r="L52" s="65">
        <v>5.2625999999999999E-2</v>
      </c>
      <c r="M52" s="65">
        <v>5.6801999999999998E-2</v>
      </c>
      <c r="N52" s="64"/>
      <c r="O52" s="65">
        <v>3.9879999999999999E-2</v>
      </c>
      <c r="P52" s="65">
        <v>5.3818999999999999E-2</v>
      </c>
      <c r="Q52" s="65">
        <v>5.6404000000000003E-2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</row>
    <row r="53" spans="1:67" s="13" customFormat="1" ht="15.75" customHeight="1" x14ac:dyDescent="0.35">
      <c r="A53" s="22">
        <v>2.2000000000000002</v>
      </c>
      <c r="B53" s="23" t="s">
        <v>27</v>
      </c>
      <c r="C53" s="78">
        <v>4.9598999999999997E-2</v>
      </c>
      <c r="D53" s="78">
        <v>5.1408000000000002E-2</v>
      </c>
      <c r="E53" s="78">
        <v>5.1408000000000002E-2</v>
      </c>
      <c r="F53" s="64"/>
      <c r="G53" s="78">
        <v>4.9909000000000002E-2</v>
      </c>
      <c r="H53" s="78">
        <v>5.2927000000000002E-2</v>
      </c>
      <c r="I53" s="78">
        <v>5.0161999999999998E-2</v>
      </c>
      <c r="J53" s="64"/>
      <c r="K53" s="78">
        <v>4.9621999999999999E-2</v>
      </c>
      <c r="L53" s="78">
        <v>5.4217000000000001E-2</v>
      </c>
      <c r="M53" s="78">
        <v>4.9491E-2</v>
      </c>
      <c r="N53" s="64"/>
      <c r="O53" s="78">
        <v>4.9452999999999997E-2</v>
      </c>
      <c r="P53" s="78">
        <v>5.5070000000000001E-2</v>
      </c>
      <c r="Q53" s="78">
        <v>4.9237000000000003E-2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</row>
    <row r="54" spans="1:67" s="15" customFormat="1" ht="15.75" customHeight="1" x14ac:dyDescent="0.35">
      <c r="A54" s="7">
        <v>2.4</v>
      </c>
      <c r="B54" s="7" t="s">
        <v>27</v>
      </c>
      <c r="C54" s="67">
        <v>0.113331</v>
      </c>
      <c r="D54" s="67">
        <v>5.5681000000000001E-2</v>
      </c>
      <c r="E54" s="67">
        <v>5.5681000000000001E-2</v>
      </c>
      <c r="F54" s="64"/>
      <c r="G54" s="67">
        <v>0.12164</v>
      </c>
      <c r="H54" s="67">
        <v>5.5350000000000003E-2</v>
      </c>
      <c r="I54" s="67">
        <v>6.4226000000000005E-2</v>
      </c>
      <c r="J54" s="64"/>
      <c r="K54" s="67">
        <v>0.123361</v>
      </c>
      <c r="L54" s="67">
        <v>5.5843999999999998E-2</v>
      </c>
      <c r="M54" s="67">
        <v>6.8559999999999996E-2</v>
      </c>
      <c r="N54" s="64"/>
      <c r="O54" s="67">
        <v>0.122983</v>
      </c>
      <c r="P54" s="67">
        <v>5.7111000000000002E-2</v>
      </c>
      <c r="Q54" s="67">
        <v>7.1008000000000002E-2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</row>
    <row r="55" spans="1:67" s="15" customFormat="1" ht="15.75" customHeight="1" x14ac:dyDescent="0.35">
      <c r="A55" s="7">
        <v>2.8</v>
      </c>
      <c r="B55" s="7" t="s">
        <v>27</v>
      </c>
      <c r="C55" s="67">
        <v>0.15768799999999999</v>
      </c>
      <c r="D55" s="67">
        <v>5.7256000000000001E-2</v>
      </c>
      <c r="E55" s="67">
        <v>5.7256000000000001E-2</v>
      </c>
      <c r="F55" s="64"/>
      <c r="G55" s="67">
        <v>0.193105</v>
      </c>
      <c r="H55" s="67">
        <v>5.6795999999999999E-2</v>
      </c>
      <c r="I55" s="67">
        <v>7.8633999999999996E-2</v>
      </c>
      <c r="J55" s="64"/>
      <c r="K55" s="67">
        <v>0.212093</v>
      </c>
      <c r="L55" s="67">
        <v>5.7207000000000001E-2</v>
      </c>
      <c r="M55" s="67">
        <v>9.2192999999999997E-2</v>
      </c>
      <c r="N55" s="64"/>
      <c r="O55" s="67">
        <v>0.222441</v>
      </c>
      <c r="P55" s="67">
        <v>5.8098999999999998E-2</v>
      </c>
      <c r="Q55" s="67">
        <v>0.101185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</row>
    <row r="56" spans="1:67" s="13" customFormat="1" ht="15.75" customHeight="1" x14ac:dyDescent="0.35">
      <c r="A56" s="14">
        <v>2.1</v>
      </c>
      <c r="B56" s="14" t="s">
        <v>28</v>
      </c>
      <c r="C56" s="70">
        <v>5.2465999999999999E-2</v>
      </c>
      <c r="D56" s="70">
        <v>5.1602000000000002E-2</v>
      </c>
      <c r="E56" s="70">
        <v>5.1602000000000002E-2</v>
      </c>
      <c r="F56" s="64"/>
      <c r="G56" s="70">
        <v>5.5116999999999999E-2</v>
      </c>
      <c r="H56" s="70">
        <v>5.3012999999999998E-2</v>
      </c>
      <c r="I56" s="70">
        <v>5.4337999999999997E-2</v>
      </c>
      <c r="J56" s="64"/>
      <c r="K56" s="70">
        <v>5.6065999999999998E-2</v>
      </c>
      <c r="L56" s="70">
        <v>5.4368E-2</v>
      </c>
      <c r="M56" s="70">
        <v>5.5374E-2</v>
      </c>
      <c r="N56" s="64"/>
      <c r="O56" s="70">
        <v>5.5282999999999999E-2</v>
      </c>
      <c r="P56" s="70">
        <v>5.5308999999999997E-2</v>
      </c>
      <c r="Q56" s="70">
        <v>5.4713999999999999E-2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</row>
    <row r="57" spans="1:67" s="13" customFormat="1" ht="15.75" customHeight="1" x14ac:dyDescent="0.35">
      <c r="A57" s="20">
        <v>2.2000000000000002</v>
      </c>
      <c r="B57" s="20" t="s">
        <v>28</v>
      </c>
      <c r="C57" s="74">
        <v>4.9811000000000001E-2</v>
      </c>
      <c r="D57" s="74">
        <v>4.9639000000000003E-2</v>
      </c>
      <c r="E57" s="74">
        <v>4.9639000000000003E-2</v>
      </c>
      <c r="F57" s="64"/>
      <c r="G57" s="74">
        <v>4.9879E-2</v>
      </c>
      <c r="H57" s="74">
        <v>5.1175999999999999E-2</v>
      </c>
      <c r="I57" s="74">
        <v>4.9696999999999998E-2</v>
      </c>
      <c r="J57" s="64"/>
      <c r="K57" s="74">
        <v>4.9383000000000003E-2</v>
      </c>
      <c r="L57" s="74">
        <v>5.1673999999999998E-2</v>
      </c>
      <c r="M57" s="74">
        <v>4.9174000000000002E-2</v>
      </c>
      <c r="N57" s="64"/>
      <c r="O57" s="74">
        <v>4.9912999999999999E-2</v>
      </c>
      <c r="P57" s="74">
        <v>5.3532000000000003E-2</v>
      </c>
      <c r="Q57" s="74">
        <v>4.9732999999999999E-2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</row>
    <row r="58" spans="1:67" s="13" customFormat="1" ht="15.75" customHeight="1" x14ac:dyDescent="0.35">
      <c r="A58" s="14">
        <v>2.4</v>
      </c>
      <c r="B58" s="14" t="s">
        <v>28</v>
      </c>
      <c r="C58" s="70">
        <v>5.2805999999999999E-2</v>
      </c>
      <c r="D58" s="70">
        <v>5.1902999999999998E-2</v>
      </c>
      <c r="E58" s="70">
        <v>5.1902999999999998E-2</v>
      </c>
      <c r="F58" s="64"/>
      <c r="G58" s="70">
        <v>6.1684999999999997E-2</v>
      </c>
      <c r="H58" s="70">
        <v>5.1810000000000002E-2</v>
      </c>
      <c r="I58" s="70">
        <v>6.0284999999999998E-2</v>
      </c>
      <c r="J58" s="64"/>
      <c r="K58" s="70">
        <v>6.6857E-2</v>
      </c>
      <c r="L58" s="70">
        <v>5.2925E-2</v>
      </c>
      <c r="M58" s="70">
        <v>6.5271999999999997E-2</v>
      </c>
      <c r="N58" s="64"/>
      <c r="O58" s="70">
        <v>6.9260000000000002E-2</v>
      </c>
      <c r="P58" s="70">
        <v>5.4153E-2</v>
      </c>
      <c r="Q58" s="70">
        <v>6.7673999999999998E-2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</row>
    <row r="59" spans="1:67" s="13" customFormat="1" ht="15.75" customHeight="1" x14ac:dyDescent="0.35">
      <c r="A59" s="14">
        <v>2.8</v>
      </c>
      <c r="B59" s="14" t="s">
        <v>28</v>
      </c>
      <c r="C59" s="70">
        <v>5.5641999999999997E-2</v>
      </c>
      <c r="D59" s="70">
        <v>5.3564000000000001E-2</v>
      </c>
      <c r="E59" s="70">
        <v>5.3564000000000001E-2</v>
      </c>
      <c r="F59" s="64"/>
      <c r="G59" s="70">
        <v>8.0077999999999996E-2</v>
      </c>
      <c r="H59" s="70">
        <v>5.2998999999999998E-2</v>
      </c>
      <c r="I59" s="70">
        <v>7.6064999999999994E-2</v>
      </c>
      <c r="J59" s="64"/>
      <c r="K59" s="70">
        <v>9.6134999999999998E-2</v>
      </c>
      <c r="L59" s="70">
        <v>5.3852999999999998E-2</v>
      </c>
      <c r="M59" s="70">
        <v>9.0892000000000001E-2</v>
      </c>
      <c r="N59" s="64"/>
      <c r="O59" s="70">
        <v>0.10670300000000001</v>
      </c>
      <c r="P59" s="70">
        <v>5.4510999999999997E-2</v>
      </c>
      <c r="Q59" s="70">
        <v>0.100673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</row>
    <row r="60" spans="1:67" s="15" customFormat="1" ht="15.75" customHeight="1" x14ac:dyDescent="0.35">
      <c r="A60" s="7">
        <v>2.1</v>
      </c>
      <c r="B60" s="7" t="s">
        <v>29</v>
      </c>
      <c r="C60" s="67">
        <v>8.4621000000000002E-2</v>
      </c>
      <c r="D60" s="67">
        <v>5.2468000000000001E-2</v>
      </c>
      <c r="E60" s="67">
        <v>5.2468000000000001E-2</v>
      </c>
      <c r="F60" s="64"/>
      <c r="G60" s="67">
        <v>7.8489000000000003E-2</v>
      </c>
      <c r="H60" s="67">
        <v>5.4384000000000002E-2</v>
      </c>
      <c r="I60" s="67">
        <v>5.3148000000000001E-2</v>
      </c>
      <c r="J60" s="64"/>
      <c r="K60" s="67">
        <v>7.5261999999999996E-2</v>
      </c>
      <c r="L60" s="67">
        <v>5.5691999999999998E-2</v>
      </c>
      <c r="M60" s="67">
        <v>5.3577E-2</v>
      </c>
      <c r="N60" s="64"/>
      <c r="O60" s="67">
        <v>7.2627999999999998E-2</v>
      </c>
      <c r="P60" s="67">
        <v>5.6698999999999999E-2</v>
      </c>
      <c r="Q60" s="67">
        <v>5.3626E-2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</row>
    <row r="61" spans="1:67" s="13" customFormat="1" ht="15.75" customHeight="1" x14ac:dyDescent="0.35">
      <c r="A61" s="22">
        <v>2.2000000000000002</v>
      </c>
      <c r="B61" s="23" t="s">
        <v>29</v>
      </c>
      <c r="C61" s="78">
        <v>4.9701000000000002E-2</v>
      </c>
      <c r="D61" s="78">
        <v>5.0014999999999997E-2</v>
      </c>
      <c r="E61" s="78">
        <v>5.0014999999999997E-2</v>
      </c>
      <c r="F61" s="64"/>
      <c r="G61" s="78">
        <v>4.9721000000000001E-2</v>
      </c>
      <c r="H61" s="78">
        <v>5.1114E-2</v>
      </c>
      <c r="I61" s="78">
        <v>4.9602E-2</v>
      </c>
      <c r="J61" s="64"/>
      <c r="K61" s="78">
        <v>4.9443000000000001E-2</v>
      </c>
      <c r="L61" s="78">
        <v>5.2188999999999999E-2</v>
      </c>
      <c r="M61" s="78">
        <v>4.9318000000000001E-2</v>
      </c>
      <c r="N61" s="64"/>
      <c r="O61" s="78">
        <v>4.9690999999999999E-2</v>
      </c>
      <c r="P61" s="78">
        <v>5.3260000000000002E-2</v>
      </c>
      <c r="Q61" s="78">
        <v>4.9461999999999999E-2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</row>
    <row r="62" spans="1:67" s="11" customFormat="1" ht="15.75" customHeight="1" x14ac:dyDescent="0.35">
      <c r="A62" s="9">
        <v>2.4</v>
      </c>
      <c r="B62" s="9" t="s">
        <v>29</v>
      </c>
      <c r="C62" s="65">
        <v>2.8978E-2</v>
      </c>
      <c r="D62" s="65">
        <v>5.0500000000000003E-2</v>
      </c>
      <c r="E62" s="65">
        <v>5.0500000000000003E-2</v>
      </c>
      <c r="F62" s="64"/>
      <c r="G62" s="65">
        <v>3.4805000000000003E-2</v>
      </c>
      <c r="H62" s="65">
        <v>5.0844E-2</v>
      </c>
      <c r="I62" s="65">
        <v>5.8450000000000002E-2</v>
      </c>
      <c r="J62" s="64"/>
      <c r="K62" s="65">
        <v>3.9217000000000002E-2</v>
      </c>
      <c r="L62" s="65">
        <v>5.228E-2</v>
      </c>
      <c r="M62" s="65">
        <v>6.3376000000000002E-2</v>
      </c>
      <c r="N62" s="64"/>
      <c r="O62" s="65">
        <v>4.2105999999999998E-2</v>
      </c>
      <c r="P62" s="65">
        <v>5.3469999999999997E-2</v>
      </c>
      <c r="Q62" s="65">
        <v>6.6308000000000006E-2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</row>
    <row r="63" spans="1:67" s="11" customFormat="1" ht="15.75" customHeight="1" x14ac:dyDescent="0.35">
      <c r="A63" s="9">
        <v>2.8</v>
      </c>
      <c r="B63" s="9" t="s">
        <v>29</v>
      </c>
      <c r="C63" s="65">
        <v>2.2679000000000001E-2</v>
      </c>
      <c r="D63" s="65">
        <v>5.194E-2</v>
      </c>
      <c r="E63" s="65">
        <v>5.194E-2</v>
      </c>
      <c r="F63" s="64"/>
      <c r="G63" s="65">
        <v>3.6721999999999998E-2</v>
      </c>
      <c r="H63" s="65">
        <v>5.1734000000000002E-2</v>
      </c>
      <c r="I63" s="65">
        <v>7.4519000000000002E-2</v>
      </c>
      <c r="J63" s="64"/>
      <c r="K63" s="65">
        <v>4.7229E-2</v>
      </c>
      <c r="L63" s="65">
        <v>5.2810000000000003E-2</v>
      </c>
      <c r="M63" s="65">
        <v>8.9282E-2</v>
      </c>
      <c r="N63" s="64"/>
      <c r="O63" s="65">
        <v>5.4356000000000002E-2</v>
      </c>
      <c r="P63" s="65">
        <v>5.3756999999999999E-2</v>
      </c>
      <c r="Q63" s="65">
        <v>9.8766000000000007E-2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</row>
    <row r="64" spans="1:67" s="15" customFormat="1" ht="15.75" customHeight="1" x14ac:dyDescent="0.35">
      <c r="A64" s="7">
        <v>2.1</v>
      </c>
      <c r="B64" s="7" t="s">
        <v>30</v>
      </c>
      <c r="C64" s="67">
        <v>0.111218</v>
      </c>
      <c r="D64" s="67">
        <v>5.2970999999999997E-2</v>
      </c>
      <c r="E64" s="67">
        <v>5.2970999999999997E-2</v>
      </c>
      <c r="F64" s="64"/>
      <c r="G64" s="67">
        <v>0.101869</v>
      </c>
      <c r="H64" s="67">
        <v>5.4900999999999998E-2</v>
      </c>
      <c r="I64" s="67">
        <v>5.2396999999999999E-2</v>
      </c>
      <c r="J64" s="64"/>
      <c r="K64" s="67">
        <v>9.5429E-2</v>
      </c>
      <c r="L64" s="67">
        <v>5.6669999999999998E-2</v>
      </c>
      <c r="M64" s="67">
        <v>5.2985999999999998E-2</v>
      </c>
      <c r="N64" s="64"/>
      <c r="O64" s="67">
        <v>9.0791999999999998E-2</v>
      </c>
      <c r="P64" s="67">
        <v>5.7997E-2</v>
      </c>
      <c r="Q64" s="67">
        <v>5.3416999999999999E-2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</row>
    <row r="65" spans="1:67" s="13" customFormat="1" ht="15.75" customHeight="1" x14ac:dyDescent="0.35">
      <c r="A65" s="22">
        <v>2.2000000000000002</v>
      </c>
      <c r="B65" s="23" t="s">
        <v>30</v>
      </c>
      <c r="C65" s="78">
        <v>4.9908000000000001E-2</v>
      </c>
      <c r="D65" s="78">
        <v>5.0650000000000001E-2</v>
      </c>
      <c r="E65" s="78">
        <v>5.0650000000000001E-2</v>
      </c>
      <c r="F65" s="64"/>
      <c r="G65" s="78">
        <v>4.9607999999999999E-2</v>
      </c>
      <c r="H65" s="78">
        <v>5.1628E-2</v>
      </c>
      <c r="I65" s="78">
        <v>4.9734E-2</v>
      </c>
      <c r="J65" s="64"/>
      <c r="K65" s="78">
        <v>4.9748000000000001E-2</v>
      </c>
      <c r="L65" s="78">
        <v>5.2942000000000003E-2</v>
      </c>
      <c r="M65" s="78">
        <v>4.9667000000000003E-2</v>
      </c>
      <c r="N65" s="64"/>
      <c r="O65" s="78">
        <v>4.9561000000000001E-2</v>
      </c>
      <c r="P65" s="78">
        <v>5.3525999999999997E-2</v>
      </c>
      <c r="Q65" s="78">
        <v>4.9374000000000001E-2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</row>
    <row r="66" spans="1:67" s="11" customFormat="1" ht="17" customHeight="1" x14ac:dyDescent="0.35">
      <c r="A66" s="9">
        <v>2.4</v>
      </c>
      <c r="B66" s="9" t="s">
        <v>30</v>
      </c>
      <c r="C66" s="65">
        <v>1.7951000000000002E-2</v>
      </c>
      <c r="D66" s="65">
        <v>5.0223999999999998E-2</v>
      </c>
      <c r="E66" s="65">
        <v>5.0223999999999998E-2</v>
      </c>
      <c r="F66" s="64"/>
      <c r="G66" s="65">
        <v>2.1137E-2</v>
      </c>
      <c r="H66" s="65">
        <v>5.0679000000000002E-2</v>
      </c>
      <c r="I66" s="65">
        <v>5.6920999999999999E-2</v>
      </c>
      <c r="J66" s="64"/>
      <c r="K66" s="65">
        <v>2.4257999999999998E-2</v>
      </c>
      <c r="L66" s="65">
        <v>5.1941000000000001E-2</v>
      </c>
      <c r="M66" s="65">
        <v>6.1481000000000001E-2</v>
      </c>
      <c r="N66" s="64"/>
      <c r="O66" s="65">
        <v>2.6086000000000002E-2</v>
      </c>
      <c r="P66" s="65">
        <v>5.2894999999999998E-2</v>
      </c>
      <c r="Q66" s="65">
        <v>6.4139000000000002E-2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</row>
    <row r="67" spans="1:67" s="11" customFormat="1" ht="15.75" customHeight="1" x14ac:dyDescent="0.35">
      <c r="A67" s="9">
        <v>2.8</v>
      </c>
      <c r="B67" s="9" t="s">
        <v>30</v>
      </c>
      <c r="C67" s="65">
        <v>1.0093E-2</v>
      </c>
      <c r="D67" s="65">
        <v>5.1514999999999998E-2</v>
      </c>
      <c r="E67" s="65">
        <v>5.1514999999999998E-2</v>
      </c>
      <c r="F67" s="64"/>
      <c r="G67" s="65">
        <v>1.7898000000000001E-2</v>
      </c>
      <c r="H67" s="65">
        <v>5.1311000000000002E-2</v>
      </c>
      <c r="I67" s="65">
        <v>7.3275999999999994E-2</v>
      </c>
      <c r="J67" s="64"/>
      <c r="K67" s="65">
        <v>2.4334999999999999E-2</v>
      </c>
      <c r="L67" s="65">
        <v>5.2048999999999998E-2</v>
      </c>
      <c r="M67" s="65">
        <v>8.7717000000000003E-2</v>
      </c>
      <c r="N67" s="64"/>
      <c r="O67" s="65">
        <v>2.9520999999999999E-2</v>
      </c>
      <c r="P67" s="65">
        <v>5.2937999999999999E-2</v>
      </c>
      <c r="Q67" s="65">
        <v>9.7846000000000002E-2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</row>
    <row r="68" spans="1:67" s="11" customFormat="1" ht="15.75" customHeight="1" x14ac:dyDescent="0.35">
      <c r="A68" s="9">
        <v>2.1</v>
      </c>
      <c r="B68" s="9" t="s">
        <v>31</v>
      </c>
      <c r="C68" s="65">
        <v>1.7963E-2</v>
      </c>
      <c r="D68" s="65">
        <v>4.9840000000000002E-2</v>
      </c>
      <c r="E68" s="65">
        <v>4.9840000000000002E-2</v>
      </c>
      <c r="F68" s="64"/>
      <c r="G68" s="65">
        <v>3.3271000000000002E-2</v>
      </c>
      <c r="H68" s="65">
        <v>5.0799999999999998E-2</v>
      </c>
      <c r="I68" s="65">
        <v>5.6631000000000001E-2</v>
      </c>
      <c r="J68" s="64"/>
      <c r="K68" s="65">
        <v>3.7907999999999997E-2</v>
      </c>
      <c r="L68" s="65">
        <v>5.1126999999999999E-2</v>
      </c>
      <c r="M68" s="65">
        <v>5.7622E-2</v>
      </c>
      <c r="N68" s="64"/>
      <c r="O68" s="65">
        <v>4.0100999999999998E-2</v>
      </c>
      <c r="P68" s="65">
        <v>5.2072E-2</v>
      </c>
      <c r="Q68" s="65">
        <v>5.6743000000000002E-2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</row>
    <row r="69" spans="1:67" s="13" customFormat="1" ht="15.75" customHeight="1" x14ac:dyDescent="0.35">
      <c r="A69" s="22">
        <v>2.2000000000000002</v>
      </c>
      <c r="B69" s="23" t="s">
        <v>31</v>
      </c>
      <c r="C69" s="78">
        <v>4.9665000000000001E-2</v>
      </c>
      <c r="D69" s="78">
        <v>5.0494999999999998E-2</v>
      </c>
      <c r="E69" s="78">
        <v>5.0494999999999998E-2</v>
      </c>
      <c r="F69" s="64"/>
      <c r="G69" s="78">
        <v>4.9780999999999999E-2</v>
      </c>
      <c r="H69" s="78">
        <v>5.1531E-2</v>
      </c>
      <c r="I69" s="78">
        <v>4.9953999999999998E-2</v>
      </c>
      <c r="J69" s="64"/>
      <c r="K69" s="78">
        <v>4.9854999999999997E-2</v>
      </c>
      <c r="L69" s="78">
        <v>5.2294E-2</v>
      </c>
      <c r="M69" s="78">
        <v>4.9905999999999999E-2</v>
      </c>
      <c r="N69" s="64"/>
      <c r="O69" s="78">
        <v>4.9958000000000002E-2</v>
      </c>
      <c r="P69" s="78">
        <v>5.2975000000000001E-2</v>
      </c>
      <c r="Q69" s="78">
        <v>4.9999000000000002E-2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</row>
    <row r="70" spans="1:67" s="15" customFormat="1" ht="15.75" customHeight="1" x14ac:dyDescent="0.35">
      <c r="A70" s="7">
        <v>2.4</v>
      </c>
      <c r="B70" s="7" t="s">
        <v>31</v>
      </c>
      <c r="C70" s="67">
        <v>0.111996</v>
      </c>
      <c r="D70" s="67">
        <v>5.3066000000000002E-2</v>
      </c>
      <c r="E70" s="67">
        <v>5.3066000000000002E-2</v>
      </c>
      <c r="F70" s="64"/>
      <c r="G70" s="67">
        <v>0.12060899999999999</v>
      </c>
      <c r="H70" s="67">
        <v>5.2762000000000003E-2</v>
      </c>
      <c r="I70" s="67">
        <v>6.3349000000000003E-2</v>
      </c>
      <c r="J70" s="64"/>
      <c r="K70" s="67">
        <v>0.122542</v>
      </c>
      <c r="L70" s="67">
        <v>5.3187999999999999E-2</v>
      </c>
      <c r="M70" s="67">
        <v>6.7755999999999997E-2</v>
      </c>
      <c r="N70" s="64"/>
      <c r="O70" s="67">
        <v>0.122701</v>
      </c>
      <c r="P70" s="67">
        <v>5.3704000000000002E-2</v>
      </c>
      <c r="Q70" s="67">
        <v>7.0929000000000006E-2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</row>
    <row r="71" spans="1:67" s="15" customFormat="1" ht="15.75" customHeight="1" x14ac:dyDescent="0.35">
      <c r="A71" s="7">
        <v>2.8</v>
      </c>
      <c r="B71" s="7" t="s">
        <v>31</v>
      </c>
      <c r="C71" s="67">
        <v>0.15270900000000001</v>
      </c>
      <c r="D71" s="67">
        <v>5.4042E-2</v>
      </c>
      <c r="E71" s="67">
        <v>5.4042E-2</v>
      </c>
      <c r="F71" s="64"/>
      <c r="G71" s="67">
        <v>0.18978100000000001</v>
      </c>
      <c r="H71" s="67">
        <v>5.3719000000000003E-2</v>
      </c>
      <c r="I71" s="67">
        <v>7.7795000000000003E-2</v>
      </c>
      <c r="J71" s="64"/>
      <c r="K71" s="67">
        <v>0.20799200000000001</v>
      </c>
      <c r="L71" s="67">
        <v>5.3429999999999998E-2</v>
      </c>
      <c r="M71" s="67">
        <v>9.2152999999999999E-2</v>
      </c>
      <c r="N71" s="64"/>
      <c r="O71" s="67">
        <v>0.219001</v>
      </c>
      <c r="P71" s="67">
        <v>5.4150999999999998E-2</v>
      </c>
      <c r="Q71" s="67">
        <v>0.10259</v>
      </c>
      <c r="R71" s="1" t="s">
        <v>49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</row>
    <row r="72" spans="1:67" s="13" customFormat="1" ht="15.75" customHeight="1" x14ac:dyDescent="0.35">
      <c r="A72" s="14">
        <v>2.1</v>
      </c>
      <c r="B72" s="14" t="s">
        <v>32</v>
      </c>
      <c r="C72" s="70">
        <v>5.1346000000000003E-2</v>
      </c>
      <c r="D72" s="70">
        <v>5.0844E-2</v>
      </c>
      <c r="E72" s="70">
        <v>5.0844E-2</v>
      </c>
      <c r="F72" s="64"/>
      <c r="G72" s="70">
        <v>5.4979E-2</v>
      </c>
      <c r="H72" s="70">
        <v>5.1853999999999997E-2</v>
      </c>
      <c r="I72" s="70">
        <v>5.4632E-2</v>
      </c>
      <c r="J72" s="64"/>
      <c r="K72" s="70">
        <v>5.5753999999999998E-2</v>
      </c>
      <c r="L72" s="70">
        <v>5.2229999999999999E-2</v>
      </c>
      <c r="M72" s="70">
        <v>5.5460000000000002E-2</v>
      </c>
      <c r="N72" s="64"/>
      <c r="O72" s="70">
        <v>5.5377999999999997E-2</v>
      </c>
      <c r="P72" s="70">
        <v>5.2413000000000001E-2</v>
      </c>
      <c r="Q72" s="70">
        <v>5.5127000000000002E-2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</row>
    <row r="73" spans="1:67" s="13" customFormat="1" ht="15.75" customHeight="1" x14ac:dyDescent="0.35">
      <c r="A73" s="20">
        <v>2.2000000000000002</v>
      </c>
      <c r="B73" s="20" t="s">
        <v>32</v>
      </c>
      <c r="C73" s="74">
        <v>4.9549999999999997E-2</v>
      </c>
      <c r="D73" s="74">
        <v>4.9527000000000002E-2</v>
      </c>
      <c r="E73" s="74">
        <v>4.9527000000000002E-2</v>
      </c>
      <c r="F73" s="64"/>
      <c r="G73" s="74">
        <v>4.9728000000000001E-2</v>
      </c>
      <c r="H73" s="74">
        <v>5.0473999999999998E-2</v>
      </c>
      <c r="I73" s="74">
        <v>4.9692E-2</v>
      </c>
      <c r="J73" s="64"/>
      <c r="K73" s="74">
        <v>4.9270000000000001E-2</v>
      </c>
      <c r="L73" s="74">
        <v>5.0590000000000003E-2</v>
      </c>
      <c r="M73" s="74">
        <v>4.9221000000000001E-2</v>
      </c>
      <c r="N73" s="64"/>
      <c r="O73" s="74">
        <v>4.9981999999999999E-2</v>
      </c>
      <c r="P73" s="74">
        <v>5.1823000000000001E-2</v>
      </c>
      <c r="Q73" s="74">
        <v>4.9931999999999997E-2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</row>
    <row r="74" spans="1:67" s="13" customFormat="1" ht="15.75" customHeight="1" x14ac:dyDescent="0.35">
      <c r="A74" s="14">
        <v>2.4</v>
      </c>
      <c r="B74" s="14" t="s">
        <v>32</v>
      </c>
      <c r="C74" s="70">
        <v>5.0974999999999999E-2</v>
      </c>
      <c r="D74" s="70">
        <v>5.0488999999999999E-2</v>
      </c>
      <c r="E74" s="70">
        <v>5.0488999999999999E-2</v>
      </c>
      <c r="F74" s="64"/>
      <c r="G74" s="70">
        <v>6.0809000000000002E-2</v>
      </c>
      <c r="H74" s="70">
        <v>5.1455000000000001E-2</v>
      </c>
      <c r="I74" s="70">
        <v>6.0142000000000001E-2</v>
      </c>
      <c r="J74" s="64"/>
      <c r="K74" s="70">
        <v>6.5863000000000005E-2</v>
      </c>
      <c r="L74" s="70">
        <v>5.1364E-2</v>
      </c>
      <c r="M74" s="70">
        <v>6.5098000000000003E-2</v>
      </c>
      <c r="N74" s="64"/>
      <c r="O74" s="70">
        <v>6.8351999999999996E-2</v>
      </c>
      <c r="P74" s="70">
        <v>5.1901999999999997E-2</v>
      </c>
      <c r="Q74" s="70">
        <v>6.7585999999999993E-2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</row>
    <row r="75" spans="1:67" s="13" customFormat="1" ht="15.75" customHeight="1" x14ac:dyDescent="0.35">
      <c r="A75" s="14">
        <v>2.8</v>
      </c>
      <c r="B75" s="14" t="s">
        <v>32</v>
      </c>
      <c r="C75" s="70">
        <v>5.3123999999999998E-2</v>
      </c>
      <c r="D75" s="70">
        <v>5.2106E-2</v>
      </c>
      <c r="E75" s="70">
        <v>5.2106E-2</v>
      </c>
      <c r="F75" s="64"/>
      <c r="G75" s="70">
        <v>7.7858999999999998E-2</v>
      </c>
      <c r="H75" s="70">
        <v>5.1836E-2</v>
      </c>
      <c r="I75" s="70">
        <v>7.5803999999999996E-2</v>
      </c>
      <c r="J75" s="64"/>
      <c r="K75" s="70">
        <v>9.3615000000000004E-2</v>
      </c>
      <c r="L75" s="70">
        <v>5.1964999999999997E-2</v>
      </c>
      <c r="M75" s="70">
        <v>9.1011999999999996E-2</v>
      </c>
      <c r="N75" s="64"/>
      <c r="O75" s="70">
        <v>0.103949</v>
      </c>
      <c r="P75" s="70">
        <v>5.2520999999999998E-2</v>
      </c>
      <c r="Q75" s="70">
        <v>0.10084700000000001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</row>
    <row r="76" spans="1:67" s="15" customFormat="1" ht="15.75" customHeight="1" x14ac:dyDescent="0.35">
      <c r="A76" s="7">
        <v>2.1</v>
      </c>
      <c r="B76" s="7" t="s">
        <v>33</v>
      </c>
      <c r="C76" s="67">
        <v>8.3687999999999999E-2</v>
      </c>
      <c r="D76" s="67">
        <v>5.1597999999999998E-2</v>
      </c>
      <c r="E76" s="67">
        <v>5.1597999999999998E-2</v>
      </c>
      <c r="F76" s="64"/>
      <c r="G76" s="67">
        <v>7.8012999999999999E-2</v>
      </c>
      <c r="H76" s="67">
        <v>5.2136000000000002E-2</v>
      </c>
      <c r="I76" s="67">
        <v>5.3129000000000003E-2</v>
      </c>
      <c r="J76" s="64"/>
      <c r="K76" s="67">
        <v>7.5079000000000007E-2</v>
      </c>
      <c r="L76" s="67">
        <v>5.2976000000000002E-2</v>
      </c>
      <c r="M76" s="67">
        <v>5.3984999999999998E-2</v>
      </c>
      <c r="N76" s="64"/>
      <c r="O76" s="67">
        <v>7.2498000000000007E-2</v>
      </c>
      <c r="P76" s="67">
        <v>5.3330000000000002E-2</v>
      </c>
      <c r="Q76" s="67">
        <v>5.4283999999999999E-2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</row>
    <row r="77" spans="1:67" s="13" customFormat="1" ht="15.75" customHeight="1" x14ac:dyDescent="0.35">
      <c r="A77" s="22">
        <v>2.2000000000000002</v>
      </c>
      <c r="B77" s="23" t="s">
        <v>33</v>
      </c>
      <c r="C77" s="78">
        <v>4.9861999999999997E-2</v>
      </c>
      <c r="D77" s="78">
        <v>5.0111000000000003E-2</v>
      </c>
      <c r="E77" s="78">
        <v>5.0111000000000003E-2</v>
      </c>
      <c r="F77" s="64"/>
      <c r="G77" s="78">
        <v>4.9956E-2</v>
      </c>
      <c r="H77" s="78">
        <v>5.0708000000000003E-2</v>
      </c>
      <c r="I77" s="78">
        <v>4.9940999999999999E-2</v>
      </c>
      <c r="J77" s="64"/>
      <c r="K77" s="78">
        <v>5.0078999999999999E-2</v>
      </c>
      <c r="L77" s="78">
        <v>5.1615000000000001E-2</v>
      </c>
      <c r="M77" s="78">
        <v>4.9988999999999999E-2</v>
      </c>
      <c r="N77" s="64"/>
      <c r="O77" s="78">
        <v>4.9542999999999997E-2</v>
      </c>
      <c r="P77" s="78">
        <v>5.1435000000000002E-2</v>
      </c>
      <c r="Q77" s="78">
        <v>4.9514000000000002E-2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</row>
    <row r="78" spans="1:67" s="11" customFormat="1" ht="15.75" customHeight="1" x14ac:dyDescent="0.35">
      <c r="A78" s="9">
        <v>2.4</v>
      </c>
      <c r="B78" s="9" t="s">
        <v>33</v>
      </c>
      <c r="C78" s="65">
        <v>2.7757E-2</v>
      </c>
      <c r="D78" s="65">
        <v>5.0064999999999998E-2</v>
      </c>
      <c r="E78" s="65">
        <v>5.0064999999999998E-2</v>
      </c>
      <c r="F78" s="64"/>
      <c r="G78" s="65">
        <v>3.3910999999999997E-2</v>
      </c>
      <c r="H78" s="65">
        <v>5.0243999999999997E-2</v>
      </c>
      <c r="I78" s="65">
        <v>5.8020000000000002E-2</v>
      </c>
      <c r="J78" s="64"/>
      <c r="K78" s="65">
        <v>3.7983999999999997E-2</v>
      </c>
      <c r="L78" s="65">
        <v>5.1087E-2</v>
      </c>
      <c r="M78" s="65">
        <v>6.2634999999999996E-2</v>
      </c>
      <c r="N78" s="64"/>
      <c r="O78" s="65">
        <v>4.0897999999999997E-2</v>
      </c>
      <c r="P78" s="65">
        <v>5.1296000000000001E-2</v>
      </c>
      <c r="Q78" s="65">
        <v>6.6071000000000005E-2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</row>
    <row r="79" spans="1:67" s="11" customFormat="1" ht="15.75" customHeight="1" x14ac:dyDescent="0.35">
      <c r="A79" s="9">
        <v>2.8</v>
      </c>
      <c r="B79" s="9" t="s">
        <v>33</v>
      </c>
      <c r="C79" s="65">
        <v>2.1048000000000001E-2</v>
      </c>
      <c r="D79" s="65">
        <v>5.1146999999999998E-2</v>
      </c>
      <c r="E79" s="65">
        <v>5.1146999999999998E-2</v>
      </c>
      <c r="F79" s="64"/>
      <c r="G79" s="65">
        <v>3.5177E-2</v>
      </c>
      <c r="H79" s="65">
        <v>5.1093E-2</v>
      </c>
      <c r="I79" s="65">
        <v>7.4479000000000004E-2</v>
      </c>
      <c r="J79" s="64"/>
      <c r="K79" s="65">
        <v>4.5501E-2</v>
      </c>
      <c r="L79" s="65">
        <v>5.1213000000000002E-2</v>
      </c>
      <c r="M79" s="65">
        <v>8.9078000000000004E-2</v>
      </c>
      <c r="N79" s="64"/>
      <c r="O79" s="65">
        <v>5.3177000000000002E-2</v>
      </c>
      <c r="P79" s="65">
        <v>5.1417999999999998E-2</v>
      </c>
      <c r="Q79" s="65">
        <v>9.9645999999999998E-2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</row>
    <row r="80" spans="1:67" s="15" customFormat="1" ht="15.75" customHeight="1" x14ac:dyDescent="0.35">
      <c r="A80" s="7">
        <v>2.1</v>
      </c>
      <c r="B80" s="7" t="s">
        <v>34</v>
      </c>
      <c r="C80" s="67">
        <v>0.110795</v>
      </c>
      <c r="D80" s="67">
        <v>5.1763999999999998E-2</v>
      </c>
      <c r="E80" s="67">
        <v>5.1763999999999998E-2</v>
      </c>
      <c r="F80" s="64"/>
      <c r="G80" s="67">
        <v>0.101228</v>
      </c>
      <c r="H80" s="67">
        <v>5.2787000000000001E-2</v>
      </c>
      <c r="I80" s="67">
        <v>5.2330000000000002E-2</v>
      </c>
      <c r="J80" s="64"/>
      <c r="K80" s="67">
        <v>9.5945000000000003E-2</v>
      </c>
      <c r="L80" s="67">
        <v>5.3489000000000002E-2</v>
      </c>
      <c r="M80" s="67">
        <v>5.3377000000000001E-2</v>
      </c>
      <c r="N80" s="64"/>
      <c r="O80" s="67">
        <v>9.0905E-2</v>
      </c>
      <c r="P80" s="67">
        <v>5.4163999999999997E-2</v>
      </c>
      <c r="Q80" s="67">
        <v>5.3962999999999997E-2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</row>
    <row r="81" spans="1:67" s="13" customFormat="1" ht="15.75" customHeight="1" x14ac:dyDescent="0.35">
      <c r="A81" s="22">
        <v>2.2000000000000002</v>
      </c>
      <c r="B81" s="23" t="s">
        <v>34</v>
      </c>
      <c r="C81" s="78">
        <v>4.9621999999999999E-2</v>
      </c>
      <c r="D81" s="78">
        <v>5.0118000000000003E-2</v>
      </c>
      <c r="E81" s="78">
        <v>5.0118000000000003E-2</v>
      </c>
      <c r="F81" s="64"/>
      <c r="G81" s="78">
        <v>4.9887000000000001E-2</v>
      </c>
      <c r="H81" s="78">
        <v>5.0736999999999997E-2</v>
      </c>
      <c r="I81" s="78">
        <v>4.9821999999999998E-2</v>
      </c>
      <c r="J81" s="64"/>
      <c r="K81" s="78">
        <v>4.9597000000000002E-2</v>
      </c>
      <c r="L81" s="78">
        <v>5.1472999999999998E-2</v>
      </c>
      <c r="M81" s="78">
        <v>4.9737000000000003E-2</v>
      </c>
      <c r="N81" s="64"/>
      <c r="O81" s="78">
        <v>4.9787999999999999E-2</v>
      </c>
      <c r="P81" s="78">
        <v>5.2014999999999999E-2</v>
      </c>
      <c r="Q81" s="78">
        <v>4.9757999999999997E-2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</row>
    <row r="82" spans="1:67" s="11" customFormat="1" ht="15.75" customHeight="1" x14ac:dyDescent="0.35">
      <c r="A82" s="9">
        <v>2.4</v>
      </c>
      <c r="B82" s="9" t="s">
        <v>34</v>
      </c>
      <c r="C82" s="65">
        <v>1.7069999999999998E-2</v>
      </c>
      <c r="D82" s="65">
        <v>4.9875999999999997E-2</v>
      </c>
      <c r="E82" s="65">
        <v>4.9875999999999997E-2</v>
      </c>
      <c r="F82" s="64"/>
      <c r="G82" s="65">
        <v>2.0499E-2</v>
      </c>
      <c r="H82" s="65">
        <v>5.0576000000000003E-2</v>
      </c>
      <c r="I82" s="65">
        <v>5.7089000000000001E-2</v>
      </c>
      <c r="J82" s="64"/>
      <c r="K82" s="65">
        <v>2.3529999999999999E-2</v>
      </c>
      <c r="L82" s="65">
        <v>5.1407000000000001E-2</v>
      </c>
      <c r="M82" s="65">
        <v>6.1822000000000002E-2</v>
      </c>
      <c r="N82" s="64"/>
      <c r="O82" s="65">
        <v>2.5596000000000001E-2</v>
      </c>
      <c r="P82" s="65">
        <v>5.1499000000000003E-2</v>
      </c>
      <c r="Q82" s="65">
        <v>6.4383999999999997E-2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</row>
    <row r="83" spans="1:67" s="11" customFormat="1" ht="15.75" customHeight="1" x14ac:dyDescent="0.35">
      <c r="A83" s="9">
        <v>2.8</v>
      </c>
      <c r="B83" s="9" t="s">
        <v>34</v>
      </c>
      <c r="C83" s="65">
        <v>9.0349999999999996E-3</v>
      </c>
      <c r="D83" s="65">
        <v>5.0582000000000002E-2</v>
      </c>
      <c r="E83" s="65">
        <v>5.0582000000000002E-2</v>
      </c>
      <c r="F83" s="64"/>
      <c r="G83" s="65">
        <v>1.6808E-2</v>
      </c>
      <c r="H83" s="65">
        <v>5.0767E-2</v>
      </c>
      <c r="I83" s="65">
        <v>7.3032E-2</v>
      </c>
      <c r="J83" s="64"/>
      <c r="K83" s="65">
        <v>2.3212E-2</v>
      </c>
      <c r="L83" s="65">
        <v>5.1332000000000003E-2</v>
      </c>
      <c r="M83" s="65">
        <v>8.8110999999999995E-2</v>
      </c>
      <c r="N83" s="64"/>
      <c r="O83" s="65">
        <v>2.8230999999999999E-2</v>
      </c>
      <c r="P83" s="65">
        <v>5.1545000000000001E-2</v>
      </c>
      <c r="Q83" s="65">
        <v>9.8200999999999997E-2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</row>
    <row r="85" spans="1:67" ht="63.5" customHeight="1" x14ac:dyDescent="0.35"/>
    <row r="95" spans="1:67" x14ac:dyDescent="0.35"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BC95" s="1"/>
    </row>
    <row r="96" spans="1:67" s="64" customFormat="1" x14ac:dyDescent="0.3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</row>
    <row r="97" spans="1:18" s="64" customFormat="1" x14ac:dyDescent="0.3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</row>
    <row r="98" spans="1:18" s="64" customFormat="1" x14ac:dyDescent="0.3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</row>
    <row r="99" spans="1:18" s="64" customFormat="1" x14ac:dyDescent="0.3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</row>
    <row r="100" spans="1:18" s="64" customFormat="1" x14ac:dyDescent="0.3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</row>
    <row r="101" spans="1:18" s="64" customFormat="1" x14ac:dyDescent="0.3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</row>
    <row r="102" spans="1:18" s="64" customFormat="1" x14ac:dyDescent="0.3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</row>
    <row r="103" spans="1:18" s="64" customFormat="1" x14ac:dyDescent="0.3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</row>
    <row r="104" spans="1:18" s="64" customFormat="1" x14ac:dyDescent="0.3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</row>
    <row r="105" spans="1:18" s="64" customFormat="1" x14ac:dyDescent="0.3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</row>
    <row r="106" spans="1:18" s="64" customFormat="1" x14ac:dyDescent="0.3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</row>
    <row r="107" spans="1:18" s="64" customFormat="1" x14ac:dyDescent="0.3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18" s="64" customFormat="1" x14ac:dyDescent="0.3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</row>
    <row r="109" spans="1:18" s="64" customFormat="1" x14ac:dyDescent="0.3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</row>
    <row r="110" spans="1:18" s="64" customFormat="1" x14ac:dyDescent="0.3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</row>
    <row r="111" spans="1:18" s="64" customFormat="1" x14ac:dyDescent="0.3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</row>
    <row r="112" spans="1:18" s="64" customFormat="1" x14ac:dyDescent="0.3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</row>
    <row r="113" spans="1:18" s="64" customFormat="1" x14ac:dyDescent="0.3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</row>
    <row r="114" spans="1:18" s="64" customFormat="1" x14ac:dyDescent="0.3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</row>
    <row r="115" spans="1:18" s="64" customFormat="1" x14ac:dyDescent="0.3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</row>
    <row r="116" spans="1:18" s="64" customFormat="1" x14ac:dyDescent="0.3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</row>
    <row r="117" spans="1:18" s="64" customFormat="1" x14ac:dyDescent="0.3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</row>
    <row r="118" spans="1:18" s="64" customFormat="1" x14ac:dyDescent="0.3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</row>
    <row r="119" spans="1:18" s="64" customFormat="1" x14ac:dyDescent="0.3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</row>
    <row r="120" spans="1:18" s="64" customFormat="1" x14ac:dyDescent="0.3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</row>
    <row r="121" spans="1:18" s="64" customFormat="1" x14ac:dyDescent="0.3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</row>
    <row r="122" spans="1:18" s="64" customFormat="1" x14ac:dyDescent="0.3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</row>
    <row r="123" spans="1:18" s="64" customFormat="1" x14ac:dyDescent="0.3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18" s="64" customFormat="1" x14ac:dyDescent="0.3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</row>
    <row r="125" spans="1:18" s="64" customFormat="1" x14ac:dyDescent="0.3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</row>
    <row r="126" spans="1:18" s="64" customFormat="1" x14ac:dyDescent="0.3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</row>
    <row r="127" spans="1:18" s="64" customFormat="1" x14ac:dyDescent="0.3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</row>
    <row r="128" spans="1:18" s="64" customFormat="1" x14ac:dyDescent="0.3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</row>
    <row r="129" spans="1:18" s="64" customFormat="1" x14ac:dyDescent="0.3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</row>
    <row r="130" spans="1:18" s="64" customFormat="1" x14ac:dyDescent="0.3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</row>
    <row r="131" spans="1:18" s="64" customFormat="1" x14ac:dyDescent="0.3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</row>
    <row r="132" spans="1:18" s="64" customFormat="1" x14ac:dyDescent="0.3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</row>
    <row r="133" spans="1:18" s="64" customFormat="1" x14ac:dyDescent="0.35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</row>
    <row r="134" spans="1:18" s="64" customFormat="1" x14ac:dyDescent="0.35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</row>
    <row r="135" spans="1:18" s="64" customFormat="1" x14ac:dyDescent="0.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</row>
    <row r="136" spans="1:18" s="64" customFormat="1" x14ac:dyDescent="0.3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</row>
    <row r="137" spans="1:18" s="64" customFormat="1" x14ac:dyDescent="0.3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</row>
    <row r="138" spans="1:18" s="64" customFormat="1" x14ac:dyDescent="0.3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</row>
    <row r="139" spans="1:18" s="64" customFormat="1" x14ac:dyDescent="0.3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</row>
    <row r="140" spans="1:18" s="64" customFormat="1" x14ac:dyDescent="0.3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</row>
    <row r="141" spans="1:18" s="64" customFormat="1" x14ac:dyDescent="0.3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 spans="1:18" s="64" customFormat="1" x14ac:dyDescent="0.3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</row>
    <row r="143" spans="1:18" s="1" customFormat="1" x14ac:dyDescent="0.35"/>
  </sheetData>
  <mergeCells count="9">
    <mergeCell ref="AT11:BC11"/>
    <mergeCell ref="AT18:BC18"/>
    <mergeCell ref="AT25:BC25"/>
    <mergeCell ref="AT32:BC32"/>
    <mergeCell ref="C2:E2"/>
    <mergeCell ref="G2:I2"/>
    <mergeCell ref="K2:M2"/>
    <mergeCell ref="O2:Q2"/>
    <mergeCell ref="AT4:B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2:CL142"/>
  <sheetViews>
    <sheetView workbookViewId="0">
      <selection activeCell="C4" sqref="C4:Q83"/>
    </sheetView>
  </sheetViews>
  <sheetFormatPr baseColWidth="10" defaultRowHeight="14.5" x14ac:dyDescent="0.35"/>
  <cols>
    <col min="1" max="1" width="7.08984375" style="1" bestFit="1" customWidth="1"/>
    <col min="2" max="2" width="9" style="1" bestFit="1" customWidth="1"/>
    <col min="3" max="3" width="9" style="1" customWidth="1"/>
    <col min="4" max="4" width="8.54296875" style="1" customWidth="1"/>
    <col min="5" max="5" width="9.08984375" style="1" customWidth="1"/>
    <col min="6" max="6" width="6.6328125" style="1" bestFit="1" customWidth="1"/>
    <col min="7" max="7" width="8.36328125" style="1" bestFit="1" customWidth="1"/>
    <col min="8" max="8" width="7.36328125" style="1" bestFit="1" customWidth="1"/>
    <col min="9" max="9" width="8.54296875" style="1" bestFit="1" customWidth="1"/>
    <col min="10" max="10" width="11.6328125" style="1" bestFit="1" customWidth="1"/>
    <col min="11" max="11" width="6.6328125" style="1" bestFit="1" customWidth="1"/>
    <col min="12" max="12" width="8" style="1" customWidth="1"/>
    <col min="13" max="13" width="8.08984375" style="1" bestFit="1" customWidth="1"/>
    <col min="14" max="14" width="6" style="1" bestFit="1" customWidth="1"/>
    <col min="15" max="15" width="7.453125" style="1" bestFit="1" customWidth="1"/>
    <col min="16" max="16" width="6.90625" style="1" bestFit="1" customWidth="1"/>
    <col min="17" max="17" width="6" style="1" bestFit="1" customWidth="1"/>
    <col min="41" max="41" width="13.08984375" bestFit="1" customWidth="1"/>
  </cols>
  <sheetData>
    <row r="2" spans="1:90" ht="15.75" customHeight="1" x14ac:dyDescent="0.35">
      <c r="A2" s="64"/>
      <c r="B2" s="64"/>
      <c r="C2" s="85" t="s">
        <v>43</v>
      </c>
      <c r="D2" s="86"/>
      <c r="E2" s="87"/>
      <c r="F2" s="76"/>
      <c r="G2" s="85" t="s">
        <v>0</v>
      </c>
      <c r="H2" s="86"/>
      <c r="I2" s="87"/>
      <c r="J2" s="76"/>
      <c r="K2" s="85" t="s">
        <v>4</v>
      </c>
      <c r="L2" s="86"/>
      <c r="M2" s="87"/>
      <c r="N2" s="64"/>
      <c r="O2" s="85" t="s">
        <v>5</v>
      </c>
      <c r="P2" s="86"/>
      <c r="Q2" s="8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90" ht="15.5" x14ac:dyDescent="0.35">
      <c r="A3" s="2" t="s">
        <v>6</v>
      </c>
      <c r="B3" s="2" t="s">
        <v>14</v>
      </c>
      <c r="C3" s="3" t="s">
        <v>1</v>
      </c>
      <c r="D3" s="63" t="s">
        <v>2</v>
      </c>
      <c r="E3" s="63" t="s">
        <v>3</v>
      </c>
      <c r="G3" s="3" t="s">
        <v>1</v>
      </c>
      <c r="H3" s="63" t="s">
        <v>2</v>
      </c>
      <c r="I3" s="63" t="s">
        <v>3</v>
      </c>
      <c r="K3" s="3" t="s">
        <v>1</v>
      </c>
      <c r="L3" s="63" t="s">
        <v>2</v>
      </c>
      <c r="M3" s="63" t="s">
        <v>3</v>
      </c>
      <c r="N3"/>
      <c r="O3" s="3" t="s">
        <v>1</v>
      </c>
      <c r="P3" s="63" t="s">
        <v>2</v>
      </c>
      <c r="Q3" s="63" t="s">
        <v>3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90" s="10" customFormat="1" ht="15.5" x14ac:dyDescent="0.35">
      <c r="A4" s="4">
        <v>2.1</v>
      </c>
      <c r="B4" s="8" t="s">
        <v>15</v>
      </c>
      <c r="C4" s="71">
        <v>2.5826999999999999E-2</v>
      </c>
      <c r="D4" s="71">
        <v>5.6073999999999999E-2</v>
      </c>
      <c r="E4" s="71">
        <v>5.6073999999999999E-2</v>
      </c>
      <c r="F4" s="64"/>
      <c r="G4" s="71">
        <v>3.4327999999999997E-2</v>
      </c>
      <c r="H4" s="71">
        <v>6.2265000000000001E-2</v>
      </c>
      <c r="I4" s="71">
        <v>5.6210999999999997E-2</v>
      </c>
      <c r="J4" s="64"/>
      <c r="K4" s="71">
        <v>3.7947000000000002E-2</v>
      </c>
      <c r="L4" s="71">
        <v>6.7490999999999995E-2</v>
      </c>
      <c r="M4" s="71">
        <v>5.5580999999999998E-2</v>
      </c>
      <c r="N4" s="64"/>
      <c r="O4" s="71">
        <v>3.9539999999999999E-2</v>
      </c>
      <c r="P4" s="71">
        <v>7.1289000000000005E-2</v>
      </c>
      <c r="Q4" s="71">
        <v>5.4517999999999997E-2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/>
      <c r="AO4" s="88" t="s">
        <v>35</v>
      </c>
      <c r="AP4" s="88"/>
      <c r="AQ4" s="88"/>
      <c r="AR4" s="88"/>
      <c r="AS4" s="88"/>
      <c r="AT4" s="88"/>
      <c r="AU4" s="88"/>
      <c r="AV4" s="88"/>
      <c r="AW4" s="88"/>
      <c r="AX4" s="88"/>
      <c r="AY4"/>
      <c r="AZ4"/>
      <c r="BA4"/>
      <c r="BB4"/>
      <c r="BC4"/>
      <c r="BD4"/>
      <c r="BE4"/>
      <c r="BF4"/>
      <c r="BG4"/>
      <c r="BH4"/>
      <c r="BI4"/>
      <c r="BJ4"/>
    </row>
    <row r="5" spans="1:90" s="16" customFormat="1" ht="15.5" x14ac:dyDescent="0.35">
      <c r="A5" s="22">
        <v>2.2000000000000002</v>
      </c>
      <c r="B5" s="23" t="s">
        <v>15</v>
      </c>
      <c r="C5" s="78">
        <v>5.6619999999999997E-2</v>
      </c>
      <c r="D5" s="78">
        <v>5.9720000000000002E-2</v>
      </c>
      <c r="E5" s="78">
        <v>5.9720000000000002E-2</v>
      </c>
      <c r="F5" s="64"/>
      <c r="G5" s="78">
        <v>5.1725E-2</v>
      </c>
      <c r="H5" s="78">
        <v>6.4546999999999993E-2</v>
      </c>
      <c r="I5" s="78">
        <v>5.3345999999999998E-2</v>
      </c>
      <c r="J5" s="64"/>
      <c r="K5" s="78">
        <v>5.0416000000000002E-2</v>
      </c>
      <c r="L5" s="78">
        <v>6.9093000000000002E-2</v>
      </c>
      <c r="M5" s="78">
        <v>5.0619999999999998E-2</v>
      </c>
      <c r="N5" s="64"/>
      <c r="O5" s="78">
        <v>5.0171E-2</v>
      </c>
      <c r="P5" s="78">
        <v>7.2271000000000002E-2</v>
      </c>
      <c r="Q5" s="78">
        <v>4.9614999999999999E-2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</row>
    <row r="6" spans="1:90" s="18" customFormat="1" ht="15.5" x14ac:dyDescent="0.35">
      <c r="A6" s="5">
        <v>2.4</v>
      </c>
      <c r="B6" s="6" t="s">
        <v>15</v>
      </c>
      <c r="C6" s="72">
        <v>0.121779</v>
      </c>
      <c r="D6" s="72">
        <v>6.5840999999999997E-2</v>
      </c>
      <c r="E6" s="72">
        <v>6.5840999999999997E-2</v>
      </c>
      <c r="F6" s="64"/>
      <c r="G6" s="72">
        <v>0.12781899999999999</v>
      </c>
      <c r="H6" s="72">
        <v>6.7803000000000002E-2</v>
      </c>
      <c r="I6" s="72">
        <v>7.1737999999999996E-2</v>
      </c>
      <c r="J6" s="64"/>
      <c r="K6" s="72">
        <v>0.12742100000000001</v>
      </c>
      <c r="L6" s="72">
        <v>6.9540000000000005E-2</v>
      </c>
      <c r="M6" s="72">
        <v>7.3618000000000003E-2</v>
      </c>
      <c r="N6" s="64"/>
      <c r="O6" s="72">
        <v>0.12567900000000001</v>
      </c>
      <c r="P6" s="72">
        <v>7.2042999999999996E-2</v>
      </c>
      <c r="Q6" s="72">
        <v>7.4511999999999995E-2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/>
      <c r="AO6" s="24" t="s">
        <v>40</v>
      </c>
      <c r="AP6" s="25" t="s">
        <v>7</v>
      </c>
      <c r="AQ6" s="26">
        <v>3</v>
      </c>
      <c r="AR6" s="26">
        <v>4</v>
      </c>
      <c r="AS6" s="26">
        <v>5</v>
      </c>
      <c r="AT6" s="26">
        <v>6</v>
      </c>
      <c r="AU6" s="26">
        <v>7</v>
      </c>
      <c r="AV6" s="26">
        <v>8</v>
      </c>
      <c r="AW6" s="26">
        <v>9</v>
      </c>
      <c r="AX6" s="27" t="s">
        <v>10</v>
      </c>
      <c r="AY6"/>
      <c r="AZ6"/>
      <c r="BA6"/>
      <c r="BB6"/>
      <c r="BC6"/>
      <c r="BD6"/>
      <c r="BE6"/>
      <c r="BF6"/>
      <c r="BG6"/>
      <c r="BH6"/>
      <c r="BI6"/>
      <c r="BJ6"/>
    </row>
    <row r="7" spans="1:90" s="19" customFormat="1" ht="15.5" x14ac:dyDescent="0.35">
      <c r="A7" s="5">
        <v>2.8</v>
      </c>
      <c r="B7" s="6" t="s">
        <v>15</v>
      </c>
      <c r="C7" s="72">
        <v>0.171989</v>
      </c>
      <c r="D7" s="72">
        <v>6.7383999999999999E-2</v>
      </c>
      <c r="E7" s="72">
        <v>6.7383999999999999E-2</v>
      </c>
      <c r="F7" s="64"/>
      <c r="G7" s="72">
        <v>0.20733099999999999</v>
      </c>
      <c r="H7" s="72">
        <v>6.7353999999999997E-2</v>
      </c>
      <c r="I7" s="72">
        <v>8.3845000000000003E-2</v>
      </c>
      <c r="J7" s="64"/>
      <c r="K7" s="72">
        <v>0.225025</v>
      </c>
      <c r="L7" s="72">
        <v>6.9757E-2</v>
      </c>
      <c r="M7" s="72">
        <v>9.4478999999999994E-2</v>
      </c>
      <c r="N7" s="64"/>
      <c r="O7" s="72">
        <v>0.23399600000000001</v>
      </c>
      <c r="P7" s="72">
        <v>7.1068999999999993E-2</v>
      </c>
      <c r="Q7" s="72">
        <v>0.101387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/>
      <c r="AO7" s="28" t="s">
        <v>11</v>
      </c>
      <c r="AP7" s="29"/>
      <c r="AQ7" s="30"/>
      <c r="AR7" s="30"/>
      <c r="AS7" s="30"/>
      <c r="AT7" s="30"/>
      <c r="AU7" s="30"/>
      <c r="AV7" s="30"/>
      <c r="AW7" s="30"/>
      <c r="AX7" s="31"/>
      <c r="AY7"/>
      <c r="AZ7"/>
      <c r="BA7"/>
      <c r="BB7"/>
      <c r="BC7"/>
      <c r="BD7"/>
      <c r="BE7"/>
      <c r="BF7"/>
      <c r="BG7"/>
      <c r="BH7"/>
      <c r="BI7"/>
      <c r="BJ7"/>
    </row>
    <row r="8" spans="1:90" s="13" customFormat="1" ht="15.5" x14ac:dyDescent="0.35">
      <c r="A8" s="17">
        <v>2.1</v>
      </c>
      <c r="B8" s="17" t="s">
        <v>16</v>
      </c>
      <c r="C8" s="77">
        <v>5.9062000000000003E-2</v>
      </c>
      <c r="D8" s="77">
        <v>5.6779999999999997E-2</v>
      </c>
      <c r="E8" s="77">
        <v>5.6779999999999997E-2</v>
      </c>
      <c r="F8" s="64"/>
      <c r="G8" s="77">
        <v>5.7341999999999997E-2</v>
      </c>
      <c r="H8" s="77">
        <v>6.2562000000000006E-2</v>
      </c>
      <c r="I8" s="77">
        <v>5.4663999999999997E-2</v>
      </c>
      <c r="J8" s="64"/>
      <c r="K8" s="77">
        <v>5.6240999999999999E-2</v>
      </c>
      <c r="L8" s="77">
        <v>6.6420000000000007E-2</v>
      </c>
      <c r="M8" s="77">
        <v>5.3900999999999998E-2</v>
      </c>
      <c r="N8" s="64"/>
      <c r="O8" s="77">
        <v>5.5738999999999997E-2</v>
      </c>
      <c r="P8" s="77">
        <v>7.016E-2</v>
      </c>
      <c r="Q8" s="77">
        <v>5.3622999999999997E-2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/>
      <c r="AO8" s="28" t="s">
        <v>12</v>
      </c>
      <c r="AP8" s="29" t="s">
        <v>8</v>
      </c>
      <c r="AQ8" s="30">
        <f t="shared" ref="AQ8:AW8" si="0">MIN(V$4,V$14:V$15,V$18:V$20,V$30:V$31,V$34:V$36,V$46:V$47,V$50:V$52,V$62:V$63,V$66:V$68,V$78:V$79,V$82:V$83)</f>
        <v>0</v>
      </c>
      <c r="AR8" s="62">
        <f t="shared" si="0"/>
        <v>0</v>
      </c>
      <c r="AS8" s="62">
        <f t="shared" si="0"/>
        <v>0</v>
      </c>
      <c r="AT8" s="62">
        <f t="shared" si="0"/>
        <v>0</v>
      </c>
      <c r="AU8" s="62">
        <f t="shared" si="0"/>
        <v>0</v>
      </c>
      <c r="AV8" s="62">
        <f t="shared" si="0"/>
        <v>0</v>
      </c>
      <c r="AW8" s="62">
        <f t="shared" si="0"/>
        <v>0</v>
      </c>
      <c r="AX8" s="31">
        <f>MIN(AQ8:AW8)</f>
        <v>0</v>
      </c>
      <c r="AY8"/>
      <c r="AZ8"/>
      <c r="BA8"/>
      <c r="BB8"/>
      <c r="BC8"/>
      <c r="BD8"/>
      <c r="BE8"/>
      <c r="BF8"/>
      <c r="BG8"/>
      <c r="BH8"/>
      <c r="BI8"/>
      <c r="BJ8"/>
    </row>
    <row r="9" spans="1:90" s="21" customFormat="1" ht="15.5" x14ac:dyDescent="0.35">
      <c r="A9" s="20">
        <v>2.2000000000000002</v>
      </c>
      <c r="B9" s="20" t="s">
        <v>16</v>
      </c>
      <c r="C9" s="74">
        <v>5.5355000000000001E-2</v>
      </c>
      <c r="D9" s="74">
        <v>5.4868E-2</v>
      </c>
      <c r="E9" s="74">
        <v>5.4868E-2</v>
      </c>
      <c r="F9" s="64"/>
      <c r="G9" s="74">
        <v>5.2838000000000003E-2</v>
      </c>
      <c r="H9" s="74">
        <v>5.9694999999999998E-2</v>
      </c>
      <c r="I9" s="74">
        <v>5.1873000000000002E-2</v>
      </c>
      <c r="J9" s="64"/>
      <c r="K9" s="74">
        <v>5.1241000000000002E-2</v>
      </c>
      <c r="L9" s="74">
        <v>6.3103999999999993E-2</v>
      </c>
      <c r="M9" s="74">
        <v>5.0101E-2</v>
      </c>
      <c r="N9" s="64"/>
      <c r="O9" s="74">
        <v>5.0384999999999999E-2</v>
      </c>
      <c r="P9" s="74">
        <v>6.6211000000000006E-2</v>
      </c>
      <c r="Q9" s="74">
        <v>4.9370999999999998E-2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/>
      <c r="AO9" s="28"/>
      <c r="AP9" s="29" t="s">
        <v>9</v>
      </c>
      <c r="AQ9" s="30">
        <f t="shared" ref="AQ9:AW9" si="1">MAX(V$4,V$14:V$15,V$18:V$20,V$30:V$31,V$34:V$36,V$46:V$47,V$50:V$52,V$62:V$63,V$66:V$68,V$78:V$79,V$82:V$83)</f>
        <v>0</v>
      </c>
      <c r="AR9" s="30">
        <f t="shared" si="1"/>
        <v>0</v>
      </c>
      <c r="AS9" s="30">
        <f t="shared" si="1"/>
        <v>0</v>
      </c>
      <c r="AT9" s="30">
        <f t="shared" si="1"/>
        <v>0</v>
      </c>
      <c r="AU9" s="30">
        <f t="shared" si="1"/>
        <v>0</v>
      </c>
      <c r="AV9" s="30">
        <f t="shared" si="1"/>
        <v>0</v>
      </c>
      <c r="AW9" s="30">
        <f t="shared" si="1"/>
        <v>0</v>
      </c>
      <c r="AX9" s="31">
        <f>MAX(AQ9:AW9)</f>
        <v>0</v>
      </c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</row>
    <row r="10" spans="1:90" s="13" customFormat="1" ht="15.5" x14ac:dyDescent="0.35">
      <c r="A10" s="12">
        <v>2.4</v>
      </c>
      <c r="B10" s="12" t="s">
        <v>16</v>
      </c>
      <c r="C10" s="73">
        <v>5.8672000000000002E-2</v>
      </c>
      <c r="D10" s="73">
        <v>5.6453000000000003E-2</v>
      </c>
      <c r="E10" s="73">
        <v>5.6453000000000003E-2</v>
      </c>
      <c r="F10" s="64"/>
      <c r="G10" s="73">
        <v>6.7027000000000003E-2</v>
      </c>
      <c r="H10" s="73">
        <v>5.9420000000000001E-2</v>
      </c>
      <c r="I10" s="73">
        <v>6.3690999999999998E-2</v>
      </c>
      <c r="J10" s="64"/>
      <c r="K10" s="73">
        <v>7.0675000000000002E-2</v>
      </c>
      <c r="L10" s="73">
        <v>6.2260000000000003E-2</v>
      </c>
      <c r="M10" s="73">
        <v>6.6865999999999995E-2</v>
      </c>
      <c r="N10" s="64"/>
      <c r="O10" s="73">
        <v>7.2886000000000006E-2</v>
      </c>
      <c r="P10" s="73">
        <v>6.4231999999999997E-2</v>
      </c>
      <c r="Q10" s="73">
        <v>6.9031999999999996E-2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</row>
    <row r="11" spans="1:90" s="13" customFormat="1" ht="15.5" x14ac:dyDescent="0.35">
      <c r="A11" s="12">
        <v>2.8</v>
      </c>
      <c r="B11" s="12" t="s">
        <v>16</v>
      </c>
      <c r="C11" s="73">
        <v>6.3854999999999995E-2</v>
      </c>
      <c r="D11" s="73">
        <v>5.8806999999999998E-2</v>
      </c>
      <c r="E11" s="73">
        <v>5.8806999999999998E-2</v>
      </c>
      <c r="F11" s="64"/>
      <c r="G11" s="73">
        <v>8.7775000000000006E-2</v>
      </c>
      <c r="H11" s="73">
        <v>5.9249999999999997E-2</v>
      </c>
      <c r="I11" s="73">
        <v>7.8516000000000002E-2</v>
      </c>
      <c r="J11" s="64"/>
      <c r="K11" s="73">
        <v>0.103161</v>
      </c>
      <c r="L11" s="73">
        <v>6.1746000000000002E-2</v>
      </c>
      <c r="M11" s="73">
        <v>9.1007000000000005E-2</v>
      </c>
      <c r="N11" s="64"/>
      <c r="O11" s="73">
        <v>0.112984</v>
      </c>
      <c r="P11" s="73">
        <v>6.2973000000000001E-2</v>
      </c>
      <c r="Q11" s="73">
        <v>9.9055000000000004E-2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/>
      <c r="AO11" s="81" t="s">
        <v>36</v>
      </c>
      <c r="AP11" s="81"/>
      <c r="AQ11" s="81"/>
      <c r="AR11" s="81"/>
      <c r="AS11" s="81"/>
      <c r="AT11" s="81"/>
      <c r="AU11" s="81"/>
      <c r="AV11" s="81"/>
      <c r="AW11" s="81"/>
      <c r="AX11" s="81"/>
      <c r="AY11"/>
      <c r="AZ11"/>
      <c r="BA11"/>
      <c r="BB11"/>
      <c r="BC11"/>
      <c r="BD11"/>
      <c r="BE11"/>
      <c r="BF11"/>
      <c r="BG11"/>
      <c r="BH11"/>
      <c r="BI11"/>
      <c r="BJ11"/>
    </row>
    <row r="12" spans="1:90" s="15" customFormat="1" ht="15.5" x14ac:dyDescent="0.35">
      <c r="A12" s="5">
        <v>2.1</v>
      </c>
      <c r="B12" s="5" t="s">
        <v>17</v>
      </c>
      <c r="C12" s="72">
        <v>8.9313000000000003E-2</v>
      </c>
      <c r="D12" s="72">
        <v>5.7016999999999998E-2</v>
      </c>
      <c r="E12" s="72">
        <v>5.7016999999999998E-2</v>
      </c>
      <c r="F12" s="64"/>
      <c r="G12" s="72">
        <v>8.1516000000000005E-2</v>
      </c>
      <c r="H12" s="72">
        <v>6.3333E-2</v>
      </c>
      <c r="I12" s="72">
        <v>5.3989000000000002E-2</v>
      </c>
      <c r="J12" s="64"/>
      <c r="K12" s="72">
        <v>7.6871999999999996E-2</v>
      </c>
      <c r="L12" s="72">
        <v>6.7862000000000006E-2</v>
      </c>
      <c r="M12" s="72">
        <v>5.3220000000000003E-2</v>
      </c>
      <c r="N12" s="64"/>
      <c r="O12" s="72">
        <v>7.2835999999999998E-2</v>
      </c>
      <c r="P12" s="72">
        <v>7.0713999999999999E-2</v>
      </c>
      <c r="Q12" s="72">
        <v>5.2245E-2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</row>
    <row r="13" spans="1:90" s="13" customFormat="1" ht="15.5" x14ac:dyDescent="0.35">
      <c r="A13" s="22">
        <v>2.2000000000000002</v>
      </c>
      <c r="B13" s="23" t="s">
        <v>17</v>
      </c>
      <c r="C13" s="78">
        <v>5.4205999999999997E-2</v>
      </c>
      <c r="D13" s="78">
        <v>5.4759000000000002E-2</v>
      </c>
      <c r="E13" s="78">
        <v>5.4759000000000002E-2</v>
      </c>
      <c r="F13" s="64"/>
      <c r="G13" s="78">
        <v>5.3039000000000003E-2</v>
      </c>
      <c r="H13" s="78">
        <v>5.9387000000000002E-2</v>
      </c>
      <c r="I13" s="78">
        <v>5.2005000000000003E-2</v>
      </c>
      <c r="J13" s="64"/>
      <c r="K13" s="78">
        <v>5.1240000000000001E-2</v>
      </c>
      <c r="L13" s="78">
        <v>6.2280000000000002E-2</v>
      </c>
      <c r="M13" s="78">
        <v>4.9905999999999999E-2</v>
      </c>
      <c r="N13" s="64"/>
      <c r="O13" s="78">
        <v>5.0779999999999999E-2</v>
      </c>
      <c r="P13" s="78">
        <v>6.5204999999999999E-2</v>
      </c>
      <c r="Q13" s="78">
        <v>4.9443000000000001E-2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/>
      <c r="AO13" s="32" t="s">
        <v>41</v>
      </c>
      <c r="AP13" s="33" t="s">
        <v>7</v>
      </c>
      <c r="AQ13" s="34">
        <v>3</v>
      </c>
      <c r="AR13" s="34">
        <v>4</v>
      </c>
      <c r="AS13" s="34">
        <v>5</v>
      </c>
      <c r="AT13" s="34">
        <v>6</v>
      </c>
      <c r="AU13" s="34">
        <v>7</v>
      </c>
      <c r="AV13" s="34">
        <v>8</v>
      </c>
      <c r="AW13" s="34">
        <v>9</v>
      </c>
      <c r="AX13" s="35" t="s">
        <v>10</v>
      </c>
      <c r="AY13"/>
      <c r="AZ13"/>
      <c r="BA13"/>
      <c r="BB13"/>
      <c r="BC13"/>
      <c r="BD13"/>
      <c r="BE13"/>
      <c r="BF13"/>
      <c r="BG13"/>
      <c r="BH13"/>
      <c r="BI13"/>
      <c r="BJ13"/>
    </row>
    <row r="14" spans="1:90" s="11" customFormat="1" ht="15.5" x14ac:dyDescent="0.35">
      <c r="A14" s="4">
        <v>2.4</v>
      </c>
      <c r="B14" s="4" t="s">
        <v>17</v>
      </c>
      <c r="C14" s="71">
        <v>3.3567E-2</v>
      </c>
      <c r="D14" s="71">
        <v>5.4077E-2</v>
      </c>
      <c r="E14" s="71">
        <v>5.4077E-2</v>
      </c>
      <c r="F14" s="64"/>
      <c r="G14" s="71">
        <v>3.8863000000000002E-2</v>
      </c>
      <c r="H14" s="71">
        <v>5.7056000000000003E-2</v>
      </c>
      <c r="I14" s="71">
        <v>6.0463999999999997E-2</v>
      </c>
      <c r="J14" s="64"/>
      <c r="K14" s="71">
        <v>4.2963000000000001E-2</v>
      </c>
      <c r="L14" s="71">
        <v>6.0387999999999997E-2</v>
      </c>
      <c r="M14" s="71">
        <v>6.4950999999999995E-2</v>
      </c>
      <c r="N14" s="64"/>
      <c r="O14" s="71">
        <v>4.4991000000000003E-2</v>
      </c>
      <c r="P14" s="71">
        <v>6.2497999999999998E-2</v>
      </c>
      <c r="Q14" s="71">
        <v>6.6670999999999994E-2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/>
      <c r="AO14" s="36" t="s">
        <v>11</v>
      </c>
      <c r="AP14" s="37"/>
      <c r="AQ14" s="30"/>
      <c r="AR14" s="30"/>
      <c r="AS14" s="30"/>
      <c r="AT14" s="30"/>
      <c r="AU14" s="30"/>
      <c r="AV14" s="30"/>
      <c r="AW14" s="30"/>
      <c r="AX14" s="38"/>
      <c r="AY14"/>
      <c r="AZ14"/>
      <c r="BA14"/>
      <c r="BB14"/>
      <c r="BC14"/>
      <c r="BD14"/>
      <c r="BE14"/>
      <c r="BF14"/>
      <c r="BG14"/>
      <c r="BH14"/>
      <c r="BI14"/>
      <c r="BJ14"/>
    </row>
    <row r="15" spans="1:90" s="11" customFormat="1" ht="15.5" x14ac:dyDescent="0.35">
      <c r="A15" s="4">
        <v>2.8</v>
      </c>
      <c r="B15" s="4" t="s">
        <v>17</v>
      </c>
      <c r="C15" s="71">
        <v>2.8088999999999999E-2</v>
      </c>
      <c r="D15" s="71">
        <v>5.6242E-2</v>
      </c>
      <c r="E15" s="71">
        <v>5.6242E-2</v>
      </c>
      <c r="F15" s="64"/>
      <c r="G15" s="71">
        <v>4.1769000000000001E-2</v>
      </c>
      <c r="H15" s="71">
        <v>5.6510999999999999E-2</v>
      </c>
      <c r="I15" s="71">
        <v>7.5986999999999999E-2</v>
      </c>
      <c r="J15" s="64"/>
      <c r="K15" s="71">
        <v>5.1735999999999997E-2</v>
      </c>
      <c r="L15" s="71">
        <v>5.8229999999999997E-2</v>
      </c>
      <c r="M15" s="71">
        <v>8.9022000000000004E-2</v>
      </c>
      <c r="N15" s="64"/>
      <c r="O15" s="71">
        <v>5.9645999999999998E-2</v>
      </c>
      <c r="P15" s="71">
        <v>6.1381999999999999E-2</v>
      </c>
      <c r="Q15" s="71">
        <v>9.8213999999999996E-2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/>
      <c r="AO15" s="36" t="s">
        <v>12</v>
      </c>
      <c r="AP15" s="37" t="s">
        <v>8</v>
      </c>
      <c r="AQ15" s="30">
        <f t="shared" ref="AQ15:AW15" si="2">MIN(V$6:V$7,V$12,V$16,V$22:V$23,V$28,V$32,V$38:V$39,V$44,V$48,V$54:V$55,V$60,V$64,V$70:V$71,V$76,V$80)</f>
        <v>0</v>
      </c>
      <c r="AR15" s="30">
        <f t="shared" si="2"/>
        <v>0</v>
      </c>
      <c r="AS15" s="30">
        <f t="shared" si="2"/>
        <v>0</v>
      </c>
      <c r="AT15" s="30">
        <f t="shared" si="2"/>
        <v>0</v>
      </c>
      <c r="AU15" s="30">
        <f t="shared" si="2"/>
        <v>0</v>
      </c>
      <c r="AV15" s="30">
        <f t="shared" si="2"/>
        <v>0</v>
      </c>
      <c r="AW15" s="30">
        <f t="shared" si="2"/>
        <v>0</v>
      </c>
      <c r="AX15" s="38">
        <f>MIN(AQ15:AW15)</f>
        <v>0</v>
      </c>
      <c r="AY15"/>
      <c r="AZ15"/>
      <c r="BA15"/>
      <c r="BB15"/>
      <c r="BC15"/>
      <c r="BD15"/>
      <c r="BE15"/>
      <c r="BF15"/>
      <c r="BG15"/>
      <c r="BH15"/>
      <c r="BI15"/>
      <c r="BJ15"/>
    </row>
    <row r="16" spans="1:90" s="15" customFormat="1" ht="15.5" x14ac:dyDescent="0.35">
      <c r="A16" s="5">
        <v>2.1</v>
      </c>
      <c r="B16" s="5" t="s">
        <v>18</v>
      </c>
      <c r="C16" s="72">
        <v>0.115837</v>
      </c>
      <c r="D16" s="72">
        <v>5.8201999999999997E-2</v>
      </c>
      <c r="E16" s="72">
        <v>5.8201999999999997E-2</v>
      </c>
      <c r="F16" s="64"/>
      <c r="G16" s="72">
        <v>0.10566200000000001</v>
      </c>
      <c r="H16" s="72">
        <v>6.4201999999999995E-2</v>
      </c>
      <c r="I16" s="72">
        <v>5.3851999999999997E-2</v>
      </c>
      <c r="J16" s="64"/>
      <c r="K16" s="72">
        <v>9.7489000000000006E-2</v>
      </c>
      <c r="L16" s="72">
        <v>6.8515000000000006E-2</v>
      </c>
      <c r="M16" s="72">
        <v>5.2544E-2</v>
      </c>
      <c r="N16" s="64"/>
      <c r="O16" s="72">
        <v>9.1546000000000002E-2</v>
      </c>
      <c r="P16" s="72">
        <v>7.2124999999999995E-2</v>
      </c>
      <c r="Q16" s="72">
        <v>5.1825000000000003E-2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/>
      <c r="AO16" s="36"/>
      <c r="AP16" s="37" t="s">
        <v>9</v>
      </c>
      <c r="AQ16" s="30">
        <f t="shared" ref="AQ16:AW16" si="3">MAX(V$6:V$7,V$12,V$16,V$22:V$23,V$28,V$32,V$38:V$39,V$44,V$48,V$54:V$55,V$60,V$64,V$70:V$71,V$76,V$80)</f>
        <v>0</v>
      </c>
      <c r="AR16" s="30">
        <f t="shared" si="3"/>
        <v>0</v>
      </c>
      <c r="AS16" s="30">
        <f t="shared" si="3"/>
        <v>0</v>
      </c>
      <c r="AT16" s="30">
        <f t="shared" si="3"/>
        <v>0</v>
      </c>
      <c r="AU16" s="30">
        <f t="shared" si="3"/>
        <v>0</v>
      </c>
      <c r="AV16" s="30">
        <f t="shared" si="3"/>
        <v>0</v>
      </c>
      <c r="AW16" s="30">
        <f t="shared" si="3"/>
        <v>0</v>
      </c>
      <c r="AX16" s="38">
        <f>MAX(AQ16:AW16)</f>
        <v>0</v>
      </c>
      <c r="AY16"/>
      <c r="AZ16"/>
      <c r="BA16"/>
      <c r="BB16"/>
      <c r="BC16"/>
      <c r="BD16"/>
      <c r="BE16"/>
      <c r="BF16"/>
      <c r="BG16"/>
      <c r="BH16"/>
      <c r="BI16"/>
      <c r="BJ16"/>
    </row>
    <row r="17" spans="1:62" s="13" customFormat="1" ht="15.5" x14ac:dyDescent="0.35">
      <c r="A17" s="22">
        <v>2.2000000000000002</v>
      </c>
      <c r="B17" s="23" t="s">
        <v>18</v>
      </c>
      <c r="C17" s="78">
        <v>5.3643999999999997E-2</v>
      </c>
      <c r="D17" s="78">
        <v>5.4994000000000001E-2</v>
      </c>
      <c r="E17" s="78">
        <v>5.4994000000000001E-2</v>
      </c>
      <c r="F17" s="64"/>
      <c r="G17" s="78">
        <v>5.1941000000000001E-2</v>
      </c>
      <c r="H17" s="78">
        <v>5.8844E-2</v>
      </c>
      <c r="I17" s="78">
        <v>5.1028999999999998E-2</v>
      </c>
      <c r="J17" s="64"/>
      <c r="K17" s="78">
        <v>5.1712000000000001E-2</v>
      </c>
      <c r="L17" s="78">
        <v>6.2816999999999998E-2</v>
      </c>
      <c r="M17" s="78">
        <v>5.0333000000000003E-2</v>
      </c>
      <c r="N17" s="64"/>
      <c r="O17" s="78">
        <v>5.0921000000000001E-2</v>
      </c>
      <c r="P17" s="78">
        <v>6.5239000000000005E-2</v>
      </c>
      <c r="Q17" s="78">
        <v>4.9394E-2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</row>
    <row r="18" spans="1:62" s="11" customFormat="1" ht="15.5" x14ac:dyDescent="0.35">
      <c r="A18" s="4">
        <v>2.4</v>
      </c>
      <c r="B18" s="4" t="s">
        <v>18</v>
      </c>
      <c r="C18" s="71">
        <v>2.1159000000000001E-2</v>
      </c>
      <c r="D18" s="71">
        <v>5.3402999999999999E-2</v>
      </c>
      <c r="E18" s="71">
        <v>5.3402999999999999E-2</v>
      </c>
      <c r="F18" s="64"/>
      <c r="G18" s="71">
        <v>2.4417999999999999E-2</v>
      </c>
      <c r="H18" s="71">
        <v>5.5774999999999998E-2</v>
      </c>
      <c r="I18" s="71">
        <v>5.8478000000000002E-2</v>
      </c>
      <c r="J18" s="64"/>
      <c r="K18" s="71">
        <v>2.7078999999999999E-2</v>
      </c>
      <c r="L18" s="71">
        <v>5.8958999999999998E-2</v>
      </c>
      <c r="M18" s="71">
        <v>6.2675999999999996E-2</v>
      </c>
      <c r="N18" s="64"/>
      <c r="O18" s="71">
        <v>2.9137E-2</v>
      </c>
      <c r="P18" s="71">
        <v>6.1745000000000001E-2</v>
      </c>
      <c r="Q18" s="71">
        <v>6.5179000000000001E-2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/>
      <c r="AO18" s="82" t="s">
        <v>37</v>
      </c>
      <c r="AP18" s="82"/>
      <c r="AQ18" s="82"/>
      <c r="AR18" s="82"/>
      <c r="AS18" s="82"/>
      <c r="AT18" s="82"/>
      <c r="AU18" s="82"/>
      <c r="AV18" s="82"/>
      <c r="AW18" s="82"/>
      <c r="AX18" s="82"/>
      <c r="AY18"/>
      <c r="AZ18"/>
      <c r="BA18"/>
      <c r="BB18"/>
      <c r="BC18"/>
      <c r="BD18"/>
      <c r="BE18"/>
      <c r="BF18"/>
      <c r="BG18"/>
      <c r="BH18"/>
      <c r="BI18"/>
      <c r="BJ18"/>
    </row>
    <row r="19" spans="1:62" s="11" customFormat="1" ht="15.5" x14ac:dyDescent="0.35">
      <c r="A19" s="4">
        <v>2.8</v>
      </c>
      <c r="B19" s="4" t="s">
        <v>18</v>
      </c>
      <c r="C19" s="71">
        <v>1.3317000000000001E-2</v>
      </c>
      <c r="D19" s="71">
        <v>5.457E-2</v>
      </c>
      <c r="E19" s="71">
        <v>5.457E-2</v>
      </c>
      <c r="F19" s="64"/>
      <c r="G19" s="71">
        <v>2.1351999999999999E-2</v>
      </c>
      <c r="H19" s="71">
        <v>5.4510999999999997E-2</v>
      </c>
      <c r="I19" s="71">
        <v>7.4024000000000006E-2</v>
      </c>
      <c r="J19" s="64"/>
      <c r="K19" s="71">
        <v>2.7595999999999999E-2</v>
      </c>
      <c r="L19" s="71">
        <v>5.7123E-2</v>
      </c>
      <c r="M19" s="71">
        <v>8.7856000000000004E-2</v>
      </c>
      <c r="N19" s="64"/>
      <c r="O19" s="71">
        <v>3.3196000000000003E-2</v>
      </c>
      <c r="P19" s="71">
        <v>5.9554999999999997E-2</v>
      </c>
      <c r="Q19" s="71">
        <v>9.7308000000000006E-2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</row>
    <row r="20" spans="1:62" s="11" customFormat="1" ht="15.5" x14ac:dyDescent="0.35">
      <c r="A20" s="4">
        <v>2.1</v>
      </c>
      <c r="B20" s="4" t="s">
        <v>19</v>
      </c>
      <c r="C20" s="71">
        <v>2.2918999999999998E-2</v>
      </c>
      <c r="D20" s="71">
        <v>5.4373999999999999E-2</v>
      </c>
      <c r="E20" s="71">
        <v>5.4373999999999999E-2</v>
      </c>
      <c r="F20" s="64"/>
      <c r="G20" s="71">
        <v>3.4408000000000001E-2</v>
      </c>
      <c r="H20" s="71">
        <v>5.9242000000000003E-2</v>
      </c>
      <c r="I20" s="71">
        <v>5.7376999999999997E-2</v>
      </c>
      <c r="J20" s="64"/>
      <c r="K20" s="71">
        <v>3.8136000000000003E-2</v>
      </c>
      <c r="L20" s="71">
        <v>6.2641000000000002E-2</v>
      </c>
      <c r="M20" s="71">
        <v>5.6981999999999998E-2</v>
      </c>
      <c r="N20" s="64"/>
      <c r="O20" s="71">
        <v>3.9664999999999999E-2</v>
      </c>
      <c r="P20" s="71">
        <v>6.4982999999999999E-2</v>
      </c>
      <c r="Q20" s="71">
        <v>5.5643999999999999E-2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/>
      <c r="AO20" s="39" t="s">
        <v>41</v>
      </c>
      <c r="AP20" s="40" t="s">
        <v>7</v>
      </c>
      <c r="AQ20" s="41">
        <v>3</v>
      </c>
      <c r="AR20" s="41">
        <v>4</v>
      </c>
      <c r="AS20" s="41">
        <v>5</v>
      </c>
      <c r="AT20" s="41">
        <v>6</v>
      </c>
      <c r="AU20" s="41">
        <v>7</v>
      </c>
      <c r="AV20" s="41">
        <v>8</v>
      </c>
      <c r="AW20" s="41">
        <v>9</v>
      </c>
      <c r="AX20" s="42" t="s">
        <v>10</v>
      </c>
      <c r="AY20"/>
      <c r="AZ20"/>
      <c r="BA20"/>
      <c r="BB20"/>
      <c r="BC20"/>
      <c r="BD20"/>
      <c r="BE20"/>
      <c r="BF20"/>
      <c r="BG20"/>
      <c r="BH20"/>
      <c r="BI20"/>
      <c r="BJ20"/>
    </row>
    <row r="21" spans="1:62" s="13" customFormat="1" ht="15.5" x14ac:dyDescent="0.35">
      <c r="A21" s="22">
        <v>2.2000000000000002</v>
      </c>
      <c r="B21" s="23" t="s">
        <v>19</v>
      </c>
      <c r="C21" s="78">
        <v>5.4324999999999998E-2</v>
      </c>
      <c r="D21" s="78">
        <v>5.6333000000000001E-2</v>
      </c>
      <c r="E21" s="78">
        <v>5.6333000000000001E-2</v>
      </c>
      <c r="F21" s="64"/>
      <c r="G21" s="78">
        <v>5.1508999999999999E-2</v>
      </c>
      <c r="H21" s="78">
        <v>6.0463999999999997E-2</v>
      </c>
      <c r="I21" s="78">
        <v>5.2745E-2</v>
      </c>
      <c r="J21" s="64"/>
      <c r="K21" s="78">
        <v>5.0181999999999997E-2</v>
      </c>
      <c r="L21" s="78">
        <v>6.3044000000000003E-2</v>
      </c>
      <c r="M21" s="78">
        <v>5.0608E-2</v>
      </c>
      <c r="N21" s="64"/>
      <c r="O21" s="78">
        <v>4.9993000000000003E-2</v>
      </c>
      <c r="P21" s="78">
        <v>6.5783999999999995E-2</v>
      </c>
      <c r="Q21" s="78">
        <v>5.0005000000000001E-2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/>
      <c r="AO21" s="43" t="s">
        <v>11</v>
      </c>
      <c r="AP21" s="44"/>
      <c r="AQ21" s="30"/>
      <c r="AR21" s="30"/>
      <c r="AS21" s="30"/>
      <c r="AT21" s="30"/>
      <c r="AU21" s="30"/>
      <c r="AV21" s="30"/>
      <c r="AW21" s="30"/>
      <c r="AX21" s="45"/>
      <c r="AY21"/>
      <c r="AZ21"/>
      <c r="BA21"/>
      <c r="BB21"/>
      <c r="BC21"/>
      <c r="BD21"/>
      <c r="BE21"/>
      <c r="BF21"/>
      <c r="BG21"/>
      <c r="BH21"/>
      <c r="BI21"/>
      <c r="BJ21"/>
    </row>
    <row r="22" spans="1:62" s="15" customFormat="1" ht="15.5" x14ac:dyDescent="0.35">
      <c r="A22" s="5">
        <v>2.4</v>
      </c>
      <c r="B22" s="5" t="s">
        <v>19</v>
      </c>
      <c r="C22" s="72">
        <v>0.118253</v>
      </c>
      <c r="D22" s="72">
        <v>6.0871000000000001E-2</v>
      </c>
      <c r="E22" s="72">
        <v>6.0871000000000001E-2</v>
      </c>
      <c r="F22" s="64"/>
      <c r="G22" s="72">
        <v>0.124928</v>
      </c>
      <c r="H22" s="72">
        <v>6.2054999999999999E-2</v>
      </c>
      <c r="I22" s="72">
        <v>6.7913000000000001E-2</v>
      </c>
      <c r="J22" s="64"/>
      <c r="K22" s="72">
        <v>0.12620300000000001</v>
      </c>
      <c r="L22" s="72">
        <v>6.4047999999999994E-2</v>
      </c>
      <c r="M22" s="72">
        <v>7.1711999999999998E-2</v>
      </c>
      <c r="N22" s="64"/>
      <c r="O22" s="72">
        <v>0.124502</v>
      </c>
      <c r="P22" s="72">
        <v>6.5295000000000006E-2</v>
      </c>
      <c r="Q22" s="72">
        <v>7.2818999999999995E-2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/>
      <c r="AO22" s="43" t="s">
        <v>12</v>
      </c>
      <c r="AP22" s="44" t="s">
        <v>8</v>
      </c>
      <c r="AQ22" s="30">
        <f t="shared" ref="AQ22:AW22" si="4">MIN(V$8,V$10:V$11,V$24,V$26:V$27,V$40,V$42:V$43,V$56,V$58:V$59,V$72,V$74:V$75)</f>
        <v>0</v>
      </c>
      <c r="AR22" s="30">
        <f t="shared" si="4"/>
        <v>0</v>
      </c>
      <c r="AS22" s="30">
        <f t="shared" si="4"/>
        <v>0</v>
      </c>
      <c r="AT22" s="30">
        <f t="shared" si="4"/>
        <v>0</v>
      </c>
      <c r="AU22" s="30">
        <f t="shared" si="4"/>
        <v>0</v>
      </c>
      <c r="AV22" s="30">
        <f t="shared" si="4"/>
        <v>0</v>
      </c>
      <c r="AW22" s="30">
        <f t="shared" si="4"/>
        <v>0</v>
      </c>
      <c r="AX22" s="45">
        <f>MIN(AQ22:AW22)</f>
        <v>0</v>
      </c>
      <c r="AY22"/>
      <c r="AZ22"/>
      <c r="BA22"/>
      <c r="BB22"/>
      <c r="BC22"/>
      <c r="BD22"/>
      <c r="BE22"/>
      <c r="BF22"/>
      <c r="BG22"/>
      <c r="BH22"/>
      <c r="BI22"/>
      <c r="BJ22"/>
    </row>
    <row r="23" spans="1:62" s="15" customFormat="1" ht="15.5" x14ac:dyDescent="0.35">
      <c r="A23" s="5">
        <v>2.8</v>
      </c>
      <c r="B23" s="5" t="s">
        <v>19</v>
      </c>
      <c r="C23" s="72">
        <v>0.16405800000000001</v>
      </c>
      <c r="D23" s="72">
        <v>6.1814000000000001E-2</v>
      </c>
      <c r="E23" s="72">
        <v>6.1814000000000001E-2</v>
      </c>
      <c r="F23" s="64"/>
      <c r="G23" s="72">
        <v>0.199598</v>
      </c>
      <c r="H23" s="72">
        <v>6.234E-2</v>
      </c>
      <c r="I23" s="72">
        <v>8.1116999999999995E-2</v>
      </c>
      <c r="J23" s="64"/>
      <c r="K23" s="72">
        <v>0.218445</v>
      </c>
      <c r="L23" s="72">
        <v>6.3773999999999997E-2</v>
      </c>
      <c r="M23" s="72">
        <v>9.3224000000000001E-2</v>
      </c>
      <c r="N23" s="64"/>
      <c r="O23" s="72">
        <v>0.22785900000000001</v>
      </c>
      <c r="P23" s="72">
        <v>6.4787999999999998E-2</v>
      </c>
      <c r="Q23" s="72">
        <v>0.1013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/>
      <c r="AO23" s="43"/>
      <c r="AP23" s="44" t="s">
        <v>9</v>
      </c>
      <c r="AQ23" s="30">
        <f t="shared" ref="AQ23:AW23" si="5">MAX(V$8,V$10:V$11,V$24,V$26:V$27,V$40,V$42:V$43,V$56,V$58:V$59,V$72,V$74:V$75)</f>
        <v>0</v>
      </c>
      <c r="AR23" s="30">
        <f t="shared" si="5"/>
        <v>0</v>
      </c>
      <c r="AS23" s="30">
        <f t="shared" si="5"/>
        <v>0</v>
      </c>
      <c r="AT23" s="30">
        <f t="shared" si="5"/>
        <v>0</v>
      </c>
      <c r="AU23" s="30">
        <f t="shared" si="5"/>
        <v>0</v>
      </c>
      <c r="AV23" s="30">
        <f t="shared" si="5"/>
        <v>0</v>
      </c>
      <c r="AW23" s="30">
        <f t="shared" si="5"/>
        <v>0</v>
      </c>
      <c r="AX23" s="45">
        <f>MAX(AQ23:AW23)</f>
        <v>0</v>
      </c>
      <c r="AY23"/>
      <c r="AZ23"/>
      <c r="BA23"/>
      <c r="BB23"/>
      <c r="BC23"/>
      <c r="BD23"/>
      <c r="BE23"/>
      <c r="BF23"/>
      <c r="BG23"/>
      <c r="BH23"/>
      <c r="BI23"/>
      <c r="BJ23"/>
    </row>
    <row r="24" spans="1:62" s="13" customFormat="1" ht="15.5" x14ac:dyDescent="0.35">
      <c r="A24" s="12">
        <v>2.1</v>
      </c>
      <c r="B24" s="12" t="s">
        <v>20</v>
      </c>
      <c r="C24" s="73">
        <v>5.6711999999999999E-2</v>
      </c>
      <c r="D24" s="73">
        <v>5.5167000000000001E-2</v>
      </c>
      <c r="E24" s="73">
        <v>5.5167000000000001E-2</v>
      </c>
      <c r="F24" s="64"/>
      <c r="G24" s="73">
        <v>5.6453999999999997E-2</v>
      </c>
      <c r="H24" s="73">
        <v>5.8583000000000003E-2</v>
      </c>
      <c r="I24" s="73">
        <v>5.4880999999999999E-2</v>
      </c>
      <c r="J24" s="64"/>
      <c r="K24" s="73">
        <v>5.5592999999999997E-2</v>
      </c>
      <c r="L24" s="73">
        <v>6.1086000000000001E-2</v>
      </c>
      <c r="M24" s="73">
        <v>5.4285E-2</v>
      </c>
      <c r="N24" s="64"/>
      <c r="O24" s="73">
        <v>5.5592999999999997E-2</v>
      </c>
      <c r="P24" s="73">
        <v>6.3603000000000007E-2</v>
      </c>
      <c r="Q24" s="73">
        <v>5.4443999999999999E-2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</row>
    <row r="25" spans="1:62" s="13" customFormat="1" ht="15.5" x14ac:dyDescent="0.35">
      <c r="A25" s="20">
        <v>2.2000000000000002</v>
      </c>
      <c r="B25" s="20" t="s">
        <v>20</v>
      </c>
      <c r="C25" s="74">
        <v>5.3712999999999997E-2</v>
      </c>
      <c r="D25" s="74">
        <v>5.3523000000000001E-2</v>
      </c>
      <c r="E25" s="74">
        <v>5.3523000000000001E-2</v>
      </c>
      <c r="F25" s="64"/>
      <c r="G25" s="74">
        <v>5.1622000000000001E-2</v>
      </c>
      <c r="H25" s="74">
        <v>5.6509999999999998E-2</v>
      </c>
      <c r="I25" s="74">
        <v>5.1180000000000003E-2</v>
      </c>
      <c r="J25" s="64"/>
      <c r="K25" s="74">
        <v>5.0858E-2</v>
      </c>
      <c r="L25" s="74">
        <v>5.9311999999999997E-2</v>
      </c>
      <c r="M25" s="74">
        <v>5.0402000000000002E-2</v>
      </c>
      <c r="N25" s="64"/>
      <c r="O25" s="74">
        <v>5.0554000000000002E-2</v>
      </c>
      <c r="P25" s="74">
        <v>6.1608999999999997E-2</v>
      </c>
      <c r="Q25" s="74">
        <v>5.0068000000000001E-2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/>
      <c r="AO25" s="83" t="s">
        <v>38</v>
      </c>
      <c r="AP25" s="83"/>
      <c r="AQ25" s="83"/>
      <c r="AR25" s="83"/>
      <c r="AS25" s="83"/>
      <c r="AT25" s="83"/>
      <c r="AU25" s="83"/>
      <c r="AV25" s="83"/>
      <c r="AW25" s="83"/>
      <c r="AX25" s="83"/>
      <c r="AY25"/>
      <c r="AZ25"/>
      <c r="BA25"/>
      <c r="BB25"/>
      <c r="BC25"/>
      <c r="BD25"/>
      <c r="BE25"/>
      <c r="BF25"/>
      <c r="BG25"/>
      <c r="BH25"/>
      <c r="BI25"/>
      <c r="BJ25"/>
    </row>
    <row r="26" spans="1:62" s="13" customFormat="1" ht="15.5" x14ac:dyDescent="0.35">
      <c r="A26" s="12">
        <v>2.4</v>
      </c>
      <c r="B26" s="12" t="s">
        <v>20</v>
      </c>
      <c r="C26" s="73">
        <v>5.5913999999999998E-2</v>
      </c>
      <c r="D26" s="73">
        <v>5.4452E-2</v>
      </c>
      <c r="E26" s="73">
        <v>5.4452E-2</v>
      </c>
      <c r="F26" s="64"/>
      <c r="G26" s="73">
        <v>6.4534999999999995E-2</v>
      </c>
      <c r="H26" s="73">
        <v>5.6547E-2</v>
      </c>
      <c r="I26" s="73">
        <v>6.2373999999999999E-2</v>
      </c>
      <c r="J26" s="64"/>
      <c r="K26" s="73">
        <v>6.9100999999999996E-2</v>
      </c>
      <c r="L26" s="73">
        <v>5.8479999999999997E-2</v>
      </c>
      <c r="M26" s="73">
        <v>6.6698999999999994E-2</v>
      </c>
      <c r="N26" s="64"/>
      <c r="O26" s="73">
        <v>7.1105000000000002E-2</v>
      </c>
      <c r="P26" s="73">
        <v>6.0081000000000002E-2</v>
      </c>
      <c r="Q26" s="73">
        <v>6.8561999999999998E-2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</row>
    <row r="27" spans="1:62" s="13" customFormat="1" ht="15.5" x14ac:dyDescent="0.35">
      <c r="A27" s="12">
        <v>2.8</v>
      </c>
      <c r="B27" s="12" t="s">
        <v>20</v>
      </c>
      <c r="C27" s="73">
        <v>5.9709999999999999E-2</v>
      </c>
      <c r="D27" s="73">
        <v>5.6235E-2</v>
      </c>
      <c r="E27" s="73">
        <v>5.6235E-2</v>
      </c>
      <c r="F27" s="64"/>
      <c r="G27" s="73">
        <v>8.3461999999999995E-2</v>
      </c>
      <c r="H27" s="73">
        <v>5.6232999999999998E-2</v>
      </c>
      <c r="I27" s="73">
        <v>7.7218999999999996E-2</v>
      </c>
      <c r="J27" s="64"/>
      <c r="K27" s="73">
        <v>9.9622000000000002E-2</v>
      </c>
      <c r="L27" s="73">
        <v>5.8092999999999999E-2</v>
      </c>
      <c r="M27" s="73">
        <v>9.1188000000000005E-2</v>
      </c>
      <c r="N27" s="64"/>
      <c r="O27" s="73">
        <v>0.110237</v>
      </c>
      <c r="P27" s="73">
        <v>5.9915999999999997E-2</v>
      </c>
      <c r="Q27" s="73">
        <v>0.100673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/>
      <c r="AO27" s="46" t="s">
        <v>41</v>
      </c>
      <c r="AP27" s="47" t="s">
        <v>7</v>
      </c>
      <c r="AQ27" s="48">
        <v>3</v>
      </c>
      <c r="AR27" s="48">
        <v>4</v>
      </c>
      <c r="AS27" s="48">
        <v>5</v>
      </c>
      <c r="AT27" s="48">
        <v>6</v>
      </c>
      <c r="AU27" s="48">
        <v>7</v>
      </c>
      <c r="AV27" s="48">
        <v>8</v>
      </c>
      <c r="AW27" s="48">
        <v>9</v>
      </c>
      <c r="AX27" s="49" t="s">
        <v>10</v>
      </c>
      <c r="AY27"/>
      <c r="AZ27"/>
      <c r="BA27"/>
      <c r="BB27"/>
      <c r="BC27"/>
      <c r="BD27"/>
      <c r="BE27"/>
      <c r="BF27"/>
      <c r="BG27"/>
      <c r="BH27"/>
      <c r="BI27"/>
      <c r="BJ27"/>
    </row>
    <row r="28" spans="1:62" s="15" customFormat="1" ht="15.5" x14ac:dyDescent="0.35">
      <c r="A28" s="5">
        <v>2.1</v>
      </c>
      <c r="B28" s="5" t="s">
        <v>21</v>
      </c>
      <c r="C28" s="72">
        <v>8.6925000000000002E-2</v>
      </c>
      <c r="D28" s="72">
        <v>5.4522000000000001E-2</v>
      </c>
      <c r="E28" s="72">
        <v>5.4522000000000001E-2</v>
      </c>
      <c r="F28" s="64"/>
      <c r="G28" s="72">
        <v>7.9907000000000006E-2</v>
      </c>
      <c r="H28" s="72">
        <v>5.9201999999999998E-2</v>
      </c>
      <c r="I28" s="72">
        <v>5.3540999999999998E-2</v>
      </c>
      <c r="J28" s="64"/>
      <c r="K28" s="72">
        <v>7.6017000000000001E-2</v>
      </c>
      <c r="L28" s="72">
        <v>6.2530000000000002E-2</v>
      </c>
      <c r="M28" s="72">
        <v>5.3677999999999997E-2</v>
      </c>
      <c r="N28" s="64"/>
      <c r="O28" s="72">
        <v>7.3049000000000003E-2</v>
      </c>
      <c r="P28" s="72">
        <v>6.4596000000000001E-2</v>
      </c>
      <c r="Q28" s="72">
        <v>5.3358999999999997E-2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/>
      <c r="AO28" s="50" t="s">
        <v>11</v>
      </c>
      <c r="AP28" s="51"/>
      <c r="AQ28" s="30"/>
      <c r="AR28" s="30"/>
      <c r="AS28" s="30"/>
      <c r="AT28" s="30"/>
      <c r="AU28" s="30"/>
      <c r="AV28" s="30"/>
      <c r="AW28" s="30"/>
      <c r="AX28" s="52"/>
      <c r="AY28"/>
      <c r="AZ28"/>
      <c r="BA28"/>
      <c r="BB28"/>
      <c r="BC28"/>
      <c r="BD28"/>
      <c r="BE28"/>
      <c r="BF28"/>
      <c r="BG28"/>
      <c r="BH28"/>
      <c r="BI28"/>
      <c r="BJ28"/>
    </row>
    <row r="29" spans="1:62" s="13" customFormat="1" ht="15.5" x14ac:dyDescent="0.35">
      <c r="A29" s="22">
        <v>2.2000000000000002</v>
      </c>
      <c r="B29" s="23" t="s">
        <v>21</v>
      </c>
      <c r="C29" s="78">
        <v>5.2613E-2</v>
      </c>
      <c r="D29" s="78">
        <v>5.3046000000000003E-2</v>
      </c>
      <c r="E29" s="78">
        <v>5.3046000000000003E-2</v>
      </c>
      <c r="F29" s="64"/>
      <c r="G29" s="78">
        <v>5.2068999999999997E-2</v>
      </c>
      <c r="H29" s="78">
        <v>5.6392999999999999E-2</v>
      </c>
      <c r="I29" s="78">
        <v>5.1406E-2</v>
      </c>
      <c r="J29" s="64"/>
      <c r="K29" s="78">
        <v>5.1407000000000001E-2</v>
      </c>
      <c r="L29" s="78">
        <v>5.8931999999999998E-2</v>
      </c>
      <c r="M29" s="78">
        <v>5.0727000000000001E-2</v>
      </c>
      <c r="N29" s="64"/>
      <c r="O29" s="78">
        <v>5.0722000000000003E-2</v>
      </c>
      <c r="P29" s="78">
        <v>6.0758E-2</v>
      </c>
      <c r="Q29" s="78">
        <v>4.9926999999999999E-2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/>
      <c r="AO29" s="50" t="s">
        <v>12</v>
      </c>
      <c r="AP29" s="51" t="s">
        <v>8</v>
      </c>
      <c r="AQ29" s="30">
        <f t="shared" ref="AQ29:AW29" si="6">MIN(V$5,V$13,V$17,V$21,V$29,V$33,V$37,V$45,V$49,V$53,V$61,V$65,V$69,V$77,V$81)</f>
        <v>0</v>
      </c>
      <c r="AR29" s="30">
        <f t="shared" si="6"/>
        <v>0</v>
      </c>
      <c r="AS29" s="30">
        <f t="shared" si="6"/>
        <v>0</v>
      </c>
      <c r="AT29" s="30">
        <f t="shared" si="6"/>
        <v>0</v>
      </c>
      <c r="AU29" s="30">
        <f t="shared" si="6"/>
        <v>0</v>
      </c>
      <c r="AV29" s="30">
        <f t="shared" si="6"/>
        <v>0</v>
      </c>
      <c r="AW29" s="30">
        <f t="shared" si="6"/>
        <v>0</v>
      </c>
      <c r="AX29" s="52">
        <f>MIN(AQ29:AW29)</f>
        <v>0</v>
      </c>
      <c r="AY29"/>
      <c r="AZ29"/>
      <c r="BA29"/>
      <c r="BB29"/>
      <c r="BC29"/>
      <c r="BD29"/>
      <c r="BE29"/>
      <c r="BF29"/>
      <c r="BG29"/>
      <c r="BH29"/>
      <c r="BI29"/>
      <c r="BJ29"/>
    </row>
    <row r="30" spans="1:62" s="11" customFormat="1" ht="15.5" x14ac:dyDescent="0.35">
      <c r="A30" s="4">
        <v>2.4</v>
      </c>
      <c r="B30" s="4" t="s">
        <v>21</v>
      </c>
      <c r="C30" s="71">
        <v>3.1940000000000003E-2</v>
      </c>
      <c r="D30" s="71">
        <v>5.3248999999999998E-2</v>
      </c>
      <c r="E30" s="71">
        <v>5.3248999999999998E-2</v>
      </c>
      <c r="F30" s="64"/>
      <c r="G30" s="71">
        <v>3.7373000000000003E-2</v>
      </c>
      <c r="H30" s="71">
        <v>5.5210000000000002E-2</v>
      </c>
      <c r="I30" s="71">
        <v>6.0066000000000001E-2</v>
      </c>
      <c r="J30" s="64"/>
      <c r="K30" s="71">
        <v>4.1026E-2</v>
      </c>
      <c r="L30" s="71">
        <v>5.6906999999999999E-2</v>
      </c>
      <c r="M30" s="71">
        <v>6.4158999999999994E-2</v>
      </c>
      <c r="N30" s="64"/>
      <c r="O30" s="71">
        <v>4.3526000000000002E-2</v>
      </c>
      <c r="P30" s="71">
        <v>5.8617000000000002E-2</v>
      </c>
      <c r="Q30" s="71">
        <v>6.6512000000000002E-2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/>
      <c r="AO30" s="50"/>
      <c r="AP30" s="51" t="s">
        <v>9</v>
      </c>
      <c r="AQ30" s="30">
        <f t="shared" ref="AQ30:AW30" si="7">MAX(V$5,V$13,V$17,V$21,V$29,V$33,V$37,V$45,V$49,V$53,V$61,V$65,V$69,V$77,V$81)</f>
        <v>0</v>
      </c>
      <c r="AR30" s="30">
        <f t="shared" si="7"/>
        <v>0</v>
      </c>
      <c r="AS30" s="30">
        <f t="shared" si="7"/>
        <v>0</v>
      </c>
      <c r="AT30" s="30">
        <f t="shared" si="7"/>
        <v>0</v>
      </c>
      <c r="AU30" s="30">
        <f t="shared" si="7"/>
        <v>0</v>
      </c>
      <c r="AV30" s="30">
        <f t="shared" si="7"/>
        <v>0</v>
      </c>
      <c r="AW30" s="30">
        <f t="shared" si="7"/>
        <v>0</v>
      </c>
      <c r="AX30" s="52">
        <f>MAX(AQ30:AW30)</f>
        <v>0</v>
      </c>
      <c r="AY30"/>
      <c r="AZ30"/>
      <c r="BA30"/>
      <c r="BB30"/>
      <c r="BC30"/>
      <c r="BD30"/>
      <c r="BE30"/>
      <c r="BF30"/>
      <c r="BG30"/>
      <c r="BH30"/>
      <c r="BI30"/>
      <c r="BJ30"/>
    </row>
    <row r="31" spans="1:62" s="11" customFormat="1" ht="15.5" x14ac:dyDescent="0.35">
      <c r="A31" s="4">
        <v>2.8</v>
      </c>
      <c r="B31" s="4" t="s">
        <v>21</v>
      </c>
      <c r="C31" s="71">
        <v>2.5302999999999999E-2</v>
      </c>
      <c r="D31" s="71">
        <v>5.4045000000000003E-2</v>
      </c>
      <c r="E31" s="71">
        <v>5.4045000000000003E-2</v>
      </c>
      <c r="F31" s="64"/>
      <c r="G31" s="71">
        <v>3.9327000000000001E-2</v>
      </c>
      <c r="H31" s="71">
        <v>5.4636999999999998E-2</v>
      </c>
      <c r="I31" s="71">
        <v>7.5482999999999995E-2</v>
      </c>
      <c r="J31" s="64"/>
      <c r="K31" s="71">
        <v>4.9329999999999999E-2</v>
      </c>
      <c r="L31" s="71">
        <v>5.6092999999999997E-2</v>
      </c>
      <c r="M31" s="71">
        <v>8.9094999999999994E-2</v>
      </c>
      <c r="N31" s="64"/>
      <c r="O31" s="71">
        <v>5.7249000000000001E-2</v>
      </c>
      <c r="P31" s="71">
        <v>5.7636E-2</v>
      </c>
      <c r="Q31" s="71">
        <v>9.9168000000000006E-2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</row>
    <row r="32" spans="1:62" s="15" customFormat="1" ht="15.5" x14ac:dyDescent="0.35">
      <c r="A32" s="5">
        <v>2.1</v>
      </c>
      <c r="B32" s="5" t="s">
        <v>22</v>
      </c>
      <c r="C32" s="72">
        <v>0.113718</v>
      </c>
      <c r="D32" s="72">
        <v>5.5343000000000003E-2</v>
      </c>
      <c r="E32" s="72">
        <v>5.5343000000000003E-2</v>
      </c>
      <c r="F32" s="64"/>
      <c r="G32" s="72">
        <v>0.103854</v>
      </c>
      <c r="H32" s="72">
        <v>5.9636000000000002E-2</v>
      </c>
      <c r="I32" s="72">
        <v>5.3162000000000001E-2</v>
      </c>
      <c r="J32" s="64"/>
      <c r="K32" s="72">
        <v>9.6835000000000004E-2</v>
      </c>
      <c r="L32" s="72">
        <v>6.3044000000000003E-2</v>
      </c>
      <c r="M32" s="72">
        <v>5.3088000000000003E-2</v>
      </c>
      <c r="N32" s="64"/>
      <c r="O32" s="72">
        <v>9.1634999999999994E-2</v>
      </c>
      <c r="P32" s="72">
        <v>6.5617999999999996E-2</v>
      </c>
      <c r="Q32" s="72">
        <v>5.3104999999999999E-2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/>
      <c r="AO32" s="84" t="s">
        <v>39</v>
      </c>
      <c r="AP32" s="84"/>
      <c r="AQ32" s="84"/>
      <c r="AR32" s="84"/>
      <c r="AS32" s="84"/>
      <c r="AT32" s="84"/>
      <c r="AU32" s="84"/>
      <c r="AV32" s="84"/>
      <c r="AW32" s="84"/>
      <c r="AX32" s="84"/>
      <c r="AY32"/>
      <c r="AZ32"/>
      <c r="BA32"/>
      <c r="BB32"/>
      <c r="BC32"/>
      <c r="BD32"/>
      <c r="BE32"/>
      <c r="BF32"/>
      <c r="BG32"/>
      <c r="BH32"/>
      <c r="BI32"/>
      <c r="BJ32"/>
    </row>
    <row r="33" spans="1:62" s="13" customFormat="1" ht="15.5" x14ac:dyDescent="0.35">
      <c r="A33" s="22">
        <v>2.2000000000000002</v>
      </c>
      <c r="B33" s="23" t="s">
        <v>22</v>
      </c>
      <c r="C33" s="78">
        <v>5.2204E-2</v>
      </c>
      <c r="D33" s="78">
        <v>5.3318999999999998E-2</v>
      </c>
      <c r="E33" s="78">
        <v>5.3318999999999998E-2</v>
      </c>
      <c r="F33" s="64"/>
      <c r="G33" s="78">
        <v>5.1623000000000002E-2</v>
      </c>
      <c r="H33" s="78">
        <v>5.6215000000000001E-2</v>
      </c>
      <c r="I33" s="78">
        <v>5.1078999999999999E-2</v>
      </c>
      <c r="J33" s="64"/>
      <c r="K33" s="78">
        <v>5.1147999999999999E-2</v>
      </c>
      <c r="L33" s="78">
        <v>5.8886000000000001E-2</v>
      </c>
      <c r="M33" s="78">
        <v>5.0229000000000003E-2</v>
      </c>
      <c r="N33" s="64"/>
      <c r="O33" s="78">
        <v>5.1028999999999998E-2</v>
      </c>
      <c r="P33" s="78">
        <v>6.1162000000000001E-2</v>
      </c>
      <c r="Q33" s="78">
        <v>5.0146999999999997E-2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</row>
    <row r="34" spans="1:62" s="11" customFormat="1" ht="15.5" x14ac:dyDescent="0.35">
      <c r="A34" s="4">
        <v>2.4</v>
      </c>
      <c r="B34" s="4" t="s">
        <v>22</v>
      </c>
      <c r="C34" s="71">
        <v>1.9449000000000001E-2</v>
      </c>
      <c r="D34" s="71">
        <v>5.1833999999999998E-2</v>
      </c>
      <c r="E34" s="71">
        <v>5.1833999999999998E-2</v>
      </c>
      <c r="F34" s="64"/>
      <c r="G34" s="71">
        <v>2.3227999999999999E-2</v>
      </c>
      <c r="H34" s="71">
        <v>5.4648000000000002E-2</v>
      </c>
      <c r="I34" s="71">
        <v>5.833E-2</v>
      </c>
      <c r="J34" s="64"/>
      <c r="K34" s="71">
        <v>2.5700000000000001E-2</v>
      </c>
      <c r="L34" s="71">
        <v>5.6482999999999998E-2</v>
      </c>
      <c r="M34" s="71">
        <v>6.2377000000000002E-2</v>
      </c>
      <c r="N34" s="64"/>
      <c r="O34" s="71">
        <v>2.7862999999999999E-2</v>
      </c>
      <c r="P34" s="71">
        <v>5.8236999999999997E-2</v>
      </c>
      <c r="Q34" s="71">
        <v>6.5024999999999999E-2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/>
      <c r="AO34" s="53" t="s">
        <v>41</v>
      </c>
      <c r="AP34" s="54" t="s">
        <v>7</v>
      </c>
      <c r="AQ34" s="55">
        <v>3</v>
      </c>
      <c r="AR34" s="55">
        <v>4</v>
      </c>
      <c r="AS34" s="55">
        <v>5</v>
      </c>
      <c r="AT34" s="55">
        <v>6</v>
      </c>
      <c r="AU34" s="55">
        <v>7</v>
      </c>
      <c r="AV34" s="55">
        <v>8</v>
      </c>
      <c r="AW34" s="55">
        <v>9</v>
      </c>
      <c r="AX34" s="56" t="s">
        <v>10</v>
      </c>
      <c r="AY34"/>
      <c r="AZ34"/>
      <c r="BA34"/>
      <c r="BB34"/>
      <c r="BC34"/>
      <c r="BD34"/>
      <c r="BE34"/>
      <c r="BF34"/>
      <c r="BG34"/>
      <c r="BH34"/>
      <c r="BI34"/>
      <c r="BJ34"/>
    </row>
    <row r="35" spans="1:62" s="11" customFormat="1" ht="17.25" customHeight="1" x14ac:dyDescent="0.35">
      <c r="A35" s="4">
        <v>2.8</v>
      </c>
      <c r="B35" s="4" t="s">
        <v>22</v>
      </c>
      <c r="C35" s="71">
        <v>1.1497E-2</v>
      </c>
      <c r="D35" s="71">
        <v>5.2774000000000001E-2</v>
      </c>
      <c r="E35" s="71">
        <v>5.2774000000000001E-2</v>
      </c>
      <c r="F35" s="64"/>
      <c r="G35" s="71">
        <v>1.9734000000000002E-2</v>
      </c>
      <c r="H35" s="71">
        <v>5.3580999999999997E-2</v>
      </c>
      <c r="I35" s="71">
        <v>7.4047000000000002E-2</v>
      </c>
      <c r="J35" s="64"/>
      <c r="K35" s="71">
        <v>2.6175E-2</v>
      </c>
      <c r="L35" s="71">
        <v>5.5356000000000002E-2</v>
      </c>
      <c r="M35" s="71">
        <v>8.8023000000000004E-2</v>
      </c>
      <c r="N35" s="64"/>
      <c r="O35" s="71">
        <v>3.1185000000000001E-2</v>
      </c>
      <c r="P35" s="71">
        <v>5.6952999999999997E-2</v>
      </c>
      <c r="Q35" s="71">
        <v>9.7663E-2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/>
      <c r="AO35" s="57" t="s">
        <v>11</v>
      </c>
      <c r="AP35" s="58"/>
      <c r="AQ35" s="30"/>
      <c r="AR35" s="30"/>
      <c r="AS35" s="30"/>
      <c r="AT35" s="30"/>
      <c r="AU35" s="30"/>
      <c r="AV35" s="30"/>
      <c r="AW35" s="30"/>
      <c r="AX35" s="59"/>
      <c r="AY35"/>
      <c r="AZ35"/>
      <c r="BA35"/>
      <c r="BB35"/>
      <c r="BC35"/>
      <c r="BD35"/>
      <c r="BE35"/>
      <c r="BF35"/>
      <c r="BG35"/>
      <c r="BH35"/>
      <c r="BI35"/>
      <c r="BJ35"/>
    </row>
    <row r="36" spans="1:62" s="11" customFormat="1" ht="15.75" customHeight="1" x14ac:dyDescent="0.35">
      <c r="A36" s="9">
        <v>2.1</v>
      </c>
      <c r="B36" s="9" t="s">
        <v>23</v>
      </c>
      <c r="C36" s="65">
        <v>2.1389999999999999E-2</v>
      </c>
      <c r="D36" s="65">
        <v>5.3268999999999997E-2</v>
      </c>
      <c r="E36" s="65">
        <v>5.3268999999999997E-2</v>
      </c>
      <c r="F36" s="64"/>
      <c r="G36" s="65">
        <v>3.3901000000000001E-2</v>
      </c>
      <c r="H36" s="65">
        <v>5.7015000000000003E-2</v>
      </c>
      <c r="I36" s="65">
        <v>5.7024999999999999E-2</v>
      </c>
      <c r="J36" s="64"/>
      <c r="K36" s="65">
        <v>3.8461000000000002E-2</v>
      </c>
      <c r="L36" s="65">
        <v>5.9859999999999997E-2</v>
      </c>
      <c r="M36" s="65">
        <v>5.7327000000000003E-2</v>
      </c>
      <c r="N36" s="64"/>
      <c r="O36" s="65">
        <v>4.0205999999999999E-2</v>
      </c>
      <c r="P36" s="65">
        <v>6.1714999999999999E-2</v>
      </c>
      <c r="Q36" s="65">
        <v>5.6287999999999998E-2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/>
      <c r="AO36" s="57" t="s">
        <v>12</v>
      </c>
      <c r="AP36" s="58" t="s">
        <v>8</v>
      </c>
      <c r="AQ36" s="60">
        <f t="shared" ref="AQ36:AW36" si="8">MIN(V$9,V$25,V$41,V$57,V$73)</f>
        <v>0</v>
      </c>
      <c r="AR36" s="60">
        <f t="shared" si="8"/>
        <v>0</v>
      </c>
      <c r="AS36" s="60">
        <f t="shared" si="8"/>
        <v>0</v>
      </c>
      <c r="AT36" s="60">
        <f t="shared" si="8"/>
        <v>0</v>
      </c>
      <c r="AU36" s="60">
        <f t="shared" si="8"/>
        <v>0</v>
      </c>
      <c r="AV36" s="60">
        <f t="shared" si="8"/>
        <v>0</v>
      </c>
      <c r="AW36" s="60">
        <f t="shared" si="8"/>
        <v>0</v>
      </c>
      <c r="AX36" s="61">
        <f>MIN(AQ36:AW36)</f>
        <v>0</v>
      </c>
      <c r="AY36"/>
      <c r="AZ36"/>
      <c r="BA36"/>
      <c r="BB36"/>
      <c r="BC36"/>
      <c r="BD36"/>
      <c r="BE36"/>
      <c r="BF36"/>
      <c r="BG36"/>
      <c r="BH36"/>
      <c r="BI36"/>
      <c r="BJ36"/>
    </row>
    <row r="37" spans="1:62" s="13" customFormat="1" ht="15.75" customHeight="1" x14ac:dyDescent="0.35">
      <c r="A37" s="22">
        <v>2.2000000000000002</v>
      </c>
      <c r="B37" s="23" t="s">
        <v>23</v>
      </c>
      <c r="C37" s="78">
        <v>5.3520999999999999E-2</v>
      </c>
      <c r="D37" s="78">
        <v>5.5129999999999998E-2</v>
      </c>
      <c r="E37" s="78">
        <v>5.5129999999999998E-2</v>
      </c>
      <c r="F37" s="64"/>
      <c r="G37" s="78">
        <v>5.1034999999999997E-2</v>
      </c>
      <c r="H37" s="78">
        <v>5.7895000000000002E-2</v>
      </c>
      <c r="I37" s="78">
        <v>5.2061000000000003E-2</v>
      </c>
      <c r="J37" s="64"/>
      <c r="K37" s="78">
        <v>5.0201000000000003E-2</v>
      </c>
      <c r="L37" s="78">
        <v>6.0248999999999997E-2</v>
      </c>
      <c r="M37" s="78">
        <v>5.0743000000000003E-2</v>
      </c>
      <c r="N37" s="64"/>
      <c r="O37" s="78">
        <v>4.9875000000000003E-2</v>
      </c>
      <c r="P37" s="78">
        <v>6.1732000000000002E-2</v>
      </c>
      <c r="Q37" s="78">
        <v>4.9960999999999998E-2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/>
      <c r="AO37" s="57" t="s">
        <v>13</v>
      </c>
      <c r="AP37" s="58" t="s">
        <v>8</v>
      </c>
      <c r="AQ37" s="60">
        <f t="shared" ref="AQ37:AW37" si="9">MAX(V$9,V$25,V$41,V$57,V$73)</f>
        <v>0</v>
      </c>
      <c r="AR37" s="60">
        <f t="shared" si="9"/>
        <v>0</v>
      </c>
      <c r="AS37" s="60">
        <f t="shared" si="9"/>
        <v>0</v>
      </c>
      <c r="AT37" s="60">
        <f t="shared" si="9"/>
        <v>0</v>
      </c>
      <c r="AU37" s="60">
        <f t="shared" si="9"/>
        <v>0</v>
      </c>
      <c r="AV37" s="60">
        <f t="shared" si="9"/>
        <v>0</v>
      </c>
      <c r="AW37" s="60">
        <f t="shared" si="9"/>
        <v>0</v>
      </c>
      <c r="AX37" s="61">
        <f>MAX(AQ37:AW37)</f>
        <v>0</v>
      </c>
      <c r="AY37"/>
      <c r="AZ37"/>
      <c r="BA37"/>
      <c r="BB37"/>
      <c r="BC37"/>
      <c r="BD37"/>
      <c r="BE37"/>
      <c r="BF37"/>
      <c r="BG37"/>
      <c r="BH37"/>
      <c r="BI37"/>
      <c r="BJ37"/>
    </row>
    <row r="38" spans="1:62" s="15" customFormat="1" ht="15.75" customHeight="1" x14ac:dyDescent="0.35">
      <c r="A38" s="7">
        <v>2.4</v>
      </c>
      <c r="B38" s="7" t="s">
        <v>23</v>
      </c>
      <c r="C38" s="67">
        <v>0.115757</v>
      </c>
      <c r="D38" s="67">
        <v>5.8132999999999997E-2</v>
      </c>
      <c r="E38" s="67">
        <v>5.8132999999999997E-2</v>
      </c>
      <c r="F38" s="64"/>
      <c r="G38" s="67">
        <v>0.12339799999999999</v>
      </c>
      <c r="H38" s="67">
        <v>5.9007999999999998E-2</v>
      </c>
      <c r="I38" s="67">
        <v>6.6191E-2</v>
      </c>
      <c r="J38" s="64"/>
      <c r="K38" s="67">
        <v>0.12506300000000001</v>
      </c>
      <c r="L38" s="67">
        <v>6.0937999999999999E-2</v>
      </c>
      <c r="M38" s="67">
        <v>7.0041999999999993E-2</v>
      </c>
      <c r="N38" s="64"/>
      <c r="O38" s="67">
        <v>0.124137</v>
      </c>
      <c r="P38" s="67">
        <v>6.1911000000000001E-2</v>
      </c>
      <c r="Q38" s="67">
        <v>7.1969000000000005E-2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</row>
    <row r="39" spans="1:62" s="15" customFormat="1" ht="15.75" customHeight="1" x14ac:dyDescent="0.35">
      <c r="A39" s="7">
        <v>2.8</v>
      </c>
      <c r="B39" s="7" t="s">
        <v>23</v>
      </c>
      <c r="C39" s="67">
        <v>0.160329</v>
      </c>
      <c r="D39" s="67">
        <v>5.9264999999999998E-2</v>
      </c>
      <c r="E39" s="67">
        <v>5.9264999999999998E-2</v>
      </c>
      <c r="F39" s="64"/>
      <c r="G39" s="67">
        <v>0.19622300000000001</v>
      </c>
      <c r="H39" s="67">
        <v>5.9845000000000002E-2</v>
      </c>
      <c r="I39" s="67">
        <v>7.9579999999999998E-2</v>
      </c>
      <c r="J39" s="64"/>
      <c r="K39" s="67">
        <v>0.213895</v>
      </c>
      <c r="L39" s="67">
        <v>6.0611999999999999E-2</v>
      </c>
      <c r="M39" s="67">
        <v>9.2299999999999993E-2</v>
      </c>
      <c r="N39" s="64"/>
      <c r="O39" s="67">
        <v>0.22523299999999999</v>
      </c>
      <c r="P39" s="67">
        <v>6.1411E-2</v>
      </c>
      <c r="Q39" s="67">
        <v>0.10069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</row>
    <row r="40" spans="1:62" s="13" customFormat="1" ht="15.75" customHeight="1" x14ac:dyDescent="0.35">
      <c r="A40" s="14">
        <v>2.1</v>
      </c>
      <c r="B40" s="14" t="s">
        <v>24</v>
      </c>
      <c r="C40" s="70">
        <v>5.4543000000000001E-2</v>
      </c>
      <c r="D40" s="70">
        <v>5.3359999999999998E-2</v>
      </c>
      <c r="E40" s="70">
        <v>5.3359999999999998E-2</v>
      </c>
      <c r="F40" s="64"/>
      <c r="G40" s="70">
        <v>5.5967000000000003E-2</v>
      </c>
      <c r="H40" s="70">
        <v>5.6944000000000002E-2</v>
      </c>
      <c r="I40" s="70">
        <v>5.4849000000000002E-2</v>
      </c>
      <c r="J40" s="64"/>
      <c r="K40" s="70">
        <v>5.5850999999999998E-2</v>
      </c>
      <c r="L40" s="70">
        <v>5.8761000000000001E-2</v>
      </c>
      <c r="M40" s="70">
        <v>5.4917000000000001E-2</v>
      </c>
      <c r="N40" s="64"/>
      <c r="O40" s="70">
        <v>5.5482999999999998E-2</v>
      </c>
      <c r="P40" s="70">
        <v>6.0400000000000002E-2</v>
      </c>
      <c r="Q40" s="70">
        <v>5.4656999999999997E-2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</row>
    <row r="41" spans="1:62" s="13" customFormat="1" ht="15.75" customHeight="1" x14ac:dyDescent="0.35">
      <c r="A41" s="20">
        <v>2.2000000000000002</v>
      </c>
      <c r="B41" s="20" t="s">
        <v>24</v>
      </c>
      <c r="C41" s="74">
        <v>5.2949999999999997E-2</v>
      </c>
      <c r="D41" s="74">
        <v>5.2835E-2</v>
      </c>
      <c r="E41" s="74">
        <v>5.2835E-2</v>
      </c>
      <c r="F41" s="64"/>
      <c r="G41" s="74">
        <v>5.1569999999999998E-2</v>
      </c>
      <c r="H41" s="74">
        <v>5.5273000000000003E-2</v>
      </c>
      <c r="I41" s="74">
        <v>5.1346000000000003E-2</v>
      </c>
      <c r="J41" s="64"/>
      <c r="K41" s="74">
        <v>5.0703999999999999E-2</v>
      </c>
      <c r="L41" s="74">
        <v>5.7172000000000001E-2</v>
      </c>
      <c r="M41" s="74">
        <v>5.0441E-2</v>
      </c>
      <c r="N41" s="64"/>
      <c r="O41" s="74">
        <v>4.9966000000000003E-2</v>
      </c>
      <c r="P41" s="74">
        <v>5.8546000000000001E-2</v>
      </c>
      <c r="Q41" s="74">
        <v>4.9680000000000002E-2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</row>
    <row r="42" spans="1:62" s="13" customFormat="1" ht="15.75" customHeight="1" x14ac:dyDescent="0.35">
      <c r="A42" s="14">
        <v>2.4</v>
      </c>
      <c r="B42" s="14" t="s">
        <v>24</v>
      </c>
      <c r="C42" s="70">
        <v>5.4871000000000003E-2</v>
      </c>
      <c r="D42" s="70">
        <v>5.3724000000000001E-2</v>
      </c>
      <c r="E42" s="70">
        <v>5.3724000000000001E-2</v>
      </c>
      <c r="F42" s="64"/>
      <c r="G42" s="70">
        <v>6.3402E-2</v>
      </c>
      <c r="H42" s="70">
        <v>5.5347E-2</v>
      </c>
      <c r="I42" s="70">
        <v>6.1695E-2</v>
      </c>
      <c r="J42" s="64"/>
      <c r="K42" s="70">
        <v>6.7982000000000001E-2</v>
      </c>
      <c r="L42" s="70">
        <v>5.6531999999999999E-2</v>
      </c>
      <c r="M42" s="70">
        <v>6.6076999999999997E-2</v>
      </c>
      <c r="N42" s="64"/>
      <c r="O42" s="70">
        <v>7.0628999999999997E-2</v>
      </c>
      <c r="P42" s="70">
        <v>5.7861000000000003E-2</v>
      </c>
      <c r="Q42" s="70">
        <v>6.8697999999999995E-2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</row>
    <row r="43" spans="1:62" s="13" customFormat="1" ht="15.75" customHeight="1" x14ac:dyDescent="0.35">
      <c r="A43" s="14">
        <v>2.8</v>
      </c>
      <c r="B43" s="14" t="s">
        <v>24</v>
      </c>
      <c r="C43" s="70">
        <v>5.7390999999999998E-2</v>
      </c>
      <c r="D43" s="70">
        <v>5.4780000000000002E-2</v>
      </c>
      <c r="E43" s="70">
        <v>5.4780000000000002E-2</v>
      </c>
      <c r="F43" s="64"/>
      <c r="G43" s="70">
        <v>8.1670999999999994E-2</v>
      </c>
      <c r="H43" s="70">
        <v>5.5175000000000002E-2</v>
      </c>
      <c r="I43" s="70">
        <v>7.6857999999999996E-2</v>
      </c>
      <c r="J43" s="64"/>
      <c r="K43" s="70">
        <v>9.6882999999999997E-2</v>
      </c>
      <c r="L43" s="70">
        <v>5.6245000000000003E-2</v>
      </c>
      <c r="M43" s="70">
        <v>9.0423000000000003E-2</v>
      </c>
      <c r="N43" s="64"/>
      <c r="O43" s="70">
        <v>0.107679</v>
      </c>
      <c r="P43" s="70">
        <v>5.7218999999999999E-2</v>
      </c>
      <c r="Q43" s="70">
        <v>0.10036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</row>
    <row r="44" spans="1:62" s="15" customFormat="1" ht="15.75" customHeight="1" x14ac:dyDescent="0.35">
      <c r="A44" s="7">
        <v>2.1</v>
      </c>
      <c r="B44" s="7" t="s">
        <v>25</v>
      </c>
      <c r="C44" s="67">
        <v>8.5624000000000006E-2</v>
      </c>
      <c r="D44" s="67">
        <v>5.3547999999999998E-2</v>
      </c>
      <c r="E44" s="67">
        <v>5.3547999999999998E-2</v>
      </c>
      <c r="F44" s="64"/>
      <c r="G44" s="67">
        <v>7.9645999999999995E-2</v>
      </c>
      <c r="H44" s="67">
        <v>5.6874000000000001E-2</v>
      </c>
      <c r="I44" s="67">
        <v>5.3836000000000002E-2</v>
      </c>
      <c r="J44" s="64"/>
      <c r="K44" s="67">
        <v>7.5725000000000001E-2</v>
      </c>
      <c r="L44" s="67">
        <v>5.9124999999999997E-2</v>
      </c>
      <c r="M44" s="67">
        <v>5.3698000000000003E-2</v>
      </c>
      <c r="N44" s="64"/>
      <c r="O44" s="67">
        <v>7.3237999999999998E-2</v>
      </c>
      <c r="P44" s="67">
        <v>6.1374999999999999E-2</v>
      </c>
      <c r="Q44" s="67">
        <v>5.3987E-2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</row>
    <row r="45" spans="1:62" s="13" customFormat="1" ht="15.75" customHeight="1" x14ac:dyDescent="0.35">
      <c r="A45" s="22">
        <v>2.2000000000000002</v>
      </c>
      <c r="B45" s="23" t="s">
        <v>25</v>
      </c>
      <c r="C45" s="78">
        <v>5.1705000000000001E-2</v>
      </c>
      <c r="D45" s="78">
        <v>5.2061000000000003E-2</v>
      </c>
      <c r="E45" s="78">
        <v>5.2061000000000003E-2</v>
      </c>
      <c r="F45" s="64"/>
      <c r="G45" s="78">
        <v>5.1544E-2</v>
      </c>
      <c r="H45" s="78">
        <v>5.5E-2</v>
      </c>
      <c r="I45" s="78">
        <v>5.1117999999999997E-2</v>
      </c>
      <c r="J45" s="64"/>
      <c r="K45" s="78">
        <v>5.0777999999999997E-2</v>
      </c>
      <c r="L45" s="78">
        <v>5.6809999999999999E-2</v>
      </c>
      <c r="M45" s="78">
        <v>5.0404999999999998E-2</v>
      </c>
      <c r="N45" s="64"/>
      <c r="O45" s="78">
        <v>4.9747E-2</v>
      </c>
      <c r="P45" s="78">
        <v>5.7540000000000001E-2</v>
      </c>
      <c r="Q45" s="78">
        <v>4.9336999999999999E-2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</row>
    <row r="46" spans="1:62" s="11" customFormat="1" ht="15.75" customHeight="1" x14ac:dyDescent="0.35">
      <c r="A46" s="9">
        <v>2.4</v>
      </c>
      <c r="B46" s="9" t="s">
        <v>25</v>
      </c>
      <c r="C46" s="65">
        <v>3.0512000000000001E-2</v>
      </c>
      <c r="D46" s="65">
        <v>5.2583999999999999E-2</v>
      </c>
      <c r="E46" s="65">
        <v>5.2583999999999999E-2</v>
      </c>
      <c r="F46" s="64"/>
      <c r="G46" s="65">
        <v>3.5986999999999998E-2</v>
      </c>
      <c r="H46" s="65">
        <v>5.3719999999999997E-2</v>
      </c>
      <c r="I46" s="65">
        <v>5.9313999999999999E-2</v>
      </c>
      <c r="J46" s="64"/>
      <c r="K46" s="65">
        <v>4.0299000000000001E-2</v>
      </c>
      <c r="L46" s="65">
        <v>5.5328000000000002E-2</v>
      </c>
      <c r="M46" s="65">
        <v>6.4122999999999999E-2</v>
      </c>
      <c r="N46" s="64"/>
      <c r="O46" s="65">
        <v>4.2646999999999997E-2</v>
      </c>
      <c r="P46" s="65">
        <v>5.6799000000000002E-2</v>
      </c>
      <c r="Q46" s="65">
        <v>6.6554000000000002E-2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</row>
    <row r="47" spans="1:62" s="11" customFormat="1" ht="15.75" customHeight="1" x14ac:dyDescent="0.35">
      <c r="A47" s="9">
        <v>2.8</v>
      </c>
      <c r="B47" s="9" t="s">
        <v>25</v>
      </c>
      <c r="C47" s="65">
        <v>2.3911000000000002E-2</v>
      </c>
      <c r="D47" s="65">
        <v>5.3134000000000001E-2</v>
      </c>
      <c r="E47" s="65">
        <v>5.3134000000000001E-2</v>
      </c>
      <c r="F47" s="64"/>
      <c r="G47" s="65">
        <v>3.7523000000000001E-2</v>
      </c>
      <c r="H47" s="65">
        <v>5.3795000000000003E-2</v>
      </c>
      <c r="I47" s="65">
        <v>7.5064000000000006E-2</v>
      </c>
      <c r="J47" s="64"/>
      <c r="K47" s="65">
        <v>4.8016000000000003E-2</v>
      </c>
      <c r="L47" s="65">
        <v>5.5303999999999999E-2</v>
      </c>
      <c r="M47" s="65">
        <v>8.9255000000000001E-2</v>
      </c>
      <c r="N47" s="64"/>
      <c r="O47" s="65">
        <v>5.5975999999999998E-2</v>
      </c>
      <c r="P47" s="65">
        <v>5.6043999999999997E-2</v>
      </c>
      <c r="Q47" s="65">
        <v>9.9431000000000005E-2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</row>
    <row r="48" spans="1:62" s="15" customFormat="1" ht="15.75" customHeight="1" x14ac:dyDescent="0.35">
      <c r="A48" s="7">
        <v>2.1</v>
      </c>
      <c r="B48" s="7" t="s">
        <v>26</v>
      </c>
      <c r="C48" s="67">
        <v>0.112029</v>
      </c>
      <c r="D48" s="67">
        <v>5.3657000000000003E-2</v>
      </c>
      <c r="E48" s="67">
        <v>5.3657000000000003E-2</v>
      </c>
      <c r="F48" s="64"/>
      <c r="G48" s="67">
        <v>0.102991</v>
      </c>
      <c r="H48" s="67">
        <v>5.7361000000000002E-2</v>
      </c>
      <c r="I48" s="67">
        <v>5.2923999999999999E-2</v>
      </c>
      <c r="J48" s="64"/>
      <c r="K48" s="67">
        <v>9.6087000000000006E-2</v>
      </c>
      <c r="L48" s="67">
        <v>5.9880999999999997E-2</v>
      </c>
      <c r="M48" s="67">
        <v>5.2930999999999999E-2</v>
      </c>
      <c r="N48" s="64"/>
      <c r="O48" s="67">
        <v>9.0301999999999993E-2</v>
      </c>
      <c r="P48" s="67">
        <v>6.1190000000000001E-2</v>
      </c>
      <c r="Q48" s="67">
        <v>5.2672999999999998E-2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</row>
    <row r="49" spans="1:62" s="13" customFormat="1" ht="15.75" customHeight="1" x14ac:dyDescent="0.35">
      <c r="A49" s="22">
        <v>2.2000000000000002</v>
      </c>
      <c r="B49" s="23" t="s">
        <v>26</v>
      </c>
      <c r="C49" s="78">
        <v>5.1701999999999998E-2</v>
      </c>
      <c r="D49" s="78">
        <v>5.2509E-2</v>
      </c>
      <c r="E49" s="78">
        <v>5.2509E-2</v>
      </c>
      <c r="F49" s="64"/>
      <c r="G49" s="78">
        <v>5.1331000000000002E-2</v>
      </c>
      <c r="H49" s="78">
        <v>5.4962999999999998E-2</v>
      </c>
      <c r="I49" s="78">
        <v>5.1013000000000003E-2</v>
      </c>
      <c r="J49" s="64"/>
      <c r="K49" s="78">
        <v>5.0695999999999998E-2</v>
      </c>
      <c r="L49" s="78">
        <v>5.6684999999999999E-2</v>
      </c>
      <c r="M49" s="78">
        <v>5.0178E-2</v>
      </c>
      <c r="N49" s="64"/>
      <c r="O49" s="78">
        <v>5.0368999999999997E-2</v>
      </c>
      <c r="P49" s="78">
        <v>5.8416000000000003E-2</v>
      </c>
      <c r="Q49" s="78">
        <v>4.9841999999999997E-2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</row>
    <row r="50" spans="1:62" s="11" customFormat="1" ht="15.75" customHeight="1" x14ac:dyDescent="0.35">
      <c r="A50" s="9">
        <v>2.4</v>
      </c>
      <c r="B50" s="9" t="s">
        <v>26</v>
      </c>
      <c r="C50" s="65">
        <v>1.8754E-2</v>
      </c>
      <c r="D50" s="65">
        <v>5.1836E-2</v>
      </c>
      <c r="E50" s="65">
        <v>5.1836E-2</v>
      </c>
      <c r="F50" s="64"/>
      <c r="G50" s="65">
        <v>2.1913999999999999E-2</v>
      </c>
      <c r="H50" s="65">
        <v>5.3173999999999999E-2</v>
      </c>
      <c r="I50" s="65">
        <v>5.8028999999999997E-2</v>
      </c>
      <c r="J50" s="64"/>
      <c r="K50" s="65">
        <v>2.4961000000000001E-2</v>
      </c>
      <c r="L50" s="65">
        <v>5.5132E-2</v>
      </c>
      <c r="M50" s="65">
        <v>6.2252000000000002E-2</v>
      </c>
      <c r="N50" s="64"/>
      <c r="O50" s="65">
        <v>2.6973E-2</v>
      </c>
      <c r="P50" s="65">
        <v>5.6371999999999998E-2</v>
      </c>
      <c r="Q50" s="65">
        <v>6.4665E-2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</row>
    <row r="51" spans="1:62" s="11" customFormat="1" ht="15.75" customHeight="1" x14ac:dyDescent="0.35">
      <c r="A51" s="9">
        <v>2.8</v>
      </c>
      <c r="B51" s="9" t="s">
        <v>26</v>
      </c>
      <c r="C51" s="65">
        <v>1.0691000000000001E-2</v>
      </c>
      <c r="D51" s="65">
        <v>5.2236999999999999E-2</v>
      </c>
      <c r="E51" s="65">
        <v>5.2236999999999999E-2</v>
      </c>
      <c r="F51" s="64"/>
      <c r="G51" s="65">
        <v>1.8617999999999999E-2</v>
      </c>
      <c r="H51" s="65">
        <v>5.3182E-2</v>
      </c>
      <c r="I51" s="65">
        <v>7.3673000000000002E-2</v>
      </c>
      <c r="J51" s="64"/>
      <c r="K51" s="65">
        <v>2.5145000000000001E-2</v>
      </c>
      <c r="L51" s="65">
        <v>5.4322000000000002E-2</v>
      </c>
      <c r="M51" s="65">
        <v>8.8496000000000005E-2</v>
      </c>
      <c r="N51" s="64"/>
      <c r="O51" s="65">
        <v>3.0182E-2</v>
      </c>
      <c r="P51" s="65">
        <v>5.5475999999999998E-2</v>
      </c>
      <c r="Q51" s="65">
        <v>9.7788E-2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</row>
    <row r="52" spans="1:62" s="11" customFormat="1" ht="15.75" customHeight="1" x14ac:dyDescent="0.35">
      <c r="A52" s="9">
        <v>2.1</v>
      </c>
      <c r="B52" s="9" t="s">
        <v>27</v>
      </c>
      <c r="C52" s="65">
        <v>2.0464E-2</v>
      </c>
      <c r="D52" s="65">
        <v>5.2874999999999998E-2</v>
      </c>
      <c r="E52" s="65">
        <v>5.2874999999999998E-2</v>
      </c>
      <c r="F52" s="64"/>
      <c r="G52" s="65">
        <v>3.3647000000000003E-2</v>
      </c>
      <c r="H52" s="65">
        <v>5.5567999999999999E-2</v>
      </c>
      <c r="I52" s="65">
        <v>5.7069000000000002E-2</v>
      </c>
      <c r="J52" s="64"/>
      <c r="K52" s="65">
        <v>3.7740999999999997E-2</v>
      </c>
      <c r="L52" s="65">
        <v>5.7471000000000001E-2</v>
      </c>
      <c r="M52" s="65">
        <v>5.7085999999999998E-2</v>
      </c>
      <c r="N52" s="64"/>
      <c r="O52" s="65">
        <v>3.9891000000000003E-2</v>
      </c>
      <c r="P52" s="65">
        <v>5.9691000000000001E-2</v>
      </c>
      <c r="Q52" s="65">
        <v>5.6592999999999997E-2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</row>
    <row r="53" spans="1:62" s="13" customFormat="1" ht="15.75" customHeight="1" x14ac:dyDescent="0.35">
      <c r="A53" s="22">
        <v>2.2000000000000002</v>
      </c>
      <c r="B53" s="23" t="s">
        <v>27</v>
      </c>
      <c r="C53" s="78">
        <v>5.2699000000000003E-2</v>
      </c>
      <c r="D53" s="78">
        <v>5.3949999999999998E-2</v>
      </c>
      <c r="E53" s="78">
        <v>5.3949999999999998E-2</v>
      </c>
      <c r="F53" s="64"/>
      <c r="G53" s="78">
        <v>5.1104999999999998E-2</v>
      </c>
      <c r="H53" s="78">
        <v>5.7033E-2</v>
      </c>
      <c r="I53" s="78">
        <v>5.2034999999999998E-2</v>
      </c>
      <c r="J53" s="64"/>
      <c r="K53" s="78">
        <v>5.0250999999999997E-2</v>
      </c>
      <c r="L53" s="78">
        <v>5.8300999999999999E-2</v>
      </c>
      <c r="M53" s="78">
        <v>5.0618000000000003E-2</v>
      </c>
      <c r="N53" s="64"/>
      <c r="O53" s="78">
        <v>4.9616E-2</v>
      </c>
      <c r="P53" s="78">
        <v>5.9702999999999999E-2</v>
      </c>
      <c r="Q53" s="78">
        <v>4.9806999999999997E-2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</row>
    <row r="54" spans="1:62" s="15" customFormat="1" ht="15.75" customHeight="1" x14ac:dyDescent="0.35">
      <c r="A54" s="7">
        <v>2.4</v>
      </c>
      <c r="B54" s="7" t="s">
        <v>27</v>
      </c>
      <c r="C54" s="67">
        <v>0.11433699999999999</v>
      </c>
      <c r="D54" s="67">
        <v>5.6320000000000002E-2</v>
      </c>
      <c r="E54" s="67">
        <v>5.6320000000000002E-2</v>
      </c>
      <c r="F54" s="64"/>
      <c r="G54" s="67">
        <v>0.123478</v>
      </c>
      <c r="H54" s="67">
        <v>5.7273999999999999E-2</v>
      </c>
      <c r="I54" s="67">
        <v>6.5221000000000001E-2</v>
      </c>
      <c r="J54" s="64"/>
      <c r="K54" s="67">
        <v>0.12435300000000001</v>
      </c>
      <c r="L54" s="67">
        <v>5.8552E-2</v>
      </c>
      <c r="M54" s="67">
        <v>6.9066000000000002E-2</v>
      </c>
      <c r="N54" s="64"/>
      <c r="O54" s="67">
        <v>0.12328500000000001</v>
      </c>
      <c r="P54" s="67">
        <v>5.9602000000000002E-2</v>
      </c>
      <c r="Q54" s="67">
        <v>7.1493000000000001E-2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</row>
    <row r="55" spans="1:62" s="15" customFormat="1" ht="15.75" customHeight="1" x14ac:dyDescent="0.35">
      <c r="A55" s="7">
        <v>2.8</v>
      </c>
      <c r="B55" s="7" t="s">
        <v>27</v>
      </c>
      <c r="C55" s="67">
        <v>0.15779099999999999</v>
      </c>
      <c r="D55" s="67">
        <v>5.7686000000000001E-2</v>
      </c>
      <c r="E55" s="67">
        <v>5.7686000000000001E-2</v>
      </c>
      <c r="F55" s="64"/>
      <c r="G55" s="67">
        <v>0.19420899999999999</v>
      </c>
      <c r="H55" s="67">
        <v>5.8347000000000003E-2</v>
      </c>
      <c r="I55" s="67">
        <v>7.9418000000000002E-2</v>
      </c>
      <c r="J55" s="64"/>
      <c r="K55" s="67">
        <v>0.212562</v>
      </c>
      <c r="L55" s="67">
        <v>5.8708000000000003E-2</v>
      </c>
      <c r="M55" s="67">
        <v>9.2579999999999996E-2</v>
      </c>
      <c r="N55" s="64"/>
      <c r="O55" s="67">
        <v>0.22284000000000001</v>
      </c>
      <c r="P55" s="67">
        <v>5.8951999999999997E-2</v>
      </c>
      <c r="Q55" s="67">
        <v>0.10147299999999999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</row>
    <row r="56" spans="1:62" s="13" customFormat="1" ht="15.75" customHeight="1" x14ac:dyDescent="0.35">
      <c r="A56" s="14">
        <v>2.1</v>
      </c>
      <c r="B56" s="14" t="s">
        <v>28</v>
      </c>
      <c r="C56" s="70">
        <v>5.3744E-2</v>
      </c>
      <c r="D56" s="70">
        <v>5.2845000000000003E-2</v>
      </c>
      <c r="E56" s="70">
        <v>5.2845000000000003E-2</v>
      </c>
      <c r="F56" s="64"/>
      <c r="G56" s="70">
        <v>5.5432000000000002E-2</v>
      </c>
      <c r="H56" s="70">
        <v>5.5488999999999997E-2</v>
      </c>
      <c r="I56" s="70">
        <v>5.4633000000000001E-2</v>
      </c>
      <c r="J56" s="64"/>
      <c r="K56" s="70">
        <v>5.6031999999999998E-2</v>
      </c>
      <c r="L56" s="70">
        <v>5.7230000000000003E-2</v>
      </c>
      <c r="M56" s="70">
        <v>5.5359999999999999E-2</v>
      </c>
      <c r="N56" s="64"/>
      <c r="O56" s="70">
        <v>5.5611000000000001E-2</v>
      </c>
      <c r="P56" s="70">
        <v>5.8951000000000003E-2</v>
      </c>
      <c r="Q56" s="70">
        <v>5.5060999999999999E-2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</row>
    <row r="57" spans="1:62" s="13" customFormat="1" ht="15.75" customHeight="1" x14ac:dyDescent="0.35">
      <c r="A57" s="20">
        <v>2.2000000000000002</v>
      </c>
      <c r="B57" s="20" t="s">
        <v>28</v>
      </c>
      <c r="C57" s="74">
        <v>5.1714000000000003E-2</v>
      </c>
      <c r="D57" s="74">
        <v>5.1624000000000003E-2</v>
      </c>
      <c r="E57" s="74">
        <v>5.1624000000000003E-2</v>
      </c>
      <c r="F57" s="64"/>
      <c r="G57" s="74">
        <v>5.1305000000000003E-2</v>
      </c>
      <c r="H57" s="74">
        <v>5.4262999999999999E-2</v>
      </c>
      <c r="I57" s="74">
        <v>5.1144000000000002E-2</v>
      </c>
      <c r="J57" s="64"/>
      <c r="K57" s="74">
        <v>5.0405999999999999E-2</v>
      </c>
      <c r="L57" s="74">
        <v>5.5625000000000001E-2</v>
      </c>
      <c r="M57" s="74">
        <v>5.0245999999999999E-2</v>
      </c>
      <c r="N57" s="64"/>
      <c r="O57" s="74">
        <v>5.0180000000000002E-2</v>
      </c>
      <c r="P57" s="74">
        <v>5.7410000000000003E-2</v>
      </c>
      <c r="Q57" s="74">
        <v>4.9980999999999998E-2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</row>
    <row r="58" spans="1:62" s="13" customFormat="1" ht="15.75" customHeight="1" x14ac:dyDescent="0.35">
      <c r="A58" s="14">
        <v>2.4</v>
      </c>
      <c r="B58" s="14" t="s">
        <v>28</v>
      </c>
      <c r="C58" s="70">
        <v>5.3657000000000003E-2</v>
      </c>
      <c r="D58" s="70">
        <v>5.2769999999999997E-2</v>
      </c>
      <c r="E58" s="70">
        <v>5.2769999999999997E-2</v>
      </c>
      <c r="F58" s="64"/>
      <c r="G58" s="70">
        <v>6.2538999999999997E-2</v>
      </c>
      <c r="H58" s="70">
        <v>5.4101999999999997E-2</v>
      </c>
      <c r="I58" s="70">
        <v>6.1184000000000002E-2</v>
      </c>
      <c r="J58" s="64"/>
      <c r="K58" s="70">
        <v>6.7501000000000005E-2</v>
      </c>
      <c r="L58" s="70">
        <v>5.5787999999999997E-2</v>
      </c>
      <c r="M58" s="70">
        <v>6.6000000000000003E-2</v>
      </c>
      <c r="N58" s="64"/>
      <c r="O58" s="70">
        <v>7.0213999999999999E-2</v>
      </c>
      <c r="P58" s="70">
        <v>5.6571999999999997E-2</v>
      </c>
      <c r="Q58" s="70">
        <v>6.8593000000000001E-2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</row>
    <row r="59" spans="1:62" s="13" customFormat="1" ht="15.75" customHeight="1" x14ac:dyDescent="0.35">
      <c r="A59" s="14">
        <v>2.8</v>
      </c>
      <c r="B59" s="14" t="s">
        <v>28</v>
      </c>
      <c r="C59" s="70">
        <v>5.6111000000000001E-2</v>
      </c>
      <c r="D59" s="70">
        <v>5.4017999999999997E-2</v>
      </c>
      <c r="E59" s="70">
        <v>5.4017999999999997E-2</v>
      </c>
      <c r="F59" s="64"/>
      <c r="G59" s="70">
        <v>8.0193E-2</v>
      </c>
      <c r="H59" s="70">
        <v>5.4059999999999997E-2</v>
      </c>
      <c r="I59" s="70">
        <v>7.6232999999999995E-2</v>
      </c>
      <c r="J59" s="64"/>
      <c r="K59" s="70">
        <v>9.6186999999999995E-2</v>
      </c>
      <c r="L59" s="70">
        <v>5.5049000000000001E-2</v>
      </c>
      <c r="M59" s="70">
        <v>9.0929999999999997E-2</v>
      </c>
      <c r="N59" s="64"/>
      <c r="O59" s="70">
        <v>0.107017</v>
      </c>
      <c r="P59" s="70">
        <v>5.5447999999999997E-2</v>
      </c>
      <c r="Q59" s="70">
        <v>0.101074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</row>
    <row r="60" spans="1:62" s="15" customFormat="1" ht="15.75" customHeight="1" x14ac:dyDescent="0.35">
      <c r="A60" s="7">
        <v>2.1</v>
      </c>
      <c r="B60" s="7" t="s">
        <v>29</v>
      </c>
      <c r="C60" s="67">
        <v>8.5328000000000001E-2</v>
      </c>
      <c r="D60" s="67">
        <v>5.2964999999999998E-2</v>
      </c>
      <c r="E60" s="67">
        <v>5.2964999999999998E-2</v>
      </c>
      <c r="F60" s="64"/>
      <c r="G60" s="67">
        <v>7.9507999999999995E-2</v>
      </c>
      <c r="H60" s="67">
        <v>5.5967000000000003E-2</v>
      </c>
      <c r="I60" s="67">
        <v>5.3661E-2</v>
      </c>
      <c r="J60" s="64"/>
      <c r="K60" s="67">
        <v>7.5176000000000007E-2</v>
      </c>
      <c r="L60" s="67">
        <v>5.7548000000000002E-2</v>
      </c>
      <c r="M60" s="67">
        <v>5.3745000000000001E-2</v>
      </c>
      <c r="N60" s="64"/>
      <c r="O60" s="67">
        <v>7.2905999999999999E-2</v>
      </c>
      <c r="P60" s="67">
        <v>5.9177E-2</v>
      </c>
      <c r="Q60" s="67">
        <v>5.4109999999999998E-2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</row>
    <row r="61" spans="1:62" s="13" customFormat="1" ht="15.75" customHeight="1" x14ac:dyDescent="0.35">
      <c r="A61" s="22">
        <v>2.2000000000000002</v>
      </c>
      <c r="B61" s="23" t="s">
        <v>29</v>
      </c>
      <c r="C61" s="78">
        <v>5.1706000000000002E-2</v>
      </c>
      <c r="D61" s="78">
        <v>5.2002E-2</v>
      </c>
      <c r="E61" s="78">
        <v>5.2002E-2</v>
      </c>
      <c r="F61" s="64"/>
      <c r="G61" s="78">
        <v>5.1248000000000002E-2</v>
      </c>
      <c r="H61" s="78">
        <v>5.4064000000000001E-2</v>
      </c>
      <c r="I61" s="78">
        <v>5.1188999999999998E-2</v>
      </c>
      <c r="J61" s="64"/>
      <c r="K61" s="78">
        <v>5.0700000000000002E-2</v>
      </c>
      <c r="L61" s="78">
        <v>5.5603E-2</v>
      </c>
      <c r="M61" s="78">
        <v>5.0414E-2</v>
      </c>
      <c r="N61" s="64"/>
      <c r="O61" s="78">
        <v>5.0377999999999999E-2</v>
      </c>
      <c r="P61" s="78">
        <v>5.6814000000000003E-2</v>
      </c>
      <c r="Q61" s="78">
        <v>5.0016999999999999E-2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</row>
    <row r="62" spans="1:62" s="11" customFormat="1" ht="15.75" customHeight="1" x14ac:dyDescent="0.35">
      <c r="A62" s="9">
        <v>2.4</v>
      </c>
      <c r="B62" s="9" t="s">
        <v>29</v>
      </c>
      <c r="C62" s="65">
        <v>2.9718000000000001E-2</v>
      </c>
      <c r="D62" s="65">
        <v>5.1636000000000001E-2</v>
      </c>
      <c r="E62" s="65">
        <v>5.1636000000000001E-2</v>
      </c>
      <c r="F62" s="64"/>
      <c r="G62" s="65">
        <v>3.5848999999999999E-2</v>
      </c>
      <c r="H62" s="65">
        <v>5.3348E-2</v>
      </c>
      <c r="I62" s="65">
        <v>5.9477000000000002E-2</v>
      </c>
      <c r="J62" s="64"/>
      <c r="K62" s="65">
        <v>3.9780999999999997E-2</v>
      </c>
      <c r="L62" s="65">
        <v>5.4663999999999997E-2</v>
      </c>
      <c r="M62" s="65">
        <v>6.4299999999999996E-2</v>
      </c>
      <c r="N62" s="64"/>
      <c r="O62" s="65">
        <v>4.1896000000000003E-2</v>
      </c>
      <c r="P62" s="65">
        <v>5.57E-2</v>
      </c>
      <c r="Q62" s="65">
        <v>6.6086000000000006E-2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</row>
    <row r="63" spans="1:62" s="11" customFormat="1" ht="15.75" customHeight="1" x14ac:dyDescent="0.35">
      <c r="A63" s="9">
        <v>2.8</v>
      </c>
      <c r="B63" s="9" t="s">
        <v>29</v>
      </c>
      <c r="C63" s="65">
        <v>2.2852999999999998E-2</v>
      </c>
      <c r="D63" s="65">
        <v>5.2407000000000002E-2</v>
      </c>
      <c r="E63" s="65">
        <v>5.2407000000000002E-2</v>
      </c>
      <c r="F63" s="64"/>
      <c r="G63" s="65">
        <v>3.6865000000000002E-2</v>
      </c>
      <c r="H63" s="65">
        <v>5.3193999999999998E-2</v>
      </c>
      <c r="I63" s="65">
        <v>7.4704000000000007E-2</v>
      </c>
      <c r="J63" s="64"/>
      <c r="K63" s="65">
        <v>4.7494000000000001E-2</v>
      </c>
      <c r="L63" s="65">
        <v>5.3837000000000003E-2</v>
      </c>
      <c r="M63" s="65">
        <v>8.9425000000000004E-2</v>
      </c>
      <c r="N63" s="64"/>
      <c r="O63" s="65">
        <v>5.5246999999999997E-2</v>
      </c>
      <c r="P63" s="65">
        <v>5.4670999999999997E-2</v>
      </c>
      <c r="Q63" s="65">
        <v>9.9958000000000005E-2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</row>
    <row r="64" spans="1:62" s="15" customFormat="1" ht="15.75" customHeight="1" x14ac:dyDescent="0.35">
      <c r="A64" s="7">
        <v>2.1</v>
      </c>
      <c r="B64" s="7" t="s">
        <v>30</v>
      </c>
      <c r="C64" s="67">
        <v>0.112279</v>
      </c>
      <c r="D64" s="67">
        <v>5.3276999999999998E-2</v>
      </c>
      <c r="E64" s="67">
        <v>5.3276999999999998E-2</v>
      </c>
      <c r="F64" s="64"/>
      <c r="G64" s="67">
        <v>0.102823</v>
      </c>
      <c r="H64" s="67">
        <v>5.6475999999999998E-2</v>
      </c>
      <c r="I64" s="67">
        <v>5.3249999999999999E-2</v>
      </c>
      <c r="J64" s="64"/>
      <c r="K64" s="67">
        <v>9.6392000000000005E-2</v>
      </c>
      <c r="L64" s="67">
        <v>5.8062999999999997E-2</v>
      </c>
      <c r="M64" s="67">
        <v>5.3442999999999997E-2</v>
      </c>
      <c r="N64" s="64"/>
      <c r="O64" s="67">
        <v>9.0628E-2</v>
      </c>
      <c r="P64" s="67">
        <v>5.9227000000000002E-2</v>
      </c>
      <c r="Q64" s="67">
        <v>5.3143000000000003E-2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</row>
    <row r="65" spans="1:62" s="13" customFormat="1" ht="15.75" customHeight="1" x14ac:dyDescent="0.35">
      <c r="A65" s="22">
        <v>2.2000000000000002</v>
      </c>
      <c r="B65" s="23" t="s">
        <v>30</v>
      </c>
      <c r="C65" s="78">
        <v>5.1834999999999999E-2</v>
      </c>
      <c r="D65" s="78">
        <v>5.2358000000000002E-2</v>
      </c>
      <c r="E65" s="78">
        <v>5.2358000000000002E-2</v>
      </c>
      <c r="F65" s="64"/>
      <c r="G65" s="78">
        <v>5.1375999999999998E-2</v>
      </c>
      <c r="H65" s="78">
        <v>5.4287000000000002E-2</v>
      </c>
      <c r="I65" s="78">
        <v>5.1015999999999999E-2</v>
      </c>
      <c r="J65" s="64"/>
      <c r="K65" s="78">
        <v>5.0473999999999998E-2</v>
      </c>
      <c r="L65" s="78">
        <v>5.5357999999999997E-2</v>
      </c>
      <c r="M65" s="78">
        <v>5.0148999999999999E-2</v>
      </c>
      <c r="N65" s="64"/>
      <c r="O65" s="78">
        <v>5.0153000000000003E-2</v>
      </c>
      <c r="P65" s="78">
        <v>5.6668999999999997E-2</v>
      </c>
      <c r="Q65" s="78">
        <v>4.9770000000000002E-2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</row>
    <row r="66" spans="1:62" s="11" customFormat="1" ht="15.75" customHeight="1" x14ac:dyDescent="0.35">
      <c r="A66" s="9">
        <v>2.4</v>
      </c>
      <c r="B66" s="9" t="s">
        <v>30</v>
      </c>
      <c r="C66" s="65">
        <v>1.8318000000000001E-2</v>
      </c>
      <c r="D66" s="65">
        <v>5.1468E-2</v>
      </c>
      <c r="E66" s="65">
        <v>5.1468E-2</v>
      </c>
      <c r="F66" s="64"/>
      <c r="G66" s="65">
        <v>2.1506999999999998E-2</v>
      </c>
      <c r="H66" s="65">
        <v>5.2533000000000003E-2</v>
      </c>
      <c r="I66" s="65">
        <v>5.7750999999999997E-2</v>
      </c>
      <c r="J66" s="64"/>
      <c r="K66" s="65">
        <v>2.4584999999999999E-2</v>
      </c>
      <c r="L66" s="65">
        <v>5.4192999999999998E-2</v>
      </c>
      <c r="M66" s="65">
        <v>6.2372999999999998E-2</v>
      </c>
      <c r="N66" s="64"/>
      <c r="O66" s="65">
        <v>2.6678E-2</v>
      </c>
      <c r="P66" s="65">
        <v>5.4953000000000002E-2</v>
      </c>
      <c r="Q66" s="65">
        <v>6.4820000000000003E-2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</row>
    <row r="67" spans="1:62" s="11" customFormat="1" ht="15.75" customHeight="1" x14ac:dyDescent="0.35">
      <c r="A67" s="9">
        <v>2.8</v>
      </c>
      <c r="B67" s="9" t="s">
        <v>30</v>
      </c>
      <c r="C67" s="65">
        <v>1.0237E-2</v>
      </c>
      <c r="D67" s="65">
        <v>5.185E-2</v>
      </c>
      <c r="E67" s="65">
        <v>5.185E-2</v>
      </c>
      <c r="F67" s="64"/>
      <c r="G67" s="65">
        <v>1.8197999999999999E-2</v>
      </c>
      <c r="H67" s="65">
        <v>5.2513999999999998E-2</v>
      </c>
      <c r="I67" s="65">
        <v>7.3428999999999994E-2</v>
      </c>
      <c r="J67" s="64"/>
      <c r="K67" s="65">
        <v>2.4447E-2</v>
      </c>
      <c r="L67" s="65">
        <v>5.3143999999999997E-2</v>
      </c>
      <c r="M67" s="65">
        <v>8.8156999999999999E-2</v>
      </c>
      <c r="N67" s="64"/>
      <c r="O67" s="65">
        <v>2.9423000000000001E-2</v>
      </c>
      <c r="P67" s="65">
        <v>5.4501000000000001E-2</v>
      </c>
      <c r="Q67" s="65">
        <v>9.8042000000000004E-2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</row>
    <row r="68" spans="1:62" s="11" customFormat="1" ht="15.75" customHeight="1" x14ac:dyDescent="0.35">
      <c r="A68" s="9">
        <v>2.1</v>
      </c>
      <c r="B68" s="9" t="s">
        <v>31</v>
      </c>
      <c r="C68" s="65">
        <v>1.8634000000000001E-2</v>
      </c>
      <c r="D68" s="65">
        <v>5.1624999999999997E-2</v>
      </c>
      <c r="E68" s="65">
        <v>5.1624999999999997E-2</v>
      </c>
      <c r="F68" s="64"/>
      <c r="G68" s="65">
        <v>3.3667999999999997E-2</v>
      </c>
      <c r="H68" s="65">
        <v>5.3096999999999998E-2</v>
      </c>
      <c r="I68" s="65">
        <v>5.7369999999999997E-2</v>
      </c>
      <c r="J68" s="64"/>
      <c r="K68" s="65">
        <v>3.8241999999999998E-2</v>
      </c>
      <c r="L68" s="65">
        <v>5.4078000000000001E-2</v>
      </c>
      <c r="M68" s="65">
        <v>5.7951999999999997E-2</v>
      </c>
      <c r="N68" s="64"/>
      <c r="O68" s="65">
        <v>4.0087999999999999E-2</v>
      </c>
      <c r="P68" s="65">
        <v>5.5241999999999999E-2</v>
      </c>
      <c r="Q68" s="65">
        <v>5.6849999999999998E-2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</row>
    <row r="69" spans="1:62" s="13" customFormat="1" ht="15.75" customHeight="1" x14ac:dyDescent="0.35">
      <c r="A69" s="22">
        <v>2.2000000000000002</v>
      </c>
      <c r="B69" s="23" t="s">
        <v>31</v>
      </c>
      <c r="C69" s="78">
        <v>5.1456000000000002E-2</v>
      </c>
      <c r="D69" s="78">
        <v>5.2150000000000002E-2</v>
      </c>
      <c r="E69" s="78">
        <v>5.2150000000000002E-2</v>
      </c>
      <c r="F69" s="64"/>
      <c r="G69" s="78">
        <v>5.0432999999999999E-2</v>
      </c>
      <c r="H69" s="78">
        <v>5.3513999999999999E-2</v>
      </c>
      <c r="I69" s="78">
        <v>5.1049999999999998E-2</v>
      </c>
      <c r="J69" s="64"/>
      <c r="K69" s="78">
        <v>4.9918999999999998E-2</v>
      </c>
      <c r="L69" s="78">
        <v>5.4260999999999997E-2</v>
      </c>
      <c r="M69" s="78">
        <v>5.0123000000000001E-2</v>
      </c>
      <c r="N69" s="64"/>
      <c r="O69" s="78">
        <v>4.9826000000000002E-2</v>
      </c>
      <c r="P69" s="78">
        <v>5.4991999999999999E-2</v>
      </c>
      <c r="Q69" s="78">
        <v>5.0094E-2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</row>
    <row r="70" spans="1:62" s="15" customFormat="1" ht="15.75" customHeight="1" x14ac:dyDescent="0.35">
      <c r="A70" s="7">
        <v>2.4</v>
      </c>
      <c r="B70" s="7" t="s">
        <v>31</v>
      </c>
      <c r="C70" s="67">
        <v>0.11207</v>
      </c>
      <c r="D70" s="67">
        <v>5.3735999999999999E-2</v>
      </c>
      <c r="E70" s="67">
        <v>5.3735999999999999E-2</v>
      </c>
      <c r="F70" s="64"/>
      <c r="G70" s="67">
        <v>0.120308</v>
      </c>
      <c r="H70" s="67">
        <v>5.3839999999999999E-2</v>
      </c>
      <c r="I70" s="67">
        <v>6.2717999999999996E-2</v>
      </c>
      <c r="J70" s="64"/>
      <c r="K70" s="67">
        <v>0.122541</v>
      </c>
      <c r="L70" s="67">
        <v>5.4386999999999998E-2</v>
      </c>
      <c r="M70" s="67">
        <v>6.8099000000000007E-2</v>
      </c>
      <c r="N70" s="64"/>
      <c r="O70" s="67">
        <v>0.122429</v>
      </c>
      <c r="P70" s="67">
        <v>5.5156999999999998E-2</v>
      </c>
      <c r="Q70" s="67">
        <v>7.0701E-2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</row>
    <row r="71" spans="1:62" s="15" customFormat="1" ht="15.75" customHeight="1" x14ac:dyDescent="0.35">
      <c r="A71" s="7">
        <v>2.8</v>
      </c>
      <c r="B71" s="7" t="s">
        <v>31</v>
      </c>
      <c r="C71" s="67">
        <v>0.15290200000000001</v>
      </c>
      <c r="D71" s="67">
        <v>5.3719999999999997E-2</v>
      </c>
      <c r="E71" s="67">
        <v>5.3719999999999997E-2</v>
      </c>
      <c r="F71" s="64"/>
      <c r="G71" s="67">
        <v>0.18922800000000001</v>
      </c>
      <c r="H71" s="67">
        <v>5.4038000000000003E-2</v>
      </c>
      <c r="I71" s="67">
        <v>7.7515000000000001E-2</v>
      </c>
      <c r="J71" s="64"/>
      <c r="K71" s="67">
        <v>0.208014</v>
      </c>
      <c r="L71" s="67">
        <v>5.4293000000000001E-2</v>
      </c>
      <c r="M71" s="67">
        <v>9.2275999999999997E-2</v>
      </c>
      <c r="N71" s="64"/>
      <c r="O71" s="67">
        <v>0.21879000000000001</v>
      </c>
      <c r="P71" s="67">
        <v>5.4438E-2</v>
      </c>
      <c r="Q71" s="67">
        <v>0.102575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</row>
    <row r="72" spans="1:62" s="13" customFormat="1" ht="15.75" customHeight="1" x14ac:dyDescent="0.35">
      <c r="A72" s="14">
        <v>2.1</v>
      </c>
      <c r="B72" s="14" t="s">
        <v>32</v>
      </c>
      <c r="C72" s="70">
        <v>5.2111999999999999E-2</v>
      </c>
      <c r="D72" s="70">
        <v>5.1596999999999997E-2</v>
      </c>
      <c r="E72" s="70">
        <v>5.1596999999999997E-2</v>
      </c>
      <c r="F72" s="64"/>
      <c r="G72" s="70">
        <v>5.4813000000000001E-2</v>
      </c>
      <c r="H72" s="70">
        <v>5.2879000000000002E-2</v>
      </c>
      <c r="I72" s="70">
        <v>5.4427999999999997E-2</v>
      </c>
      <c r="J72" s="64"/>
      <c r="K72" s="70">
        <v>5.5947999999999998E-2</v>
      </c>
      <c r="L72" s="70">
        <v>5.4078000000000001E-2</v>
      </c>
      <c r="M72" s="70">
        <v>5.5639000000000001E-2</v>
      </c>
      <c r="N72" s="64"/>
      <c r="O72" s="70">
        <v>5.5722000000000001E-2</v>
      </c>
      <c r="P72" s="70">
        <v>5.4425000000000001E-2</v>
      </c>
      <c r="Q72" s="70">
        <v>5.5475999999999998E-2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</row>
    <row r="73" spans="1:62" s="13" customFormat="1" ht="15.75" customHeight="1" x14ac:dyDescent="0.35">
      <c r="A73" s="20">
        <v>2.2000000000000002</v>
      </c>
      <c r="B73" s="20" t="s">
        <v>32</v>
      </c>
      <c r="C73" s="74">
        <v>5.1112999999999999E-2</v>
      </c>
      <c r="D73" s="74">
        <v>5.1091999999999999E-2</v>
      </c>
      <c r="E73" s="74">
        <v>5.1091999999999999E-2</v>
      </c>
      <c r="F73" s="64"/>
      <c r="G73" s="74">
        <v>5.0616000000000001E-2</v>
      </c>
      <c r="H73" s="74">
        <v>5.2292999999999999E-2</v>
      </c>
      <c r="I73" s="74">
        <v>5.0568000000000002E-2</v>
      </c>
      <c r="J73" s="64"/>
      <c r="K73" s="74">
        <v>5.0430000000000003E-2</v>
      </c>
      <c r="L73" s="74">
        <v>5.3242999999999999E-2</v>
      </c>
      <c r="M73" s="74">
        <v>5.0375999999999997E-2</v>
      </c>
      <c r="N73" s="64"/>
      <c r="O73" s="74">
        <v>4.9846000000000001E-2</v>
      </c>
      <c r="P73" s="74">
        <v>5.3704000000000002E-2</v>
      </c>
      <c r="Q73" s="74">
        <v>4.9787999999999999E-2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</row>
    <row r="74" spans="1:62" s="13" customFormat="1" ht="15.75" customHeight="1" x14ac:dyDescent="0.35">
      <c r="A74" s="14">
        <v>2.4</v>
      </c>
      <c r="B74" s="14" t="s">
        <v>32</v>
      </c>
      <c r="C74" s="70">
        <v>5.2275000000000002E-2</v>
      </c>
      <c r="D74" s="70">
        <v>5.1775000000000002E-2</v>
      </c>
      <c r="E74" s="70">
        <v>5.1775000000000002E-2</v>
      </c>
      <c r="F74" s="64"/>
      <c r="G74" s="70">
        <v>6.0850000000000001E-2</v>
      </c>
      <c r="H74" s="70">
        <v>5.1899000000000001E-2</v>
      </c>
      <c r="I74" s="70">
        <v>6.0176E-2</v>
      </c>
      <c r="J74" s="64"/>
      <c r="K74" s="70">
        <v>6.6411999999999999E-2</v>
      </c>
      <c r="L74" s="70">
        <v>5.2762999999999997E-2</v>
      </c>
      <c r="M74" s="70">
        <v>6.5641000000000005E-2</v>
      </c>
      <c r="N74" s="64"/>
      <c r="O74" s="70">
        <v>6.9000000000000006E-2</v>
      </c>
      <c r="P74" s="70">
        <v>5.3727999999999998E-2</v>
      </c>
      <c r="Q74" s="70">
        <v>6.8265000000000006E-2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</row>
    <row r="75" spans="1:62" s="13" customFormat="1" ht="15.75" customHeight="1" x14ac:dyDescent="0.35">
      <c r="A75" s="14">
        <v>2.8</v>
      </c>
      <c r="B75" s="14" t="s">
        <v>32</v>
      </c>
      <c r="C75" s="70">
        <v>5.2539000000000002E-2</v>
      </c>
      <c r="D75" s="70">
        <v>5.1466999999999999E-2</v>
      </c>
      <c r="E75" s="70">
        <v>5.1466999999999999E-2</v>
      </c>
      <c r="F75" s="64"/>
      <c r="G75" s="70">
        <v>7.7353000000000005E-2</v>
      </c>
      <c r="H75" s="70">
        <v>5.1823000000000001E-2</v>
      </c>
      <c r="I75" s="70">
        <v>7.5269000000000003E-2</v>
      </c>
      <c r="J75" s="64"/>
      <c r="K75" s="70">
        <v>9.3635999999999997E-2</v>
      </c>
      <c r="L75" s="70">
        <v>5.2748000000000003E-2</v>
      </c>
      <c r="M75" s="70">
        <v>9.0954999999999994E-2</v>
      </c>
      <c r="N75" s="64"/>
      <c r="O75" s="70">
        <v>0.10410899999999999</v>
      </c>
      <c r="P75" s="70">
        <v>5.3138999999999999E-2</v>
      </c>
      <c r="Q75" s="70">
        <v>0.101121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</row>
    <row r="76" spans="1:62" s="15" customFormat="1" ht="15.75" customHeight="1" x14ac:dyDescent="0.35">
      <c r="A76" s="7">
        <v>2.1</v>
      </c>
      <c r="B76" s="7" t="s">
        <v>33</v>
      </c>
      <c r="C76" s="67">
        <v>8.3969000000000002E-2</v>
      </c>
      <c r="D76" s="67">
        <v>5.1647999999999999E-2</v>
      </c>
      <c r="E76" s="67">
        <v>5.1647999999999999E-2</v>
      </c>
      <c r="F76" s="64"/>
      <c r="G76" s="67">
        <v>7.7926999999999996E-2</v>
      </c>
      <c r="H76" s="67">
        <v>5.2691000000000002E-2</v>
      </c>
      <c r="I76" s="67">
        <v>5.2875999999999999E-2</v>
      </c>
      <c r="J76" s="64"/>
      <c r="K76" s="67">
        <v>7.4951000000000004E-2</v>
      </c>
      <c r="L76" s="67">
        <v>5.3578000000000001E-2</v>
      </c>
      <c r="M76" s="67">
        <v>5.4053999999999998E-2</v>
      </c>
      <c r="N76" s="64"/>
      <c r="O76" s="67">
        <v>7.2895000000000001E-2</v>
      </c>
      <c r="P76" s="67">
        <v>5.4616999999999999E-2</v>
      </c>
      <c r="Q76" s="67">
        <v>5.4497999999999998E-2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</row>
    <row r="77" spans="1:62" s="13" customFormat="1" ht="15.75" customHeight="1" x14ac:dyDescent="0.35">
      <c r="A77" s="22">
        <v>2.2000000000000002</v>
      </c>
      <c r="B77" s="23" t="s">
        <v>33</v>
      </c>
      <c r="C77" s="78">
        <v>5.1117000000000003E-2</v>
      </c>
      <c r="D77" s="78">
        <v>5.1284999999999997E-2</v>
      </c>
      <c r="E77" s="78">
        <v>5.1284999999999997E-2</v>
      </c>
      <c r="F77" s="64"/>
      <c r="G77" s="78">
        <v>5.0446999999999999E-2</v>
      </c>
      <c r="H77" s="78">
        <v>5.1991000000000002E-2</v>
      </c>
      <c r="I77" s="78">
        <v>5.0348999999999998E-2</v>
      </c>
      <c r="J77" s="64"/>
      <c r="K77" s="78">
        <v>5.0217999999999999E-2</v>
      </c>
      <c r="L77" s="78">
        <v>5.2797999999999998E-2</v>
      </c>
      <c r="M77" s="78">
        <v>5.0065999999999999E-2</v>
      </c>
      <c r="N77" s="64"/>
      <c r="O77" s="78">
        <v>5.0328999999999999E-2</v>
      </c>
      <c r="P77" s="78">
        <v>5.3705999999999997E-2</v>
      </c>
      <c r="Q77" s="78">
        <v>5.0261E-2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</row>
    <row r="78" spans="1:62" s="11" customFormat="1" ht="15.75" customHeight="1" x14ac:dyDescent="0.35">
      <c r="A78" s="9">
        <v>2.4</v>
      </c>
      <c r="B78" s="9" t="s">
        <v>33</v>
      </c>
      <c r="C78" s="65">
        <v>2.8424000000000001E-2</v>
      </c>
      <c r="D78" s="65">
        <v>5.0823E-2</v>
      </c>
      <c r="E78" s="65">
        <v>5.0823E-2</v>
      </c>
      <c r="F78" s="64"/>
      <c r="G78" s="65">
        <v>3.4264000000000003E-2</v>
      </c>
      <c r="H78" s="65">
        <v>5.1402999999999997E-2</v>
      </c>
      <c r="I78" s="65">
        <v>5.8791000000000003E-2</v>
      </c>
      <c r="J78" s="64"/>
      <c r="K78" s="65">
        <v>3.8130999999999998E-2</v>
      </c>
      <c r="L78" s="65">
        <v>5.2068999999999997E-2</v>
      </c>
      <c r="M78" s="65">
        <v>6.3414999999999999E-2</v>
      </c>
      <c r="N78" s="64"/>
      <c r="O78" s="65">
        <v>4.1188000000000002E-2</v>
      </c>
      <c r="P78" s="65">
        <v>5.2345999999999997E-2</v>
      </c>
      <c r="Q78" s="65">
        <v>6.6034999999999996E-2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</row>
    <row r="79" spans="1:62" s="11" customFormat="1" ht="15.75" customHeight="1" x14ac:dyDescent="0.35">
      <c r="A79" s="9">
        <v>2.8</v>
      </c>
      <c r="B79" s="9" t="s">
        <v>33</v>
      </c>
      <c r="C79" s="65">
        <v>2.1173999999999998E-2</v>
      </c>
      <c r="D79" s="65">
        <v>5.1395999999999997E-2</v>
      </c>
      <c r="E79" s="65">
        <v>5.1395999999999997E-2</v>
      </c>
      <c r="F79" s="64"/>
      <c r="G79" s="65">
        <v>3.5237999999999998E-2</v>
      </c>
      <c r="H79" s="65">
        <v>5.1573000000000001E-2</v>
      </c>
      <c r="I79" s="65">
        <v>7.4304999999999996E-2</v>
      </c>
      <c r="J79" s="64"/>
      <c r="K79" s="65">
        <v>4.5678999999999997E-2</v>
      </c>
      <c r="L79" s="65">
        <v>5.2195999999999999E-2</v>
      </c>
      <c r="M79" s="65">
        <v>8.9469000000000007E-2</v>
      </c>
      <c r="N79" s="64"/>
      <c r="O79" s="65">
        <v>5.3047999999999998E-2</v>
      </c>
      <c r="P79" s="65">
        <v>5.2540000000000003E-2</v>
      </c>
      <c r="Q79" s="65">
        <v>9.9895999999999999E-2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</row>
    <row r="80" spans="1:62" s="15" customFormat="1" ht="15.75" customHeight="1" x14ac:dyDescent="0.35">
      <c r="A80" s="7">
        <v>2.1</v>
      </c>
      <c r="B80" s="7" t="s">
        <v>34</v>
      </c>
      <c r="C80" s="67">
        <v>0.111259</v>
      </c>
      <c r="D80" s="67">
        <v>5.1916999999999998E-2</v>
      </c>
      <c r="E80" s="67">
        <v>5.1916999999999998E-2</v>
      </c>
      <c r="F80" s="64"/>
      <c r="G80" s="67">
        <v>0.10179000000000001</v>
      </c>
      <c r="H80" s="67">
        <v>5.3405000000000001E-2</v>
      </c>
      <c r="I80" s="67">
        <v>5.2592E-2</v>
      </c>
      <c r="J80" s="64"/>
      <c r="K80" s="67">
        <v>9.5412999999999998E-2</v>
      </c>
      <c r="L80" s="67">
        <v>5.4344999999999997E-2</v>
      </c>
      <c r="M80" s="67">
        <v>5.3461000000000002E-2</v>
      </c>
      <c r="N80" s="64"/>
      <c r="O80" s="67">
        <v>9.0694999999999998E-2</v>
      </c>
      <c r="P80" s="67">
        <v>5.4701E-2</v>
      </c>
      <c r="Q80" s="67">
        <v>5.3678999999999998E-2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</row>
    <row r="81" spans="1:62" s="13" customFormat="1" ht="15.75" customHeight="1" x14ac:dyDescent="0.35">
      <c r="A81" s="22">
        <v>2.2000000000000002</v>
      </c>
      <c r="B81" s="23" t="s">
        <v>34</v>
      </c>
      <c r="C81" s="78">
        <v>5.0811000000000002E-2</v>
      </c>
      <c r="D81" s="78">
        <v>5.0996E-2</v>
      </c>
      <c r="E81" s="78">
        <v>5.0996E-2</v>
      </c>
      <c r="F81" s="64"/>
      <c r="G81" s="78">
        <v>5.0636E-2</v>
      </c>
      <c r="H81" s="78">
        <v>5.2173999999999998E-2</v>
      </c>
      <c r="I81" s="78">
        <v>5.0657000000000001E-2</v>
      </c>
      <c r="J81" s="64"/>
      <c r="K81" s="78">
        <v>5.0047000000000001E-2</v>
      </c>
      <c r="L81" s="78">
        <v>5.2671000000000003E-2</v>
      </c>
      <c r="M81" s="78">
        <v>4.9953999999999998E-2</v>
      </c>
      <c r="N81" s="64"/>
      <c r="O81" s="78">
        <v>5.0245999999999999E-2</v>
      </c>
      <c r="P81" s="78">
        <v>5.3447000000000001E-2</v>
      </c>
      <c r="Q81" s="78">
        <v>5.0090000000000003E-2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</row>
    <row r="82" spans="1:62" s="11" customFormat="1" ht="15.75" customHeight="1" x14ac:dyDescent="0.35">
      <c r="A82" s="9">
        <v>2.4</v>
      </c>
      <c r="B82" s="9" t="s">
        <v>34</v>
      </c>
      <c r="C82" s="65">
        <v>1.7305999999999998E-2</v>
      </c>
      <c r="D82" s="65">
        <v>5.0840999999999997E-2</v>
      </c>
      <c r="E82" s="65">
        <v>5.0840999999999997E-2</v>
      </c>
      <c r="F82" s="64"/>
      <c r="G82" s="65">
        <v>2.0874E-2</v>
      </c>
      <c r="H82" s="65">
        <v>5.1428000000000001E-2</v>
      </c>
      <c r="I82" s="65">
        <v>5.7301999999999999E-2</v>
      </c>
      <c r="J82" s="64"/>
      <c r="K82" s="65">
        <v>2.3511000000000001E-2</v>
      </c>
      <c r="L82" s="65">
        <v>5.2456000000000003E-2</v>
      </c>
      <c r="M82" s="65">
        <v>6.2003000000000003E-2</v>
      </c>
      <c r="N82" s="64"/>
      <c r="O82" s="65">
        <v>2.5850000000000001E-2</v>
      </c>
      <c r="P82" s="65">
        <v>5.2699999999999997E-2</v>
      </c>
      <c r="Q82" s="65">
        <v>6.4883999999999997E-2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</row>
    <row r="83" spans="1:62" s="11" customFormat="1" ht="15.75" customHeight="1" x14ac:dyDescent="0.35">
      <c r="A83" s="9">
        <v>2.8</v>
      </c>
      <c r="B83" s="9" t="s">
        <v>34</v>
      </c>
      <c r="C83" s="65">
        <v>8.7930000000000005E-3</v>
      </c>
      <c r="D83" s="65">
        <v>5.0370999999999999E-2</v>
      </c>
      <c r="E83" s="65">
        <v>5.0370999999999999E-2</v>
      </c>
      <c r="F83" s="64"/>
      <c r="G83" s="65">
        <v>1.6704E-2</v>
      </c>
      <c r="H83" s="65">
        <v>5.1024E-2</v>
      </c>
      <c r="I83" s="65">
        <v>7.2709999999999997E-2</v>
      </c>
      <c r="J83" s="64"/>
      <c r="K83" s="65">
        <v>2.3317000000000001E-2</v>
      </c>
      <c r="L83" s="65">
        <v>5.1776999999999997E-2</v>
      </c>
      <c r="M83" s="65">
        <v>8.7902999999999995E-2</v>
      </c>
      <c r="N83" s="64"/>
      <c r="O83" s="65">
        <v>2.8468E-2</v>
      </c>
      <c r="P83" s="65">
        <v>5.2385000000000001E-2</v>
      </c>
      <c r="Q83" s="65">
        <v>9.8239000000000007E-2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</row>
    <row r="95" spans="1:62" x14ac:dyDescent="0.35"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X95" s="1"/>
    </row>
    <row r="96" spans="1:62" s="64" customFormat="1" x14ac:dyDescent="0.3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</row>
    <row r="97" spans="1:17" s="64" customFormat="1" x14ac:dyDescent="0.3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</row>
    <row r="98" spans="1:17" s="64" customFormat="1" x14ac:dyDescent="0.3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</row>
    <row r="99" spans="1:17" s="64" customFormat="1" x14ac:dyDescent="0.3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</row>
    <row r="100" spans="1:17" s="64" customFormat="1" x14ac:dyDescent="0.3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</row>
    <row r="101" spans="1:17" s="64" customFormat="1" x14ac:dyDescent="0.3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</row>
    <row r="102" spans="1:17" s="64" customFormat="1" x14ac:dyDescent="0.3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</row>
    <row r="103" spans="1:17" s="64" customFormat="1" x14ac:dyDescent="0.3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</row>
    <row r="104" spans="1:17" s="64" customFormat="1" x14ac:dyDescent="0.3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</row>
    <row r="105" spans="1:17" s="64" customFormat="1" x14ac:dyDescent="0.3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</row>
    <row r="106" spans="1:17" s="64" customFormat="1" x14ac:dyDescent="0.3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</row>
    <row r="107" spans="1:17" s="64" customFormat="1" x14ac:dyDescent="0.3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</row>
    <row r="108" spans="1:17" s="64" customFormat="1" x14ac:dyDescent="0.3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</row>
    <row r="109" spans="1:17" s="64" customFormat="1" x14ac:dyDescent="0.3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</row>
    <row r="110" spans="1:17" s="64" customFormat="1" x14ac:dyDescent="0.3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</row>
    <row r="111" spans="1:17" s="64" customFormat="1" x14ac:dyDescent="0.3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</row>
    <row r="112" spans="1:17" s="64" customFormat="1" x14ac:dyDescent="0.3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</row>
    <row r="113" spans="1:17" s="64" customFormat="1" x14ac:dyDescent="0.3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</row>
    <row r="114" spans="1:17" s="64" customFormat="1" x14ac:dyDescent="0.3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</row>
    <row r="115" spans="1:17" s="64" customFormat="1" x14ac:dyDescent="0.3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</row>
    <row r="116" spans="1:17" s="64" customFormat="1" x14ac:dyDescent="0.3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</row>
    <row r="117" spans="1:17" s="64" customFormat="1" x14ac:dyDescent="0.3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</row>
    <row r="118" spans="1:17" s="64" customFormat="1" x14ac:dyDescent="0.3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</row>
    <row r="119" spans="1:17" s="64" customFormat="1" x14ac:dyDescent="0.3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</row>
    <row r="120" spans="1:17" s="64" customFormat="1" x14ac:dyDescent="0.3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</row>
    <row r="121" spans="1:17" s="64" customFormat="1" x14ac:dyDescent="0.3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</row>
    <row r="122" spans="1:17" s="64" customFormat="1" x14ac:dyDescent="0.3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</row>
    <row r="123" spans="1:17" s="64" customFormat="1" x14ac:dyDescent="0.3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</row>
    <row r="124" spans="1:17" s="64" customFormat="1" x14ac:dyDescent="0.3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</row>
    <row r="125" spans="1:17" s="64" customFormat="1" x14ac:dyDescent="0.3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</row>
    <row r="126" spans="1:17" s="64" customFormat="1" x14ac:dyDescent="0.3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</row>
    <row r="127" spans="1:17" s="64" customFormat="1" x14ac:dyDescent="0.3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</row>
    <row r="128" spans="1:17" s="64" customFormat="1" x14ac:dyDescent="0.3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</row>
    <row r="129" spans="1:17" s="64" customFormat="1" x14ac:dyDescent="0.3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</row>
    <row r="130" spans="1:17" s="64" customFormat="1" x14ac:dyDescent="0.3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</row>
    <row r="131" spans="1:17" s="64" customFormat="1" x14ac:dyDescent="0.3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</row>
    <row r="132" spans="1:17" s="64" customFormat="1" x14ac:dyDescent="0.3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</row>
    <row r="133" spans="1:17" s="64" customFormat="1" x14ac:dyDescent="0.35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</row>
    <row r="134" spans="1:17" s="64" customFormat="1" x14ac:dyDescent="0.35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</row>
    <row r="135" spans="1:17" s="64" customFormat="1" x14ac:dyDescent="0.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</row>
    <row r="136" spans="1:17" s="64" customFormat="1" x14ac:dyDescent="0.3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</row>
    <row r="137" spans="1:17" s="64" customFormat="1" x14ac:dyDescent="0.3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</row>
    <row r="138" spans="1:17" s="64" customFormat="1" x14ac:dyDescent="0.3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</row>
    <row r="139" spans="1:17" s="64" customFormat="1" x14ac:dyDescent="0.3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</row>
    <row r="140" spans="1:17" s="64" customFormat="1" x14ac:dyDescent="0.3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</row>
    <row r="141" spans="1:17" s="64" customFormat="1" x14ac:dyDescent="0.3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</row>
    <row r="142" spans="1:17" s="64" customFormat="1" x14ac:dyDescent="0.3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</row>
  </sheetData>
  <mergeCells count="9">
    <mergeCell ref="AO11:AX11"/>
    <mergeCell ref="AO18:AX18"/>
    <mergeCell ref="AO25:AX25"/>
    <mergeCell ref="AO32:AX32"/>
    <mergeCell ref="C2:E2"/>
    <mergeCell ref="G2:I2"/>
    <mergeCell ref="K2:M2"/>
    <mergeCell ref="O2:Q2"/>
    <mergeCell ref="AO4:AX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CJ143"/>
  <sheetViews>
    <sheetView workbookViewId="0">
      <selection activeCell="C4" sqref="C4:Q83"/>
    </sheetView>
  </sheetViews>
  <sheetFormatPr baseColWidth="10" defaultRowHeight="14.5" x14ac:dyDescent="0.35"/>
  <cols>
    <col min="1" max="1" width="7.08984375" bestFit="1" customWidth="1"/>
    <col min="2" max="2" width="9" bestFit="1" customWidth="1"/>
    <col min="3" max="3" width="7.453125" bestFit="1" customWidth="1"/>
    <col min="4" max="5" width="7.36328125" bestFit="1" customWidth="1"/>
    <col min="6" max="6" width="6.08984375" bestFit="1" customWidth="1"/>
    <col min="7" max="7" width="7.6328125" bestFit="1" customWidth="1"/>
    <col min="8" max="8" width="6" bestFit="1" customWidth="1"/>
    <col min="9" max="9" width="8.453125" bestFit="1" customWidth="1"/>
    <col min="10" max="10" width="8.08984375" bestFit="1" customWidth="1"/>
    <col min="11" max="11" width="6.08984375" bestFit="1" customWidth="1"/>
    <col min="12" max="12" width="7.08984375" bestFit="1" customWidth="1"/>
    <col min="13" max="13" width="8.08984375" bestFit="1" customWidth="1"/>
    <col min="14" max="14" width="6" bestFit="1" customWidth="1"/>
    <col min="15" max="15" width="7" bestFit="1" customWidth="1"/>
    <col min="16" max="16" width="8.08984375" bestFit="1" customWidth="1"/>
    <col min="17" max="17" width="6.6328125" bestFit="1" customWidth="1"/>
    <col min="18" max="18" width="8.08984375" bestFit="1" customWidth="1"/>
    <col min="39" max="39" width="13.08984375" bestFit="1" customWidth="1"/>
  </cols>
  <sheetData>
    <row r="1" spans="1:88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88" ht="15.75" customHeight="1" x14ac:dyDescent="0.35">
      <c r="A2" s="64"/>
      <c r="B2" s="64"/>
      <c r="C2" s="85" t="s">
        <v>43</v>
      </c>
      <c r="D2" s="86"/>
      <c r="E2" s="87"/>
      <c r="F2" s="76"/>
      <c r="G2" s="85" t="s">
        <v>0</v>
      </c>
      <c r="H2" s="86"/>
      <c r="I2" s="87"/>
      <c r="J2" s="76"/>
      <c r="K2" s="85" t="s">
        <v>4</v>
      </c>
      <c r="L2" s="86"/>
      <c r="M2" s="87"/>
      <c r="N2" s="64"/>
      <c r="O2" s="85" t="s">
        <v>5</v>
      </c>
      <c r="P2" s="86"/>
      <c r="Q2" s="87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88" ht="30.5" x14ac:dyDescent="0.35">
      <c r="A3" s="2" t="s">
        <v>6</v>
      </c>
      <c r="B3" s="2" t="s">
        <v>14</v>
      </c>
      <c r="C3" s="3" t="s">
        <v>1</v>
      </c>
      <c r="D3" s="63" t="s">
        <v>2</v>
      </c>
      <c r="E3" s="63" t="s">
        <v>3</v>
      </c>
      <c r="F3" s="1"/>
      <c r="G3" s="3" t="s">
        <v>1</v>
      </c>
      <c r="H3" s="63" t="s">
        <v>2</v>
      </c>
      <c r="I3" s="63" t="s">
        <v>3</v>
      </c>
      <c r="J3" s="1"/>
      <c r="K3" s="3" t="s">
        <v>1</v>
      </c>
      <c r="L3" s="63" t="s">
        <v>2</v>
      </c>
      <c r="M3" s="63" t="s">
        <v>3</v>
      </c>
      <c r="O3" s="3" t="s">
        <v>1</v>
      </c>
      <c r="P3" s="63" t="s">
        <v>2</v>
      </c>
      <c r="Q3" s="63" t="s">
        <v>3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88" s="10" customFormat="1" ht="15.5" x14ac:dyDescent="0.35">
      <c r="A4" s="4">
        <v>2.1</v>
      </c>
      <c r="B4" s="8" t="s">
        <v>15</v>
      </c>
      <c r="C4" s="71">
        <v>3.4321999999999998E-2</v>
      </c>
      <c r="D4" s="71">
        <v>4.9861999999999997E-2</v>
      </c>
      <c r="E4" s="71">
        <v>4.9861999999999997E-2</v>
      </c>
      <c r="F4" s="64"/>
      <c r="G4" s="71">
        <v>3.4499000000000002E-2</v>
      </c>
      <c r="H4" s="71">
        <v>5.6368000000000001E-2</v>
      </c>
      <c r="I4" s="71">
        <v>5.2273E-2</v>
      </c>
      <c r="J4" s="64"/>
      <c r="K4" s="71">
        <v>3.6070999999999999E-2</v>
      </c>
      <c r="L4" s="71">
        <v>6.2690999999999997E-2</v>
      </c>
      <c r="M4" s="71">
        <v>5.074E-2</v>
      </c>
      <c r="N4" s="64"/>
      <c r="O4" s="71">
        <v>3.6778999999999999E-2</v>
      </c>
      <c r="P4" s="71">
        <v>6.8108000000000002E-2</v>
      </c>
      <c r="Q4" s="71">
        <v>4.9252999999999998E-2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/>
      <c r="AM4" s="88" t="s">
        <v>35</v>
      </c>
      <c r="AN4" s="88"/>
      <c r="AO4" s="88"/>
      <c r="AP4" s="88"/>
      <c r="AQ4" s="88"/>
      <c r="AR4" s="88"/>
      <c r="AS4" s="88"/>
      <c r="AT4" s="88"/>
      <c r="AU4" s="88"/>
      <c r="AV4" s="88"/>
      <c r="AW4"/>
      <c r="AX4"/>
      <c r="AY4"/>
      <c r="AZ4"/>
      <c r="BA4"/>
      <c r="BB4"/>
      <c r="BC4"/>
      <c r="BD4"/>
      <c r="BE4"/>
      <c r="BF4"/>
      <c r="BG4"/>
      <c r="BH4"/>
    </row>
    <row r="5" spans="1:88" s="16" customFormat="1" ht="15.5" x14ac:dyDescent="0.35">
      <c r="A5" s="22">
        <v>2.2000000000000002</v>
      </c>
      <c r="B5" s="23" t="s">
        <v>15</v>
      </c>
      <c r="C5" s="78">
        <v>5.3839999999999999E-2</v>
      </c>
      <c r="D5" s="78">
        <v>5.0252999999999999E-2</v>
      </c>
      <c r="E5" s="78">
        <v>5.0252999999999999E-2</v>
      </c>
      <c r="F5" s="64"/>
      <c r="G5" s="78">
        <v>5.0332000000000002E-2</v>
      </c>
      <c r="H5" s="78">
        <v>5.3268000000000003E-2</v>
      </c>
      <c r="I5" s="78">
        <v>4.5463000000000003E-2</v>
      </c>
      <c r="J5" s="64"/>
      <c r="K5" s="78">
        <v>4.9612999999999997E-2</v>
      </c>
      <c r="L5" s="78">
        <v>5.9177E-2</v>
      </c>
      <c r="M5" s="78">
        <v>4.4831000000000003E-2</v>
      </c>
      <c r="N5" s="64"/>
      <c r="O5" s="78">
        <v>4.8911000000000003E-2</v>
      </c>
      <c r="P5" s="78">
        <v>6.4300999999999997E-2</v>
      </c>
      <c r="Q5" s="78">
        <v>4.4623999999999997E-2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</row>
    <row r="6" spans="1:88" s="18" customFormat="1" ht="15.5" x14ac:dyDescent="0.35">
      <c r="A6" s="5">
        <v>2.4</v>
      </c>
      <c r="B6" s="6" t="s">
        <v>15</v>
      </c>
      <c r="C6" s="72">
        <v>0.120657</v>
      </c>
      <c r="D6" s="72">
        <v>6.3778000000000001E-2</v>
      </c>
      <c r="E6" s="72">
        <v>6.3778000000000001E-2</v>
      </c>
      <c r="F6" s="64"/>
      <c r="G6" s="72">
        <v>0.127971</v>
      </c>
      <c r="H6" s="72">
        <v>5.9537E-2</v>
      </c>
      <c r="I6" s="72">
        <v>6.9596000000000005E-2</v>
      </c>
      <c r="J6" s="64"/>
      <c r="K6" s="72">
        <v>0.12762699999999999</v>
      </c>
      <c r="L6" s="72">
        <v>6.2837000000000004E-2</v>
      </c>
      <c r="M6" s="72">
        <v>7.1304999999999993E-2</v>
      </c>
      <c r="N6" s="64"/>
      <c r="O6" s="72">
        <v>0.126109</v>
      </c>
      <c r="P6" s="72">
        <v>6.7485000000000003E-2</v>
      </c>
      <c r="Q6" s="72">
        <v>7.2327000000000002E-2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/>
      <c r="AM6" s="24" t="s">
        <v>40</v>
      </c>
      <c r="AN6" s="25" t="s">
        <v>7</v>
      </c>
      <c r="AO6" s="26">
        <v>3</v>
      </c>
      <c r="AP6" s="26">
        <v>4</v>
      </c>
      <c r="AQ6" s="26">
        <v>5</v>
      </c>
      <c r="AR6" s="26">
        <v>6</v>
      </c>
      <c r="AS6" s="26">
        <v>7</v>
      </c>
      <c r="AT6" s="26">
        <v>8</v>
      </c>
      <c r="AU6" s="26">
        <v>9</v>
      </c>
      <c r="AV6" s="27" t="s">
        <v>10</v>
      </c>
      <c r="AW6"/>
      <c r="AX6"/>
      <c r="AY6"/>
      <c r="AZ6"/>
      <c r="BA6"/>
      <c r="BB6"/>
      <c r="BC6"/>
      <c r="BD6"/>
      <c r="BE6"/>
      <c r="BF6"/>
      <c r="BG6"/>
      <c r="BH6"/>
    </row>
    <row r="7" spans="1:88" s="19" customFormat="1" ht="15.5" x14ac:dyDescent="0.35">
      <c r="A7" s="5">
        <v>2.8</v>
      </c>
      <c r="B7" s="6" t="s">
        <v>15</v>
      </c>
      <c r="C7" s="72">
        <v>0.172155</v>
      </c>
      <c r="D7" s="72">
        <v>6.7504999999999996E-2</v>
      </c>
      <c r="E7" s="72">
        <v>6.7504999999999996E-2</v>
      </c>
      <c r="F7" s="64"/>
      <c r="G7" s="72">
        <v>0.20794299999999999</v>
      </c>
      <c r="H7" s="72">
        <v>6.2132E-2</v>
      </c>
      <c r="I7" s="72">
        <v>8.3709000000000006E-2</v>
      </c>
      <c r="J7" s="64"/>
      <c r="K7" s="72">
        <v>0.22565299999999999</v>
      </c>
      <c r="L7" s="72">
        <v>6.5844E-2</v>
      </c>
      <c r="M7" s="72">
        <v>9.4197000000000003E-2</v>
      </c>
      <c r="N7" s="64"/>
      <c r="O7" s="72">
        <v>0.23472299999999999</v>
      </c>
      <c r="P7" s="72">
        <v>7.0300000000000001E-2</v>
      </c>
      <c r="Q7" s="72">
        <v>0.10130599999999999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/>
      <c r="AM7" s="28" t="s">
        <v>11</v>
      </c>
      <c r="AN7" s="29"/>
      <c r="AO7" s="30"/>
      <c r="AP7" s="30"/>
      <c r="AQ7" s="30"/>
      <c r="AR7" s="30"/>
      <c r="AS7" s="30"/>
      <c r="AT7" s="30"/>
      <c r="AU7" s="30"/>
      <c r="AV7" s="31"/>
      <c r="AW7"/>
      <c r="AX7"/>
      <c r="AY7"/>
      <c r="AZ7"/>
      <c r="BA7"/>
      <c r="BB7"/>
      <c r="BC7"/>
      <c r="BD7"/>
      <c r="BE7"/>
      <c r="BF7"/>
      <c r="BG7"/>
      <c r="BH7"/>
    </row>
    <row r="8" spans="1:88" s="13" customFormat="1" ht="15.5" x14ac:dyDescent="0.35">
      <c r="A8" s="17">
        <v>2.1</v>
      </c>
      <c r="B8" s="17" t="s">
        <v>16</v>
      </c>
      <c r="C8" s="77">
        <v>6.4666000000000001E-2</v>
      </c>
      <c r="D8" s="77">
        <v>6.3009999999999997E-2</v>
      </c>
      <c r="E8" s="77">
        <v>6.3009999999999997E-2</v>
      </c>
      <c r="F8" s="64"/>
      <c r="G8" s="77">
        <v>5.7401000000000001E-2</v>
      </c>
      <c r="H8" s="77">
        <v>7.1746000000000004E-2</v>
      </c>
      <c r="I8" s="77">
        <v>5.3851999999999997E-2</v>
      </c>
      <c r="J8" s="64"/>
      <c r="K8" s="77">
        <v>5.4254999999999998E-2</v>
      </c>
      <c r="L8" s="77">
        <v>7.7812999999999993E-2</v>
      </c>
      <c r="M8" s="77">
        <v>5.0314999999999999E-2</v>
      </c>
      <c r="N8" s="64"/>
      <c r="O8" s="77">
        <v>5.2817000000000003E-2</v>
      </c>
      <c r="P8" s="77">
        <v>8.2801E-2</v>
      </c>
      <c r="Q8" s="77">
        <v>4.9133000000000003E-2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/>
      <c r="AM8" s="28" t="s">
        <v>12</v>
      </c>
      <c r="AN8" s="29" t="s">
        <v>8</v>
      </c>
      <c r="AO8" s="30">
        <f t="shared" ref="AO8:AU8" si="0">MIN(T$4,T$14:T$15,T$18:T$20,T$30:T$31,T$34:T$36,T$46:T$47,T$50:T$52,T$62:T$63,T$66:T$68,T$78:T$79,T$82:T$83)</f>
        <v>0</v>
      </c>
      <c r="AP8" s="62">
        <f t="shared" si="0"/>
        <v>0</v>
      </c>
      <c r="AQ8" s="62">
        <f t="shared" si="0"/>
        <v>0</v>
      </c>
      <c r="AR8" s="62">
        <f t="shared" si="0"/>
        <v>0</v>
      </c>
      <c r="AS8" s="62">
        <f t="shared" si="0"/>
        <v>0</v>
      </c>
      <c r="AT8" s="62">
        <f t="shared" si="0"/>
        <v>0</v>
      </c>
      <c r="AU8" s="62">
        <f t="shared" si="0"/>
        <v>0</v>
      </c>
      <c r="AV8" s="31">
        <f>MIN(AO8:AU8)</f>
        <v>0</v>
      </c>
      <c r="AW8"/>
      <c r="AX8"/>
      <c r="AY8"/>
      <c r="AZ8"/>
      <c r="BA8"/>
      <c r="BB8"/>
      <c r="BC8"/>
      <c r="BD8"/>
      <c r="BE8"/>
      <c r="BF8"/>
      <c r="BG8"/>
      <c r="BH8"/>
    </row>
    <row r="9" spans="1:88" s="21" customFormat="1" ht="15.5" x14ac:dyDescent="0.35">
      <c r="A9" s="20">
        <v>2.2000000000000002</v>
      </c>
      <c r="B9" s="20" t="s">
        <v>16</v>
      </c>
      <c r="C9" s="74">
        <v>4.8855000000000003E-2</v>
      </c>
      <c r="D9" s="74">
        <v>4.7416E-2</v>
      </c>
      <c r="E9" s="74">
        <v>4.7416E-2</v>
      </c>
      <c r="F9" s="64"/>
      <c r="G9" s="74">
        <v>4.7563000000000001E-2</v>
      </c>
      <c r="H9" s="74">
        <v>5.2517000000000001E-2</v>
      </c>
      <c r="I9" s="74">
        <v>4.5523000000000001E-2</v>
      </c>
      <c r="J9" s="64"/>
      <c r="K9" s="74">
        <v>4.6952000000000001E-2</v>
      </c>
      <c r="L9" s="74">
        <v>5.8073E-2</v>
      </c>
      <c r="M9" s="74">
        <v>4.4664000000000002E-2</v>
      </c>
      <c r="N9" s="64"/>
      <c r="O9" s="74">
        <v>4.7440000000000003E-2</v>
      </c>
      <c r="P9" s="74">
        <v>6.3843999999999998E-2</v>
      </c>
      <c r="Q9" s="74">
        <v>4.5011000000000002E-2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/>
      <c r="AM9" s="28"/>
      <c r="AN9" s="29" t="s">
        <v>9</v>
      </c>
      <c r="AO9" s="30">
        <f t="shared" ref="AO9:AU9" si="1">MAX(T$4,T$14:T$15,T$18:T$20,T$30:T$31,T$34:T$36,T$46:T$47,T$50:T$52,T$62:T$63,T$66:T$68,T$78:T$79,T$82:T$83)</f>
        <v>0</v>
      </c>
      <c r="AP9" s="30">
        <f t="shared" si="1"/>
        <v>0</v>
      </c>
      <c r="AQ9" s="30">
        <f t="shared" si="1"/>
        <v>0</v>
      </c>
      <c r="AR9" s="30">
        <f t="shared" si="1"/>
        <v>0</v>
      </c>
      <c r="AS9" s="30">
        <f t="shared" si="1"/>
        <v>0</v>
      </c>
      <c r="AT9" s="30">
        <f t="shared" si="1"/>
        <v>0</v>
      </c>
      <c r="AU9" s="30">
        <f t="shared" si="1"/>
        <v>0</v>
      </c>
      <c r="AV9" s="31">
        <f>MAX(AO9:AU9)</f>
        <v>0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</row>
    <row r="10" spans="1:88" s="13" customFormat="1" ht="15.5" x14ac:dyDescent="0.35">
      <c r="A10" s="12">
        <v>2.4</v>
      </c>
      <c r="B10" s="12" t="s">
        <v>16</v>
      </c>
      <c r="C10" s="73">
        <v>5.5521000000000001E-2</v>
      </c>
      <c r="D10" s="73">
        <v>5.3102999999999997E-2</v>
      </c>
      <c r="E10" s="73">
        <v>5.3102999999999997E-2</v>
      </c>
      <c r="F10" s="64"/>
      <c r="G10" s="73">
        <v>6.4579999999999999E-2</v>
      </c>
      <c r="H10" s="73">
        <v>5.1971000000000003E-2</v>
      </c>
      <c r="I10" s="73">
        <v>6.0818999999999998E-2</v>
      </c>
      <c r="J10" s="64"/>
      <c r="K10" s="73">
        <v>6.9042999999999993E-2</v>
      </c>
      <c r="L10" s="73">
        <v>5.6356999999999997E-2</v>
      </c>
      <c r="M10" s="73">
        <v>6.4724000000000004E-2</v>
      </c>
      <c r="N10" s="64"/>
      <c r="O10" s="73">
        <v>7.1785000000000002E-2</v>
      </c>
      <c r="P10" s="73">
        <v>6.1723E-2</v>
      </c>
      <c r="Q10" s="73">
        <v>6.7113000000000006E-2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88" s="13" customFormat="1" ht="15.5" x14ac:dyDescent="0.35">
      <c r="A11" s="12">
        <v>2.8</v>
      </c>
      <c r="B11" s="12" t="s">
        <v>16</v>
      </c>
      <c r="C11" s="73">
        <v>6.3422999999999993E-2</v>
      </c>
      <c r="D11" s="73">
        <v>5.8480999999999998E-2</v>
      </c>
      <c r="E11" s="73">
        <v>5.8480999999999998E-2</v>
      </c>
      <c r="F11" s="64"/>
      <c r="G11" s="73">
        <v>8.7683999999999998E-2</v>
      </c>
      <c r="H11" s="73">
        <v>5.3673999999999999E-2</v>
      </c>
      <c r="I11" s="73">
        <v>7.8229999999999994E-2</v>
      </c>
      <c r="J11" s="64"/>
      <c r="K11" s="73">
        <v>0.10269200000000001</v>
      </c>
      <c r="L11" s="73">
        <v>5.7630000000000001E-2</v>
      </c>
      <c r="M11" s="73">
        <v>9.0606000000000006E-2</v>
      </c>
      <c r="N11" s="64"/>
      <c r="O11" s="73">
        <v>0.11326799999999999</v>
      </c>
      <c r="P11" s="73">
        <v>6.2512999999999999E-2</v>
      </c>
      <c r="Q11" s="73">
        <v>9.9208000000000005E-2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/>
      <c r="AM11" s="81" t="s">
        <v>36</v>
      </c>
      <c r="AN11" s="81"/>
      <c r="AO11" s="81"/>
      <c r="AP11" s="81"/>
      <c r="AQ11" s="81"/>
      <c r="AR11" s="81"/>
      <c r="AS11" s="81"/>
      <c r="AT11" s="81"/>
      <c r="AU11" s="81"/>
      <c r="AV11" s="8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88" s="15" customFormat="1" ht="15.5" x14ac:dyDescent="0.35">
      <c r="A12" s="5">
        <v>2.1</v>
      </c>
      <c r="B12" s="5" t="s">
        <v>17</v>
      </c>
      <c r="C12" s="72">
        <v>9.3172000000000005E-2</v>
      </c>
      <c r="D12" s="72">
        <v>6.8506999999999998E-2</v>
      </c>
      <c r="E12" s="72">
        <v>6.8506999999999998E-2</v>
      </c>
      <c r="F12" s="64"/>
      <c r="G12" s="72">
        <v>8.1331000000000001E-2</v>
      </c>
      <c r="H12" s="72">
        <v>8.0373E-2</v>
      </c>
      <c r="I12" s="72">
        <v>5.4919000000000003E-2</v>
      </c>
      <c r="J12" s="64"/>
      <c r="K12" s="72">
        <v>7.3646000000000003E-2</v>
      </c>
      <c r="L12" s="72">
        <v>8.7362999999999996E-2</v>
      </c>
      <c r="M12" s="72">
        <v>5.0013000000000002E-2</v>
      </c>
      <c r="N12" s="64"/>
      <c r="O12" s="72">
        <v>6.9781999999999997E-2</v>
      </c>
      <c r="P12" s="72">
        <v>9.3157000000000004E-2</v>
      </c>
      <c r="Q12" s="72">
        <v>4.8483999999999999E-2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88" s="13" customFormat="1" ht="15.5" x14ac:dyDescent="0.35">
      <c r="A13" s="22">
        <v>2.2000000000000002</v>
      </c>
      <c r="B13" s="23" t="s">
        <v>17</v>
      </c>
      <c r="C13" s="78">
        <v>4.7210000000000002E-2</v>
      </c>
      <c r="D13" s="78">
        <v>5.1554000000000003E-2</v>
      </c>
      <c r="E13" s="78">
        <v>5.1554000000000003E-2</v>
      </c>
      <c r="F13" s="64"/>
      <c r="G13" s="78">
        <v>4.5893999999999997E-2</v>
      </c>
      <c r="H13" s="78">
        <v>5.6474000000000003E-2</v>
      </c>
      <c r="I13" s="78">
        <v>4.6898000000000002E-2</v>
      </c>
      <c r="J13" s="64"/>
      <c r="K13" s="78">
        <v>4.5954000000000002E-2</v>
      </c>
      <c r="L13" s="78">
        <v>6.2615000000000004E-2</v>
      </c>
      <c r="M13" s="78">
        <v>4.5560999999999997E-2</v>
      </c>
      <c r="N13" s="64"/>
      <c r="O13" s="78">
        <v>4.6489000000000003E-2</v>
      </c>
      <c r="P13" s="78">
        <v>6.8102999999999997E-2</v>
      </c>
      <c r="Q13" s="78">
        <v>4.5468000000000001E-2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/>
      <c r="AM13" s="32" t="s">
        <v>41</v>
      </c>
      <c r="AN13" s="33" t="s">
        <v>7</v>
      </c>
      <c r="AO13" s="34">
        <v>3</v>
      </c>
      <c r="AP13" s="34">
        <v>4</v>
      </c>
      <c r="AQ13" s="34">
        <v>5</v>
      </c>
      <c r="AR13" s="34">
        <v>6</v>
      </c>
      <c r="AS13" s="34">
        <v>7</v>
      </c>
      <c r="AT13" s="34">
        <v>8</v>
      </c>
      <c r="AU13" s="34">
        <v>9</v>
      </c>
      <c r="AV13" s="35" t="s">
        <v>10</v>
      </c>
      <c r="AW13"/>
      <c r="AX13"/>
      <c r="AY13"/>
      <c r="AZ13"/>
      <c r="BA13"/>
      <c r="BB13"/>
      <c r="BC13"/>
      <c r="BD13"/>
      <c r="BE13"/>
      <c r="BF13"/>
      <c r="BG13"/>
      <c r="BH13"/>
    </row>
    <row r="14" spans="1:88" s="11" customFormat="1" ht="15.5" x14ac:dyDescent="0.35">
      <c r="A14" s="4">
        <v>2.4</v>
      </c>
      <c r="B14" s="4" t="s">
        <v>17</v>
      </c>
      <c r="C14" s="71">
        <v>3.0616000000000001E-2</v>
      </c>
      <c r="D14" s="71">
        <v>4.9692E-2</v>
      </c>
      <c r="E14" s="71">
        <v>4.9692E-2</v>
      </c>
      <c r="F14" s="64"/>
      <c r="G14" s="71">
        <v>3.6604999999999999E-2</v>
      </c>
      <c r="H14" s="71">
        <v>4.9902000000000002E-2</v>
      </c>
      <c r="I14" s="71">
        <v>5.7141999999999998E-2</v>
      </c>
      <c r="J14" s="64"/>
      <c r="K14" s="71">
        <v>4.0961999999999998E-2</v>
      </c>
      <c r="L14" s="71">
        <v>5.5663999999999998E-2</v>
      </c>
      <c r="M14" s="71">
        <v>6.2107000000000002E-2</v>
      </c>
      <c r="N14" s="64"/>
      <c r="O14" s="71">
        <v>4.3321999999999999E-2</v>
      </c>
      <c r="P14" s="71">
        <v>6.0777999999999999E-2</v>
      </c>
      <c r="Q14" s="71">
        <v>6.4366000000000007E-2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/>
      <c r="AM14" s="36" t="s">
        <v>11</v>
      </c>
      <c r="AN14" s="37"/>
      <c r="AO14" s="30"/>
      <c r="AP14" s="30"/>
      <c r="AQ14" s="30"/>
      <c r="AR14" s="30"/>
      <c r="AS14" s="30"/>
      <c r="AT14" s="30"/>
      <c r="AU14" s="30"/>
      <c r="AV14" s="38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88" s="11" customFormat="1" ht="15.5" x14ac:dyDescent="0.35">
      <c r="A15" s="4">
        <v>2.8</v>
      </c>
      <c r="B15" s="4" t="s">
        <v>17</v>
      </c>
      <c r="C15" s="71">
        <v>2.7219E-2</v>
      </c>
      <c r="D15" s="71">
        <v>5.4698999999999998E-2</v>
      </c>
      <c r="E15" s="71">
        <v>5.4698999999999998E-2</v>
      </c>
      <c r="F15" s="64"/>
      <c r="G15" s="71">
        <v>4.1508999999999997E-2</v>
      </c>
      <c r="H15" s="71">
        <v>5.0515999999999998E-2</v>
      </c>
      <c r="I15" s="71">
        <v>7.5597999999999999E-2</v>
      </c>
      <c r="J15" s="64"/>
      <c r="K15" s="71">
        <v>5.1333999999999998E-2</v>
      </c>
      <c r="L15" s="71">
        <v>5.5108999999999998E-2</v>
      </c>
      <c r="M15" s="71">
        <v>8.8054999999999994E-2</v>
      </c>
      <c r="N15" s="64"/>
      <c r="O15" s="71">
        <v>5.9776000000000003E-2</v>
      </c>
      <c r="P15" s="71">
        <v>6.0866000000000003E-2</v>
      </c>
      <c r="Q15" s="71">
        <v>9.8427000000000001E-2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/>
      <c r="AM15" s="36" t="s">
        <v>12</v>
      </c>
      <c r="AN15" s="37" t="s">
        <v>8</v>
      </c>
      <c r="AO15" s="30">
        <f t="shared" ref="AO15:AU15" si="2">MIN(T$6:T$7,T$12,T$16,T$22:T$23,T$28,T$32,T$38:T$39,T$44,T$48,T$54:T$55,T$60,T$64,T$70:T$71,T$76,T$80)</f>
        <v>0</v>
      </c>
      <c r="AP15" s="30">
        <f t="shared" si="2"/>
        <v>0</v>
      </c>
      <c r="AQ15" s="30">
        <f t="shared" si="2"/>
        <v>0</v>
      </c>
      <c r="AR15" s="30">
        <f t="shared" si="2"/>
        <v>0</v>
      </c>
      <c r="AS15" s="30">
        <f t="shared" si="2"/>
        <v>0</v>
      </c>
      <c r="AT15" s="30">
        <f t="shared" si="2"/>
        <v>0</v>
      </c>
      <c r="AU15" s="30">
        <f t="shared" si="2"/>
        <v>0</v>
      </c>
      <c r="AV15" s="38">
        <f>MIN(AO15:AU15)</f>
        <v>0</v>
      </c>
      <c r="AW15"/>
      <c r="AX15"/>
      <c r="AY15"/>
      <c r="AZ15"/>
      <c r="BA15"/>
      <c r="BB15"/>
      <c r="BC15"/>
      <c r="BD15"/>
      <c r="BE15"/>
      <c r="BF15"/>
      <c r="BG15"/>
      <c r="BH15"/>
    </row>
    <row r="16" spans="1:88" s="15" customFormat="1" ht="15.5" x14ac:dyDescent="0.35">
      <c r="A16" s="5">
        <v>2.1</v>
      </c>
      <c r="B16" s="5" t="s">
        <v>18</v>
      </c>
      <c r="C16" s="72">
        <v>0.117772</v>
      </c>
      <c r="D16" s="72">
        <v>7.1372000000000005E-2</v>
      </c>
      <c r="E16" s="72">
        <v>7.1372000000000005E-2</v>
      </c>
      <c r="F16" s="64"/>
      <c r="G16" s="72">
        <v>0.104161</v>
      </c>
      <c r="H16" s="72">
        <v>8.5365999999999997E-2</v>
      </c>
      <c r="I16" s="72">
        <v>5.5589E-2</v>
      </c>
      <c r="J16" s="64"/>
      <c r="K16" s="72">
        <v>9.4645000000000007E-2</v>
      </c>
      <c r="L16" s="72">
        <v>9.4297000000000006E-2</v>
      </c>
      <c r="M16" s="72">
        <v>5.0182999999999998E-2</v>
      </c>
      <c r="N16" s="64"/>
      <c r="O16" s="72">
        <v>8.7889999999999996E-2</v>
      </c>
      <c r="P16" s="72">
        <v>0.10090200000000001</v>
      </c>
      <c r="Q16" s="72">
        <v>4.8538999999999999E-2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/>
      <c r="AM16" s="36"/>
      <c r="AN16" s="37" t="s">
        <v>9</v>
      </c>
      <c r="AO16" s="30">
        <f t="shared" ref="AO16:AU16" si="3">MAX(T$6:T$7,T$12,T$16,T$22:T$23,T$28,T$32,T$38:T$39,T$44,T$48,T$54:T$55,T$60,T$64,T$70:T$71,T$76,T$80)</f>
        <v>0</v>
      </c>
      <c r="AP16" s="30">
        <f t="shared" si="3"/>
        <v>0</v>
      </c>
      <c r="AQ16" s="30">
        <f t="shared" si="3"/>
        <v>0</v>
      </c>
      <c r="AR16" s="30">
        <f t="shared" si="3"/>
        <v>0</v>
      </c>
      <c r="AS16" s="30">
        <f t="shared" si="3"/>
        <v>0</v>
      </c>
      <c r="AT16" s="30">
        <f t="shared" si="3"/>
        <v>0</v>
      </c>
      <c r="AU16" s="30">
        <f t="shared" si="3"/>
        <v>0</v>
      </c>
      <c r="AV16" s="38">
        <f>MAX(AO16:AU16)</f>
        <v>0</v>
      </c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 s="13" customFormat="1" ht="15.5" x14ac:dyDescent="0.35">
      <c r="A17" s="22">
        <v>2.2000000000000002</v>
      </c>
      <c r="B17" s="23" t="s">
        <v>18</v>
      </c>
      <c r="C17" s="78">
        <v>4.5754000000000003E-2</v>
      </c>
      <c r="D17" s="78">
        <v>5.5166E-2</v>
      </c>
      <c r="E17" s="78">
        <v>5.5166E-2</v>
      </c>
      <c r="F17" s="64"/>
      <c r="G17" s="78">
        <v>4.5574999999999997E-2</v>
      </c>
      <c r="H17" s="78">
        <v>6.1700999999999999E-2</v>
      </c>
      <c r="I17" s="78">
        <v>4.8649999999999999E-2</v>
      </c>
      <c r="J17" s="64"/>
      <c r="K17" s="78">
        <v>4.5610999999999999E-2</v>
      </c>
      <c r="L17" s="78">
        <v>6.6776000000000002E-2</v>
      </c>
      <c r="M17" s="78">
        <v>4.6438E-2</v>
      </c>
      <c r="N17" s="64"/>
      <c r="O17" s="78">
        <v>4.5857000000000002E-2</v>
      </c>
      <c r="P17" s="78">
        <v>7.1923000000000001E-2</v>
      </c>
      <c r="Q17" s="78">
        <v>4.5803000000000003E-2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 s="11" customFormat="1" ht="15.5" x14ac:dyDescent="0.35">
      <c r="A18" s="4">
        <v>2.4</v>
      </c>
      <c r="B18" s="4" t="s">
        <v>18</v>
      </c>
      <c r="C18" s="71">
        <v>1.8918000000000001E-2</v>
      </c>
      <c r="D18" s="71">
        <v>4.8294999999999998E-2</v>
      </c>
      <c r="E18" s="71">
        <v>4.8294999999999998E-2</v>
      </c>
      <c r="F18" s="64"/>
      <c r="G18" s="71">
        <v>2.2644000000000001E-2</v>
      </c>
      <c r="H18" s="71">
        <v>5.0477000000000001E-2</v>
      </c>
      <c r="I18" s="71">
        <v>5.5324999999999999E-2</v>
      </c>
      <c r="J18" s="64"/>
      <c r="K18" s="71">
        <v>2.5387E-2</v>
      </c>
      <c r="L18" s="71">
        <v>5.5371999999999998E-2</v>
      </c>
      <c r="M18" s="71">
        <v>5.9804999999999997E-2</v>
      </c>
      <c r="N18" s="64"/>
      <c r="O18" s="71">
        <v>2.7767E-2</v>
      </c>
      <c r="P18" s="71">
        <v>6.1351000000000003E-2</v>
      </c>
      <c r="Q18" s="71">
        <v>6.2294000000000002E-2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/>
      <c r="AM18" s="82" t="s">
        <v>37</v>
      </c>
      <c r="AN18" s="82"/>
      <c r="AO18" s="82"/>
      <c r="AP18" s="82"/>
      <c r="AQ18" s="82"/>
      <c r="AR18" s="82"/>
      <c r="AS18" s="82"/>
      <c r="AT18" s="82"/>
      <c r="AU18" s="82"/>
      <c r="AV18" s="82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 s="11" customFormat="1" ht="15.5" x14ac:dyDescent="0.35">
      <c r="A19" s="4">
        <v>2.8</v>
      </c>
      <c r="B19" s="4" t="s">
        <v>18</v>
      </c>
      <c r="C19" s="71">
        <v>1.3011E-2</v>
      </c>
      <c r="D19" s="71">
        <v>5.2628000000000001E-2</v>
      </c>
      <c r="E19" s="71">
        <v>5.2628000000000001E-2</v>
      </c>
      <c r="F19" s="64"/>
      <c r="G19" s="71">
        <v>2.1288999999999999E-2</v>
      </c>
      <c r="H19" s="71">
        <v>4.9567E-2</v>
      </c>
      <c r="I19" s="71">
        <v>7.3891999999999999E-2</v>
      </c>
      <c r="J19" s="64"/>
      <c r="K19" s="71">
        <v>2.7505999999999999E-2</v>
      </c>
      <c r="L19" s="71">
        <v>5.4140000000000001E-2</v>
      </c>
      <c r="M19" s="71">
        <v>8.6782999999999999E-2</v>
      </c>
      <c r="N19" s="64"/>
      <c r="O19" s="71">
        <v>3.2661999999999997E-2</v>
      </c>
      <c r="P19" s="71">
        <v>6.0177000000000001E-2</v>
      </c>
      <c r="Q19" s="71">
        <v>9.6437999999999996E-2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 s="11" customFormat="1" ht="15.5" x14ac:dyDescent="0.35">
      <c r="A20" s="4">
        <v>2.1</v>
      </c>
      <c r="B20" s="4" t="s">
        <v>19</v>
      </c>
      <c r="C20" s="71">
        <v>2.9537000000000001E-2</v>
      </c>
      <c r="D20" s="71">
        <v>5.101E-2</v>
      </c>
      <c r="E20" s="71">
        <v>5.101E-2</v>
      </c>
      <c r="F20" s="64"/>
      <c r="G20" s="71">
        <v>3.4076000000000002E-2</v>
      </c>
      <c r="H20" s="71">
        <v>5.6205999999999999E-2</v>
      </c>
      <c r="I20" s="71">
        <v>5.4724000000000002E-2</v>
      </c>
      <c r="J20" s="64"/>
      <c r="K20" s="71">
        <v>3.6410999999999999E-2</v>
      </c>
      <c r="L20" s="71">
        <v>6.1055999999999999E-2</v>
      </c>
      <c r="M20" s="71">
        <v>5.3448000000000002E-2</v>
      </c>
      <c r="N20" s="64"/>
      <c r="O20" s="71">
        <v>3.8018000000000003E-2</v>
      </c>
      <c r="P20" s="71">
        <v>6.4895999999999995E-2</v>
      </c>
      <c r="Q20" s="71">
        <v>5.2353999999999998E-2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/>
      <c r="AM20" s="39" t="s">
        <v>41</v>
      </c>
      <c r="AN20" s="40" t="s">
        <v>7</v>
      </c>
      <c r="AO20" s="41">
        <v>3</v>
      </c>
      <c r="AP20" s="41">
        <v>4</v>
      </c>
      <c r="AQ20" s="41">
        <v>5</v>
      </c>
      <c r="AR20" s="41">
        <v>6</v>
      </c>
      <c r="AS20" s="41">
        <v>7</v>
      </c>
      <c r="AT20" s="41">
        <v>8</v>
      </c>
      <c r="AU20" s="41">
        <v>9</v>
      </c>
      <c r="AV20" s="42" t="s">
        <v>10</v>
      </c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 s="13" customFormat="1" ht="15.5" x14ac:dyDescent="0.35">
      <c r="A21" s="22">
        <v>2.2000000000000002</v>
      </c>
      <c r="B21" s="23" t="s">
        <v>19</v>
      </c>
      <c r="C21" s="78">
        <v>5.3099E-2</v>
      </c>
      <c r="D21" s="78">
        <v>5.0207000000000002E-2</v>
      </c>
      <c r="E21" s="78">
        <v>5.0207000000000002E-2</v>
      </c>
      <c r="F21" s="64"/>
      <c r="G21" s="78">
        <v>5.0451000000000003E-2</v>
      </c>
      <c r="H21" s="78">
        <v>5.2572000000000001E-2</v>
      </c>
      <c r="I21" s="78">
        <v>4.7139E-2</v>
      </c>
      <c r="J21" s="64"/>
      <c r="K21" s="78">
        <v>4.9297000000000001E-2</v>
      </c>
      <c r="L21" s="78">
        <v>5.7166000000000002E-2</v>
      </c>
      <c r="M21" s="78">
        <v>4.6360999999999999E-2</v>
      </c>
      <c r="N21" s="64"/>
      <c r="O21" s="78">
        <v>4.9175000000000003E-2</v>
      </c>
      <c r="P21" s="78">
        <v>6.1233999999999997E-2</v>
      </c>
      <c r="Q21" s="78">
        <v>4.6536000000000001E-2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/>
      <c r="AM21" s="43" t="s">
        <v>11</v>
      </c>
      <c r="AN21" s="44"/>
      <c r="AO21" s="30"/>
      <c r="AP21" s="30"/>
      <c r="AQ21" s="30"/>
      <c r="AR21" s="30"/>
      <c r="AS21" s="30"/>
      <c r="AT21" s="30"/>
      <c r="AU21" s="30"/>
      <c r="AV21" s="45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s="15" customFormat="1" ht="15.5" x14ac:dyDescent="0.35">
      <c r="A22" s="5">
        <v>2.4</v>
      </c>
      <c r="B22" s="5" t="s">
        <v>19</v>
      </c>
      <c r="C22" s="72">
        <v>0.11744300000000001</v>
      </c>
      <c r="D22" s="72">
        <v>5.9156E-2</v>
      </c>
      <c r="E22" s="72">
        <v>5.9156E-2</v>
      </c>
      <c r="F22" s="64"/>
      <c r="G22" s="72">
        <v>0.12494</v>
      </c>
      <c r="H22" s="72">
        <v>5.6695000000000002E-2</v>
      </c>
      <c r="I22" s="72">
        <v>6.6674999999999998E-2</v>
      </c>
      <c r="J22" s="64"/>
      <c r="K22" s="72">
        <v>0.12639800000000001</v>
      </c>
      <c r="L22" s="72">
        <v>5.9903999999999999E-2</v>
      </c>
      <c r="M22" s="72">
        <v>7.0336999999999997E-2</v>
      </c>
      <c r="N22" s="64"/>
      <c r="O22" s="72">
        <v>0.12496699999999999</v>
      </c>
      <c r="P22" s="72">
        <v>6.3742999999999994E-2</v>
      </c>
      <c r="Q22" s="72">
        <v>7.1617E-2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/>
      <c r="AM22" s="43" t="s">
        <v>12</v>
      </c>
      <c r="AN22" s="44" t="s">
        <v>8</v>
      </c>
      <c r="AO22" s="30">
        <f t="shared" ref="AO22:AU22" si="4">MIN(T$8,T$10:T$11,T$24,T$26:T$27,T$40,T$42:T$51,T$56,T$58:T$59,T$72,T$74:T$75)</f>
        <v>0</v>
      </c>
      <c r="AP22" s="30">
        <f t="shared" si="4"/>
        <v>0</v>
      </c>
      <c r="AQ22" s="30">
        <f t="shared" si="4"/>
        <v>0</v>
      </c>
      <c r="AR22" s="30">
        <f t="shared" si="4"/>
        <v>0</v>
      </c>
      <c r="AS22" s="30">
        <f t="shared" si="4"/>
        <v>0</v>
      </c>
      <c r="AT22" s="30">
        <f t="shared" si="4"/>
        <v>0</v>
      </c>
      <c r="AU22" s="30">
        <f t="shared" si="4"/>
        <v>0</v>
      </c>
      <c r="AV22" s="45">
        <f>MIN(AO22:AU22)</f>
        <v>0</v>
      </c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s="15" customFormat="1" ht="15.5" x14ac:dyDescent="0.35">
      <c r="A23" s="5">
        <v>2.8</v>
      </c>
      <c r="B23" s="5" t="s">
        <v>19</v>
      </c>
      <c r="C23" s="72">
        <v>0.16447500000000001</v>
      </c>
      <c r="D23" s="72">
        <v>6.1814000000000001E-2</v>
      </c>
      <c r="E23" s="72">
        <v>6.1814000000000001E-2</v>
      </c>
      <c r="F23" s="64"/>
      <c r="G23" s="72">
        <v>0.20055799999999999</v>
      </c>
      <c r="H23" s="72">
        <v>5.8219E-2</v>
      </c>
      <c r="I23" s="72">
        <v>8.0993999999999997E-2</v>
      </c>
      <c r="J23" s="64"/>
      <c r="K23" s="72">
        <v>0.21864500000000001</v>
      </c>
      <c r="L23" s="72">
        <v>6.2151999999999999E-2</v>
      </c>
      <c r="M23" s="72">
        <v>9.2452000000000006E-2</v>
      </c>
      <c r="N23" s="64"/>
      <c r="O23" s="72">
        <v>0.22853999999999999</v>
      </c>
      <c r="P23" s="72">
        <v>6.5554000000000001E-2</v>
      </c>
      <c r="Q23" s="72">
        <v>0.1012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/>
      <c r="AM23" s="43"/>
      <c r="AN23" s="44" t="s">
        <v>9</v>
      </c>
      <c r="AO23" s="30">
        <f t="shared" ref="AO23:AU23" si="5">MAX(T$8,T$10:T$11,T$24,T$26:T$27,T$40,T$42:T$51,T$56,T$58:T$59,T$72,T$74:T$75)</f>
        <v>0</v>
      </c>
      <c r="AP23" s="30">
        <f t="shared" si="5"/>
        <v>0</v>
      </c>
      <c r="AQ23" s="30">
        <f t="shared" si="5"/>
        <v>0</v>
      </c>
      <c r="AR23" s="30">
        <f t="shared" si="5"/>
        <v>0</v>
      </c>
      <c r="AS23" s="30">
        <f t="shared" si="5"/>
        <v>0</v>
      </c>
      <c r="AT23" s="30">
        <f t="shared" si="5"/>
        <v>0</v>
      </c>
      <c r="AU23" s="30">
        <f t="shared" si="5"/>
        <v>0</v>
      </c>
      <c r="AV23" s="45">
        <f>MAX(AO23:AU23)</f>
        <v>0</v>
      </c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s="13" customFormat="1" ht="15.5" x14ac:dyDescent="0.35">
      <c r="A24" s="12">
        <v>2.1</v>
      </c>
      <c r="B24" s="12" t="s">
        <v>20</v>
      </c>
      <c r="C24" s="73">
        <v>6.1030000000000001E-2</v>
      </c>
      <c r="D24" s="73">
        <v>5.9843E-2</v>
      </c>
      <c r="E24" s="73">
        <v>5.9843E-2</v>
      </c>
      <c r="F24" s="64"/>
      <c r="G24" s="73">
        <v>5.6590000000000001E-2</v>
      </c>
      <c r="H24" s="73">
        <v>6.6692000000000001E-2</v>
      </c>
      <c r="I24" s="73">
        <v>5.4503999999999997E-2</v>
      </c>
      <c r="J24" s="64"/>
      <c r="K24" s="73">
        <v>5.4251000000000001E-2</v>
      </c>
      <c r="L24" s="73">
        <v>7.1145E-2</v>
      </c>
      <c r="M24" s="73">
        <v>5.2151000000000003E-2</v>
      </c>
      <c r="N24" s="64"/>
      <c r="O24" s="73">
        <v>5.3555999999999999E-2</v>
      </c>
      <c r="P24" s="73">
        <v>7.5476000000000001E-2</v>
      </c>
      <c r="Q24" s="73">
        <v>5.1540000000000002E-2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 s="13" customFormat="1" ht="15.5" x14ac:dyDescent="0.35">
      <c r="A25" s="20">
        <v>2.2000000000000002</v>
      </c>
      <c r="B25" s="20" t="s">
        <v>20</v>
      </c>
      <c r="C25" s="74">
        <v>4.9312000000000002E-2</v>
      </c>
      <c r="D25" s="74">
        <v>4.8549000000000002E-2</v>
      </c>
      <c r="E25" s="74">
        <v>4.8549000000000002E-2</v>
      </c>
      <c r="F25" s="64"/>
      <c r="G25" s="74">
        <v>4.8798000000000001E-2</v>
      </c>
      <c r="H25" s="74">
        <v>5.3115999999999997E-2</v>
      </c>
      <c r="I25" s="74">
        <v>4.7729000000000001E-2</v>
      </c>
      <c r="J25" s="64"/>
      <c r="K25" s="74">
        <v>4.8531999999999999E-2</v>
      </c>
      <c r="L25" s="74">
        <v>5.7754E-2</v>
      </c>
      <c r="M25" s="74">
        <v>4.7442999999999999E-2</v>
      </c>
      <c r="N25" s="64"/>
      <c r="O25" s="74">
        <v>4.7675000000000002E-2</v>
      </c>
      <c r="P25" s="74">
        <v>6.1628000000000002E-2</v>
      </c>
      <c r="Q25" s="74">
        <v>4.6455000000000003E-2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/>
      <c r="AM25" s="83" t="s">
        <v>38</v>
      </c>
      <c r="AN25" s="83"/>
      <c r="AO25" s="83"/>
      <c r="AP25" s="83"/>
      <c r="AQ25" s="83"/>
      <c r="AR25" s="83"/>
      <c r="AS25" s="83"/>
      <c r="AT25" s="83"/>
      <c r="AU25" s="83"/>
      <c r="AV25" s="83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 s="13" customFormat="1" ht="15.5" x14ac:dyDescent="0.35">
      <c r="A26" s="12">
        <v>2.4</v>
      </c>
      <c r="B26" s="12" t="s">
        <v>20</v>
      </c>
      <c r="C26" s="73">
        <v>5.4026999999999999E-2</v>
      </c>
      <c r="D26" s="73">
        <v>5.2366999999999997E-2</v>
      </c>
      <c r="E26" s="73">
        <v>5.2366999999999997E-2</v>
      </c>
      <c r="F26" s="64"/>
      <c r="G26" s="73">
        <v>6.2950000000000006E-2</v>
      </c>
      <c r="H26" s="73">
        <v>5.1576999999999998E-2</v>
      </c>
      <c r="I26" s="73">
        <v>6.0471999999999998E-2</v>
      </c>
      <c r="J26" s="64"/>
      <c r="K26" s="73">
        <v>6.7944000000000004E-2</v>
      </c>
      <c r="L26" s="73">
        <v>5.5225999999999997E-2</v>
      </c>
      <c r="M26" s="73">
        <v>6.5062999999999996E-2</v>
      </c>
      <c r="N26" s="64"/>
      <c r="O26" s="73">
        <v>7.0457000000000006E-2</v>
      </c>
      <c r="P26" s="73">
        <v>5.9593E-2</v>
      </c>
      <c r="Q26" s="73">
        <v>6.7484000000000002E-2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 s="13" customFormat="1" ht="15.5" x14ac:dyDescent="0.35">
      <c r="A27" s="12">
        <v>2.8</v>
      </c>
      <c r="B27" s="12" t="s">
        <v>20</v>
      </c>
      <c r="C27" s="73">
        <v>5.9187999999999998E-2</v>
      </c>
      <c r="D27" s="73">
        <v>5.5805E-2</v>
      </c>
      <c r="E27" s="73">
        <v>5.5805E-2</v>
      </c>
      <c r="F27" s="64"/>
      <c r="G27" s="73">
        <v>8.3418999999999993E-2</v>
      </c>
      <c r="H27" s="73">
        <v>5.2576999999999999E-2</v>
      </c>
      <c r="I27" s="73">
        <v>7.6880000000000004E-2</v>
      </c>
      <c r="J27" s="64"/>
      <c r="K27" s="73">
        <v>9.9363000000000007E-2</v>
      </c>
      <c r="L27" s="73">
        <v>5.6527000000000001E-2</v>
      </c>
      <c r="M27" s="73">
        <v>9.1006000000000004E-2</v>
      </c>
      <c r="N27" s="64"/>
      <c r="O27" s="73">
        <v>0.109837</v>
      </c>
      <c r="P27" s="73">
        <v>6.0339999999999998E-2</v>
      </c>
      <c r="Q27" s="73">
        <v>0.100036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/>
      <c r="AM27" s="46" t="s">
        <v>41</v>
      </c>
      <c r="AN27" s="47" t="s">
        <v>7</v>
      </c>
      <c r="AO27" s="48">
        <v>3</v>
      </c>
      <c r="AP27" s="48">
        <v>4</v>
      </c>
      <c r="AQ27" s="48">
        <v>5</v>
      </c>
      <c r="AR27" s="48">
        <v>6</v>
      </c>
      <c r="AS27" s="48">
        <v>7</v>
      </c>
      <c r="AT27" s="48">
        <v>8</v>
      </c>
      <c r="AU27" s="48">
        <v>9</v>
      </c>
      <c r="AV27" s="49" t="s">
        <v>10</v>
      </c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 s="15" customFormat="1" ht="15.5" x14ac:dyDescent="0.35">
      <c r="A28" s="5">
        <v>2.1</v>
      </c>
      <c r="B28" s="5" t="s">
        <v>21</v>
      </c>
      <c r="C28" s="72">
        <v>8.9916999999999997E-2</v>
      </c>
      <c r="D28" s="72">
        <v>6.3126000000000002E-2</v>
      </c>
      <c r="E28" s="72">
        <v>6.3126000000000002E-2</v>
      </c>
      <c r="F28" s="64"/>
      <c r="G28" s="72">
        <v>8.0268000000000006E-2</v>
      </c>
      <c r="H28" s="72">
        <v>7.2595000000000007E-2</v>
      </c>
      <c r="I28" s="72">
        <v>5.4795000000000003E-2</v>
      </c>
      <c r="J28" s="64"/>
      <c r="K28" s="72">
        <v>7.4313000000000004E-2</v>
      </c>
      <c r="L28" s="72">
        <v>7.8898999999999997E-2</v>
      </c>
      <c r="M28" s="72">
        <v>5.1991999999999997E-2</v>
      </c>
      <c r="N28" s="64"/>
      <c r="O28" s="72">
        <v>7.0830000000000004E-2</v>
      </c>
      <c r="P28" s="72">
        <v>8.2972000000000004E-2</v>
      </c>
      <c r="Q28" s="72">
        <v>5.0879000000000001E-2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/>
      <c r="AM28" s="50" t="s">
        <v>11</v>
      </c>
      <c r="AN28" s="51"/>
      <c r="AO28" s="30"/>
      <c r="AP28" s="30"/>
      <c r="AQ28" s="30"/>
      <c r="AR28" s="30"/>
      <c r="AS28" s="30"/>
      <c r="AT28" s="30"/>
      <c r="AU28" s="30"/>
      <c r="AV28" s="52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 s="13" customFormat="1" ht="15.5" x14ac:dyDescent="0.35">
      <c r="A29" s="22">
        <v>2.2000000000000002</v>
      </c>
      <c r="B29" s="23" t="s">
        <v>21</v>
      </c>
      <c r="C29" s="78">
        <v>4.8113999999999997E-2</v>
      </c>
      <c r="D29" s="78">
        <v>5.1531E-2</v>
      </c>
      <c r="E29" s="78">
        <v>5.1531E-2</v>
      </c>
      <c r="F29" s="64"/>
      <c r="G29" s="78">
        <v>4.718E-2</v>
      </c>
      <c r="H29" s="78">
        <v>5.5789999999999999E-2</v>
      </c>
      <c r="I29" s="78">
        <v>4.8273000000000003E-2</v>
      </c>
      <c r="J29" s="64"/>
      <c r="K29" s="78">
        <v>4.7157999999999999E-2</v>
      </c>
      <c r="L29" s="78">
        <v>6.0257999999999999E-2</v>
      </c>
      <c r="M29" s="78">
        <v>4.7377000000000002E-2</v>
      </c>
      <c r="N29" s="64"/>
      <c r="O29" s="78">
        <v>4.7523000000000003E-2</v>
      </c>
      <c r="P29" s="78">
        <v>6.4474000000000004E-2</v>
      </c>
      <c r="Q29" s="78">
        <v>4.7243E-2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/>
      <c r="AM29" s="50" t="s">
        <v>12</v>
      </c>
      <c r="AN29" s="51" t="s">
        <v>8</v>
      </c>
      <c r="AO29" s="30">
        <f t="shared" ref="AO29:AU29" si="6">MIN(T$5,T$13,T$17,T$21,T$29,T$33,T$37,T$45,T$49,T$53,T$61,T$65,T$69,T$77,T$81)</f>
        <v>0</v>
      </c>
      <c r="AP29" s="30">
        <f t="shared" si="6"/>
        <v>0</v>
      </c>
      <c r="AQ29" s="30">
        <f t="shared" si="6"/>
        <v>0</v>
      </c>
      <c r="AR29" s="30">
        <f t="shared" si="6"/>
        <v>0</v>
      </c>
      <c r="AS29" s="30">
        <f t="shared" si="6"/>
        <v>0</v>
      </c>
      <c r="AT29" s="30">
        <f t="shared" si="6"/>
        <v>0</v>
      </c>
      <c r="AU29" s="30">
        <f t="shared" si="6"/>
        <v>0</v>
      </c>
      <c r="AV29" s="52">
        <f>MIN(AO29:AU29)</f>
        <v>0</v>
      </c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 s="11" customFormat="1" ht="15.5" x14ac:dyDescent="0.35">
      <c r="A30" s="4">
        <v>2.4</v>
      </c>
      <c r="B30" s="4" t="s">
        <v>21</v>
      </c>
      <c r="C30" s="71">
        <v>2.9374999999999998E-2</v>
      </c>
      <c r="D30" s="71">
        <v>4.9773999999999999E-2</v>
      </c>
      <c r="E30" s="71">
        <v>4.9773999999999999E-2</v>
      </c>
      <c r="F30" s="64"/>
      <c r="G30" s="71">
        <v>3.5416999999999997E-2</v>
      </c>
      <c r="H30" s="71">
        <v>5.0541000000000003E-2</v>
      </c>
      <c r="I30" s="71">
        <v>5.7620999999999999E-2</v>
      </c>
      <c r="J30" s="64"/>
      <c r="K30" s="71">
        <v>4.0030999999999997E-2</v>
      </c>
      <c r="L30" s="71">
        <v>5.5028000000000001E-2</v>
      </c>
      <c r="M30" s="71">
        <v>6.2935000000000005E-2</v>
      </c>
      <c r="N30" s="64"/>
      <c r="O30" s="71">
        <v>4.2355999999999998E-2</v>
      </c>
      <c r="P30" s="71">
        <v>5.9302000000000001E-2</v>
      </c>
      <c r="Q30" s="71">
        <v>6.5050999999999998E-2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/>
      <c r="AM30" s="50"/>
      <c r="AN30" s="51" t="s">
        <v>9</v>
      </c>
      <c r="AO30" s="30">
        <f t="shared" ref="AO30:AU30" si="7">MAX(T$5,T$13,T$17,T$21,T$29,T$33,T$37,T$45,T$49,T$53,T$61,T$65,T$69,T$77,T$81)</f>
        <v>0</v>
      </c>
      <c r="AP30" s="30">
        <f t="shared" si="7"/>
        <v>0</v>
      </c>
      <c r="AQ30" s="30">
        <f t="shared" si="7"/>
        <v>0</v>
      </c>
      <c r="AR30" s="30">
        <f t="shared" si="7"/>
        <v>0</v>
      </c>
      <c r="AS30" s="30">
        <f t="shared" si="7"/>
        <v>0</v>
      </c>
      <c r="AT30" s="30">
        <f t="shared" si="7"/>
        <v>0</v>
      </c>
      <c r="AU30" s="30">
        <f t="shared" si="7"/>
        <v>0</v>
      </c>
      <c r="AV30" s="52">
        <f>MAX(AO30:AU30)</f>
        <v>0</v>
      </c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 s="11" customFormat="1" ht="15.5" x14ac:dyDescent="0.35">
      <c r="A31" s="4">
        <v>2.8</v>
      </c>
      <c r="B31" s="4" t="s">
        <v>21</v>
      </c>
      <c r="C31" s="71">
        <v>2.4749E-2</v>
      </c>
      <c r="D31" s="71">
        <v>5.3046000000000003E-2</v>
      </c>
      <c r="E31" s="71">
        <v>5.3046000000000003E-2</v>
      </c>
      <c r="F31" s="64"/>
      <c r="G31" s="71">
        <v>3.9278E-2</v>
      </c>
      <c r="H31" s="71">
        <v>5.0974999999999999E-2</v>
      </c>
      <c r="I31" s="71">
        <v>7.5416999999999998E-2</v>
      </c>
      <c r="J31" s="64"/>
      <c r="K31" s="71">
        <v>4.8836999999999998E-2</v>
      </c>
      <c r="L31" s="71">
        <v>5.4240999999999998E-2</v>
      </c>
      <c r="M31" s="71">
        <v>8.8608999999999993E-2</v>
      </c>
      <c r="N31" s="64"/>
      <c r="O31" s="71">
        <v>5.6612000000000003E-2</v>
      </c>
      <c r="P31" s="71">
        <v>5.8462E-2</v>
      </c>
      <c r="Q31" s="71">
        <v>9.8623000000000002E-2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</row>
    <row r="32" spans="1:60" s="15" customFormat="1" ht="15.5" x14ac:dyDescent="0.35">
      <c r="A32" s="5">
        <v>2.1</v>
      </c>
      <c r="B32" s="5" t="s">
        <v>22</v>
      </c>
      <c r="C32" s="72">
        <v>0.11608300000000001</v>
      </c>
      <c r="D32" s="72">
        <v>6.5778000000000003E-2</v>
      </c>
      <c r="E32" s="72">
        <v>6.5778000000000003E-2</v>
      </c>
      <c r="F32" s="64"/>
      <c r="G32" s="72">
        <v>0.10348</v>
      </c>
      <c r="H32" s="72">
        <v>7.6496999999999996E-2</v>
      </c>
      <c r="I32" s="72">
        <v>5.4823999999999998E-2</v>
      </c>
      <c r="J32" s="64"/>
      <c r="K32" s="72">
        <v>9.4955999999999999E-2</v>
      </c>
      <c r="L32" s="72">
        <v>8.3789000000000002E-2</v>
      </c>
      <c r="M32" s="72">
        <v>5.2066000000000001E-2</v>
      </c>
      <c r="N32" s="64"/>
      <c r="O32" s="72">
        <v>8.9093000000000006E-2</v>
      </c>
      <c r="P32" s="72">
        <v>8.8650000000000007E-2</v>
      </c>
      <c r="Q32" s="72">
        <v>5.0597999999999997E-2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/>
      <c r="AM32" s="84" t="s">
        <v>39</v>
      </c>
      <c r="AN32" s="84"/>
      <c r="AO32" s="84"/>
      <c r="AP32" s="84"/>
      <c r="AQ32" s="84"/>
      <c r="AR32" s="84"/>
      <c r="AS32" s="84"/>
      <c r="AT32" s="84"/>
      <c r="AU32" s="84"/>
      <c r="AV32" s="84"/>
      <c r="AW32"/>
      <c r="AX32"/>
      <c r="AY32"/>
      <c r="AZ32"/>
      <c r="BA32"/>
      <c r="BB32"/>
      <c r="BC32"/>
      <c r="BD32"/>
      <c r="BE32"/>
      <c r="BF32"/>
      <c r="BG32"/>
      <c r="BH32"/>
    </row>
    <row r="33" spans="1:60" s="13" customFormat="1" ht="15.5" x14ac:dyDescent="0.35">
      <c r="A33" s="22">
        <v>2.2000000000000002</v>
      </c>
      <c r="B33" s="23" t="s">
        <v>22</v>
      </c>
      <c r="C33" s="78">
        <v>4.7202000000000001E-2</v>
      </c>
      <c r="D33" s="78">
        <v>5.3783999999999998E-2</v>
      </c>
      <c r="E33" s="78">
        <v>5.3783999999999998E-2</v>
      </c>
      <c r="F33" s="64"/>
      <c r="G33" s="78">
        <v>4.6686999999999999E-2</v>
      </c>
      <c r="H33" s="78">
        <v>5.9015999999999999E-2</v>
      </c>
      <c r="I33" s="78">
        <v>4.9106999999999998E-2</v>
      </c>
      <c r="J33" s="64"/>
      <c r="K33" s="78">
        <v>4.7198999999999998E-2</v>
      </c>
      <c r="L33" s="78">
        <v>6.4448000000000005E-2</v>
      </c>
      <c r="M33" s="78">
        <v>4.8325E-2</v>
      </c>
      <c r="N33" s="64"/>
      <c r="O33" s="78">
        <v>4.6968000000000003E-2</v>
      </c>
      <c r="P33" s="78">
        <v>6.744E-2</v>
      </c>
      <c r="Q33" s="78">
        <v>4.7106000000000002E-2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</row>
    <row r="34" spans="1:60" s="11" customFormat="1" ht="15.5" x14ac:dyDescent="0.35">
      <c r="A34" s="4">
        <v>2.4</v>
      </c>
      <c r="B34" s="4" t="s">
        <v>22</v>
      </c>
      <c r="C34" s="71">
        <v>1.8301999999999999E-2</v>
      </c>
      <c r="D34" s="71">
        <v>4.9245999999999998E-2</v>
      </c>
      <c r="E34" s="71">
        <v>4.9245999999999998E-2</v>
      </c>
      <c r="F34" s="64"/>
      <c r="G34" s="71">
        <v>2.1690999999999998E-2</v>
      </c>
      <c r="H34" s="71">
        <v>5.0589000000000002E-2</v>
      </c>
      <c r="I34" s="71">
        <v>5.6120000000000003E-2</v>
      </c>
      <c r="J34" s="64"/>
      <c r="K34" s="71">
        <v>2.4813999999999999E-2</v>
      </c>
      <c r="L34" s="71">
        <v>5.5085000000000002E-2</v>
      </c>
      <c r="M34" s="71">
        <v>6.0571E-2</v>
      </c>
      <c r="N34" s="64"/>
      <c r="O34" s="71">
        <v>2.6616000000000001E-2</v>
      </c>
      <c r="P34" s="71">
        <v>5.9241000000000002E-2</v>
      </c>
      <c r="Q34" s="71">
        <v>6.3391000000000003E-2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/>
      <c r="AM34" s="53" t="s">
        <v>41</v>
      </c>
      <c r="AN34" s="54" t="s">
        <v>7</v>
      </c>
      <c r="AO34" s="55">
        <v>3</v>
      </c>
      <c r="AP34" s="55">
        <v>4</v>
      </c>
      <c r="AQ34" s="55">
        <v>5</v>
      </c>
      <c r="AR34" s="55">
        <v>6</v>
      </c>
      <c r="AS34" s="55">
        <v>7</v>
      </c>
      <c r="AT34" s="55">
        <v>8</v>
      </c>
      <c r="AU34" s="55">
        <v>9</v>
      </c>
      <c r="AV34" s="56" t="s">
        <v>10</v>
      </c>
      <c r="AW34"/>
      <c r="AX34"/>
      <c r="AY34"/>
      <c r="AZ34"/>
      <c r="BA34"/>
      <c r="BB34"/>
      <c r="BC34"/>
      <c r="BD34"/>
      <c r="BE34"/>
      <c r="BF34"/>
      <c r="BG34"/>
      <c r="BH34"/>
    </row>
    <row r="35" spans="1:60" s="11" customFormat="1" ht="17.25" customHeight="1" x14ac:dyDescent="0.35">
      <c r="A35" s="4">
        <v>2.8</v>
      </c>
      <c r="B35" s="4" t="s">
        <v>22</v>
      </c>
      <c r="C35" s="71">
        <v>1.1480000000000001E-2</v>
      </c>
      <c r="D35" s="71">
        <v>5.2177000000000001E-2</v>
      </c>
      <c r="E35" s="71">
        <v>5.2177000000000001E-2</v>
      </c>
      <c r="F35" s="64"/>
      <c r="G35" s="71">
        <v>1.9421000000000001E-2</v>
      </c>
      <c r="H35" s="71">
        <v>4.9894000000000001E-2</v>
      </c>
      <c r="I35" s="71">
        <v>7.3823E-2</v>
      </c>
      <c r="J35" s="64"/>
      <c r="K35" s="71">
        <v>2.5978000000000001E-2</v>
      </c>
      <c r="L35" s="71">
        <v>5.3954000000000002E-2</v>
      </c>
      <c r="M35" s="71">
        <v>8.7798000000000001E-2</v>
      </c>
      <c r="N35" s="64"/>
      <c r="O35" s="71">
        <v>3.1309999999999998E-2</v>
      </c>
      <c r="P35" s="71">
        <v>5.8431999999999998E-2</v>
      </c>
      <c r="Q35" s="71">
        <v>9.7604999999999997E-2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/>
      <c r="AM35" s="57" t="s">
        <v>11</v>
      </c>
      <c r="AN35" s="58"/>
      <c r="AO35" s="30"/>
      <c r="AP35" s="30"/>
      <c r="AQ35" s="30"/>
      <c r="AR35" s="30"/>
      <c r="AS35" s="30"/>
      <c r="AT35" s="30"/>
      <c r="AU35" s="30"/>
      <c r="AV35" s="59"/>
      <c r="AW35"/>
      <c r="AX35"/>
      <c r="AY35"/>
      <c r="AZ35"/>
      <c r="BA35"/>
      <c r="BB35"/>
      <c r="BC35"/>
      <c r="BD35"/>
      <c r="BE35"/>
      <c r="BF35"/>
      <c r="BG35"/>
      <c r="BH35"/>
    </row>
    <row r="36" spans="1:60" s="11" customFormat="1" ht="15.75" customHeight="1" x14ac:dyDescent="0.35">
      <c r="A36" s="9">
        <v>2.1</v>
      </c>
      <c r="B36" s="9" t="s">
        <v>23</v>
      </c>
      <c r="C36" s="65">
        <v>2.6856000000000001E-2</v>
      </c>
      <c r="D36" s="65">
        <v>5.0972000000000003E-2</v>
      </c>
      <c r="E36" s="65">
        <v>5.0972000000000003E-2</v>
      </c>
      <c r="F36" s="64"/>
      <c r="G36" s="65">
        <v>3.4105999999999997E-2</v>
      </c>
      <c r="H36" s="65">
        <v>5.5787000000000003E-2</v>
      </c>
      <c r="I36" s="65">
        <v>5.5579999999999997E-2</v>
      </c>
      <c r="J36" s="64"/>
      <c r="K36" s="65">
        <v>3.6778999999999999E-2</v>
      </c>
      <c r="L36" s="65">
        <v>5.9404999999999999E-2</v>
      </c>
      <c r="M36" s="65">
        <v>5.4863000000000002E-2</v>
      </c>
      <c r="N36" s="64"/>
      <c r="O36" s="65">
        <v>3.8346999999999999E-2</v>
      </c>
      <c r="P36" s="65">
        <v>6.3119999999999996E-2</v>
      </c>
      <c r="Q36" s="65">
        <v>5.3753000000000002E-2</v>
      </c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/>
      <c r="AM36" s="57" t="s">
        <v>12</v>
      </c>
      <c r="AN36" s="58" t="s">
        <v>8</v>
      </c>
      <c r="AO36" s="60">
        <f t="shared" ref="AO36:AU36" si="8">MIN(T$9,T$25,T$41,T$57,T$73)</f>
        <v>0</v>
      </c>
      <c r="AP36" s="60">
        <f t="shared" si="8"/>
        <v>0</v>
      </c>
      <c r="AQ36" s="60">
        <f t="shared" si="8"/>
        <v>0</v>
      </c>
      <c r="AR36" s="60">
        <f t="shared" si="8"/>
        <v>0</v>
      </c>
      <c r="AS36" s="60">
        <f t="shared" si="8"/>
        <v>0</v>
      </c>
      <c r="AT36" s="60">
        <f t="shared" si="8"/>
        <v>0</v>
      </c>
      <c r="AU36" s="60">
        <f t="shared" si="8"/>
        <v>0</v>
      </c>
      <c r="AV36" s="61">
        <f>MIN(AO36:AU36)</f>
        <v>0</v>
      </c>
      <c r="AW36"/>
      <c r="AX36"/>
      <c r="AY36"/>
      <c r="AZ36"/>
      <c r="BA36"/>
      <c r="BB36"/>
      <c r="BC36"/>
      <c r="BD36"/>
      <c r="BE36"/>
      <c r="BF36"/>
      <c r="BG36"/>
      <c r="BH36"/>
    </row>
    <row r="37" spans="1:60" s="13" customFormat="1" ht="15.75" customHeight="1" x14ac:dyDescent="0.35">
      <c r="A37" s="22">
        <v>2.2000000000000002</v>
      </c>
      <c r="B37" s="23" t="s">
        <v>23</v>
      </c>
      <c r="C37" s="78">
        <v>5.2401000000000003E-2</v>
      </c>
      <c r="D37" s="78">
        <v>5.0208999999999997E-2</v>
      </c>
      <c r="E37" s="78">
        <v>5.0208999999999997E-2</v>
      </c>
      <c r="F37" s="64"/>
      <c r="G37" s="78">
        <v>5.0354999999999997E-2</v>
      </c>
      <c r="H37" s="78">
        <v>5.2305999999999998E-2</v>
      </c>
      <c r="I37" s="78">
        <v>4.8076000000000001E-2</v>
      </c>
      <c r="J37" s="64"/>
      <c r="K37" s="78">
        <v>4.9255E-2</v>
      </c>
      <c r="L37" s="78">
        <v>5.6017999999999998E-2</v>
      </c>
      <c r="M37" s="78">
        <v>4.7229E-2</v>
      </c>
      <c r="N37" s="64"/>
      <c r="O37" s="78">
        <v>4.9116E-2</v>
      </c>
      <c r="P37" s="78">
        <v>5.9586E-2</v>
      </c>
      <c r="Q37" s="78">
        <v>4.7559999999999998E-2</v>
      </c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/>
      <c r="AM37" s="57" t="s">
        <v>13</v>
      </c>
      <c r="AN37" s="58" t="s">
        <v>8</v>
      </c>
      <c r="AO37" s="60">
        <f t="shared" ref="AO37:AU37" si="9">MAX(T$9,T$25,T$41,T$57,T$73)</f>
        <v>0</v>
      </c>
      <c r="AP37" s="60">
        <f t="shared" si="9"/>
        <v>0</v>
      </c>
      <c r="AQ37" s="60">
        <f t="shared" si="9"/>
        <v>0</v>
      </c>
      <c r="AR37" s="60">
        <f t="shared" si="9"/>
        <v>0</v>
      </c>
      <c r="AS37" s="60">
        <f t="shared" si="9"/>
        <v>0</v>
      </c>
      <c r="AT37" s="60">
        <f t="shared" si="9"/>
        <v>0</v>
      </c>
      <c r="AU37" s="60">
        <f t="shared" si="9"/>
        <v>0</v>
      </c>
      <c r="AV37" s="61">
        <f>MAX(AO37:AU37)</f>
        <v>0</v>
      </c>
      <c r="AW37"/>
      <c r="AX37"/>
      <c r="AY37"/>
      <c r="AZ37"/>
      <c r="BA37"/>
      <c r="BB37"/>
      <c r="BC37"/>
      <c r="BD37"/>
      <c r="BE37"/>
      <c r="BF37"/>
      <c r="BG37"/>
      <c r="BH37"/>
    </row>
    <row r="38" spans="1:60" s="15" customFormat="1" ht="15.75" customHeight="1" x14ac:dyDescent="0.35">
      <c r="A38" s="7">
        <v>2.4</v>
      </c>
      <c r="B38" s="7" t="s">
        <v>23</v>
      </c>
      <c r="C38" s="67">
        <v>0.114927</v>
      </c>
      <c r="D38" s="67">
        <v>5.6452000000000002E-2</v>
      </c>
      <c r="E38" s="67">
        <v>5.6452000000000002E-2</v>
      </c>
      <c r="F38" s="64"/>
      <c r="G38" s="67">
        <v>0.12385599999999999</v>
      </c>
      <c r="H38" s="67">
        <v>5.5100999999999997E-2</v>
      </c>
      <c r="I38" s="67">
        <v>6.5157000000000007E-2</v>
      </c>
      <c r="J38" s="64"/>
      <c r="K38" s="67">
        <v>0.124788</v>
      </c>
      <c r="L38" s="67">
        <v>5.8169999999999999E-2</v>
      </c>
      <c r="M38" s="67">
        <v>6.9306999999999994E-2</v>
      </c>
      <c r="N38" s="64"/>
      <c r="O38" s="67">
        <v>0.123886</v>
      </c>
      <c r="P38" s="67">
        <v>6.1304999999999998E-2</v>
      </c>
      <c r="Q38" s="67">
        <v>7.1193000000000006E-2</v>
      </c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</row>
    <row r="39" spans="1:60" s="15" customFormat="1" ht="15.75" customHeight="1" x14ac:dyDescent="0.35">
      <c r="A39" s="7">
        <v>2.8</v>
      </c>
      <c r="B39" s="7" t="s">
        <v>23</v>
      </c>
      <c r="C39" s="67">
        <v>0.16064899999999999</v>
      </c>
      <c r="D39" s="67">
        <v>5.9624999999999997E-2</v>
      </c>
      <c r="E39" s="67">
        <v>5.9624999999999997E-2</v>
      </c>
      <c r="F39" s="64"/>
      <c r="G39" s="67">
        <v>0.196962</v>
      </c>
      <c r="H39" s="67">
        <v>5.7126999999999997E-2</v>
      </c>
      <c r="I39" s="67">
        <v>8.0045000000000005E-2</v>
      </c>
      <c r="J39" s="64"/>
      <c r="K39" s="67">
        <v>0.21463099999999999</v>
      </c>
      <c r="L39" s="67">
        <v>5.8944000000000003E-2</v>
      </c>
      <c r="M39" s="67">
        <v>9.2384999999999995E-2</v>
      </c>
      <c r="N39" s="64"/>
      <c r="O39" s="67">
        <v>0.224967</v>
      </c>
      <c r="P39" s="67">
        <v>6.2664999999999998E-2</v>
      </c>
      <c r="Q39" s="67">
        <v>0.10106</v>
      </c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</row>
    <row r="40" spans="1:60" s="13" customFormat="1" ht="15.75" customHeight="1" x14ac:dyDescent="0.35">
      <c r="A40" s="14">
        <v>2.1</v>
      </c>
      <c r="B40" s="14" t="s">
        <v>24</v>
      </c>
      <c r="C40" s="70">
        <v>5.8395000000000002E-2</v>
      </c>
      <c r="D40" s="70">
        <v>5.7478000000000001E-2</v>
      </c>
      <c r="E40" s="70">
        <v>5.7478000000000001E-2</v>
      </c>
      <c r="F40" s="64"/>
      <c r="G40" s="70">
        <v>5.6392999999999999E-2</v>
      </c>
      <c r="H40" s="70">
        <v>6.3382999999999995E-2</v>
      </c>
      <c r="I40" s="70">
        <v>5.4965E-2</v>
      </c>
      <c r="J40" s="64"/>
      <c r="K40" s="70">
        <v>5.4681E-2</v>
      </c>
      <c r="L40" s="70">
        <v>6.7410999999999999E-2</v>
      </c>
      <c r="M40" s="70">
        <v>5.3323000000000002E-2</v>
      </c>
      <c r="N40" s="64"/>
      <c r="O40" s="70">
        <v>5.4245000000000002E-2</v>
      </c>
      <c r="P40" s="70">
        <v>7.1177000000000004E-2</v>
      </c>
      <c r="Q40" s="70">
        <v>5.2907999999999997E-2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</row>
    <row r="41" spans="1:60" s="13" customFormat="1" ht="15.75" customHeight="1" x14ac:dyDescent="0.35">
      <c r="A41" s="20">
        <v>2.2000000000000002</v>
      </c>
      <c r="B41" s="20" t="s">
        <v>24</v>
      </c>
      <c r="C41" s="74">
        <v>4.9507000000000002E-2</v>
      </c>
      <c r="D41" s="74">
        <v>4.9095E-2</v>
      </c>
      <c r="E41" s="74">
        <v>4.9095E-2</v>
      </c>
      <c r="F41" s="64"/>
      <c r="G41" s="74">
        <v>4.8953000000000003E-2</v>
      </c>
      <c r="H41" s="74">
        <v>5.2557E-2</v>
      </c>
      <c r="I41" s="74">
        <v>4.8348000000000002E-2</v>
      </c>
      <c r="J41" s="64"/>
      <c r="K41" s="74">
        <v>4.8495000000000003E-2</v>
      </c>
      <c r="L41" s="74">
        <v>5.6279999999999997E-2</v>
      </c>
      <c r="M41" s="74">
        <v>4.7814000000000002E-2</v>
      </c>
      <c r="N41" s="64"/>
      <c r="O41" s="74">
        <v>4.8522000000000003E-2</v>
      </c>
      <c r="P41" s="74">
        <v>5.9837000000000001E-2</v>
      </c>
      <c r="Q41" s="74">
        <v>4.7815000000000003E-2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</row>
    <row r="42" spans="1:60" s="13" customFormat="1" ht="15.75" customHeight="1" x14ac:dyDescent="0.35">
      <c r="A42" s="14">
        <v>2.4</v>
      </c>
      <c r="B42" s="14" t="s">
        <v>24</v>
      </c>
      <c r="C42" s="70">
        <v>5.2503000000000001E-2</v>
      </c>
      <c r="D42" s="70">
        <v>5.1248000000000002E-2</v>
      </c>
      <c r="E42" s="70">
        <v>5.1248000000000002E-2</v>
      </c>
      <c r="F42" s="64"/>
      <c r="G42" s="70">
        <v>6.1834E-2</v>
      </c>
      <c r="H42" s="70">
        <v>5.0941E-2</v>
      </c>
      <c r="I42" s="70">
        <v>5.9983000000000002E-2</v>
      </c>
      <c r="J42" s="64"/>
      <c r="K42" s="70">
        <v>6.6941000000000001E-2</v>
      </c>
      <c r="L42" s="70">
        <v>5.4670999999999997E-2</v>
      </c>
      <c r="M42" s="70">
        <v>6.4810999999999994E-2</v>
      </c>
      <c r="N42" s="64"/>
      <c r="O42" s="70">
        <v>6.9529999999999995E-2</v>
      </c>
      <c r="P42" s="70">
        <v>5.8139999999999997E-2</v>
      </c>
      <c r="Q42" s="70">
        <v>6.7298999999999998E-2</v>
      </c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</row>
    <row r="43" spans="1:60" s="13" customFormat="1" ht="15.75" customHeight="1" x14ac:dyDescent="0.35">
      <c r="A43" s="14">
        <v>2.8</v>
      </c>
      <c r="B43" s="14" t="s">
        <v>24</v>
      </c>
      <c r="C43" s="70">
        <v>5.6714000000000001E-2</v>
      </c>
      <c r="D43" s="70">
        <v>5.4098E-2</v>
      </c>
      <c r="E43" s="70">
        <v>5.4098E-2</v>
      </c>
      <c r="F43" s="64"/>
      <c r="G43" s="70">
        <v>8.1944000000000003E-2</v>
      </c>
      <c r="H43" s="70">
        <v>5.2332999999999998E-2</v>
      </c>
      <c r="I43" s="70">
        <v>7.6938999999999994E-2</v>
      </c>
      <c r="J43" s="64"/>
      <c r="K43" s="70">
        <v>9.7208000000000003E-2</v>
      </c>
      <c r="L43" s="70">
        <v>5.5211999999999997E-2</v>
      </c>
      <c r="M43" s="70">
        <v>9.0822E-2</v>
      </c>
      <c r="N43" s="64"/>
      <c r="O43" s="70">
        <v>0.107934</v>
      </c>
      <c r="P43" s="70">
        <v>5.8620999999999999E-2</v>
      </c>
      <c r="Q43" s="70">
        <v>0.10057199999999999</v>
      </c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</row>
    <row r="44" spans="1:60" s="15" customFormat="1" ht="15.75" customHeight="1" x14ac:dyDescent="0.35">
      <c r="A44" s="7">
        <v>2.1</v>
      </c>
      <c r="B44" s="7" t="s">
        <v>25</v>
      </c>
      <c r="C44" s="67">
        <v>8.8571999999999998E-2</v>
      </c>
      <c r="D44" s="67">
        <v>6.0435999999999997E-2</v>
      </c>
      <c r="E44" s="67">
        <v>6.0435999999999997E-2</v>
      </c>
      <c r="F44" s="64"/>
      <c r="G44" s="67">
        <v>8.0085000000000003E-2</v>
      </c>
      <c r="H44" s="67">
        <v>6.8642999999999996E-2</v>
      </c>
      <c r="I44" s="67">
        <v>5.5100000000000003E-2</v>
      </c>
      <c r="J44" s="64"/>
      <c r="K44" s="67">
        <v>7.4923000000000003E-2</v>
      </c>
      <c r="L44" s="67">
        <v>7.3215000000000002E-2</v>
      </c>
      <c r="M44" s="67">
        <v>5.2733000000000002E-2</v>
      </c>
      <c r="N44" s="64"/>
      <c r="O44" s="67">
        <v>7.1584999999999996E-2</v>
      </c>
      <c r="P44" s="67">
        <v>7.7036999999999994E-2</v>
      </c>
      <c r="Q44" s="67">
        <v>5.2349E-2</v>
      </c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</row>
    <row r="45" spans="1:60" s="13" customFormat="1" ht="15.75" customHeight="1" x14ac:dyDescent="0.35">
      <c r="A45" s="22">
        <v>2.2000000000000002</v>
      </c>
      <c r="B45" s="23" t="s">
        <v>25</v>
      </c>
      <c r="C45" s="78">
        <v>4.8543000000000003E-2</v>
      </c>
      <c r="D45" s="78">
        <v>5.1381999999999997E-2</v>
      </c>
      <c r="E45" s="78">
        <v>5.1381999999999997E-2</v>
      </c>
      <c r="F45" s="64"/>
      <c r="G45" s="78">
        <v>4.7839E-2</v>
      </c>
      <c r="H45" s="78">
        <v>5.5127000000000002E-2</v>
      </c>
      <c r="I45" s="78">
        <v>4.8827000000000002E-2</v>
      </c>
      <c r="J45" s="64"/>
      <c r="K45" s="78">
        <v>4.7756E-2</v>
      </c>
      <c r="L45" s="78">
        <v>5.8805000000000003E-2</v>
      </c>
      <c r="M45" s="78">
        <v>4.8077000000000002E-2</v>
      </c>
      <c r="N45" s="64"/>
      <c r="O45" s="78">
        <v>4.8011999999999999E-2</v>
      </c>
      <c r="P45" s="78">
        <v>6.2113000000000002E-2</v>
      </c>
      <c r="Q45" s="78">
        <v>4.7927999999999998E-2</v>
      </c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</row>
    <row r="46" spans="1:60" s="11" customFormat="1" ht="15.75" customHeight="1" x14ac:dyDescent="0.35">
      <c r="A46" s="9">
        <v>2.4</v>
      </c>
      <c r="B46" s="9" t="s">
        <v>25</v>
      </c>
      <c r="C46" s="65">
        <v>2.8871999999999998E-2</v>
      </c>
      <c r="D46" s="65">
        <v>4.9567E-2</v>
      </c>
      <c r="E46" s="65">
        <v>4.9567E-2</v>
      </c>
      <c r="F46" s="64"/>
      <c r="G46" s="65">
        <v>3.4868999999999997E-2</v>
      </c>
      <c r="H46" s="65">
        <v>5.0734000000000001E-2</v>
      </c>
      <c r="I46" s="65">
        <v>5.8185000000000001E-2</v>
      </c>
      <c r="J46" s="64"/>
      <c r="K46" s="65">
        <v>3.8832999999999999E-2</v>
      </c>
      <c r="L46" s="65">
        <v>5.4267999999999997E-2</v>
      </c>
      <c r="M46" s="65">
        <v>6.2310999999999998E-2</v>
      </c>
      <c r="N46" s="64"/>
      <c r="O46" s="65">
        <v>4.2136E-2</v>
      </c>
      <c r="P46" s="65">
        <v>5.7962E-2</v>
      </c>
      <c r="Q46" s="65">
        <v>6.5515000000000004E-2</v>
      </c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</row>
    <row r="47" spans="1:60" s="11" customFormat="1" ht="15.75" customHeight="1" x14ac:dyDescent="0.35">
      <c r="A47" s="9">
        <v>2.8</v>
      </c>
      <c r="B47" s="9" t="s">
        <v>25</v>
      </c>
      <c r="C47" s="65">
        <v>2.3487999999999998E-2</v>
      </c>
      <c r="D47" s="65">
        <v>5.2566000000000002E-2</v>
      </c>
      <c r="E47" s="65">
        <v>5.2566000000000002E-2</v>
      </c>
      <c r="F47" s="64"/>
      <c r="G47" s="65">
        <v>3.7712000000000002E-2</v>
      </c>
      <c r="H47" s="65">
        <v>5.0720000000000001E-2</v>
      </c>
      <c r="I47" s="65">
        <v>7.4884999999999993E-2</v>
      </c>
      <c r="J47" s="64"/>
      <c r="K47" s="65">
        <v>4.795E-2</v>
      </c>
      <c r="L47" s="65">
        <v>5.3899000000000002E-2</v>
      </c>
      <c r="M47" s="65">
        <v>8.9109999999999995E-2</v>
      </c>
      <c r="N47" s="64"/>
      <c r="O47" s="65">
        <v>5.5900999999999999E-2</v>
      </c>
      <c r="P47" s="65">
        <v>5.7721000000000001E-2</v>
      </c>
      <c r="Q47" s="65">
        <v>9.9441000000000002E-2</v>
      </c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</row>
    <row r="48" spans="1:60" s="15" customFormat="1" ht="15.75" customHeight="1" x14ac:dyDescent="0.35">
      <c r="A48" s="7">
        <v>2.1</v>
      </c>
      <c r="B48" s="7" t="s">
        <v>26</v>
      </c>
      <c r="C48" s="67">
        <v>0.114181</v>
      </c>
      <c r="D48" s="67">
        <v>6.2165999999999999E-2</v>
      </c>
      <c r="E48" s="67">
        <v>6.2165999999999999E-2</v>
      </c>
      <c r="F48" s="64"/>
      <c r="G48" s="67">
        <v>0.103288</v>
      </c>
      <c r="H48" s="67">
        <v>7.1091000000000001E-2</v>
      </c>
      <c r="I48" s="67">
        <v>5.5015000000000001E-2</v>
      </c>
      <c r="J48" s="64"/>
      <c r="K48" s="67">
        <v>9.4843999999999998E-2</v>
      </c>
      <c r="L48" s="67">
        <v>7.6807E-2</v>
      </c>
      <c r="M48" s="67">
        <v>5.2316000000000001E-2</v>
      </c>
      <c r="N48" s="64"/>
      <c r="O48" s="67">
        <v>8.9605000000000004E-2</v>
      </c>
      <c r="P48" s="67">
        <v>8.0994999999999998E-2</v>
      </c>
      <c r="Q48" s="67">
        <v>5.1500999999999998E-2</v>
      </c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</row>
    <row r="49" spans="1:60" s="13" customFormat="1" ht="15.75" customHeight="1" x14ac:dyDescent="0.35">
      <c r="A49" s="22">
        <v>2.2000000000000002</v>
      </c>
      <c r="B49" s="23" t="s">
        <v>26</v>
      </c>
      <c r="C49" s="78">
        <v>4.7890000000000002E-2</v>
      </c>
      <c r="D49" s="78">
        <v>5.3269999999999998E-2</v>
      </c>
      <c r="E49" s="78">
        <v>5.3269999999999998E-2</v>
      </c>
      <c r="F49" s="64"/>
      <c r="G49" s="78">
        <v>4.7728E-2</v>
      </c>
      <c r="H49" s="78">
        <v>5.7676999999999999E-2</v>
      </c>
      <c r="I49" s="78">
        <v>4.9806999999999997E-2</v>
      </c>
      <c r="J49" s="64"/>
      <c r="K49" s="78">
        <v>4.7662999999999997E-2</v>
      </c>
      <c r="L49" s="78">
        <v>6.1623999999999998E-2</v>
      </c>
      <c r="M49" s="78">
        <v>4.8793000000000003E-2</v>
      </c>
      <c r="N49" s="64"/>
      <c r="O49" s="78">
        <v>4.7940999999999998E-2</v>
      </c>
      <c r="P49" s="78">
        <v>6.5314999999999998E-2</v>
      </c>
      <c r="Q49" s="78">
        <v>4.8340000000000001E-2</v>
      </c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</row>
    <row r="50" spans="1:60" s="11" customFormat="1" ht="15.75" customHeight="1" x14ac:dyDescent="0.35">
      <c r="A50" s="9">
        <v>2.4</v>
      </c>
      <c r="B50" s="9" t="s">
        <v>26</v>
      </c>
      <c r="C50" s="65">
        <v>1.7772E-2</v>
      </c>
      <c r="D50" s="65">
        <v>4.9569000000000002E-2</v>
      </c>
      <c r="E50" s="65">
        <v>4.9569000000000002E-2</v>
      </c>
      <c r="F50" s="64"/>
      <c r="G50" s="65">
        <v>2.1382000000000002E-2</v>
      </c>
      <c r="H50" s="65">
        <v>5.1389999999999998E-2</v>
      </c>
      <c r="I50" s="65">
        <v>5.6583000000000001E-2</v>
      </c>
      <c r="J50" s="64"/>
      <c r="K50" s="65">
        <v>2.419E-2</v>
      </c>
      <c r="L50" s="65">
        <v>5.4446000000000001E-2</v>
      </c>
      <c r="M50" s="65">
        <v>6.0717E-2</v>
      </c>
      <c r="N50" s="64"/>
      <c r="O50" s="65">
        <v>2.6412999999999999E-2</v>
      </c>
      <c r="P50" s="65">
        <v>5.8030999999999999E-2</v>
      </c>
      <c r="Q50" s="65">
        <v>6.3941999999999999E-2</v>
      </c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</row>
    <row r="51" spans="1:60" s="11" customFormat="1" ht="15.75" customHeight="1" x14ac:dyDescent="0.35">
      <c r="A51" s="9">
        <v>2.8</v>
      </c>
      <c r="B51" s="9" t="s">
        <v>26</v>
      </c>
      <c r="C51" s="65">
        <v>1.0539E-2</v>
      </c>
      <c r="D51" s="65">
        <v>5.1513000000000003E-2</v>
      </c>
      <c r="E51" s="65">
        <v>5.1513000000000003E-2</v>
      </c>
      <c r="F51" s="64"/>
      <c r="G51" s="65">
        <v>1.8241E-2</v>
      </c>
      <c r="H51" s="65">
        <v>5.0034000000000002E-2</v>
      </c>
      <c r="I51" s="65">
        <v>7.3276999999999995E-2</v>
      </c>
      <c r="J51" s="64"/>
      <c r="K51" s="65">
        <v>2.4577999999999999E-2</v>
      </c>
      <c r="L51" s="65">
        <v>5.3495000000000001E-2</v>
      </c>
      <c r="M51" s="65">
        <v>8.7825E-2</v>
      </c>
      <c r="N51" s="64"/>
      <c r="O51" s="65">
        <v>3.0048999999999999E-2</v>
      </c>
      <c r="P51" s="65">
        <v>5.7133999999999997E-2</v>
      </c>
      <c r="Q51" s="65">
        <v>9.7492999999999996E-2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</row>
    <row r="52" spans="1:60" s="11" customFormat="1" ht="15.75" customHeight="1" x14ac:dyDescent="0.35">
      <c r="A52" s="9">
        <v>2.1</v>
      </c>
      <c r="B52" s="9" t="s">
        <v>27</v>
      </c>
      <c r="C52" s="65">
        <v>2.5118000000000001E-2</v>
      </c>
      <c r="D52" s="65">
        <v>5.0890999999999999E-2</v>
      </c>
      <c r="E52" s="65">
        <v>5.0890999999999999E-2</v>
      </c>
      <c r="F52" s="64"/>
      <c r="G52" s="65">
        <v>3.3725999999999999E-2</v>
      </c>
      <c r="H52" s="65">
        <v>5.4463999999999999E-2</v>
      </c>
      <c r="I52" s="65">
        <v>5.6257000000000001E-2</v>
      </c>
      <c r="J52" s="64"/>
      <c r="K52" s="65">
        <v>3.7231E-2</v>
      </c>
      <c r="L52" s="65">
        <v>5.8175999999999999E-2</v>
      </c>
      <c r="M52" s="65">
        <v>5.5735E-2</v>
      </c>
      <c r="N52" s="64"/>
      <c r="O52" s="65">
        <v>3.8682000000000001E-2</v>
      </c>
      <c r="P52" s="65">
        <v>6.0840999999999999E-2</v>
      </c>
      <c r="Q52" s="65">
        <v>5.4563E-2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</row>
    <row r="53" spans="1:60" s="13" customFormat="1" ht="15.75" customHeight="1" x14ac:dyDescent="0.35">
      <c r="A53" s="22">
        <v>2.2000000000000002</v>
      </c>
      <c r="B53" s="23" t="s">
        <v>27</v>
      </c>
      <c r="C53" s="78">
        <v>5.1861999999999998E-2</v>
      </c>
      <c r="D53" s="78">
        <v>4.9952999999999997E-2</v>
      </c>
      <c r="E53" s="78">
        <v>4.9952999999999997E-2</v>
      </c>
      <c r="F53" s="64"/>
      <c r="G53" s="78">
        <v>5.0393E-2</v>
      </c>
      <c r="H53" s="78">
        <v>5.2336000000000001E-2</v>
      </c>
      <c r="I53" s="78">
        <v>4.8501000000000002E-2</v>
      </c>
      <c r="J53" s="64"/>
      <c r="K53" s="78">
        <v>4.9417000000000003E-2</v>
      </c>
      <c r="L53" s="78">
        <v>5.5188000000000001E-2</v>
      </c>
      <c r="M53" s="78">
        <v>4.7919999999999997E-2</v>
      </c>
      <c r="N53" s="64"/>
      <c r="O53" s="78">
        <v>4.9658000000000001E-2</v>
      </c>
      <c r="P53" s="78">
        <v>5.8437000000000003E-2</v>
      </c>
      <c r="Q53" s="78">
        <v>4.8335000000000003E-2</v>
      </c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</row>
    <row r="54" spans="1:60" s="15" customFormat="1" ht="15.75" customHeight="1" x14ac:dyDescent="0.35">
      <c r="A54" s="7">
        <v>2.4</v>
      </c>
      <c r="B54" s="7" t="s">
        <v>27</v>
      </c>
      <c r="C54" s="67">
        <v>0.11480799999999999</v>
      </c>
      <c r="D54" s="67">
        <v>5.6056000000000002E-2</v>
      </c>
      <c r="E54" s="67">
        <v>5.6056000000000002E-2</v>
      </c>
      <c r="F54" s="64"/>
      <c r="G54" s="67">
        <v>0.122517</v>
      </c>
      <c r="H54" s="67">
        <v>5.4228999999999999E-2</v>
      </c>
      <c r="I54" s="67">
        <v>6.4037999999999998E-2</v>
      </c>
      <c r="J54" s="64"/>
      <c r="K54" s="67">
        <v>0.123936</v>
      </c>
      <c r="L54" s="67">
        <v>5.6660000000000002E-2</v>
      </c>
      <c r="M54" s="67">
        <v>6.8659999999999999E-2</v>
      </c>
      <c r="N54" s="64"/>
      <c r="O54" s="67">
        <v>0.123196</v>
      </c>
      <c r="P54" s="67">
        <v>5.9424999999999999E-2</v>
      </c>
      <c r="Q54" s="67">
        <v>7.0535E-2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</row>
    <row r="55" spans="1:60" s="15" customFormat="1" ht="15.75" customHeight="1" x14ac:dyDescent="0.35">
      <c r="A55" s="7">
        <v>2.8</v>
      </c>
      <c r="B55" s="7" t="s">
        <v>27</v>
      </c>
      <c r="C55" s="67">
        <v>0.15787999999999999</v>
      </c>
      <c r="D55" s="67">
        <v>5.7556000000000003E-2</v>
      </c>
      <c r="E55" s="67">
        <v>5.7556000000000003E-2</v>
      </c>
      <c r="F55" s="64"/>
      <c r="G55" s="67">
        <v>0.19384299999999999</v>
      </c>
      <c r="H55" s="67">
        <v>5.5377000000000003E-2</v>
      </c>
      <c r="I55" s="67">
        <v>7.8894000000000006E-2</v>
      </c>
      <c r="J55" s="64"/>
      <c r="K55" s="67">
        <v>0.212674</v>
      </c>
      <c r="L55" s="67">
        <v>5.7895000000000002E-2</v>
      </c>
      <c r="M55" s="67">
        <v>9.2467999999999995E-2</v>
      </c>
      <c r="N55" s="64"/>
      <c r="O55" s="67">
        <v>0.22301799999999999</v>
      </c>
      <c r="P55" s="67">
        <v>6.0253000000000001E-2</v>
      </c>
      <c r="Q55" s="67">
        <v>0.101227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</row>
    <row r="56" spans="1:60" s="13" customFormat="1" ht="15.75" customHeight="1" x14ac:dyDescent="0.35">
      <c r="A56" s="14">
        <v>2.1</v>
      </c>
      <c r="B56" s="14" t="s">
        <v>28</v>
      </c>
      <c r="C56" s="70">
        <v>5.7186000000000001E-2</v>
      </c>
      <c r="D56" s="70">
        <v>5.6363999999999997E-2</v>
      </c>
      <c r="E56" s="70">
        <v>5.6363999999999997E-2</v>
      </c>
      <c r="F56" s="64"/>
      <c r="G56" s="70">
        <v>5.5913999999999998E-2</v>
      </c>
      <c r="H56" s="70">
        <v>6.1241999999999998E-2</v>
      </c>
      <c r="I56" s="70">
        <v>5.4766000000000002E-2</v>
      </c>
      <c r="J56" s="64"/>
      <c r="K56" s="70">
        <v>5.5086999999999997E-2</v>
      </c>
      <c r="L56" s="70">
        <v>6.4961000000000005E-2</v>
      </c>
      <c r="M56" s="70">
        <v>5.4091E-2</v>
      </c>
      <c r="N56" s="64"/>
      <c r="O56" s="70">
        <v>5.4274000000000003E-2</v>
      </c>
      <c r="P56" s="70">
        <v>6.8122000000000002E-2</v>
      </c>
      <c r="Q56" s="70">
        <v>5.3316000000000002E-2</v>
      </c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</row>
    <row r="57" spans="1:60" s="13" customFormat="1" ht="15.75" customHeight="1" x14ac:dyDescent="0.35">
      <c r="A57" s="20">
        <v>2.2000000000000002</v>
      </c>
      <c r="B57" s="20" t="s">
        <v>28</v>
      </c>
      <c r="C57" s="74">
        <v>4.9518E-2</v>
      </c>
      <c r="D57" s="74">
        <v>4.9230999999999997E-2</v>
      </c>
      <c r="E57" s="74">
        <v>4.9230999999999997E-2</v>
      </c>
      <c r="F57" s="64"/>
      <c r="G57" s="74">
        <v>4.8508999999999997E-2</v>
      </c>
      <c r="H57" s="74">
        <v>5.1749000000000003E-2</v>
      </c>
      <c r="I57" s="74">
        <v>4.8106999999999997E-2</v>
      </c>
      <c r="J57" s="64"/>
      <c r="K57" s="74">
        <v>4.8547E-2</v>
      </c>
      <c r="L57" s="74">
        <v>5.5266999999999997E-2</v>
      </c>
      <c r="M57" s="74">
        <v>4.8126000000000002E-2</v>
      </c>
      <c r="N57" s="64"/>
      <c r="O57" s="74">
        <v>4.8814000000000003E-2</v>
      </c>
      <c r="P57" s="74">
        <v>5.8715000000000003E-2</v>
      </c>
      <c r="Q57" s="74">
        <v>4.8342999999999997E-2</v>
      </c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</row>
    <row r="58" spans="1:60" s="13" customFormat="1" ht="15.75" customHeight="1" x14ac:dyDescent="0.35">
      <c r="A58" s="14">
        <v>2.4</v>
      </c>
      <c r="B58" s="14" t="s">
        <v>28</v>
      </c>
      <c r="C58" s="70">
        <v>5.2054999999999997E-2</v>
      </c>
      <c r="D58" s="70">
        <v>5.1076000000000003E-2</v>
      </c>
      <c r="E58" s="70">
        <v>5.1076000000000003E-2</v>
      </c>
      <c r="F58" s="64"/>
      <c r="G58" s="70">
        <v>6.1302000000000002E-2</v>
      </c>
      <c r="H58" s="70">
        <v>5.0929000000000002E-2</v>
      </c>
      <c r="I58" s="70">
        <v>5.9811000000000003E-2</v>
      </c>
      <c r="J58" s="64"/>
      <c r="K58" s="70">
        <v>6.6656000000000007E-2</v>
      </c>
      <c r="L58" s="70">
        <v>5.4043000000000001E-2</v>
      </c>
      <c r="M58" s="70">
        <v>6.5008999999999997E-2</v>
      </c>
      <c r="N58" s="64"/>
      <c r="O58" s="70">
        <v>6.9045999999999996E-2</v>
      </c>
      <c r="P58" s="70">
        <v>5.6951000000000002E-2</v>
      </c>
      <c r="Q58" s="70">
        <v>6.7341999999999999E-2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</row>
    <row r="59" spans="1:60" s="13" customFormat="1" ht="15.75" customHeight="1" x14ac:dyDescent="0.35">
      <c r="A59" s="14">
        <v>2.8</v>
      </c>
      <c r="B59" s="14" t="s">
        <v>28</v>
      </c>
      <c r="C59" s="70">
        <v>5.5517999999999998E-2</v>
      </c>
      <c r="D59" s="70">
        <v>5.3409999999999999E-2</v>
      </c>
      <c r="E59" s="70">
        <v>5.3409999999999999E-2</v>
      </c>
      <c r="F59" s="64"/>
      <c r="G59" s="70">
        <v>8.0449000000000007E-2</v>
      </c>
      <c r="H59" s="70">
        <v>5.1808E-2</v>
      </c>
      <c r="I59" s="70">
        <v>7.6568999999999998E-2</v>
      </c>
      <c r="J59" s="64"/>
      <c r="K59" s="70">
        <v>9.5455999999999999E-2</v>
      </c>
      <c r="L59" s="70">
        <v>5.4052999999999997E-2</v>
      </c>
      <c r="M59" s="70">
        <v>9.0260999999999994E-2</v>
      </c>
      <c r="N59" s="64"/>
      <c r="O59" s="70">
        <v>0.10652499999999999</v>
      </c>
      <c r="P59" s="70">
        <v>5.7468999999999999E-2</v>
      </c>
      <c r="Q59" s="70">
        <v>0.100442</v>
      </c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</row>
    <row r="60" spans="1:60" s="15" customFormat="1" ht="15.75" customHeight="1" x14ac:dyDescent="0.35">
      <c r="A60" s="7">
        <v>2.1</v>
      </c>
      <c r="B60" s="7" t="s">
        <v>29</v>
      </c>
      <c r="C60" s="67">
        <v>8.8161000000000003E-2</v>
      </c>
      <c r="D60" s="67">
        <v>5.8980999999999999E-2</v>
      </c>
      <c r="E60" s="67">
        <v>5.8980999999999999E-2</v>
      </c>
      <c r="F60" s="64"/>
      <c r="G60" s="67">
        <v>7.9492999999999994E-2</v>
      </c>
      <c r="H60" s="67">
        <v>6.5246999999999999E-2</v>
      </c>
      <c r="I60" s="67">
        <v>5.4512999999999999E-2</v>
      </c>
      <c r="J60" s="64"/>
      <c r="K60" s="67">
        <v>7.4287000000000006E-2</v>
      </c>
      <c r="L60" s="67">
        <v>6.9074999999999998E-2</v>
      </c>
      <c r="M60" s="67">
        <v>5.2779E-2</v>
      </c>
      <c r="N60" s="64"/>
      <c r="O60" s="67">
        <v>7.1363999999999997E-2</v>
      </c>
      <c r="P60" s="67">
        <v>7.2575000000000001E-2</v>
      </c>
      <c r="Q60" s="67">
        <v>5.2565000000000001E-2</v>
      </c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</row>
    <row r="61" spans="1:60" s="13" customFormat="1" ht="15.75" customHeight="1" x14ac:dyDescent="0.35">
      <c r="A61" s="22">
        <v>2.2000000000000002</v>
      </c>
      <c r="B61" s="23" t="s">
        <v>29</v>
      </c>
      <c r="C61" s="78">
        <v>4.8925000000000003E-2</v>
      </c>
      <c r="D61" s="78">
        <v>5.1171000000000001E-2</v>
      </c>
      <c r="E61" s="78">
        <v>5.1171000000000001E-2</v>
      </c>
      <c r="F61" s="64"/>
      <c r="G61" s="78">
        <v>4.8468999999999998E-2</v>
      </c>
      <c r="H61" s="78">
        <v>5.4377000000000002E-2</v>
      </c>
      <c r="I61" s="78">
        <v>4.9252999999999998E-2</v>
      </c>
      <c r="J61" s="64"/>
      <c r="K61" s="78">
        <v>4.8204999999999998E-2</v>
      </c>
      <c r="L61" s="78">
        <v>5.7265999999999997E-2</v>
      </c>
      <c r="M61" s="78">
        <v>4.8565999999999998E-2</v>
      </c>
      <c r="N61" s="64"/>
      <c r="O61" s="78">
        <v>4.8378999999999998E-2</v>
      </c>
      <c r="P61" s="78">
        <v>6.0664999999999997E-2</v>
      </c>
      <c r="Q61" s="78">
        <v>4.8426999999999998E-2</v>
      </c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</row>
    <row r="62" spans="1:60" s="11" customFormat="1" ht="15.75" customHeight="1" x14ac:dyDescent="0.35">
      <c r="A62" s="9">
        <v>2.4</v>
      </c>
      <c r="B62" s="9" t="s">
        <v>29</v>
      </c>
      <c r="C62" s="65">
        <v>2.8546999999999999E-2</v>
      </c>
      <c r="D62" s="65">
        <v>5.0101E-2</v>
      </c>
      <c r="E62" s="65">
        <v>5.0101E-2</v>
      </c>
      <c r="F62" s="64"/>
      <c r="G62" s="65">
        <v>3.4311000000000001E-2</v>
      </c>
      <c r="H62" s="65">
        <v>5.0605999999999998E-2</v>
      </c>
      <c r="I62" s="65">
        <v>5.7935E-2</v>
      </c>
      <c r="J62" s="64"/>
      <c r="K62" s="65">
        <v>3.8620000000000002E-2</v>
      </c>
      <c r="L62" s="65">
        <v>5.4026999999999999E-2</v>
      </c>
      <c r="M62" s="65">
        <v>6.2732999999999997E-2</v>
      </c>
      <c r="N62" s="64"/>
      <c r="O62" s="65">
        <v>4.1133000000000003E-2</v>
      </c>
      <c r="P62" s="65">
        <v>5.6355000000000002E-2</v>
      </c>
      <c r="Q62" s="65">
        <v>6.5198999999999993E-2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</row>
    <row r="63" spans="1:60" s="11" customFormat="1" ht="15.75" customHeight="1" x14ac:dyDescent="0.35">
      <c r="A63" s="9">
        <v>2.8</v>
      </c>
      <c r="B63" s="9" t="s">
        <v>29</v>
      </c>
      <c r="C63" s="65">
        <v>2.2686999999999999E-2</v>
      </c>
      <c r="D63" s="65">
        <v>5.1991000000000002E-2</v>
      </c>
      <c r="E63" s="65">
        <v>5.1991000000000002E-2</v>
      </c>
      <c r="F63" s="64"/>
      <c r="G63" s="65">
        <v>3.6489000000000001E-2</v>
      </c>
      <c r="H63" s="65">
        <v>5.0710999999999999E-2</v>
      </c>
      <c r="I63" s="65">
        <v>7.4413999999999994E-2</v>
      </c>
      <c r="J63" s="64"/>
      <c r="K63" s="65">
        <v>4.6602999999999999E-2</v>
      </c>
      <c r="L63" s="65">
        <v>5.3397E-2</v>
      </c>
      <c r="M63" s="65">
        <v>8.8645000000000002E-2</v>
      </c>
      <c r="N63" s="64"/>
      <c r="O63" s="65">
        <v>5.5070000000000001E-2</v>
      </c>
      <c r="P63" s="65">
        <v>5.6939999999999998E-2</v>
      </c>
      <c r="Q63" s="65">
        <v>9.9681000000000006E-2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</row>
    <row r="64" spans="1:60" s="15" customFormat="1" ht="15.75" customHeight="1" x14ac:dyDescent="0.35">
      <c r="A64" s="7">
        <v>2.1</v>
      </c>
      <c r="B64" s="7" t="s">
        <v>30</v>
      </c>
      <c r="C64" s="67">
        <v>0.11333699999999999</v>
      </c>
      <c r="D64" s="67">
        <v>5.9645999999999998E-2</v>
      </c>
      <c r="E64" s="67">
        <v>5.9645999999999998E-2</v>
      </c>
      <c r="F64" s="64"/>
      <c r="G64" s="67">
        <v>0.103684</v>
      </c>
      <c r="H64" s="67">
        <v>6.8270999999999998E-2</v>
      </c>
      <c r="I64" s="67">
        <v>5.4904000000000001E-2</v>
      </c>
      <c r="J64" s="64"/>
      <c r="K64" s="67">
        <v>9.4919000000000003E-2</v>
      </c>
      <c r="L64" s="67">
        <v>7.2273000000000004E-2</v>
      </c>
      <c r="M64" s="67">
        <v>5.2623000000000003E-2</v>
      </c>
      <c r="N64" s="64"/>
      <c r="O64" s="67">
        <v>8.9261999999999994E-2</v>
      </c>
      <c r="P64" s="67">
        <v>7.5519000000000003E-2</v>
      </c>
      <c r="Q64" s="67">
        <v>5.1735999999999997E-2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</row>
    <row r="65" spans="1:60" s="13" customFormat="1" ht="15.75" customHeight="1" x14ac:dyDescent="0.35">
      <c r="A65" s="22">
        <v>2.2000000000000002</v>
      </c>
      <c r="B65" s="23" t="s">
        <v>30</v>
      </c>
      <c r="C65" s="78">
        <v>4.8571999999999997E-2</v>
      </c>
      <c r="D65" s="78">
        <v>5.2849E-2</v>
      </c>
      <c r="E65" s="78">
        <v>5.2849E-2</v>
      </c>
      <c r="F65" s="64"/>
      <c r="G65" s="78">
        <v>4.8000000000000001E-2</v>
      </c>
      <c r="H65" s="78">
        <v>5.6293000000000003E-2</v>
      </c>
      <c r="I65" s="78">
        <v>4.9792999999999997E-2</v>
      </c>
      <c r="J65" s="64"/>
      <c r="K65" s="78">
        <v>4.7918000000000002E-2</v>
      </c>
      <c r="L65" s="78">
        <v>5.9498000000000002E-2</v>
      </c>
      <c r="M65" s="78">
        <v>4.8776E-2</v>
      </c>
      <c r="N65" s="64"/>
      <c r="O65" s="78">
        <v>4.8361000000000001E-2</v>
      </c>
      <c r="P65" s="78">
        <v>6.2835000000000002E-2</v>
      </c>
      <c r="Q65" s="78">
        <v>4.8793000000000003E-2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</row>
    <row r="66" spans="1:60" s="11" customFormat="1" ht="15.75" customHeight="1" x14ac:dyDescent="0.35">
      <c r="A66" s="9">
        <v>2.4</v>
      </c>
      <c r="B66" s="9" t="s">
        <v>30</v>
      </c>
      <c r="C66" s="65">
        <v>1.7406999999999999E-2</v>
      </c>
      <c r="D66" s="65">
        <v>4.9641999999999999E-2</v>
      </c>
      <c r="E66" s="65">
        <v>4.9641999999999999E-2</v>
      </c>
      <c r="F66" s="64"/>
      <c r="G66" s="65">
        <v>2.1142999999999999E-2</v>
      </c>
      <c r="H66" s="65">
        <v>5.1038E-2</v>
      </c>
      <c r="I66" s="65">
        <v>5.6375000000000001E-2</v>
      </c>
      <c r="J66" s="64"/>
      <c r="K66" s="65">
        <v>2.3838999999999999E-2</v>
      </c>
      <c r="L66" s="65">
        <v>5.4429999999999999E-2</v>
      </c>
      <c r="M66" s="65">
        <v>6.1134000000000001E-2</v>
      </c>
      <c r="N66" s="64"/>
      <c r="O66" s="65">
        <v>2.6193999999999999E-2</v>
      </c>
      <c r="P66" s="65">
        <v>5.7124000000000001E-2</v>
      </c>
      <c r="Q66" s="65">
        <v>6.3897999999999996E-2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</row>
    <row r="67" spans="1:60" s="11" customFormat="1" ht="15.75" customHeight="1" x14ac:dyDescent="0.35">
      <c r="A67" s="9">
        <v>2.8</v>
      </c>
      <c r="B67" s="9" t="s">
        <v>30</v>
      </c>
      <c r="C67" s="65">
        <v>1.0089000000000001E-2</v>
      </c>
      <c r="D67" s="65">
        <v>5.0826999999999997E-2</v>
      </c>
      <c r="E67" s="65">
        <v>5.0826999999999997E-2</v>
      </c>
      <c r="F67" s="64"/>
      <c r="G67" s="65">
        <v>1.8061000000000001E-2</v>
      </c>
      <c r="H67" s="65">
        <v>5.0326999999999997E-2</v>
      </c>
      <c r="I67" s="65">
        <v>7.3047000000000001E-2</v>
      </c>
      <c r="J67" s="64"/>
      <c r="K67" s="65">
        <v>2.4348000000000002E-2</v>
      </c>
      <c r="L67" s="65">
        <v>5.3148000000000001E-2</v>
      </c>
      <c r="M67" s="65">
        <v>8.7743000000000002E-2</v>
      </c>
      <c r="N67" s="64"/>
      <c r="O67" s="65">
        <v>2.9350000000000001E-2</v>
      </c>
      <c r="P67" s="65">
        <v>5.6375000000000001E-2</v>
      </c>
      <c r="Q67" s="65">
        <v>9.8054000000000002E-2</v>
      </c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</row>
    <row r="68" spans="1:60" s="11" customFormat="1" ht="15.75" customHeight="1" x14ac:dyDescent="0.35">
      <c r="A68" s="9">
        <v>2.1</v>
      </c>
      <c r="B68" s="9" t="s">
        <v>31</v>
      </c>
      <c r="C68" s="65">
        <v>2.1240999999999999E-2</v>
      </c>
      <c r="D68" s="65">
        <v>5.0986999999999998E-2</v>
      </c>
      <c r="E68" s="65">
        <v>5.0986999999999998E-2</v>
      </c>
      <c r="F68" s="64"/>
      <c r="G68" s="65">
        <v>3.3565999999999999E-2</v>
      </c>
      <c r="H68" s="65">
        <v>5.2901999999999998E-2</v>
      </c>
      <c r="I68" s="65">
        <v>5.6903000000000002E-2</v>
      </c>
      <c r="J68" s="64"/>
      <c r="K68" s="65">
        <v>3.7463000000000003E-2</v>
      </c>
      <c r="L68" s="65">
        <v>5.5261999999999999E-2</v>
      </c>
      <c r="M68" s="65">
        <v>5.6827999999999997E-2</v>
      </c>
      <c r="N68" s="64"/>
      <c r="O68" s="65">
        <v>3.9713999999999999E-2</v>
      </c>
      <c r="P68" s="65">
        <v>5.6950000000000001E-2</v>
      </c>
      <c r="Q68" s="65">
        <v>5.6390999999999997E-2</v>
      </c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</row>
    <row r="69" spans="1:60" s="13" customFormat="1" ht="15.75" customHeight="1" x14ac:dyDescent="0.35">
      <c r="A69" s="22">
        <v>2.2000000000000002</v>
      </c>
      <c r="B69" s="23" t="s">
        <v>31</v>
      </c>
      <c r="C69" s="78">
        <v>5.1063999999999998E-2</v>
      </c>
      <c r="D69" s="78">
        <v>4.9993000000000003E-2</v>
      </c>
      <c r="E69" s="78">
        <v>4.9993000000000003E-2</v>
      </c>
      <c r="F69" s="64"/>
      <c r="G69" s="78">
        <v>4.9889000000000003E-2</v>
      </c>
      <c r="H69" s="78">
        <v>5.0987999999999999E-2</v>
      </c>
      <c r="I69" s="78">
        <v>4.8980000000000003E-2</v>
      </c>
      <c r="J69" s="64"/>
      <c r="K69" s="78">
        <v>4.9555000000000002E-2</v>
      </c>
      <c r="L69" s="78">
        <v>5.2781000000000002E-2</v>
      </c>
      <c r="M69" s="78">
        <v>4.8972000000000002E-2</v>
      </c>
      <c r="N69" s="64"/>
      <c r="O69" s="78">
        <v>4.9661999999999998E-2</v>
      </c>
      <c r="P69" s="78">
        <v>5.4758000000000001E-2</v>
      </c>
      <c r="Q69" s="78">
        <v>4.9147000000000003E-2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</row>
    <row r="70" spans="1:60" s="15" customFormat="1" ht="15.75" customHeight="1" x14ac:dyDescent="0.35">
      <c r="A70" s="7">
        <v>2.4</v>
      </c>
      <c r="B70" s="7" t="s">
        <v>31</v>
      </c>
      <c r="C70" s="67">
        <v>0.112002</v>
      </c>
      <c r="D70" s="67">
        <v>5.2830000000000002E-2</v>
      </c>
      <c r="E70" s="67">
        <v>5.2830000000000002E-2</v>
      </c>
      <c r="F70" s="64"/>
      <c r="G70" s="67">
        <v>0.12020400000000001</v>
      </c>
      <c r="H70" s="67">
        <v>5.1971000000000003E-2</v>
      </c>
      <c r="I70" s="67">
        <v>6.2602000000000005E-2</v>
      </c>
      <c r="J70" s="64"/>
      <c r="K70" s="67">
        <v>0.12292699999999999</v>
      </c>
      <c r="L70" s="67">
        <v>5.3629000000000003E-2</v>
      </c>
      <c r="M70" s="67">
        <v>6.7590999999999998E-2</v>
      </c>
      <c r="N70" s="64"/>
      <c r="O70" s="67">
        <v>0.12278</v>
      </c>
      <c r="P70" s="67">
        <v>5.5286000000000002E-2</v>
      </c>
      <c r="Q70" s="67">
        <v>7.0529999999999995E-2</v>
      </c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</row>
    <row r="71" spans="1:60" s="15" customFormat="1" ht="15.75" customHeight="1" x14ac:dyDescent="0.35">
      <c r="A71" s="7">
        <v>2.8</v>
      </c>
      <c r="B71" s="7" t="s">
        <v>31</v>
      </c>
      <c r="C71" s="67">
        <v>0.15274799999999999</v>
      </c>
      <c r="D71" s="67">
        <v>5.3337000000000002E-2</v>
      </c>
      <c r="E71" s="67">
        <v>5.3337000000000002E-2</v>
      </c>
      <c r="F71" s="64"/>
      <c r="G71" s="67">
        <v>0.18998300000000001</v>
      </c>
      <c r="H71" s="67">
        <v>5.3296000000000003E-2</v>
      </c>
      <c r="I71" s="67">
        <v>7.8038999999999997E-2</v>
      </c>
      <c r="J71" s="64"/>
      <c r="K71" s="67">
        <v>0.20793600000000001</v>
      </c>
      <c r="L71" s="67">
        <v>5.4183000000000002E-2</v>
      </c>
      <c r="M71" s="67">
        <v>9.2455999999999997E-2</v>
      </c>
      <c r="N71" s="64"/>
      <c r="O71" s="67">
        <v>0.21876699999999999</v>
      </c>
      <c r="P71" s="67">
        <v>5.6162999999999998E-2</v>
      </c>
      <c r="Q71" s="67">
        <v>0.10220899999999999</v>
      </c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</row>
    <row r="72" spans="1:60" s="13" customFormat="1" ht="15.75" customHeight="1" x14ac:dyDescent="0.35">
      <c r="A72" s="14">
        <v>2.1</v>
      </c>
      <c r="B72" s="14" t="s">
        <v>32</v>
      </c>
      <c r="C72" s="70">
        <v>5.4011999999999998E-2</v>
      </c>
      <c r="D72" s="70">
        <v>5.3580999999999997E-2</v>
      </c>
      <c r="E72" s="70">
        <v>5.3580999999999997E-2</v>
      </c>
      <c r="F72" s="64"/>
      <c r="G72" s="70">
        <v>5.5476999999999999E-2</v>
      </c>
      <c r="H72" s="70">
        <v>5.6519E-2</v>
      </c>
      <c r="I72" s="70">
        <v>5.5017999999999997E-2</v>
      </c>
      <c r="J72" s="64"/>
      <c r="K72" s="70">
        <v>5.5467000000000002E-2</v>
      </c>
      <c r="L72" s="70">
        <v>5.8367000000000002E-2</v>
      </c>
      <c r="M72" s="70">
        <v>5.5088999999999999E-2</v>
      </c>
      <c r="N72" s="64"/>
      <c r="O72" s="70">
        <v>5.5225999999999997E-2</v>
      </c>
      <c r="P72" s="70">
        <v>6.0070999999999999E-2</v>
      </c>
      <c r="Q72" s="70">
        <v>5.4889E-2</v>
      </c>
      <c r="R72" s="79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</row>
    <row r="73" spans="1:60" s="13" customFormat="1" ht="15.75" customHeight="1" x14ac:dyDescent="0.35">
      <c r="A73" s="20">
        <v>2.2000000000000002</v>
      </c>
      <c r="B73" s="20" t="s">
        <v>32</v>
      </c>
      <c r="C73" s="74">
        <v>4.9813999999999997E-2</v>
      </c>
      <c r="D73" s="74">
        <v>4.9748000000000001E-2</v>
      </c>
      <c r="E73" s="74">
        <v>4.9748000000000001E-2</v>
      </c>
      <c r="F73" s="64"/>
      <c r="G73" s="74">
        <v>4.9874000000000002E-2</v>
      </c>
      <c r="H73" s="74">
        <v>5.1683E-2</v>
      </c>
      <c r="I73" s="74">
        <v>4.9769000000000001E-2</v>
      </c>
      <c r="J73" s="64"/>
      <c r="K73" s="74">
        <v>4.9348999999999997E-2</v>
      </c>
      <c r="L73" s="74">
        <v>5.3309000000000002E-2</v>
      </c>
      <c r="M73" s="74">
        <v>4.9209000000000003E-2</v>
      </c>
      <c r="N73" s="64"/>
      <c r="O73" s="74">
        <v>4.9326000000000002E-2</v>
      </c>
      <c r="P73" s="74">
        <v>5.5058000000000003E-2</v>
      </c>
      <c r="Q73" s="74">
        <v>4.9202000000000003E-2</v>
      </c>
      <c r="R73" s="79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</row>
    <row r="74" spans="1:60" s="13" customFormat="1" ht="15.75" customHeight="1" x14ac:dyDescent="0.35">
      <c r="A74" s="14">
        <v>2.4</v>
      </c>
      <c r="B74" s="14" t="s">
        <v>32</v>
      </c>
      <c r="C74" s="70">
        <v>5.0809E-2</v>
      </c>
      <c r="D74" s="70">
        <v>5.0340999999999997E-2</v>
      </c>
      <c r="E74" s="70">
        <v>5.0340999999999997E-2</v>
      </c>
      <c r="F74" s="64"/>
      <c r="G74" s="70">
        <v>6.0683000000000001E-2</v>
      </c>
      <c r="H74" s="70">
        <v>5.0486000000000003E-2</v>
      </c>
      <c r="I74" s="70">
        <v>5.9992999999999998E-2</v>
      </c>
      <c r="J74" s="64"/>
      <c r="K74" s="70">
        <v>6.5712999999999994E-2</v>
      </c>
      <c r="L74" s="70">
        <v>5.2083999999999998E-2</v>
      </c>
      <c r="M74" s="70">
        <v>6.4840999999999996E-2</v>
      </c>
      <c r="N74" s="64"/>
      <c r="O74" s="70">
        <v>6.8749000000000005E-2</v>
      </c>
      <c r="P74" s="70">
        <v>5.4087999999999997E-2</v>
      </c>
      <c r="Q74" s="70">
        <v>6.7918999999999993E-2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</row>
    <row r="75" spans="1:60" s="13" customFormat="1" ht="15.75" customHeight="1" x14ac:dyDescent="0.35">
      <c r="A75" s="14">
        <v>2.8</v>
      </c>
      <c r="B75" s="14" t="s">
        <v>32</v>
      </c>
      <c r="C75" s="70">
        <v>5.2756999999999998E-2</v>
      </c>
      <c r="D75" s="70">
        <v>5.1674999999999999E-2</v>
      </c>
      <c r="E75" s="70">
        <v>5.1674999999999999E-2</v>
      </c>
      <c r="F75" s="64"/>
      <c r="G75" s="70">
        <v>7.7609999999999998E-2</v>
      </c>
      <c r="H75" s="70">
        <v>5.1267E-2</v>
      </c>
      <c r="I75" s="70">
        <v>7.5650999999999996E-2</v>
      </c>
      <c r="J75" s="64"/>
      <c r="K75" s="70">
        <v>9.3438999999999994E-2</v>
      </c>
      <c r="L75" s="70">
        <v>5.2471999999999998E-2</v>
      </c>
      <c r="M75" s="70">
        <v>9.0759999999999993E-2</v>
      </c>
      <c r="N75" s="64"/>
      <c r="O75" s="70">
        <v>0.10439</v>
      </c>
      <c r="P75" s="70">
        <v>5.4143999999999998E-2</v>
      </c>
      <c r="Q75" s="70">
        <v>0.101283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</row>
    <row r="76" spans="1:60" s="15" customFormat="1" ht="15.75" customHeight="1" x14ac:dyDescent="0.35">
      <c r="A76" s="7">
        <v>2.1</v>
      </c>
      <c r="B76" s="7" t="s">
        <v>33</v>
      </c>
      <c r="C76" s="67">
        <v>8.5616999999999999E-2</v>
      </c>
      <c r="D76" s="67">
        <v>5.5021E-2</v>
      </c>
      <c r="E76" s="67">
        <v>5.5021E-2</v>
      </c>
      <c r="F76" s="64"/>
      <c r="G76" s="67">
        <v>7.8690999999999997E-2</v>
      </c>
      <c r="H76" s="67">
        <v>5.8521999999999998E-2</v>
      </c>
      <c r="I76" s="67">
        <v>5.3712000000000003E-2</v>
      </c>
      <c r="J76" s="64"/>
      <c r="K76" s="67">
        <v>7.4673000000000003E-2</v>
      </c>
      <c r="L76" s="67">
        <v>6.0780000000000001E-2</v>
      </c>
      <c r="M76" s="67">
        <v>5.3587000000000003E-2</v>
      </c>
      <c r="N76" s="64"/>
      <c r="O76" s="67">
        <v>7.2197999999999998E-2</v>
      </c>
      <c r="P76" s="67">
        <v>6.2970999999999999E-2</v>
      </c>
      <c r="Q76" s="67">
        <v>5.3978999999999999E-2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</row>
    <row r="77" spans="1:60" s="13" customFormat="1" ht="15.75" customHeight="1" x14ac:dyDescent="0.35">
      <c r="A77" s="22">
        <v>2.2000000000000002</v>
      </c>
      <c r="B77" s="23" t="s">
        <v>33</v>
      </c>
      <c r="C77" s="78">
        <v>4.9397000000000003E-2</v>
      </c>
      <c r="D77" s="78">
        <v>5.0581000000000001E-2</v>
      </c>
      <c r="E77" s="78">
        <v>5.0581000000000001E-2</v>
      </c>
      <c r="F77" s="64"/>
      <c r="G77" s="78">
        <v>4.8668000000000003E-2</v>
      </c>
      <c r="H77" s="78">
        <v>5.2056999999999999E-2</v>
      </c>
      <c r="I77" s="78">
        <v>4.9188999999999997E-2</v>
      </c>
      <c r="J77" s="64"/>
      <c r="K77" s="78">
        <v>4.9397000000000003E-2</v>
      </c>
      <c r="L77" s="78">
        <v>5.4538999999999997E-2</v>
      </c>
      <c r="M77" s="78">
        <v>4.9631000000000002E-2</v>
      </c>
      <c r="N77" s="64"/>
      <c r="O77" s="78">
        <v>4.9015999999999997E-2</v>
      </c>
      <c r="P77" s="78">
        <v>5.5959000000000002E-2</v>
      </c>
      <c r="Q77" s="78">
        <v>4.9142999999999999E-2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</row>
    <row r="78" spans="1:60" s="11" customFormat="1" ht="15.75" customHeight="1" x14ac:dyDescent="0.35">
      <c r="A78" s="9">
        <v>2.4</v>
      </c>
      <c r="B78" s="9" t="s">
        <v>33</v>
      </c>
      <c r="C78" s="65">
        <v>2.7588999999999999E-2</v>
      </c>
      <c r="D78" s="65">
        <v>4.9783000000000001E-2</v>
      </c>
      <c r="E78" s="65">
        <v>4.9783000000000001E-2</v>
      </c>
      <c r="F78" s="64"/>
      <c r="G78" s="65">
        <v>3.3459999999999997E-2</v>
      </c>
      <c r="H78" s="65">
        <v>5.0334999999999998E-2</v>
      </c>
      <c r="I78" s="65">
        <v>5.7716999999999997E-2</v>
      </c>
      <c r="J78" s="64"/>
      <c r="K78" s="65">
        <v>3.7942999999999998E-2</v>
      </c>
      <c r="L78" s="65">
        <v>5.2338000000000003E-2</v>
      </c>
      <c r="M78" s="65">
        <v>6.2873999999999999E-2</v>
      </c>
      <c r="N78" s="64"/>
      <c r="O78" s="65">
        <v>4.0926999999999998E-2</v>
      </c>
      <c r="P78" s="65">
        <v>5.3775999999999997E-2</v>
      </c>
      <c r="Q78" s="65">
        <v>6.6045000000000006E-2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</row>
    <row r="79" spans="1:60" s="11" customFormat="1" ht="15.75" customHeight="1" x14ac:dyDescent="0.35">
      <c r="A79" s="9">
        <v>2.8</v>
      </c>
      <c r="B79" s="9" t="s">
        <v>33</v>
      </c>
      <c r="C79" s="65">
        <v>2.0879000000000002E-2</v>
      </c>
      <c r="D79" s="65">
        <v>5.0951999999999997E-2</v>
      </c>
      <c r="E79" s="65">
        <v>5.0951999999999997E-2</v>
      </c>
      <c r="F79" s="64"/>
      <c r="G79" s="65">
        <v>3.4937000000000003E-2</v>
      </c>
      <c r="H79" s="65">
        <v>5.0229999999999997E-2</v>
      </c>
      <c r="I79" s="65">
        <v>7.4008000000000004E-2</v>
      </c>
      <c r="J79" s="64"/>
      <c r="K79" s="65">
        <v>4.5304999999999998E-2</v>
      </c>
      <c r="L79" s="65">
        <v>5.1867000000000003E-2</v>
      </c>
      <c r="M79" s="65">
        <v>8.9278999999999997E-2</v>
      </c>
      <c r="N79" s="64"/>
      <c r="O79" s="65">
        <v>5.3338999999999998E-2</v>
      </c>
      <c r="P79" s="65">
        <v>5.3691999999999997E-2</v>
      </c>
      <c r="Q79" s="65">
        <v>0.100159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</row>
    <row r="80" spans="1:60" s="15" customFormat="1" ht="15.75" customHeight="1" x14ac:dyDescent="0.35">
      <c r="A80" s="7">
        <v>2.1</v>
      </c>
      <c r="B80" s="7" t="s">
        <v>34</v>
      </c>
      <c r="C80" s="67">
        <v>0.11189300000000001</v>
      </c>
      <c r="D80" s="67">
        <v>5.5435999999999999E-2</v>
      </c>
      <c r="E80" s="67">
        <v>5.5435999999999999E-2</v>
      </c>
      <c r="F80" s="64"/>
      <c r="G80" s="67">
        <v>0.10194499999999999</v>
      </c>
      <c r="H80" s="67">
        <v>5.9479999999999998E-2</v>
      </c>
      <c r="I80" s="67">
        <v>5.3452E-2</v>
      </c>
      <c r="J80" s="64"/>
      <c r="K80" s="67">
        <v>9.5136999999999999E-2</v>
      </c>
      <c r="L80" s="67">
        <v>6.2149999999999997E-2</v>
      </c>
      <c r="M80" s="67">
        <v>5.3221999999999998E-2</v>
      </c>
      <c r="N80" s="64"/>
      <c r="O80" s="67">
        <v>8.9892E-2</v>
      </c>
      <c r="P80" s="67">
        <v>6.4325999999999994E-2</v>
      </c>
      <c r="Q80" s="67">
        <v>5.3082999999999998E-2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</row>
    <row r="81" spans="1:60" s="13" customFormat="1" ht="15.75" customHeight="1" x14ac:dyDescent="0.35">
      <c r="A81" s="22">
        <v>2.2000000000000002</v>
      </c>
      <c r="B81" s="23" t="s">
        <v>34</v>
      </c>
      <c r="C81" s="78">
        <v>4.9075000000000001E-2</v>
      </c>
      <c r="D81" s="78">
        <v>5.1464999999999997E-2</v>
      </c>
      <c r="E81" s="78">
        <v>5.1464999999999997E-2</v>
      </c>
      <c r="F81" s="64"/>
      <c r="G81" s="78">
        <v>4.8943E-2</v>
      </c>
      <c r="H81" s="78">
        <v>5.3677999999999997E-2</v>
      </c>
      <c r="I81" s="78">
        <v>5.0064999999999998E-2</v>
      </c>
      <c r="J81" s="64"/>
      <c r="K81" s="78">
        <v>4.8870999999999998E-2</v>
      </c>
      <c r="L81" s="78">
        <v>5.5273000000000003E-2</v>
      </c>
      <c r="M81" s="78">
        <v>4.9554000000000001E-2</v>
      </c>
      <c r="N81" s="64"/>
      <c r="O81" s="78">
        <v>4.9135999999999999E-2</v>
      </c>
      <c r="P81" s="78">
        <v>5.7409000000000002E-2</v>
      </c>
      <c r="Q81" s="78">
        <v>4.9529999999999998E-2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</row>
    <row r="82" spans="1:60" s="11" customFormat="1" ht="15.75" customHeight="1" x14ac:dyDescent="0.35">
      <c r="A82" s="9">
        <v>2.4</v>
      </c>
      <c r="B82" s="9" t="s">
        <v>34</v>
      </c>
      <c r="C82" s="65">
        <v>1.6881E-2</v>
      </c>
      <c r="D82" s="65">
        <v>5.0044999999999999E-2</v>
      </c>
      <c r="E82" s="65">
        <v>5.0044999999999999E-2</v>
      </c>
      <c r="F82" s="64"/>
      <c r="G82" s="65">
        <v>2.0545999999999998E-2</v>
      </c>
      <c r="H82" s="65">
        <v>5.0786999999999999E-2</v>
      </c>
      <c r="I82" s="65">
        <v>5.6573999999999999E-2</v>
      </c>
      <c r="J82" s="64"/>
      <c r="K82" s="65">
        <v>2.3137000000000001E-2</v>
      </c>
      <c r="L82" s="65">
        <v>5.2262999999999997E-2</v>
      </c>
      <c r="M82" s="65">
        <v>6.1076999999999999E-2</v>
      </c>
      <c r="N82" s="64"/>
      <c r="O82" s="65">
        <v>2.5541000000000001E-2</v>
      </c>
      <c r="P82" s="65">
        <v>5.4149999999999997E-2</v>
      </c>
      <c r="Q82" s="65">
        <v>6.4210000000000003E-2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</row>
    <row r="83" spans="1:60" s="11" customFormat="1" ht="15.75" customHeight="1" x14ac:dyDescent="0.35">
      <c r="A83" s="9">
        <v>2.8</v>
      </c>
      <c r="B83" s="9" t="s">
        <v>34</v>
      </c>
      <c r="C83" s="65">
        <v>9.0849999999999993E-3</v>
      </c>
      <c r="D83" s="65">
        <v>5.0618000000000003E-2</v>
      </c>
      <c r="E83" s="65">
        <v>5.0618000000000003E-2</v>
      </c>
      <c r="F83" s="64"/>
      <c r="G83" s="65">
        <v>1.6766E-2</v>
      </c>
      <c r="H83" s="65">
        <v>5.0287999999999999E-2</v>
      </c>
      <c r="I83" s="65">
        <v>7.3057999999999998E-2</v>
      </c>
      <c r="J83" s="64"/>
      <c r="K83" s="65">
        <v>2.3161999999999999E-2</v>
      </c>
      <c r="L83" s="65">
        <v>5.1851000000000001E-2</v>
      </c>
      <c r="M83" s="65">
        <v>8.7936E-2</v>
      </c>
      <c r="N83" s="64"/>
      <c r="O83" s="65">
        <v>2.8264999999999998E-2</v>
      </c>
      <c r="P83" s="65">
        <v>5.3348E-2</v>
      </c>
      <c r="Q83" s="65">
        <v>9.8228999999999997E-2</v>
      </c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</row>
    <row r="95" spans="1:60" s="1" customFormat="1" x14ac:dyDescent="0.35"/>
    <row r="96" spans="1:60" s="64" customFormat="1" x14ac:dyDescent="0.35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</row>
    <row r="97" spans="1:18" s="64" customFormat="1" x14ac:dyDescent="0.35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</row>
    <row r="98" spans="1:18" s="64" customFormat="1" x14ac:dyDescent="0.35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</row>
    <row r="99" spans="1:18" s="64" customFormat="1" x14ac:dyDescent="0.35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</row>
    <row r="100" spans="1:18" s="64" customFormat="1" x14ac:dyDescent="0.35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</row>
    <row r="101" spans="1:18" s="64" customFormat="1" x14ac:dyDescent="0.35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</row>
    <row r="102" spans="1:18" s="64" customFormat="1" x14ac:dyDescent="0.35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</row>
    <row r="103" spans="1:18" s="64" customFormat="1" x14ac:dyDescent="0.35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</row>
    <row r="104" spans="1:18" s="64" customFormat="1" x14ac:dyDescent="0.35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</row>
    <row r="105" spans="1:18" s="64" customFormat="1" x14ac:dyDescent="0.3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</row>
    <row r="106" spans="1:18" s="64" customFormat="1" x14ac:dyDescent="0.35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</row>
    <row r="107" spans="1:18" s="64" customFormat="1" x14ac:dyDescent="0.35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</row>
    <row r="108" spans="1:18" s="64" customFormat="1" x14ac:dyDescent="0.35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</row>
    <row r="109" spans="1:18" s="64" customFormat="1" x14ac:dyDescent="0.35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</row>
    <row r="110" spans="1:18" s="64" customFormat="1" x14ac:dyDescent="0.35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</row>
    <row r="111" spans="1:18" s="64" customFormat="1" x14ac:dyDescent="0.35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</row>
    <row r="112" spans="1:18" s="64" customFormat="1" x14ac:dyDescent="0.35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</row>
    <row r="113" spans="1:18" s="64" customFormat="1" x14ac:dyDescent="0.35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</row>
    <row r="114" spans="1:18" s="64" customFormat="1" x14ac:dyDescent="0.35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</row>
    <row r="115" spans="1:18" s="64" customFormat="1" x14ac:dyDescent="0.3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</row>
    <row r="116" spans="1:18" s="64" customFormat="1" x14ac:dyDescent="0.35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</row>
    <row r="117" spans="1:18" s="64" customFormat="1" x14ac:dyDescent="0.35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</row>
    <row r="118" spans="1:18" s="64" customFormat="1" x14ac:dyDescent="0.35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</row>
    <row r="119" spans="1:18" s="64" customFormat="1" x14ac:dyDescent="0.35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</row>
    <row r="120" spans="1:18" s="64" customFormat="1" x14ac:dyDescent="0.3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</row>
    <row r="121" spans="1:18" s="64" customFormat="1" x14ac:dyDescent="0.35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</row>
    <row r="122" spans="1:18" s="64" customFormat="1" x14ac:dyDescent="0.35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</row>
    <row r="123" spans="1:18" s="64" customFormat="1" x14ac:dyDescent="0.3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</row>
    <row r="124" spans="1:18" s="64" customFormat="1" x14ac:dyDescent="0.35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</row>
    <row r="125" spans="1:18" s="64" customFormat="1" x14ac:dyDescent="0.3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</row>
    <row r="126" spans="1:18" s="64" customFormat="1" x14ac:dyDescent="0.35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</row>
    <row r="127" spans="1:18" s="64" customFormat="1" x14ac:dyDescent="0.35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</row>
    <row r="128" spans="1:18" s="64" customFormat="1" x14ac:dyDescent="0.35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</row>
    <row r="129" spans="1:18" s="64" customFormat="1" x14ac:dyDescent="0.35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</row>
    <row r="130" spans="1:18" s="64" customFormat="1" x14ac:dyDescent="0.35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</row>
    <row r="131" spans="1:18" s="64" customFormat="1" x14ac:dyDescent="0.35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</row>
    <row r="132" spans="1:18" s="64" customFormat="1" x14ac:dyDescent="0.35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</row>
    <row r="133" spans="1:18" s="64" customFormat="1" x14ac:dyDescent="0.35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</row>
    <row r="134" spans="1:18" s="64" customFormat="1" x14ac:dyDescent="0.35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</row>
    <row r="135" spans="1:18" s="64" customFormat="1" x14ac:dyDescent="0.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</row>
    <row r="136" spans="1:18" s="64" customFormat="1" x14ac:dyDescent="0.35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</row>
    <row r="137" spans="1:18" s="64" customFormat="1" x14ac:dyDescent="0.35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</row>
    <row r="138" spans="1:18" s="64" customFormat="1" x14ac:dyDescent="0.35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</row>
    <row r="139" spans="1:18" s="64" customFormat="1" x14ac:dyDescent="0.35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</row>
    <row r="140" spans="1:18" s="64" customFormat="1" x14ac:dyDescent="0.35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</row>
    <row r="141" spans="1:18" s="64" customFormat="1" x14ac:dyDescent="0.35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</row>
    <row r="142" spans="1:18" s="64" customFormat="1" x14ac:dyDescent="0.35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</row>
    <row r="143" spans="1:18" s="1" customFormat="1" x14ac:dyDescent="0.35"/>
  </sheetData>
  <mergeCells count="9">
    <mergeCell ref="AM11:AV11"/>
    <mergeCell ref="AM18:AV18"/>
    <mergeCell ref="AM25:AV25"/>
    <mergeCell ref="AM32:AV32"/>
    <mergeCell ref="C2:E2"/>
    <mergeCell ref="G2:I2"/>
    <mergeCell ref="K2:M2"/>
    <mergeCell ref="O2:Q2"/>
    <mergeCell ref="AM4:AV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Z95"/>
  <sheetViews>
    <sheetView topLeftCell="F1" workbookViewId="0">
      <selection activeCell="G4" sqref="G4:I83"/>
    </sheetView>
  </sheetViews>
  <sheetFormatPr baseColWidth="10" defaultRowHeight="14.5" x14ac:dyDescent="0.35"/>
  <cols>
    <col min="1" max="1" width="8.08984375" bestFit="1" customWidth="1"/>
    <col min="2" max="2" width="9" bestFit="1" customWidth="1"/>
    <col min="3" max="3" width="7.6328125" bestFit="1" customWidth="1"/>
    <col min="4" max="4" width="7" bestFit="1" customWidth="1"/>
    <col min="5" max="5" width="6.6328125" bestFit="1" customWidth="1"/>
    <col min="6" max="6" width="5.54296875" bestFit="1" customWidth="1"/>
    <col min="7" max="7" width="8.08984375" bestFit="1" customWidth="1"/>
    <col min="8" max="8" width="9" bestFit="1" customWidth="1"/>
    <col min="9" max="9" width="6.6328125" bestFit="1" customWidth="1"/>
    <col min="10" max="10" width="5.54296875" bestFit="1" customWidth="1"/>
    <col min="11" max="11" width="7.6328125" bestFit="1" customWidth="1"/>
    <col min="12" max="12" width="7" bestFit="1" customWidth="1"/>
    <col min="13" max="13" width="8.08984375" bestFit="1" customWidth="1"/>
    <col min="14" max="14" width="9" bestFit="1" customWidth="1"/>
    <col min="15" max="15" width="7.6328125" bestFit="1" customWidth="1"/>
    <col min="16" max="16" width="7" bestFit="1" customWidth="1"/>
    <col min="17" max="17" width="6" bestFit="1" customWidth="1"/>
  </cols>
  <sheetData>
    <row r="1" spans="1:26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6" ht="15.75" customHeight="1" x14ac:dyDescent="0.35">
      <c r="A2" s="64"/>
      <c r="B2" s="64"/>
      <c r="C2" s="85" t="s">
        <v>43</v>
      </c>
      <c r="D2" s="86"/>
      <c r="E2" s="87"/>
      <c r="F2" s="76"/>
      <c r="G2" s="85" t="s">
        <v>0</v>
      </c>
      <c r="H2" s="86"/>
      <c r="I2" s="87"/>
      <c r="J2" s="76"/>
      <c r="K2" s="85" t="s">
        <v>4</v>
      </c>
      <c r="L2" s="86"/>
      <c r="M2" s="87"/>
      <c r="N2" s="64"/>
      <c r="O2" s="85" t="s">
        <v>5</v>
      </c>
      <c r="P2" s="86"/>
      <c r="Q2" s="87"/>
    </row>
    <row r="3" spans="1:26" ht="15.5" x14ac:dyDescent="0.35">
      <c r="A3" s="2" t="s">
        <v>6</v>
      </c>
      <c r="B3" s="2" t="s">
        <v>14</v>
      </c>
      <c r="C3" s="3" t="s">
        <v>1</v>
      </c>
      <c r="D3" s="63" t="s">
        <v>2</v>
      </c>
      <c r="E3" s="63" t="s">
        <v>3</v>
      </c>
      <c r="F3" s="1"/>
      <c r="G3" s="3" t="s">
        <v>1</v>
      </c>
      <c r="H3" s="63" t="s">
        <v>2</v>
      </c>
      <c r="I3" s="63" t="s">
        <v>3</v>
      </c>
      <c r="J3" s="1"/>
      <c r="K3" s="3" t="s">
        <v>1</v>
      </c>
      <c r="L3" s="63" t="s">
        <v>2</v>
      </c>
      <c r="M3" s="63" t="s">
        <v>3</v>
      </c>
      <c r="N3" s="64"/>
      <c r="O3" s="3" t="s">
        <v>1</v>
      </c>
      <c r="P3" s="63" t="s">
        <v>2</v>
      </c>
      <c r="Q3" s="63" t="s">
        <v>3</v>
      </c>
    </row>
    <row r="4" spans="1:26" ht="15.5" x14ac:dyDescent="0.35">
      <c r="A4" s="4">
        <v>2.1</v>
      </c>
      <c r="B4" s="8" t="s">
        <v>15</v>
      </c>
      <c r="C4" s="4">
        <v>3.9251000000000001E-2</v>
      </c>
      <c r="D4" s="8">
        <v>6.4201999999999995E-2</v>
      </c>
      <c r="E4" s="4">
        <v>6.4201999999999995E-2</v>
      </c>
      <c r="F4" s="1"/>
      <c r="G4" s="4">
        <v>3.5048999999999997E-2</v>
      </c>
      <c r="H4" s="8">
        <v>7.6188000000000006E-2</v>
      </c>
      <c r="I4" s="4">
        <v>5.5666E-2</v>
      </c>
      <c r="J4" s="1"/>
      <c r="K4" s="4">
        <v>3.5562000000000003E-2</v>
      </c>
      <c r="L4" s="8">
        <v>8.5983000000000004E-2</v>
      </c>
      <c r="M4" s="4">
        <v>5.1457000000000003E-2</v>
      </c>
      <c r="N4" s="64"/>
      <c r="O4" s="4">
        <v>3.7227000000000003E-2</v>
      </c>
      <c r="P4" s="8">
        <v>9.4097E-2</v>
      </c>
      <c r="Q4" s="4">
        <v>5.0053E-2</v>
      </c>
      <c r="R4" s="80"/>
      <c r="V4" s="80"/>
      <c r="W4" s="80"/>
      <c r="X4" s="80"/>
      <c r="Y4" s="80"/>
      <c r="Z4" s="80"/>
    </row>
    <row r="5" spans="1:26" ht="15.5" x14ac:dyDescent="0.35">
      <c r="A5" s="22">
        <v>2.2000000000000002</v>
      </c>
      <c r="B5" s="23" t="s">
        <v>15</v>
      </c>
      <c r="C5" s="22">
        <v>6.7507999999999999E-2</v>
      </c>
      <c r="D5" s="23">
        <v>6.2710000000000002E-2</v>
      </c>
      <c r="E5" s="22">
        <v>6.2710000000000002E-2</v>
      </c>
      <c r="F5" s="1"/>
      <c r="G5" s="22">
        <v>5.6798000000000001E-2</v>
      </c>
      <c r="H5" s="23">
        <v>7.0142999999999997E-2</v>
      </c>
      <c r="I5" s="22">
        <v>5.5041E-2</v>
      </c>
      <c r="J5" s="1"/>
      <c r="K5" s="22">
        <v>5.1903999999999999E-2</v>
      </c>
      <c r="L5" s="23">
        <v>7.714E-2</v>
      </c>
      <c r="M5" s="22">
        <v>4.9910999999999997E-2</v>
      </c>
      <c r="N5" s="64"/>
      <c r="O5" s="22">
        <v>5.0090000000000003E-2</v>
      </c>
      <c r="P5" s="23">
        <v>8.3281999999999995E-2</v>
      </c>
      <c r="Q5" s="22">
        <v>4.7552999999999998E-2</v>
      </c>
      <c r="R5" s="80"/>
      <c r="V5" s="80"/>
      <c r="W5" s="80"/>
      <c r="X5" s="80"/>
      <c r="Y5" s="80"/>
      <c r="Z5" s="80"/>
    </row>
    <row r="6" spans="1:26" ht="15.5" x14ac:dyDescent="0.35">
      <c r="A6" s="5">
        <v>2.4</v>
      </c>
      <c r="B6" s="6" t="s">
        <v>15</v>
      </c>
      <c r="C6" s="5">
        <v>0.126336</v>
      </c>
      <c r="D6" s="6">
        <v>6.6096000000000002E-2</v>
      </c>
      <c r="E6" s="5">
        <v>6.6096000000000002E-2</v>
      </c>
      <c r="F6" s="1"/>
      <c r="G6" s="5">
        <v>0.131886</v>
      </c>
      <c r="H6" s="6">
        <v>6.8414000000000003E-2</v>
      </c>
      <c r="I6" s="5">
        <v>7.2323999999999999E-2</v>
      </c>
      <c r="J6" s="1"/>
      <c r="K6" s="5">
        <v>0.13018299999999999</v>
      </c>
      <c r="L6" s="6">
        <v>7.2834999999999997E-2</v>
      </c>
      <c r="M6" s="5">
        <v>7.3771000000000003E-2</v>
      </c>
      <c r="N6" s="64"/>
      <c r="O6" s="5">
        <v>0.12845599999999999</v>
      </c>
      <c r="P6" s="6">
        <v>7.8366000000000005E-2</v>
      </c>
      <c r="Q6" s="5">
        <v>7.4682999999999999E-2</v>
      </c>
      <c r="R6" s="80"/>
      <c r="V6" s="80"/>
      <c r="W6" s="80"/>
      <c r="X6" s="80"/>
      <c r="Y6" s="80"/>
      <c r="Z6" s="80"/>
    </row>
    <row r="7" spans="1:26" ht="15.5" x14ac:dyDescent="0.35">
      <c r="A7" s="5">
        <v>2.8</v>
      </c>
      <c r="B7" s="6" t="s">
        <v>15</v>
      </c>
      <c r="C7" s="5">
        <v>0.172793</v>
      </c>
      <c r="D7" s="6">
        <v>6.7429000000000003E-2</v>
      </c>
      <c r="E7" s="5">
        <v>6.7429000000000003E-2</v>
      </c>
      <c r="F7" s="1"/>
      <c r="G7" s="5">
        <v>0.20821999999999999</v>
      </c>
      <c r="H7" s="6">
        <v>6.6576999999999997E-2</v>
      </c>
      <c r="I7" s="5">
        <v>8.3731E-2</v>
      </c>
      <c r="J7" s="1"/>
      <c r="K7" s="5">
        <v>0.22481999999999999</v>
      </c>
      <c r="L7" s="6">
        <v>7.0891999999999997E-2</v>
      </c>
      <c r="M7" s="5">
        <v>9.4506999999999994E-2</v>
      </c>
      <c r="N7" s="64"/>
      <c r="O7" s="5">
        <v>0.235379</v>
      </c>
      <c r="P7" s="6">
        <v>7.5911999999999993E-2</v>
      </c>
      <c r="Q7" s="5">
        <v>0.101425</v>
      </c>
      <c r="R7" s="80"/>
      <c r="V7" s="80"/>
      <c r="W7" s="80"/>
      <c r="X7" s="80"/>
      <c r="Y7" s="80"/>
      <c r="Z7" s="80"/>
    </row>
    <row r="8" spans="1:26" ht="15.5" x14ac:dyDescent="0.35">
      <c r="A8" s="17">
        <v>2.1</v>
      </c>
      <c r="B8" s="17" t="s">
        <v>16</v>
      </c>
      <c r="C8" s="17">
        <v>7.0142999999999997E-2</v>
      </c>
      <c r="D8" s="17">
        <v>6.8356E-2</v>
      </c>
      <c r="E8" s="17">
        <v>6.8356E-2</v>
      </c>
      <c r="F8" s="1"/>
      <c r="G8" s="17">
        <v>5.9683E-2</v>
      </c>
      <c r="H8" s="17">
        <v>8.1547999999999995E-2</v>
      </c>
      <c r="I8" s="17">
        <v>5.6032999999999999E-2</v>
      </c>
      <c r="J8" s="1"/>
      <c r="K8" s="17">
        <v>5.5309999999999998E-2</v>
      </c>
      <c r="L8" s="17">
        <v>9.1217000000000006E-2</v>
      </c>
      <c r="M8" s="17">
        <v>5.1368999999999998E-2</v>
      </c>
      <c r="N8" s="64"/>
      <c r="O8" s="17">
        <v>5.3089999999999998E-2</v>
      </c>
      <c r="P8" s="17">
        <v>9.7993999999999998E-2</v>
      </c>
      <c r="Q8" s="17">
        <v>4.9341000000000003E-2</v>
      </c>
      <c r="R8" s="80"/>
      <c r="V8" s="80"/>
      <c r="W8" s="80"/>
      <c r="X8" s="80"/>
      <c r="Y8" s="80"/>
      <c r="Z8" s="80"/>
    </row>
    <row r="9" spans="1:26" ht="15.5" x14ac:dyDescent="0.35">
      <c r="A9" s="20">
        <v>2.2000000000000002</v>
      </c>
      <c r="B9" s="20" t="s">
        <v>16</v>
      </c>
      <c r="C9" s="20">
        <v>6.0273E-2</v>
      </c>
      <c r="D9" s="20">
        <v>5.9513000000000003E-2</v>
      </c>
      <c r="E9" s="20">
        <v>5.9513000000000003E-2</v>
      </c>
      <c r="F9" s="1"/>
      <c r="G9" s="20">
        <v>5.3580000000000003E-2</v>
      </c>
      <c r="H9" s="20">
        <v>6.6567000000000001E-2</v>
      </c>
      <c r="I9" s="20">
        <v>5.1831000000000002E-2</v>
      </c>
      <c r="J9" s="1"/>
      <c r="K9" s="20">
        <v>5.1469000000000001E-2</v>
      </c>
      <c r="L9" s="20">
        <v>7.4824000000000002E-2</v>
      </c>
      <c r="M9" s="20">
        <v>4.9376000000000003E-2</v>
      </c>
      <c r="N9" s="64"/>
      <c r="O9" s="20">
        <v>4.9664E-2</v>
      </c>
      <c r="P9" s="20">
        <v>8.0117999999999995E-2</v>
      </c>
      <c r="Q9" s="20">
        <v>4.7357999999999997E-2</v>
      </c>
      <c r="R9" s="80"/>
      <c r="V9" s="80"/>
      <c r="W9" s="80"/>
      <c r="X9" s="80"/>
      <c r="Y9" s="80"/>
      <c r="Z9" s="80"/>
    </row>
    <row r="10" spans="1:26" ht="15.5" x14ac:dyDescent="0.35">
      <c r="A10" s="12">
        <v>2.4</v>
      </c>
      <c r="B10" s="12" t="s">
        <v>16</v>
      </c>
      <c r="C10" s="12">
        <v>6.1090999999999999E-2</v>
      </c>
      <c r="D10" s="12">
        <v>5.8417999999999998E-2</v>
      </c>
      <c r="E10" s="12">
        <v>5.8417999999999998E-2</v>
      </c>
      <c r="F10" s="1"/>
      <c r="G10" s="12">
        <v>6.8209000000000006E-2</v>
      </c>
      <c r="H10" s="12">
        <v>6.0553999999999997E-2</v>
      </c>
      <c r="I10" s="12">
        <v>6.4443E-2</v>
      </c>
      <c r="J10" s="1"/>
      <c r="K10" s="12">
        <v>7.2136000000000006E-2</v>
      </c>
      <c r="L10" s="12">
        <v>6.6604999999999998E-2</v>
      </c>
      <c r="M10" s="12">
        <v>6.8003999999999995E-2</v>
      </c>
      <c r="N10" s="64"/>
      <c r="O10" s="12">
        <v>7.3968000000000006E-2</v>
      </c>
      <c r="P10" s="12">
        <v>7.1725999999999998E-2</v>
      </c>
      <c r="Q10" s="12">
        <v>6.9434999999999997E-2</v>
      </c>
      <c r="R10" s="80"/>
      <c r="V10" s="80"/>
      <c r="W10" s="80"/>
      <c r="X10" s="80"/>
      <c r="Y10" s="80"/>
      <c r="Z10" s="80"/>
    </row>
    <row r="11" spans="1:26" ht="15.5" x14ac:dyDescent="0.35">
      <c r="A11" s="12">
        <v>2.8</v>
      </c>
      <c r="B11" s="12" t="s">
        <v>16</v>
      </c>
      <c r="C11" s="12">
        <v>6.4213000000000006E-2</v>
      </c>
      <c r="D11" s="12">
        <v>5.8991000000000002E-2</v>
      </c>
      <c r="E11" s="12">
        <v>5.8991000000000002E-2</v>
      </c>
      <c r="F11" s="1"/>
      <c r="G11" s="12">
        <v>8.8164000000000006E-2</v>
      </c>
      <c r="H11" s="12">
        <v>5.8234000000000001E-2</v>
      </c>
      <c r="I11" s="12">
        <v>7.8708E-2</v>
      </c>
      <c r="J11" s="1"/>
      <c r="K11" s="12">
        <v>0.10365000000000001</v>
      </c>
      <c r="L11" s="12">
        <v>6.3089999999999993E-2</v>
      </c>
      <c r="M11" s="12">
        <v>9.1342999999999994E-2</v>
      </c>
      <c r="N11" s="64"/>
      <c r="O11" s="12">
        <v>0.11402900000000001</v>
      </c>
      <c r="P11" s="12">
        <v>6.8162E-2</v>
      </c>
      <c r="Q11" s="12">
        <v>9.9751000000000006E-2</v>
      </c>
      <c r="R11" s="80"/>
      <c r="V11" s="80"/>
      <c r="W11" s="80"/>
      <c r="X11" s="80"/>
      <c r="Y11" s="80"/>
      <c r="Z11" s="80"/>
    </row>
    <row r="12" spans="1:26" ht="15.5" x14ac:dyDescent="0.35">
      <c r="A12" s="5">
        <v>2.1</v>
      </c>
      <c r="B12" s="5" t="s">
        <v>17</v>
      </c>
      <c r="C12" s="5">
        <v>9.6847000000000003E-2</v>
      </c>
      <c r="D12" s="5">
        <v>7.0892999999999998E-2</v>
      </c>
      <c r="E12" s="5">
        <v>7.0892999999999998E-2</v>
      </c>
      <c r="F12" s="1"/>
      <c r="G12" s="5">
        <v>8.3992999999999998E-2</v>
      </c>
      <c r="H12" s="5">
        <v>8.5954000000000003E-2</v>
      </c>
      <c r="I12" s="5">
        <v>5.6430000000000001E-2</v>
      </c>
      <c r="J12" s="1"/>
      <c r="K12" s="5">
        <v>7.4879000000000001E-2</v>
      </c>
      <c r="L12" s="5">
        <v>9.5513000000000001E-2</v>
      </c>
      <c r="M12" s="5">
        <v>5.0639000000000003E-2</v>
      </c>
      <c r="N12" s="64"/>
      <c r="O12" s="5">
        <v>7.0402999999999993E-2</v>
      </c>
      <c r="P12" s="5">
        <v>0.10354099999999999</v>
      </c>
      <c r="Q12" s="5">
        <v>4.8905999999999998E-2</v>
      </c>
      <c r="R12" s="80"/>
      <c r="V12" s="80"/>
      <c r="W12" s="80"/>
      <c r="X12" s="80"/>
      <c r="Y12" s="80"/>
      <c r="Z12" s="80"/>
    </row>
    <row r="13" spans="1:26" ht="15.5" x14ac:dyDescent="0.35">
      <c r="A13" s="22">
        <v>2.2000000000000002</v>
      </c>
      <c r="B13" s="23" t="s">
        <v>17</v>
      </c>
      <c r="C13" s="22">
        <v>5.5593999999999998E-2</v>
      </c>
      <c r="D13" s="23">
        <v>5.9797000000000003E-2</v>
      </c>
      <c r="E13" s="22">
        <v>5.9797000000000003E-2</v>
      </c>
      <c r="F13" s="1"/>
      <c r="G13" s="22">
        <v>5.2538000000000001E-2</v>
      </c>
      <c r="H13" s="23">
        <v>6.8951999999999999E-2</v>
      </c>
      <c r="I13" s="22">
        <v>5.2593000000000001E-2</v>
      </c>
      <c r="J13" s="1"/>
      <c r="K13" s="22">
        <v>5.0208000000000003E-2</v>
      </c>
      <c r="L13" s="23">
        <v>7.5825000000000004E-2</v>
      </c>
      <c r="M13" s="22">
        <v>4.8749000000000001E-2</v>
      </c>
      <c r="N13" s="64"/>
      <c r="O13" s="22">
        <v>4.9637000000000001E-2</v>
      </c>
      <c r="P13" s="23">
        <v>8.2632999999999998E-2</v>
      </c>
      <c r="Q13" s="22">
        <v>4.7574999999999999E-2</v>
      </c>
      <c r="R13" s="80"/>
      <c r="V13" s="80"/>
      <c r="W13" s="80"/>
      <c r="X13" s="80"/>
      <c r="Y13" s="80"/>
      <c r="Z13" s="80"/>
    </row>
    <row r="14" spans="1:26" ht="15.5" x14ac:dyDescent="0.35">
      <c r="A14" s="4">
        <v>2.4</v>
      </c>
      <c r="B14" s="4" t="s">
        <v>17</v>
      </c>
      <c r="C14" s="4">
        <v>3.4653000000000003E-2</v>
      </c>
      <c r="D14" s="4">
        <v>5.6332E-2</v>
      </c>
      <c r="E14" s="4">
        <v>5.6332E-2</v>
      </c>
      <c r="F14" s="1"/>
      <c r="G14" s="4">
        <v>3.9872999999999999E-2</v>
      </c>
      <c r="H14" s="4">
        <v>5.9257999999999998E-2</v>
      </c>
      <c r="I14" s="4">
        <v>6.1448999999999997E-2</v>
      </c>
      <c r="J14" s="1"/>
      <c r="K14" s="4">
        <v>4.2945999999999998E-2</v>
      </c>
      <c r="L14" s="4">
        <v>6.5238000000000004E-2</v>
      </c>
      <c r="M14" s="4">
        <v>6.4630999999999994E-2</v>
      </c>
      <c r="N14" s="64"/>
      <c r="O14" s="4">
        <v>4.5227000000000003E-2</v>
      </c>
      <c r="P14" s="4">
        <v>7.0225999999999997E-2</v>
      </c>
      <c r="Q14" s="4">
        <v>6.6572999999999993E-2</v>
      </c>
      <c r="R14" s="80"/>
      <c r="V14" s="80"/>
      <c r="W14" s="80"/>
      <c r="X14" s="80"/>
      <c r="Y14" s="80"/>
      <c r="Z14" s="80"/>
    </row>
    <row r="15" spans="1:26" ht="15.5" x14ac:dyDescent="0.35">
      <c r="A15" s="4">
        <v>2.8</v>
      </c>
      <c r="B15" s="4" t="s">
        <v>17</v>
      </c>
      <c r="C15" s="4">
        <v>2.7897999999999999E-2</v>
      </c>
      <c r="D15" s="4">
        <v>5.5773000000000003E-2</v>
      </c>
      <c r="E15" s="4">
        <v>5.5773000000000003E-2</v>
      </c>
      <c r="F15" s="1"/>
      <c r="G15" s="4">
        <v>4.2467999999999999E-2</v>
      </c>
      <c r="H15" s="4">
        <v>5.5592000000000003E-2</v>
      </c>
      <c r="I15" s="4">
        <v>7.6745999999999995E-2</v>
      </c>
      <c r="J15" s="1"/>
      <c r="K15" s="4">
        <v>5.2206000000000002E-2</v>
      </c>
      <c r="L15" s="4">
        <v>6.0852000000000003E-2</v>
      </c>
      <c r="M15" s="4">
        <v>8.9256000000000002E-2</v>
      </c>
      <c r="N15" s="64"/>
      <c r="O15" s="4">
        <v>5.9538000000000001E-2</v>
      </c>
      <c r="P15" s="4">
        <v>6.6067000000000001E-2</v>
      </c>
      <c r="Q15" s="4">
        <v>9.8410999999999998E-2</v>
      </c>
      <c r="R15" s="80"/>
      <c r="V15" s="80"/>
      <c r="W15" s="80"/>
      <c r="X15" s="80"/>
      <c r="Y15" s="80"/>
      <c r="Z15" s="80"/>
    </row>
    <row r="16" spans="1:26" ht="15.5" x14ac:dyDescent="0.35">
      <c r="A16" s="5">
        <v>2.1</v>
      </c>
      <c r="B16" s="5" t="s">
        <v>18</v>
      </c>
      <c r="C16" s="5">
        <v>0.12055</v>
      </c>
      <c r="D16" s="5">
        <v>7.2943999999999995E-2</v>
      </c>
      <c r="E16" s="5">
        <v>7.2943999999999995E-2</v>
      </c>
      <c r="F16" s="1"/>
      <c r="G16" s="5">
        <v>0.10784100000000001</v>
      </c>
      <c r="H16" s="5">
        <v>8.9500999999999997E-2</v>
      </c>
      <c r="I16" s="5">
        <v>5.6841000000000003E-2</v>
      </c>
      <c r="J16" s="1"/>
      <c r="K16" s="5">
        <v>9.6127000000000004E-2</v>
      </c>
      <c r="L16" s="5">
        <v>0.100258</v>
      </c>
      <c r="M16" s="5">
        <v>5.0782000000000001E-2</v>
      </c>
      <c r="N16" s="64"/>
      <c r="O16" s="5">
        <v>8.9242000000000002E-2</v>
      </c>
      <c r="P16" s="5">
        <v>0.10814600000000001</v>
      </c>
      <c r="Q16" s="5">
        <v>4.8984E-2</v>
      </c>
      <c r="R16" s="80"/>
      <c r="V16" s="80"/>
      <c r="W16" s="80"/>
      <c r="X16" s="80"/>
      <c r="Y16" s="80"/>
      <c r="Z16" s="80"/>
    </row>
    <row r="17" spans="1:26" ht="15.5" x14ac:dyDescent="0.35">
      <c r="A17" s="22">
        <v>2.2000000000000002</v>
      </c>
      <c r="B17" s="23" t="s">
        <v>18</v>
      </c>
      <c r="C17" s="22">
        <v>5.3415999999999998E-2</v>
      </c>
      <c r="D17" s="23">
        <v>6.1779000000000001E-2</v>
      </c>
      <c r="E17" s="22">
        <v>6.1779000000000001E-2</v>
      </c>
      <c r="F17" s="1"/>
      <c r="G17" s="22">
        <v>5.0998000000000002E-2</v>
      </c>
      <c r="H17" s="23">
        <v>7.0810999999999999E-2</v>
      </c>
      <c r="I17" s="22">
        <v>5.2493999999999999E-2</v>
      </c>
      <c r="J17" s="1"/>
      <c r="K17" s="22">
        <v>5.0157E-2</v>
      </c>
      <c r="L17" s="23">
        <v>7.8445000000000001E-2</v>
      </c>
      <c r="M17" s="22">
        <v>4.9329999999999999E-2</v>
      </c>
      <c r="N17" s="64"/>
      <c r="O17" s="22">
        <v>4.9182999999999998E-2</v>
      </c>
      <c r="P17" s="23">
        <v>8.4367999999999999E-2</v>
      </c>
      <c r="Q17" s="22">
        <v>4.7627000000000003E-2</v>
      </c>
      <c r="R17" s="80"/>
      <c r="V17" s="80"/>
      <c r="W17" s="80"/>
      <c r="X17" s="80"/>
      <c r="Y17" s="80"/>
      <c r="Z17" s="80"/>
    </row>
    <row r="18" spans="1:26" ht="15.5" x14ac:dyDescent="0.35">
      <c r="A18" s="4">
        <v>2.4</v>
      </c>
      <c r="B18" s="4" t="s">
        <v>18</v>
      </c>
      <c r="C18" s="4">
        <v>2.1493000000000002E-2</v>
      </c>
      <c r="D18" s="4">
        <v>5.5598000000000002E-2</v>
      </c>
      <c r="E18" s="4">
        <v>5.5598000000000002E-2</v>
      </c>
      <c r="F18" s="1"/>
      <c r="G18" s="4">
        <v>2.4674999999999999E-2</v>
      </c>
      <c r="H18" s="4">
        <v>5.8931999999999998E-2</v>
      </c>
      <c r="I18" s="4">
        <v>5.9450999999999997E-2</v>
      </c>
      <c r="J18" s="1"/>
      <c r="K18" s="4">
        <v>2.7581000000000001E-2</v>
      </c>
      <c r="L18" s="4">
        <v>6.5166000000000002E-2</v>
      </c>
      <c r="M18" s="4">
        <v>6.3186000000000006E-2</v>
      </c>
      <c r="N18" s="64"/>
      <c r="O18" s="4">
        <v>2.9596999999999998E-2</v>
      </c>
      <c r="P18" s="4">
        <v>7.0944999999999994E-2</v>
      </c>
      <c r="Q18" s="4">
        <v>6.5763000000000002E-2</v>
      </c>
      <c r="R18" s="80"/>
      <c r="V18" s="80"/>
      <c r="W18" s="80"/>
      <c r="X18" s="80"/>
      <c r="Y18" s="80"/>
      <c r="Z18" s="80"/>
    </row>
    <row r="19" spans="1:26" ht="15.5" x14ac:dyDescent="0.35">
      <c r="A19" s="4">
        <v>2.8</v>
      </c>
      <c r="B19" s="4" t="s">
        <v>18</v>
      </c>
      <c r="C19" s="4">
        <v>1.3481999999999999E-2</v>
      </c>
      <c r="D19" s="4">
        <v>5.4654000000000001E-2</v>
      </c>
      <c r="E19" s="4">
        <v>5.4654000000000001E-2</v>
      </c>
      <c r="F19" s="1"/>
      <c r="G19" s="4">
        <v>2.1758E-2</v>
      </c>
      <c r="H19" s="4">
        <v>5.4848000000000001E-2</v>
      </c>
      <c r="I19" s="4">
        <v>7.4743000000000004E-2</v>
      </c>
      <c r="J19" s="1"/>
      <c r="K19" s="4">
        <v>2.7844000000000001E-2</v>
      </c>
      <c r="L19" s="4">
        <v>5.9285999999999998E-2</v>
      </c>
      <c r="M19" s="4">
        <v>8.7767999999999999E-2</v>
      </c>
      <c r="N19" s="64"/>
      <c r="O19" s="4">
        <v>3.2924000000000002E-2</v>
      </c>
      <c r="P19" s="4">
        <v>6.4788999999999999E-2</v>
      </c>
      <c r="Q19" s="4">
        <v>9.7146999999999997E-2</v>
      </c>
      <c r="R19" s="80"/>
      <c r="V19" s="80"/>
      <c r="W19" s="80"/>
      <c r="X19" s="80"/>
      <c r="Y19" s="80"/>
      <c r="Z19" s="80"/>
    </row>
    <row r="20" spans="1:26" ht="15.5" x14ac:dyDescent="0.35">
      <c r="A20" s="4">
        <v>2.1</v>
      </c>
      <c r="B20" s="4" t="s">
        <v>19</v>
      </c>
      <c r="C20" s="4">
        <v>3.3145000000000001E-2</v>
      </c>
      <c r="D20" s="4">
        <v>6.0470000000000003E-2</v>
      </c>
      <c r="E20" s="4">
        <v>6.0470000000000003E-2</v>
      </c>
      <c r="F20" s="1"/>
      <c r="G20" s="4">
        <v>3.4932999999999999E-2</v>
      </c>
      <c r="H20" s="4">
        <v>7.0230000000000001E-2</v>
      </c>
      <c r="I20" s="4">
        <v>5.7371999999999999E-2</v>
      </c>
      <c r="J20" s="1"/>
      <c r="K20" s="4">
        <v>3.5993999999999998E-2</v>
      </c>
      <c r="L20" s="4">
        <v>7.7129000000000003E-2</v>
      </c>
      <c r="M20" s="4">
        <v>5.3619E-2</v>
      </c>
      <c r="N20" s="64"/>
      <c r="O20" s="4">
        <v>3.7815000000000001E-2</v>
      </c>
      <c r="P20" s="4">
        <v>8.3164000000000002E-2</v>
      </c>
      <c r="Q20" s="4">
        <v>5.2373000000000003E-2</v>
      </c>
      <c r="R20" s="80"/>
      <c r="V20" s="80"/>
      <c r="W20" s="80"/>
      <c r="X20" s="80"/>
      <c r="Y20" s="80"/>
      <c r="Z20" s="80"/>
    </row>
    <row r="21" spans="1:26" ht="15.5" x14ac:dyDescent="0.35">
      <c r="A21" s="22">
        <v>2.2000000000000002</v>
      </c>
      <c r="B21" s="23" t="s">
        <v>19</v>
      </c>
      <c r="C21" s="22">
        <v>6.2153E-2</v>
      </c>
      <c r="D21" s="23">
        <v>5.8345000000000001E-2</v>
      </c>
      <c r="E21" s="22">
        <v>5.8345000000000001E-2</v>
      </c>
      <c r="F21" s="1"/>
      <c r="G21" s="22">
        <v>5.4480000000000001E-2</v>
      </c>
      <c r="H21" s="23">
        <v>6.4426999999999998E-2</v>
      </c>
      <c r="I21" s="22">
        <v>5.3287000000000001E-2</v>
      </c>
      <c r="J21" s="1"/>
      <c r="K21" s="22">
        <v>5.1006000000000003E-2</v>
      </c>
      <c r="L21" s="23">
        <v>7.0192000000000004E-2</v>
      </c>
      <c r="M21" s="22">
        <v>4.9991000000000001E-2</v>
      </c>
      <c r="N21" s="64"/>
      <c r="O21" s="22">
        <v>4.9828999999999998E-2</v>
      </c>
      <c r="P21" s="23">
        <v>7.5134999999999993E-2</v>
      </c>
      <c r="Q21" s="22">
        <v>4.8625000000000002E-2</v>
      </c>
      <c r="R21" s="80"/>
      <c r="V21" s="80"/>
      <c r="W21" s="80"/>
      <c r="X21" s="80"/>
      <c r="Y21" s="80"/>
      <c r="Z21" s="80"/>
    </row>
    <row r="22" spans="1:26" ht="15.5" x14ac:dyDescent="0.35">
      <c r="A22" s="5">
        <v>2.4</v>
      </c>
      <c r="B22" s="5" t="s">
        <v>19</v>
      </c>
      <c r="C22" s="5">
        <v>0.12087000000000001</v>
      </c>
      <c r="D22" s="5">
        <v>6.1157000000000003E-2</v>
      </c>
      <c r="E22" s="5">
        <v>6.1157000000000003E-2</v>
      </c>
      <c r="F22" s="1"/>
      <c r="G22" s="5">
        <v>0.12721299999999999</v>
      </c>
      <c r="H22" s="5">
        <v>6.2343999999999997E-2</v>
      </c>
      <c r="I22" s="5">
        <v>6.8033999999999997E-2</v>
      </c>
      <c r="J22" s="1"/>
      <c r="K22" s="5">
        <v>0.12773599999999999</v>
      </c>
      <c r="L22" s="5">
        <v>6.7126000000000005E-2</v>
      </c>
      <c r="M22" s="5">
        <v>7.1673000000000001E-2</v>
      </c>
      <c r="N22" s="64"/>
      <c r="O22" s="5">
        <v>0.12584899999999999</v>
      </c>
      <c r="P22" s="5">
        <v>7.1217000000000003E-2</v>
      </c>
      <c r="Q22" s="5">
        <v>7.2931999999999997E-2</v>
      </c>
      <c r="R22" s="80"/>
      <c r="V22" s="80"/>
      <c r="W22" s="80"/>
      <c r="X22" s="80"/>
      <c r="Y22" s="80"/>
      <c r="Z22" s="80"/>
    </row>
    <row r="23" spans="1:26" ht="15.5" x14ac:dyDescent="0.35">
      <c r="A23" s="5">
        <v>2.8</v>
      </c>
      <c r="B23" s="5" t="s">
        <v>19</v>
      </c>
      <c r="C23" s="5">
        <v>0.164497</v>
      </c>
      <c r="D23" s="5">
        <v>6.1952E-2</v>
      </c>
      <c r="E23" s="5">
        <v>6.1952E-2</v>
      </c>
      <c r="F23" s="1"/>
      <c r="G23" s="5">
        <v>0.20044699999999999</v>
      </c>
      <c r="H23" s="5">
        <v>6.1670000000000003E-2</v>
      </c>
      <c r="I23" s="5">
        <v>8.0979999999999996E-2</v>
      </c>
      <c r="J23" s="1"/>
      <c r="K23" s="5">
        <v>0.21798600000000001</v>
      </c>
      <c r="L23" s="5">
        <v>6.5415000000000001E-2</v>
      </c>
      <c r="M23" s="5">
        <v>9.2601000000000003E-2</v>
      </c>
      <c r="N23" s="64"/>
      <c r="O23" s="5">
        <v>0.22864799999999999</v>
      </c>
      <c r="P23" s="5">
        <v>6.8991999999999998E-2</v>
      </c>
      <c r="Q23" s="5">
        <v>0.10095899999999999</v>
      </c>
      <c r="R23" s="80"/>
      <c r="V23" s="80"/>
      <c r="W23" s="80"/>
      <c r="X23" s="80"/>
      <c r="Y23" s="80"/>
      <c r="Z23" s="80"/>
    </row>
    <row r="24" spans="1:26" ht="15.5" x14ac:dyDescent="0.35">
      <c r="A24" s="12">
        <v>2.1</v>
      </c>
      <c r="B24" s="12" t="s">
        <v>20</v>
      </c>
      <c r="C24" s="12">
        <v>6.4888000000000001E-2</v>
      </c>
      <c r="D24" s="12">
        <v>6.3626000000000002E-2</v>
      </c>
      <c r="E24" s="12">
        <v>6.3626000000000002E-2</v>
      </c>
      <c r="F24" s="1"/>
      <c r="G24" s="12">
        <v>5.8340000000000003E-2</v>
      </c>
      <c r="H24" s="12">
        <v>7.3676000000000005E-2</v>
      </c>
      <c r="I24" s="12">
        <v>5.6115999999999999E-2</v>
      </c>
      <c r="J24" s="1"/>
      <c r="K24" s="12">
        <v>5.5101999999999998E-2</v>
      </c>
      <c r="L24" s="12">
        <v>8.0238000000000004E-2</v>
      </c>
      <c r="M24" s="12">
        <v>5.2932E-2</v>
      </c>
      <c r="N24" s="64"/>
      <c r="O24" s="12">
        <v>5.4238000000000001E-2</v>
      </c>
      <c r="P24" s="12">
        <v>8.6641999999999997E-2</v>
      </c>
      <c r="Q24" s="12">
        <v>5.2173999999999998E-2</v>
      </c>
      <c r="R24" s="80"/>
      <c r="V24" s="80"/>
      <c r="W24" s="80"/>
      <c r="X24" s="80"/>
      <c r="Y24" s="80"/>
      <c r="Z24" s="80"/>
    </row>
    <row r="25" spans="1:26" ht="15.5" x14ac:dyDescent="0.35">
      <c r="A25" s="20">
        <v>2.2000000000000002</v>
      </c>
      <c r="B25" s="20" t="s">
        <v>20</v>
      </c>
      <c r="C25" s="20">
        <v>5.7105000000000003E-2</v>
      </c>
      <c r="D25" s="20">
        <v>5.6737999999999997E-2</v>
      </c>
      <c r="E25" s="20">
        <v>5.6737999999999997E-2</v>
      </c>
      <c r="F25" s="1"/>
      <c r="G25" s="20">
        <v>5.3095000000000003E-2</v>
      </c>
      <c r="H25" s="20">
        <v>6.3056000000000001E-2</v>
      </c>
      <c r="I25" s="20">
        <v>5.2285999999999999E-2</v>
      </c>
      <c r="J25" s="1"/>
      <c r="K25" s="20">
        <v>5.0283000000000001E-2</v>
      </c>
      <c r="L25" s="20">
        <v>6.8321999999999994E-2</v>
      </c>
      <c r="M25" s="20">
        <v>4.9207000000000001E-2</v>
      </c>
      <c r="N25" s="64"/>
      <c r="O25" s="20">
        <v>4.9563000000000003E-2</v>
      </c>
      <c r="P25" s="20">
        <v>7.3196999999999998E-2</v>
      </c>
      <c r="Q25" s="20">
        <v>4.8488999999999997E-2</v>
      </c>
      <c r="R25" s="80"/>
      <c r="V25" s="80"/>
      <c r="W25" s="80"/>
      <c r="X25" s="80"/>
      <c r="Y25" s="80"/>
      <c r="Z25" s="80"/>
    </row>
    <row r="26" spans="1:26" ht="15.5" x14ac:dyDescent="0.35">
      <c r="A26" s="12">
        <v>2.4</v>
      </c>
      <c r="B26" s="12" t="s">
        <v>20</v>
      </c>
      <c r="C26" s="12">
        <v>5.7463E-2</v>
      </c>
      <c r="D26" s="12">
        <v>5.5768999999999999E-2</v>
      </c>
      <c r="E26" s="12">
        <v>5.5768999999999999E-2</v>
      </c>
      <c r="F26" s="1"/>
      <c r="G26" s="12">
        <v>6.5535999999999997E-2</v>
      </c>
      <c r="H26" s="12">
        <v>5.7793999999999998E-2</v>
      </c>
      <c r="I26" s="12">
        <v>6.3111E-2</v>
      </c>
      <c r="J26" s="1"/>
      <c r="K26" s="12">
        <v>6.9845000000000004E-2</v>
      </c>
      <c r="L26" s="12">
        <v>6.2273000000000002E-2</v>
      </c>
      <c r="M26" s="12">
        <v>6.7007999999999998E-2</v>
      </c>
      <c r="N26" s="64"/>
      <c r="O26" s="12">
        <v>7.2066000000000005E-2</v>
      </c>
      <c r="P26" s="12">
        <v>6.7278000000000004E-2</v>
      </c>
      <c r="Q26" s="12">
        <v>6.9254999999999997E-2</v>
      </c>
      <c r="R26" s="80"/>
      <c r="V26" s="80"/>
      <c r="W26" s="80"/>
      <c r="X26" s="80"/>
      <c r="Y26" s="80"/>
      <c r="Z26" s="80"/>
    </row>
    <row r="27" spans="1:26" ht="15.5" x14ac:dyDescent="0.35">
      <c r="A27" s="12">
        <v>2.8</v>
      </c>
      <c r="B27" s="12" t="s">
        <v>20</v>
      </c>
      <c r="C27" s="12">
        <v>5.9716999999999999E-2</v>
      </c>
      <c r="D27" s="12">
        <v>5.6169999999999998E-2</v>
      </c>
      <c r="E27" s="12">
        <v>5.6169999999999998E-2</v>
      </c>
      <c r="F27" s="1"/>
      <c r="G27" s="12">
        <v>8.3891999999999994E-2</v>
      </c>
      <c r="H27" s="12">
        <v>5.6064999999999997E-2</v>
      </c>
      <c r="I27" s="12">
        <v>7.7317999999999998E-2</v>
      </c>
      <c r="J27" s="1"/>
      <c r="K27" s="12">
        <v>9.9738999999999994E-2</v>
      </c>
      <c r="L27" s="12">
        <v>6.0524000000000001E-2</v>
      </c>
      <c r="M27" s="12">
        <v>9.1425999999999993E-2</v>
      </c>
      <c r="N27" s="64"/>
      <c r="O27" s="12">
        <v>0.11003400000000001</v>
      </c>
      <c r="P27" s="12">
        <v>6.4056000000000002E-2</v>
      </c>
      <c r="Q27" s="12">
        <v>0.100401</v>
      </c>
      <c r="R27" s="80"/>
      <c r="V27" s="80"/>
      <c r="W27" s="80"/>
      <c r="X27" s="80"/>
      <c r="Y27" s="80"/>
      <c r="Z27" s="80"/>
    </row>
    <row r="28" spans="1:26" ht="15.5" x14ac:dyDescent="0.35">
      <c r="A28" s="5">
        <v>2.1</v>
      </c>
      <c r="B28" s="5" t="s">
        <v>21</v>
      </c>
      <c r="C28" s="5">
        <v>9.2983999999999997E-2</v>
      </c>
      <c r="D28" s="5">
        <v>6.5585000000000004E-2</v>
      </c>
      <c r="E28" s="5">
        <v>6.5585000000000004E-2</v>
      </c>
      <c r="F28" s="1"/>
      <c r="G28" s="5">
        <v>8.2268999999999995E-2</v>
      </c>
      <c r="H28" s="5">
        <v>7.6693999999999998E-2</v>
      </c>
      <c r="I28" s="5">
        <v>5.5719999999999999E-2</v>
      </c>
      <c r="J28" s="1"/>
      <c r="K28" s="5">
        <v>7.4844999999999995E-2</v>
      </c>
      <c r="L28" s="5">
        <v>8.4125000000000005E-2</v>
      </c>
      <c r="M28" s="5">
        <v>5.1862999999999999E-2</v>
      </c>
      <c r="N28" s="64"/>
      <c r="O28" s="5">
        <v>7.0943999999999993E-2</v>
      </c>
      <c r="P28" s="5">
        <v>9.0111999999999998E-2</v>
      </c>
      <c r="Q28" s="5">
        <v>5.1110000000000003E-2</v>
      </c>
      <c r="R28" s="80"/>
      <c r="V28" s="80"/>
      <c r="W28" s="80"/>
      <c r="X28" s="80"/>
      <c r="Y28" s="80"/>
      <c r="Z28" s="80"/>
    </row>
    <row r="29" spans="1:26" ht="15.5" x14ac:dyDescent="0.35">
      <c r="A29" s="22">
        <v>2.2000000000000002</v>
      </c>
      <c r="B29" s="23" t="s">
        <v>21</v>
      </c>
      <c r="C29" s="22">
        <v>5.4126000000000001E-2</v>
      </c>
      <c r="D29" s="23">
        <v>5.7463E-2</v>
      </c>
      <c r="E29" s="22">
        <v>5.7463E-2</v>
      </c>
      <c r="F29" s="1"/>
      <c r="G29" s="22">
        <v>5.1694999999999998E-2</v>
      </c>
      <c r="H29" s="23">
        <v>6.3652E-2</v>
      </c>
      <c r="I29" s="22">
        <v>5.2040999999999997E-2</v>
      </c>
      <c r="J29" s="1"/>
      <c r="K29" s="22">
        <v>5.0214000000000002E-2</v>
      </c>
      <c r="L29" s="23">
        <v>7.0315000000000003E-2</v>
      </c>
      <c r="M29" s="22">
        <v>4.9681000000000003E-2</v>
      </c>
      <c r="N29" s="64"/>
      <c r="O29" s="22">
        <v>4.9245999999999998E-2</v>
      </c>
      <c r="P29" s="23">
        <v>7.4446999999999999E-2</v>
      </c>
      <c r="Q29" s="22">
        <v>4.8469999999999999E-2</v>
      </c>
      <c r="R29" s="80"/>
      <c r="V29" s="80"/>
      <c r="W29" s="80"/>
      <c r="X29" s="80"/>
      <c r="Y29" s="80"/>
      <c r="Z29" s="80"/>
    </row>
    <row r="30" spans="1:26" ht="15.5" x14ac:dyDescent="0.35">
      <c r="A30" s="4">
        <v>2.4</v>
      </c>
      <c r="B30" s="4" t="s">
        <v>21</v>
      </c>
      <c r="C30" s="4">
        <v>3.2138E-2</v>
      </c>
      <c r="D30" s="4">
        <v>5.4202E-2</v>
      </c>
      <c r="E30" s="4">
        <v>5.4202E-2</v>
      </c>
      <c r="F30" s="1"/>
      <c r="G30" s="4">
        <v>3.7895999999999999E-2</v>
      </c>
      <c r="H30" s="4">
        <v>5.7119000000000003E-2</v>
      </c>
      <c r="I30" s="4">
        <v>6.1254000000000003E-2</v>
      </c>
      <c r="J30" s="1"/>
      <c r="K30" s="4">
        <v>4.1675999999999998E-2</v>
      </c>
      <c r="L30" s="4">
        <v>6.1657999999999998E-2</v>
      </c>
      <c r="M30" s="4">
        <v>6.4642000000000005E-2</v>
      </c>
      <c r="N30" s="64"/>
      <c r="O30" s="4">
        <v>4.3832999999999997E-2</v>
      </c>
      <c r="P30" s="4">
        <v>6.6174999999999998E-2</v>
      </c>
      <c r="Q30" s="4">
        <v>6.6933000000000006E-2</v>
      </c>
      <c r="R30" s="80"/>
      <c r="V30" s="80"/>
      <c r="W30" s="80"/>
      <c r="X30" s="80"/>
      <c r="Y30" s="80"/>
      <c r="Z30" s="80"/>
    </row>
    <row r="31" spans="1:26" ht="15.5" x14ac:dyDescent="0.35">
      <c r="A31" s="4">
        <v>2.8</v>
      </c>
      <c r="B31" s="4" t="s">
        <v>21</v>
      </c>
      <c r="C31" s="4">
        <v>2.5073000000000002E-2</v>
      </c>
      <c r="D31" s="4">
        <v>5.4261999999999998E-2</v>
      </c>
      <c r="E31" s="4">
        <v>5.4261999999999998E-2</v>
      </c>
      <c r="F31" s="1"/>
      <c r="G31" s="4">
        <v>3.9253999999999997E-2</v>
      </c>
      <c r="H31" s="4">
        <v>5.3962999999999997E-2</v>
      </c>
      <c r="I31" s="4">
        <v>7.5459999999999999E-2</v>
      </c>
      <c r="J31" s="1"/>
      <c r="K31" s="4">
        <v>4.9459000000000003E-2</v>
      </c>
      <c r="L31" s="4">
        <v>5.8047000000000001E-2</v>
      </c>
      <c r="M31" s="4">
        <v>8.9384000000000005E-2</v>
      </c>
      <c r="N31" s="64"/>
      <c r="O31" s="4">
        <v>5.6904000000000003E-2</v>
      </c>
      <c r="P31" s="4">
        <v>6.2539999999999998E-2</v>
      </c>
      <c r="Q31" s="4">
        <v>9.8835999999999993E-2</v>
      </c>
      <c r="R31" s="80"/>
      <c r="V31" s="80"/>
      <c r="W31" s="80"/>
      <c r="X31" s="80"/>
      <c r="Y31" s="80"/>
      <c r="Z31" s="80"/>
    </row>
    <row r="32" spans="1:26" ht="15.5" x14ac:dyDescent="0.35">
      <c r="A32" s="5">
        <v>2.1</v>
      </c>
      <c r="B32" s="5" t="s">
        <v>22</v>
      </c>
      <c r="C32" s="5">
        <v>0.117516</v>
      </c>
      <c r="D32" s="5">
        <v>6.6780000000000006E-2</v>
      </c>
      <c r="E32" s="5">
        <v>6.6780000000000006E-2</v>
      </c>
      <c r="F32" s="1"/>
      <c r="G32" s="5">
        <v>0.105424</v>
      </c>
      <c r="H32" s="5">
        <v>7.868E-2</v>
      </c>
      <c r="I32" s="5">
        <v>5.5499E-2</v>
      </c>
      <c r="J32" s="1"/>
      <c r="K32" s="5">
        <v>9.5766000000000004E-2</v>
      </c>
      <c r="L32" s="5">
        <v>8.7371000000000004E-2</v>
      </c>
      <c r="M32" s="5">
        <v>5.2051E-2</v>
      </c>
      <c r="N32" s="64"/>
      <c r="O32" s="5">
        <v>8.9649000000000006E-2</v>
      </c>
      <c r="P32" s="5">
        <v>9.3128000000000002E-2</v>
      </c>
      <c r="Q32" s="5">
        <v>5.0721000000000002E-2</v>
      </c>
      <c r="R32" s="80"/>
      <c r="V32" s="80"/>
      <c r="W32" s="80"/>
      <c r="X32" s="80"/>
      <c r="Y32" s="80"/>
      <c r="Z32" s="80"/>
    </row>
    <row r="33" spans="1:26" ht="15.5" x14ac:dyDescent="0.35">
      <c r="A33" s="22">
        <v>2.2000000000000002</v>
      </c>
      <c r="B33" s="23" t="s">
        <v>22</v>
      </c>
      <c r="C33" s="22">
        <v>5.2436999999999998E-2</v>
      </c>
      <c r="D33" s="23">
        <v>5.8810000000000001E-2</v>
      </c>
      <c r="E33" s="22">
        <v>5.8810000000000001E-2</v>
      </c>
      <c r="F33" s="1"/>
      <c r="G33" s="22">
        <v>5.1055999999999997E-2</v>
      </c>
      <c r="H33" s="23">
        <v>6.6344E-2</v>
      </c>
      <c r="I33" s="22">
        <v>5.2311000000000003E-2</v>
      </c>
      <c r="J33" s="1"/>
      <c r="K33" s="22">
        <v>5.0108E-2</v>
      </c>
      <c r="L33" s="23">
        <v>7.1894E-2</v>
      </c>
      <c r="M33" s="22">
        <v>4.9855999999999998E-2</v>
      </c>
      <c r="N33" s="64"/>
      <c r="O33" s="22">
        <v>4.9391999999999998E-2</v>
      </c>
      <c r="P33" s="23">
        <v>7.6287999999999995E-2</v>
      </c>
      <c r="Q33" s="22">
        <v>4.8763000000000001E-2</v>
      </c>
      <c r="R33" s="80"/>
      <c r="V33" s="80"/>
      <c r="W33" s="80"/>
      <c r="X33" s="80"/>
      <c r="Y33" s="80"/>
      <c r="Z33" s="80"/>
    </row>
    <row r="34" spans="1:26" ht="15.5" x14ac:dyDescent="0.35">
      <c r="A34" s="4">
        <v>2.4</v>
      </c>
      <c r="B34" s="4" t="s">
        <v>22</v>
      </c>
      <c r="C34" s="4">
        <v>1.9796999999999999E-2</v>
      </c>
      <c r="D34" s="4">
        <v>5.4080000000000003E-2</v>
      </c>
      <c r="E34" s="4">
        <v>5.4080000000000003E-2</v>
      </c>
      <c r="F34" s="1"/>
      <c r="G34" s="4">
        <v>2.3539999999999998E-2</v>
      </c>
      <c r="H34" s="4">
        <v>5.7437000000000002E-2</v>
      </c>
      <c r="I34" s="4">
        <v>5.9291999999999997E-2</v>
      </c>
      <c r="J34" s="1"/>
      <c r="K34" s="4">
        <v>2.5734E-2</v>
      </c>
      <c r="L34" s="4">
        <v>6.1689000000000001E-2</v>
      </c>
      <c r="M34" s="4">
        <v>6.2608999999999998E-2</v>
      </c>
      <c r="N34" s="64"/>
      <c r="O34" s="4">
        <v>2.8046999999999999E-2</v>
      </c>
      <c r="P34" s="4">
        <v>6.6229999999999997E-2</v>
      </c>
      <c r="Q34" s="4">
        <v>6.5304000000000001E-2</v>
      </c>
      <c r="R34" s="80"/>
      <c r="V34" s="80"/>
      <c r="W34" s="80"/>
      <c r="X34" s="80"/>
      <c r="Y34" s="80"/>
      <c r="Z34" s="80"/>
    </row>
    <row r="35" spans="1:26" ht="15.5" x14ac:dyDescent="0.35">
      <c r="A35" s="4">
        <v>2.8</v>
      </c>
      <c r="B35" s="4" t="s">
        <v>22</v>
      </c>
      <c r="C35" s="4">
        <v>1.1717E-2</v>
      </c>
      <c r="D35" s="4">
        <v>5.3197000000000001E-2</v>
      </c>
      <c r="E35" s="4">
        <v>5.3197000000000001E-2</v>
      </c>
      <c r="F35" s="1"/>
      <c r="G35" s="4">
        <v>1.9768000000000001E-2</v>
      </c>
      <c r="H35" s="4">
        <v>5.3439E-2</v>
      </c>
      <c r="I35" s="4">
        <v>7.4418999999999999E-2</v>
      </c>
      <c r="J35" s="1"/>
      <c r="K35" s="4">
        <v>2.5899999999999999E-2</v>
      </c>
      <c r="L35" s="4">
        <v>5.774E-2</v>
      </c>
      <c r="M35" s="4">
        <v>8.8302000000000005E-2</v>
      </c>
      <c r="N35" s="64"/>
      <c r="O35" s="4">
        <v>3.1198E-2</v>
      </c>
      <c r="P35" s="4">
        <v>6.1804999999999999E-2</v>
      </c>
      <c r="Q35" s="4">
        <v>9.7628999999999994E-2</v>
      </c>
      <c r="R35" s="80"/>
      <c r="V35" s="80"/>
      <c r="W35" s="80"/>
      <c r="X35" s="80"/>
      <c r="Y35" s="80"/>
      <c r="Z35" s="80"/>
    </row>
    <row r="36" spans="1:26" ht="15.5" x14ac:dyDescent="0.35">
      <c r="A36" s="9">
        <v>2.1</v>
      </c>
      <c r="B36" s="9" t="s">
        <v>23</v>
      </c>
      <c r="C36" s="9">
        <v>2.9433999999999998E-2</v>
      </c>
      <c r="D36" s="9">
        <v>5.8400000000000001E-2</v>
      </c>
      <c r="E36" s="9">
        <v>5.8400000000000001E-2</v>
      </c>
      <c r="F36" s="1"/>
      <c r="G36" s="9">
        <v>3.4458999999999997E-2</v>
      </c>
      <c r="H36" s="9">
        <v>6.6381999999999997E-2</v>
      </c>
      <c r="I36" s="9">
        <v>5.7424000000000003E-2</v>
      </c>
      <c r="J36" s="1"/>
      <c r="K36" s="9">
        <v>3.6748999999999997E-2</v>
      </c>
      <c r="L36" s="9">
        <v>7.2376999999999997E-2</v>
      </c>
      <c r="M36" s="9">
        <v>5.5146000000000001E-2</v>
      </c>
      <c r="N36" s="64"/>
      <c r="O36" s="9">
        <v>3.8495000000000001E-2</v>
      </c>
      <c r="P36" s="9">
        <v>7.6552999999999996E-2</v>
      </c>
      <c r="Q36" s="9">
        <v>5.4066000000000003E-2</v>
      </c>
      <c r="R36" s="80"/>
      <c r="V36" s="80"/>
      <c r="W36" s="80"/>
      <c r="X36" s="80"/>
      <c r="Y36" s="80"/>
      <c r="Z36" s="80"/>
    </row>
    <row r="37" spans="1:26" ht="15.5" x14ac:dyDescent="0.35">
      <c r="A37" s="22">
        <v>2.2000000000000002</v>
      </c>
      <c r="B37" s="23" t="s">
        <v>23</v>
      </c>
      <c r="C37" s="22">
        <v>6.0048999999999998E-2</v>
      </c>
      <c r="D37" s="23">
        <v>5.7069000000000002E-2</v>
      </c>
      <c r="E37" s="22">
        <v>5.7069000000000002E-2</v>
      </c>
      <c r="F37" s="1"/>
      <c r="G37" s="22">
        <v>5.3568999999999999E-2</v>
      </c>
      <c r="H37" s="23">
        <v>6.1397E-2</v>
      </c>
      <c r="I37" s="22">
        <v>5.2810000000000003E-2</v>
      </c>
      <c r="J37" s="1"/>
      <c r="K37" s="22">
        <v>5.1161999999999999E-2</v>
      </c>
      <c r="L37" s="23">
        <v>6.6365999999999994E-2</v>
      </c>
      <c r="M37" s="22">
        <v>5.0360000000000002E-2</v>
      </c>
      <c r="N37" s="64"/>
      <c r="O37" s="22">
        <v>5.0041000000000002E-2</v>
      </c>
      <c r="P37" s="23">
        <v>7.0024000000000003E-2</v>
      </c>
      <c r="Q37" s="22">
        <v>4.9475999999999999E-2</v>
      </c>
      <c r="R37" s="80"/>
      <c r="V37" s="80"/>
      <c r="W37" s="80"/>
      <c r="X37" s="80"/>
      <c r="Y37" s="80"/>
      <c r="Z37" s="80"/>
    </row>
    <row r="38" spans="1:26" ht="15.5" x14ac:dyDescent="0.35">
      <c r="A38" s="7">
        <v>2.4</v>
      </c>
      <c r="B38" s="7" t="s">
        <v>23</v>
      </c>
      <c r="C38" s="7">
        <v>0.11783399999999999</v>
      </c>
      <c r="D38" s="7">
        <v>5.8054000000000001E-2</v>
      </c>
      <c r="E38" s="7">
        <v>5.8054000000000001E-2</v>
      </c>
      <c r="F38" s="1"/>
      <c r="G38" s="7">
        <v>0.12545000000000001</v>
      </c>
      <c r="H38" s="7">
        <v>6.0094000000000002E-2</v>
      </c>
      <c r="I38" s="7">
        <v>6.6892999999999994E-2</v>
      </c>
      <c r="J38" s="1"/>
      <c r="K38" s="7">
        <v>0.12604399999999999</v>
      </c>
      <c r="L38" s="7">
        <v>6.3850000000000004E-2</v>
      </c>
      <c r="M38" s="7">
        <v>7.0512000000000005E-2</v>
      </c>
      <c r="N38" s="64"/>
      <c r="O38" s="7">
        <v>0.12515000000000001</v>
      </c>
      <c r="P38" s="7">
        <v>6.6799999999999998E-2</v>
      </c>
      <c r="Q38" s="7">
        <v>7.2142999999999999E-2</v>
      </c>
      <c r="R38" s="80"/>
      <c r="V38" s="80"/>
      <c r="W38" s="80"/>
      <c r="X38" s="80"/>
      <c r="Y38" s="80"/>
      <c r="Z38" s="80"/>
    </row>
    <row r="39" spans="1:26" ht="15.5" x14ac:dyDescent="0.35">
      <c r="A39" s="7">
        <v>2.8</v>
      </c>
      <c r="B39" s="7" t="s">
        <v>23</v>
      </c>
      <c r="C39" s="7">
        <v>0.161242</v>
      </c>
      <c r="D39" s="7">
        <v>5.9785999999999999E-2</v>
      </c>
      <c r="E39" s="7">
        <v>5.9785999999999999E-2</v>
      </c>
      <c r="F39" s="1"/>
      <c r="G39" s="7">
        <v>0.19661999999999999</v>
      </c>
      <c r="H39" s="7">
        <v>5.8825000000000002E-2</v>
      </c>
      <c r="I39" s="7">
        <v>8.0276E-2</v>
      </c>
      <c r="J39" s="1"/>
      <c r="K39" s="7">
        <v>0.214531</v>
      </c>
      <c r="L39" s="7">
        <v>6.2328000000000001E-2</v>
      </c>
      <c r="M39" s="7">
        <v>9.2618000000000006E-2</v>
      </c>
      <c r="N39" s="64"/>
      <c r="O39" s="7">
        <v>0.225637</v>
      </c>
      <c r="P39" s="7">
        <v>6.5187999999999996E-2</v>
      </c>
      <c r="Q39" s="7">
        <v>0.100925</v>
      </c>
      <c r="R39" s="80"/>
      <c r="V39" s="80"/>
      <c r="W39" s="80"/>
      <c r="X39" s="80"/>
      <c r="Y39" s="80"/>
      <c r="Z39" s="80"/>
    </row>
    <row r="40" spans="1:26" ht="15.5" x14ac:dyDescent="0.35">
      <c r="A40" s="14">
        <v>2.1</v>
      </c>
      <c r="B40" s="14" t="s">
        <v>24</v>
      </c>
      <c r="C40" s="14">
        <v>6.1321000000000001E-2</v>
      </c>
      <c r="D40" s="14">
        <v>6.0294E-2</v>
      </c>
      <c r="E40" s="14">
        <v>6.0294E-2</v>
      </c>
      <c r="F40" s="1"/>
      <c r="G40" s="14">
        <v>5.6834000000000003E-2</v>
      </c>
      <c r="H40" s="14">
        <v>6.8394999999999997E-2</v>
      </c>
      <c r="I40" s="14">
        <v>5.5414999999999999E-2</v>
      </c>
      <c r="J40" s="1"/>
      <c r="K40" s="14">
        <v>5.5442999999999999E-2</v>
      </c>
      <c r="L40" s="14">
        <v>7.4375999999999998E-2</v>
      </c>
      <c r="M40" s="14">
        <v>5.3933000000000002E-2</v>
      </c>
      <c r="N40" s="64"/>
      <c r="O40" s="14">
        <v>5.3988000000000001E-2</v>
      </c>
      <c r="P40" s="14">
        <v>7.9091999999999996E-2</v>
      </c>
      <c r="Q40" s="14">
        <v>5.2666999999999999E-2</v>
      </c>
      <c r="R40" s="80"/>
      <c r="V40" s="80"/>
      <c r="W40" s="80"/>
      <c r="X40" s="80"/>
      <c r="Y40" s="80"/>
      <c r="Z40" s="80"/>
    </row>
    <row r="41" spans="1:26" ht="15.5" x14ac:dyDescent="0.35">
      <c r="A41" s="20">
        <v>2.2000000000000002</v>
      </c>
      <c r="B41" s="20" t="s">
        <v>24</v>
      </c>
      <c r="C41" s="20">
        <v>5.5993000000000001E-2</v>
      </c>
      <c r="D41" s="20">
        <v>5.5780999999999997E-2</v>
      </c>
      <c r="E41" s="20">
        <v>5.5780999999999997E-2</v>
      </c>
      <c r="F41" s="1"/>
      <c r="G41" s="20">
        <v>5.2511000000000002E-2</v>
      </c>
      <c r="H41" s="20">
        <v>6.0271999999999999E-2</v>
      </c>
      <c r="I41" s="20">
        <v>5.1985999999999997E-2</v>
      </c>
      <c r="J41" s="1"/>
      <c r="K41" s="20">
        <v>5.0310000000000001E-2</v>
      </c>
      <c r="L41" s="20">
        <v>6.4902000000000001E-2</v>
      </c>
      <c r="M41" s="20">
        <v>4.9667000000000003E-2</v>
      </c>
      <c r="N41" s="64"/>
      <c r="O41" s="20">
        <v>4.9678E-2</v>
      </c>
      <c r="P41" s="20">
        <v>6.8964999999999999E-2</v>
      </c>
      <c r="Q41" s="20">
        <v>4.8988999999999998E-2</v>
      </c>
      <c r="R41" s="80"/>
      <c r="V41" s="80"/>
      <c r="W41" s="80"/>
      <c r="X41" s="80"/>
      <c r="Y41" s="80"/>
      <c r="Z41" s="80"/>
    </row>
    <row r="42" spans="1:26" ht="15.5" x14ac:dyDescent="0.35">
      <c r="A42" s="14">
        <v>2.4</v>
      </c>
      <c r="B42" s="14" t="s">
        <v>24</v>
      </c>
      <c r="C42" s="14">
        <v>5.561E-2</v>
      </c>
      <c r="D42" s="14">
        <v>5.4297999999999999E-2</v>
      </c>
      <c r="E42" s="14">
        <v>5.4297999999999999E-2</v>
      </c>
      <c r="F42" s="1"/>
      <c r="G42" s="14">
        <v>6.4444000000000001E-2</v>
      </c>
      <c r="H42" s="14">
        <v>5.6572999999999998E-2</v>
      </c>
      <c r="I42" s="14">
        <v>6.2618999999999994E-2</v>
      </c>
      <c r="J42" s="1"/>
      <c r="K42" s="14">
        <v>6.8054000000000003E-2</v>
      </c>
      <c r="L42" s="14">
        <v>5.9622000000000001E-2</v>
      </c>
      <c r="M42" s="14">
        <v>6.5938999999999998E-2</v>
      </c>
      <c r="N42" s="64"/>
      <c r="O42" s="14">
        <v>7.127E-2</v>
      </c>
      <c r="P42" s="14">
        <v>6.3771999999999995E-2</v>
      </c>
      <c r="Q42" s="14">
        <v>6.9191000000000003E-2</v>
      </c>
      <c r="R42" s="80"/>
      <c r="V42" s="80"/>
      <c r="W42" s="80"/>
      <c r="X42" s="80"/>
      <c r="Y42" s="80"/>
      <c r="Z42" s="80"/>
    </row>
    <row r="43" spans="1:26" ht="15.5" x14ac:dyDescent="0.35">
      <c r="A43" s="14">
        <v>2.8</v>
      </c>
      <c r="B43" s="14" t="s">
        <v>24</v>
      </c>
      <c r="C43" s="14">
        <v>5.7056999999999997E-2</v>
      </c>
      <c r="D43" s="14">
        <v>5.4392999999999997E-2</v>
      </c>
      <c r="E43" s="14">
        <v>5.4392999999999997E-2</v>
      </c>
      <c r="F43" s="1"/>
      <c r="G43" s="14">
        <v>8.1651000000000001E-2</v>
      </c>
      <c r="H43" s="14">
        <v>5.4618E-2</v>
      </c>
      <c r="I43" s="14">
        <v>7.6566999999999996E-2</v>
      </c>
      <c r="J43" s="1"/>
      <c r="K43" s="14">
        <v>9.7721000000000002E-2</v>
      </c>
      <c r="L43" s="14">
        <v>5.7747E-2</v>
      </c>
      <c r="M43" s="14">
        <v>9.1286000000000006E-2</v>
      </c>
      <c r="N43" s="64"/>
      <c r="O43" s="14">
        <v>0.108061</v>
      </c>
      <c r="P43" s="14">
        <v>6.2239000000000003E-2</v>
      </c>
      <c r="Q43" s="14">
        <v>0.100755</v>
      </c>
      <c r="R43" s="80"/>
      <c r="V43" s="80"/>
      <c r="W43" s="80"/>
      <c r="X43" s="80"/>
      <c r="Y43" s="80"/>
      <c r="Z43" s="80"/>
    </row>
    <row r="44" spans="1:26" ht="15.5" x14ac:dyDescent="0.35">
      <c r="A44" s="7">
        <v>2.1</v>
      </c>
      <c r="B44" s="7" t="s">
        <v>25</v>
      </c>
      <c r="C44" s="7">
        <v>9.0361999999999998E-2</v>
      </c>
      <c r="D44" s="7">
        <v>6.1941999999999997E-2</v>
      </c>
      <c r="E44" s="7">
        <v>6.1941999999999997E-2</v>
      </c>
      <c r="F44" s="1"/>
      <c r="G44" s="7">
        <v>8.1422999999999995E-2</v>
      </c>
      <c r="H44" s="7">
        <v>7.1609999999999993E-2</v>
      </c>
      <c r="I44" s="7">
        <v>5.5183000000000003E-2</v>
      </c>
      <c r="J44" s="1"/>
      <c r="K44" s="7">
        <v>7.5170000000000001E-2</v>
      </c>
      <c r="L44" s="7">
        <v>7.7436000000000005E-2</v>
      </c>
      <c r="M44" s="7">
        <v>5.2969000000000002E-2</v>
      </c>
      <c r="N44" s="64"/>
      <c r="O44" s="7">
        <v>7.1189000000000002E-2</v>
      </c>
      <c r="P44" s="7">
        <v>8.1742999999999996E-2</v>
      </c>
      <c r="Q44" s="7">
        <v>5.1922999999999997E-2</v>
      </c>
      <c r="R44" s="80"/>
      <c r="V44" s="80"/>
      <c r="W44" s="80"/>
      <c r="X44" s="80"/>
      <c r="Y44" s="80"/>
      <c r="Z44" s="80"/>
    </row>
    <row r="45" spans="1:26" ht="15.5" x14ac:dyDescent="0.35">
      <c r="A45" s="22">
        <v>2.2000000000000002</v>
      </c>
      <c r="B45" s="23" t="s">
        <v>25</v>
      </c>
      <c r="C45" s="22">
        <v>5.3363000000000001E-2</v>
      </c>
      <c r="D45" s="23">
        <v>5.5898999999999997E-2</v>
      </c>
      <c r="E45" s="22">
        <v>5.5898999999999997E-2</v>
      </c>
      <c r="F45" s="1"/>
      <c r="G45" s="22">
        <v>5.1584999999999999E-2</v>
      </c>
      <c r="H45" s="23">
        <v>6.1772000000000001E-2</v>
      </c>
      <c r="I45" s="22">
        <v>5.2007999999999999E-2</v>
      </c>
      <c r="J45" s="1"/>
      <c r="K45" s="22">
        <v>5.0285000000000003E-2</v>
      </c>
      <c r="L45" s="23">
        <v>6.5791000000000002E-2</v>
      </c>
      <c r="M45" s="22">
        <v>5.0011E-2</v>
      </c>
      <c r="N45" s="64"/>
      <c r="O45" s="22">
        <v>4.9581E-2</v>
      </c>
      <c r="P45" s="23">
        <v>7.0220000000000005E-2</v>
      </c>
      <c r="Q45" s="22">
        <v>4.9135999999999999E-2</v>
      </c>
      <c r="R45" s="80"/>
      <c r="V45" s="80"/>
      <c r="W45" s="80"/>
      <c r="X45" s="80"/>
      <c r="Y45" s="80"/>
      <c r="Z45" s="80"/>
    </row>
    <row r="46" spans="1:26" ht="15.5" x14ac:dyDescent="0.35">
      <c r="A46" s="9">
        <v>2.4</v>
      </c>
      <c r="B46" s="9" t="s">
        <v>25</v>
      </c>
      <c r="C46" s="9">
        <v>3.1223000000000001E-2</v>
      </c>
      <c r="D46" s="9">
        <v>5.3373999999999998E-2</v>
      </c>
      <c r="E46" s="9">
        <v>5.3373999999999998E-2</v>
      </c>
      <c r="F46" s="1"/>
      <c r="G46" s="9">
        <v>3.6448000000000001E-2</v>
      </c>
      <c r="H46" s="9">
        <v>5.5488999999999997E-2</v>
      </c>
      <c r="I46" s="9">
        <v>5.9825999999999997E-2</v>
      </c>
      <c r="J46" s="1"/>
      <c r="K46" s="9">
        <v>4.0662999999999998E-2</v>
      </c>
      <c r="L46" s="9">
        <v>5.9651000000000003E-2</v>
      </c>
      <c r="M46" s="9">
        <v>6.4421999999999993E-2</v>
      </c>
      <c r="N46" s="64"/>
      <c r="O46" s="9">
        <v>4.3328999999999999E-2</v>
      </c>
      <c r="P46" s="9">
        <v>6.3270000000000007E-2</v>
      </c>
      <c r="Q46" s="9">
        <v>6.7016999999999993E-2</v>
      </c>
      <c r="R46" s="80"/>
      <c r="V46" s="80"/>
      <c r="W46" s="80"/>
      <c r="X46" s="80"/>
      <c r="Y46" s="80"/>
      <c r="Z46" s="80"/>
    </row>
    <row r="47" spans="1:26" ht="15.5" x14ac:dyDescent="0.35">
      <c r="A47" s="9">
        <v>2.8</v>
      </c>
      <c r="B47" s="9" t="s">
        <v>25</v>
      </c>
      <c r="C47" s="9">
        <v>2.3938999999999998E-2</v>
      </c>
      <c r="D47" s="9">
        <v>5.3043E-2</v>
      </c>
      <c r="E47" s="9">
        <v>5.3043E-2</v>
      </c>
      <c r="F47" s="1"/>
      <c r="G47" s="9">
        <v>3.7680999999999999E-2</v>
      </c>
      <c r="H47" s="9">
        <v>5.3172999999999998E-2</v>
      </c>
      <c r="I47" s="9">
        <v>7.4996999999999994E-2</v>
      </c>
      <c r="J47" s="1"/>
      <c r="K47" s="9">
        <v>4.8306000000000002E-2</v>
      </c>
      <c r="L47" s="9">
        <v>5.7091999999999997E-2</v>
      </c>
      <c r="M47" s="9">
        <v>8.9845999999999995E-2</v>
      </c>
      <c r="N47" s="64"/>
      <c r="O47" s="9">
        <v>5.6534000000000001E-2</v>
      </c>
      <c r="P47" s="9">
        <v>6.0395999999999998E-2</v>
      </c>
      <c r="Q47" s="9">
        <v>9.9829000000000001E-2</v>
      </c>
      <c r="R47" s="80"/>
      <c r="V47" s="80"/>
      <c r="W47" s="80"/>
      <c r="X47" s="80"/>
      <c r="Y47" s="80"/>
      <c r="Z47" s="80"/>
    </row>
    <row r="48" spans="1:26" ht="15.5" x14ac:dyDescent="0.35">
      <c r="A48" s="7">
        <v>2.1</v>
      </c>
      <c r="B48" s="7" t="s">
        <v>26</v>
      </c>
      <c r="C48" s="7">
        <v>0.11629200000000001</v>
      </c>
      <c r="D48" s="7">
        <v>6.3284000000000007E-2</v>
      </c>
      <c r="E48" s="7">
        <v>6.3284000000000007E-2</v>
      </c>
      <c r="F48" s="1"/>
      <c r="G48" s="7">
        <v>0.105058</v>
      </c>
      <c r="H48" s="7">
        <v>7.3352000000000001E-2</v>
      </c>
      <c r="I48" s="7">
        <v>5.5479000000000001E-2</v>
      </c>
      <c r="J48" s="1"/>
      <c r="K48" s="7">
        <v>9.5922999999999994E-2</v>
      </c>
      <c r="L48" s="7">
        <v>7.9999000000000001E-2</v>
      </c>
      <c r="M48" s="7">
        <v>5.2849E-2</v>
      </c>
      <c r="N48" s="64"/>
      <c r="O48" s="7">
        <v>8.9775999999999995E-2</v>
      </c>
      <c r="P48" s="7">
        <v>8.4687999999999999E-2</v>
      </c>
      <c r="Q48" s="7">
        <v>5.1826999999999998E-2</v>
      </c>
      <c r="R48" s="80"/>
      <c r="V48" s="80"/>
      <c r="W48" s="80"/>
      <c r="X48" s="80"/>
      <c r="Y48" s="80"/>
      <c r="Z48" s="80"/>
    </row>
    <row r="49" spans="1:26" ht="15.5" x14ac:dyDescent="0.35">
      <c r="A49" s="22">
        <v>2.2000000000000002</v>
      </c>
      <c r="B49" s="23" t="s">
        <v>26</v>
      </c>
      <c r="C49" s="22">
        <v>5.1775000000000002E-2</v>
      </c>
      <c r="D49" s="23">
        <v>5.6724999999999998E-2</v>
      </c>
      <c r="E49" s="22">
        <v>5.6724999999999998E-2</v>
      </c>
      <c r="F49" s="1"/>
      <c r="G49" s="22">
        <v>5.0976E-2</v>
      </c>
      <c r="H49" s="23">
        <v>6.2896999999999995E-2</v>
      </c>
      <c r="I49" s="22">
        <v>5.2135000000000001E-2</v>
      </c>
      <c r="J49" s="1"/>
      <c r="K49" s="22">
        <v>4.9614999999999999E-2</v>
      </c>
      <c r="L49" s="23">
        <v>6.7642999999999995E-2</v>
      </c>
      <c r="M49" s="22">
        <v>4.9648999999999999E-2</v>
      </c>
      <c r="N49" s="64"/>
      <c r="O49" s="22">
        <v>4.9437000000000002E-2</v>
      </c>
      <c r="P49" s="23">
        <v>7.1531999999999998E-2</v>
      </c>
      <c r="Q49" s="22">
        <v>4.9095E-2</v>
      </c>
      <c r="R49" s="80"/>
      <c r="V49" s="80"/>
      <c r="W49" s="80"/>
      <c r="X49" s="80"/>
      <c r="Y49" s="80"/>
      <c r="Z49" s="80"/>
    </row>
    <row r="50" spans="1:26" ht="15.5" x14ac:dyDescent="0.35">
      <c r="A50" s="9">
        <v>2.4</v>
      </c>
      <c r="B50" s="9" t="s">
        <v>26</v>
      </c>
      <c r="C50" s="9">
        <v>1.9212E-2</v>
      </c>
      <c r="D50" s="9">
        <v>5.3274000000000002E-2</v>
      </c>
      <c r="E50" s="9">
        <v>5.3274000000000002E-2</v>
      </c>
      <c r="F50" s="1"/>
      <c r="G50" s="9">
        <v>2.2634000000000001E-2</v>
      </c>
      <c r="H50" s="9">
        <v>5.6117E-2</v>
      </c>
      <c r="I50" s="9">
        <v>5.8892E-2</v>
      </c>
      <c r="J50" s="1"/>
      <c r="K50" s="9">
        <v>2.5051E-2</v>
      </c>
      <c r="L50" s="9">
        <v>5.9540000000000003E-2</v>
      </c>
      <c r="M50" s="9">
        <v>6.2570000000000001E-2</v>
      </c>
      <c r="N50" s="64"/>
      <c r="O50" s="9">
        <v>2.7292E-2</v>
      </c>
      <c r="P50" s="9">
        <v>6.3124E-2</v>
      </c>
      <c r="Q50" s="9">
        <v>6.5228999999999995E-2</v>
      </c>
      <c r="R50" s="80"/>
      <c r="V50" s="80"/>
      <c r="W50" s="80"/>
      <c r="X50" s="80"/>
      <c r="Y50" s="80"/>
      <c r="Z50" s="80"/>
    </row>
    <row r="51" spans="1:26" ht="15.5" x14ac:dyDescent="0.35">
      <c r="A51" s="9">
        <v>2.8</v>
      </c>
      <c r="B51" s="9" t="s">
        <v>26</v>
      </c>
      <c r="C51" s="9">
        <v>1.0626E-2</v>
      </c>
      <c r="D51" s="9">
        <v>5.2359999999999997E-2</v>
      </c>
      <c r="E51" s="9">
        <v>5.2359999999999997E-2</v>
      </c>
      <c r="F51" s="1"/>
      <c r="G51" s="9">
        <v>1.8613000000000001E-2</v>
      </c>
      <c r="H51" s="9">
        <v>5.2446E-2</v>
      </c>
      <c r="I51" s="9">
        <v>7.392E-2</v>
      </c>
      <c r="J51" s="1"/>
      <c r="K51" s="9">
        <v>2.5007999999999999E-2</v>
      </c>
      <c r="L51" s="9">
        <v>5.6258000000000002E-2</v>
      </c>
      <c r="M51" s="9">
        <v>8.7689000000000003E-2</v>
      </c>
      <c r="N51" s="64"/>
      <c r="O51" s="9">
        <v>3.0499999999999999E-2</v>
      </c>
      <c r="P51" s="9">
        <v>6.0462000000000002E-2</v>
      </c>
      <c r="Q51" s="9">
        <v>9.8394999999999996E-2</v>
      </c>
      <c r="R51" s="80"/>
      <c r="V51" s="80"/>
      <c r="W51" s="80"/>
      <c r="X51" s="80"/>
      <c r="Y51" s="80"/>
      <c r="Z51" s="80"/>
    </row>
    <row r="52" spans="1:26" ht="15.5" x14ac:dyDescent="0.35">
      <c r="A52" s="9">
        <v>2.1</v>
      </c>
      <c r="B52" s="9" t="s">
        <v>27</v>
      </c>
      <c r="C52" s="9">
        <v>2.7453999999999999E-2</v>
      </c>
      <c r="D52" s="9">
        <v>5.7124000000000001E-2</v>
      </c>
      <c r="E52" s="9">
        <v>5.7124000000000001E-2</v>
      </c>
      <c r="F52" s="1"/>
      <c r="G52" s="9">
        <v>3.4244999999999998E-2</v>
      </c>
      <c r="H52" s="9">
        <v>6.3523999999999997E-2</v>
      </c>
      <c r="I52" s="9">
        <v>5.7500000000000002E-2</v>
      </c>
      <c r="J52" s="1"/>
      <c r="K52" s="9">
        <v>3.6902999999999998E-2</v>
      </c>
      <c r="L52" s="9">
        <v>6.8131999999999998E-2</v>
      </c>
      <c r="M52" s="9">
        <v>5.5718999999999998E-2</v>
      </c>
      <c r="N52" s="64"/>
      <c r="O52" s="9">
        <v>3.9241999999999999E-2</v>
      </c>
      <c r="P52" s="9">
        <v>7.2735999999999995E-2</v>
      </c>
      <c r="Q52" s="9">
        <v>5.5465E-2</v>
      </c>
      <c r="R52" s="80"/>
      <c r="V52" s="80"/>
      <c r="W52" s="80"/>
      <c r="X52" s="80"/>
      <c r="Y52" s="80"/>
      <c r="Z52" s="80"/>
    </row>
    <row r="53" spans="1:26" ht="15.5" x14ac:dyDescent="0.35">
      <c r="A53" s="22">
        <v>2.2000000000000002</v>
      </c>
      <c r="B53" s="23" t="s">
        <v>27</v>
      </c>
      <c r="C53" s="22">
        <v>5.8770999999999997E-2</v>
      </c>
      <c r="D53" s="23">
        <v>5.6182999999999997E-2</v>
      </c>
      <c r="E53" s="22">
        <v>5.6182999999999997E-2</v>
      </c>
      <c r="F53" s="1"/>
      <c r="G53" s="22">
        <v>5.2781000000000002E-2</v>
      </c>
      <c r="H53" s="23">
        <v>5.9768000000000002E-2</v>
      </c>
      <c r="I53" s="22">
        <v>5.2310000000000002E-2</v>
      </c>
      <c r="J53" s="1"/>
      <c r="K53" s="22">
        <v>5.0455E-2</v>
      </c>
      <c r="L53" s="23">
        <v>6.3547999999999993E-2</v>
      </c>
      <c r="M53" s="22">
        <v>5.0198E-2</v>
      </c>
      <c r="N53" s="64"/>
      <c r="O53" s="22">
        <v>5.0111000000000003E-2</v>
      </c>
      <c r="P53" s="23">
        <v>6.7315E-2</v>
      </c>
      <c r="Q53" s="22">
        <v>4.9690999999999999E-2</v>
      </c>
      <c r="R53" s="80"/>
      <c r="V53" s="80"/>
      <c r="W53" s="80"/>
      <c r="X53" s="80"/>
      <c r="Y53" s="80"/>
      <c r="Z53" s="80"/>
    </row>
    <row r="54" spans="1:26" ht="13.5" customHeight="1" x14ac:dyDescent="0.35">
      <c r="A54" s="7">
        <v>2.4</v>
      </c>
      <c r="B54" s="7" t="s">
        <v>27</v>
      </c>
      <c r="C54" s="7">
        <v>0.116192</v>
      </c>
      <c r="D54" s="7">
        <v>5.7069000000000002E-2</v>
      </c>
      <c r="E54" s="7">
        <v>5.7069000000000002E-2</v>
      </c>
      <c r="F54" s="1"/>
      <c r="G54" s="7">
        <v>0.123955</v>
      </c>
      <c r="H54" s="7">
        <v>5.7977000000000001E-2</v>
      </c>
      <c r="I54" s="7">
        <v>6.5693000000000001E-2</v>
      </c>
      <c r="J54" s="1"/>
      <c r="K54" s="7">
        <v>0.12543499999999999</v>
      </c>
      <c r="L54" s="7">
        <v>6.1058000000000001E-2</v>
      </c>
      <c r="M54" s="7">
        <v>6.9593000000000002E-2</v>
      </c>
      <c r="N54" s="64"/>
      <c r="O54" s="7">
        <v>0.12449499999999999</v>
      </c>
      <c r="P54" s="7">
        <v>6.4226000000000005E-2</v>
      </c>
      <c r="Q54" s="7">
        <v>7.1894E-2</v>
      </c>
      <c r="R54" s="80"/>
      <c r="V54" s="80"/>
      <c r="W54" s="80"/>
      <c r="X54" s="80"/>
      <c r="Y54" s="80"/>
      <c r="Z54" s="80"/>
    </row>
    <row r="55" spans="1:26" ht="15.5" x14ac:dyDescent="0.35">
      <c r="A55" s="7">
        <v>2.8</v>
      </c>
      <c r="B55" s="7" t="s">
        <v>27</v>
      </c>
      <c r="C55" s="7">
        <v>0.15798000000000001</v>
      </c>
      <c r="D55" s="7">
        <v>5.7714000000000001E-2</v>
      </c>
      <c r="E55" s="7">
        <v>5.7714000000000001E-2</v>
      </c>
      <c r="F55" s="1"/>
      <c r="G55" s="7">
        <v>0.19452</v>
      </c>
      <c r="H55" s="7">
        <v>5.7409000000000002E-2</v>
      </c>
      <c r="I55" s="7">
        <v>7.9255000000000006E-2</v>
      </c>
      <c r="J55" s="1"/>
      <c r="K55" s="7">
        <v>0.21217800000000001</v>
      </c>
      <c r="L55" s="7">
        <v>6.0019999999999997E-2</v>
      </c>
      <c r="M55" s="7">
        <v>9.2336000000000001E-2</v>
      </c>
      <c r="N55" s="64"/>
      <c r="O55" s="7">
        <v>0.22269600000000001</v>
      </c>
      <c r="P55" s="7">
        <v>6.2794000000000003E-2</v>
      </c>
      <c r="Q55" s="7">
        <v>0.10124900000000001</v>
      </c>
      <c r="R55" s="80"/>
      <c r="V55" s="80"/>
      <c r="W55" s="80"/>
      <c r="X55" s="80"/>
      <c r="Y55" s="80"/>
      <c r="Z55" s="80"/>
    </row>
    <row r="56" spans="1:26" ht="15.5" x14ac:dyDescent="0.35">
      <c r="A56" s="14">
        <v>2.1</v>
      </c>
      <c r="B56" s="14" t="s">
        <v>28</v>
      </c>
      <c r="C56" s="14">
        <v>5.9330000000000001E-2</v>
      </c>
      <c r="D56" s="14">
        <v>5.8520000000000003E-2</v>
      </c>
      <c r="E56" s="14">
        <v>5.8520000000000003E-2</v>
      </c>
      <c r="F56" s="1"/>
      <c r="G56" s="14">
        <v>5.6703999999999997E-2</v>
      </c>
      <c r="H56" s="14">
        <v>6.5644999999999995E-2</v>
      </c>
      <c r="I56" s="14">
        <v>5.5625000000000001E-2</v>
      </c>
      <c r="J56" s="1"/>
      <c r="K56" s="14">
        <v>5.5426999999999997E-2</v>
      </c>
      <c r="L56" s="14">
        <v>7.0928000000000005E-2</v>
      </c>
      <c r="M56" s="14">
        <v>5.4377000000000002E-2</v>
      </c>
      <c r="N56" s="64"/>
      <c r="O56" s="14">
        <v>5.4671999999999998E-2</v>
      </c>
      <c r="P56" s="14">
        <v>7.4601000000000001E-2</v>
      </c>
      <c r="Q56" s="14">
        <v>5.3690000000000002E-2</v>
      </c>
      <c r="R56" s="80"/>
      <c r="V56" s="80"/>
      <c r="W56" s="80"/>
      <c r="X56" s="80"/>
      <c r="Y56" s="80"/>
      <c r="Z56" s="80"/>
    </row>
    <row r="57" spans="1:26" ht="15.5" x14ac:dyDescent="0.35">
      <c r="A57" s="20">
        <v>2.2000000000000002</v>
      </c>
      <c r="B57" s="20" t="s">
        <v>28</v>
      </c>
      <c r="C57" s="20">
        <v>5.4510999999999997E-2</v>
      </c>
      <c r="D57" s="20">
        <v>5.4371000000000003E-2</v>
      </c>
      <c r="E57" s="20">
        <v>5.4371000000000003E-2</v>
      </c>
      <c r="F57" s="1"/>
      <c r="G57" s="20">
        <v>5.1839999999999997E-2</v>
      </c>
      <c r="H57" s="20">
        <v>5.858E-2</v>
      </c>
      <c r="I57" s="20">
        <v>5.1531E-2</v>
      </c>
      <c r="J57" s="1"/>
      <c r="K57" s="20">
        <v>5.0816E-2</v>
      </c>
      <c r="L57" s="20">
        <v>6.3011999999999999E-2</v>
      </c>
      <c r="M57" s="20">
        <v>5.0388000000000002E-2</v>
      </c>
      <c r="N57" s="64"/>
      <c r="O57" s="20">
        <v>4.9854999999999997E-2</v>
      </c>
      <c r="P57" s="20">
        <v>6.6020999999999996E-2</v>
      </c>
      <c r="Q57" s="20">
        <v>4.9402000000000001E-2</v>
      </c>
      <c r="R57" s="80"/>
      <c r="V57" s="80"/>
      <c r="W57" s="80"/>
      <c r="X57" s="80"/>
      <c r="Y57" s="80"/>
      <c r="Z57" s="80"/>
    </row>
    <row r="58" spans="1:26" ht="15.5" x14ac:dyDescent="0.35">
      <c r="A58" s="14">
        <v>2.4</v>
      </c>
      <c r="B58" s="14" t="s">
        <v>28</v>
      </c>
      <c r="C58" s="14">
        <v>5.4328000000000001E-2</v>
      </c>
      <c r="D58" s="14">
        <v>5.3321E-2</v>
      </c>
      <c r="E58" s="14">
        <v>5.3321E-2</v>
      </c>
      <c r="F58" s="1"/>
      <c r="G58" s="14">
        <v>6.3117999999999994E-2</v>
      </c>
      <c r="H58" s="14">
        <v>5.5140000000000002E-2</v>
      </c>
      <c r="I58" s="14">
        <v>6.1668000000000001E-2</v>
      </c>
      <c r="J58" s="1"/>
      <c r="K58" s="14">
        <v>6.8090999999999999E-2</v>
      </c>
      <c r="L58" s="14">
        <v>5.8618000000000003E-2</v>
      </c>
      <c r="M58" s="14">
        <v>6.6452999999999998E-2</v>
      </c>
      <c r="N58" s="64"/>
      <c r="O58" s="14">
        <v>7.0959999999999995E-2</v>
      </c>
      <c r="P58" s="14">
        <v>6.2001000000000001E-2</v>
      </c>
      <c r="Q58" s="14">
        <v>6.9275000000000003E-2</v>
      </c>
      <c r="R58" s="80"/>
      <c r="V58" s="80"/>
      <c r="W58" s="80"/>
      <c r="X58" s="80"/>
      <c r="Y58" s="80"/>
      <c r="Z58" s="80"/>
    </row>
    <row r="59" spans="1:26" ht="15.5" x14ac:dyDescent="0.35">
      <c r="A59" s="14">
        <v>2.8</v>
      </c>
      <c r="B59" s="14" t="s">
        <v>28</v>
      </c>
      <c r="C59" s="14">
        <v>5.5913999999999998E-2</v>
      </c>
      <c r="D59" s="14">
        <v>5.3857000000000002E-2</v>
      </c>
      <c r="E59" s="14">
        <v>5.3857000000000002E-2</v>
      </c>
      <c r="F59" s="1"/>
      <c r="G59" s="14">
        <v>8.0036999999999997E-2</v>
      </c>
      <c r="H59" s="14">
        <v>5.3737E-2</v>
      </c>
      <c r="I59" s="14">
        <v>7.6010999999999995E-2</v>
      </c>
      <c r="J59" s="1"/>
      <c r="K59" s="14">
        <v>9.5925999999999997E-2</v>
      </c>
      <c r="L59" s="14">
        <v>5.6583000000000001E-2</v>
      </c>
      <c r="M59" s="14">
        <v>9.0811000000000003E-2</v>
      </c>
      <c r="N59" s="64"/>
      <c r="O59" s="14">
        <v>0.10703600000000001</v>
      </c>
      <c r="P59" s="14">
        <v>6.0124999999999998E-2</v>
      </c>
      <c r="Q59" s="14">
        <v>0.100956</v>
      </c>
      <c r="R59" s="80"/>
      <c r="V59" s="80"/>
      <c r="W59" s="80"/>
      <c r="X59" s="80"/>
      <c r="Y59" s="80"/>
      <c r="Z59" s="80"/>
    </row>
    <row r="60" spans="1:26" ht="15.5" x14ac:dyDescent="0.35">
      <c r="A60" s="7">
        <v>2.1</v>
      </c>
      <c r="B60" s="7" t="s">
        <v>29</v>
      </c>
      <c r="C60" s="7">
        <v>8.9641999999999999E-2</v>
      </c>
      <c r="D60" s="7">
        <v>6.0046000000000002E-2</v>
      </c>
      <c r="E60" s="7">
        <v>6.0046000000000002E-2</v>
      </c>
      <c r="F60" s="1"/>
      <c r="G60" s="7">
        <v>8.0661999999999998E-2</v>
      </c>
      <c r="H60" s="7">
        <v>6.7964999999999998E-2</v>
      </c>
      <c r="I60" s="7">
        <v>5.4966000000000001E-2</v>
      </c>
      <c r="J60" s="1"/>
      <c r="K60" s="7">
        <v>7.5669E-2</v>
      </c>
      <c r="L60" s="7">
        <v>7.2930999999999996E-2</v>
      </c>
      <c r="M60" s="7">
        <v>5.3678999999999998E-2</v>
      </c>
      <c r="N60" s="64"/>
      <c r="O60" s="7">
        <v>7.1696999999999997E-2</v>
      </c>
      <c r="P60" s="7">
        <v>7.6719999999999997E-2</v>
      </c>
      <c r="Q60" s="7">
        <v>5.2521999999999999E-2</v>
      </c>
      <c r="R60" s="80"/>
      <c r="V60" s="80"/>
      <c r="W60" s="80"/>
      <c r="X60" s="80"/>
      <c r="Y60" s="80"/>
      <c r="Z60" s="80"/>
    </row>
    <row r="61" spans="1:26" ht="15.5" x14ac:dyDescent="0.35">
      <c r="A61" s="22">
        <v>2.2000000000000002</v>
      </c>
      <c r="B61" s="23" t="s">
        <v>29</v>
      </c>
      <c r="C61" s="22">
        <v>5.2421000000000002E-2</v>
      </c>
      <c r="D61" s="23">
        <v>5.4612000000000001E-2</v>
      </c>
      <c r="E61" s="22">
        <v>5.4612000000000001E-2</v>
      </c>
      <c r="F61" s="1"/>
      <c r="G61" s="22">
        <v>5.1371E-2</v>
      </c>
      <c r="H61" s="23">
        <v>5.9788000000000001E-2</v>
      </c>
      <c r="I61" s="22">
        <v>5.1751999999999999E-2</v>
      </c>
      <c r="J61" s="1"/>
      <c r="K61" s="22">
        <v>4.9993999999999997E-2</v>
      </c>
      <c r="L61" s="23">
        <v>6.3265000000000002E-2</v>
      </c>
      <c r="M61" s="22">
        <v>4.9889999999999997E-2</v>
      </c>
      <c r="N61" s="64"/>
      <c r="O61" s="22">
        <v>4.9741E-2</v>
      </c>
      <c r="P61" s="23">
        <v>6.6918000000000005E-2</v>
      </c>
      <c r="Q61" s="22">
        <v>4.9446999999999998E-2</v>
      </c>
      <c r="R61" s="80"/>
      <c r="V61" s="80"/>
      <c r="W61" s="80"/>
      <c r="X61" s="80"/>
      <c r="Y61" s="80"/>
      <c r="Z61" s="80"/>
    </row>
    <row r="62" spans="1:26" ht="15.5" x14ac:dyDescent="0.35">
      <c r="A62" s="9">
        <v>2.4</v>
      </c>
      <c r="B62" s="9" t="s">
        <v>29</v>
      </c>
      <c r="C62" s="9">
        <v>3.015E-2</v>
      </c>
      <c r="D62" s="9">
        <v>5.2655E-2</v>
      </c>
      <c r="E62" s="9">
        <v>5.2655E-2</v>
      </c>
      <c r="F62" s="1"/>
      <c r="G62" s="9">
        <v>3.5865000000000001E-2</v>
      </c>
      <c r="H62" s="9">
        <v>5.4539999999999998E-2</v>
      </c>
      <c r="I62" s="9">
        <v>5.9757999999999999E-2</v>
      </c>
      <c r="J62" s="1"/>
      <c r="K62" s="9">
        <v>3.9933000000000003E-2</v>
      </c>
      <c r="L62" s="9">
        <v>5.8116000000000001E-2</v>
      </c>
      <c r="M62" s="9">
        <v>6.4092999999999997E-2</v>
      </c>
      <c r="N62" s="64"/>
      <c r="O62" s="9">
        <v>4.2519000000000001E-2</v>
      </c>
      <c r="P62" s="9">
        <v>6.1225000000000002E-2</v>
      </c>
      <c r="Q62" s="9">
        <v>6.6736000000000004E-2</v>
      </c>
      <c r="R62" s="80"/>
      <c r="V62" s="80"/>
      <c r="W62" s="80"/>
      <c r="X62" s="80"/>
      <c r="Y62" s="80"/>
      <c r="Z62" s="80"/>
    </row>
    <row r="63" spans="1:26" ht="15.5" x14ac:dyDescent="0.35">
      <c r="A63" s="9">
        <v>2.8</v>
      </c>
      <c r="B63" s="9" t="s">
        <v>29</v>
      </c>
      <c r="C63" s="9">
        <v>2.2645999999999999E-2</v>
      </c>
      <c r="D63" s="9">
        <v>5.2527999999999998E-2</v>
      </c>
      <c r="E63" s="9">
        <v>5.2527999999999998E-2</v>
      </c>
      <c r="F63" s="1"/>
      <c r="G63" s="9">
        <v>3.6868999999999999E-2</v>
      </c>
      <c r="H63" s="9">
        <v>5.2518000000000002E-2</v>
      </c>
      <c r="I63" s="9">
        <v>7.4884999999999993E-2</v>
      </c>
      <c r="J63" s="1"/>
      <c r="K63" s="9">
        <v>4.7462999999999998E-2</v>
      </c>
      <c r="L63" s="9">
        <v>5.6090000000000001E-2</v>
      </c>
      <c r="M63" s="9">
        <v>8.9644000000000001E-2</v>
      </c>
      <c r="N63" s="64"/>
      <c r="O63" s="9">
        <v>5.4917000000000001E-2</v>
      </c>
      <c r="P63" s="9">
        <v>5.9122000000000001E-2</v>
      </c>
      <c r="Q63" s="9">
        <v>9.9417000000000005E-2</v>
      </c>
      <c r="R63" s="80"/>
      <c r="V63" s="80"/>
      <c r="W63" s="80"/>
      <c r="X63" s="80"/>
      <c r="Y63" s="80"/>
      <c r="Z63" s="80"/>
    </row>
    <row r="64" spans="1:26" ht="15.5" x14ac:dyDescent="0.35">
      <c r="A64" s="7">
        <v>2.1</v>
      </c>
      <c r="B64" s="7" t="s">
        <v>30</v>
      </c>
      <c r="C64" s="7">
        <v>0.115415</v>
      </c>
      <c r="D64" s="7">
        <v>6.1162000000000001E-2</v>
      </c>
      <c r="E64" s="7">
        <v>6.1162000000000001E-2</v>
      </c>
      <c r="F64" s="1"/>
      <c r="G64" s="7">
        <v>0.104049</v>
      </c>
      <c r="H64" s="7">
        <v>6.8904000000000007E-2</v>
      </c>
      <c r="I64" s="7">
        <v>5.4365999999999998E-2</v>
      </c>
      <c r="J64" s="1"/>
      <c r="K64" s="7">
        <v>9.5824999999999994E-2</v>
      </c>
      <c r="L64" s="7">
        <v>7.5163999999999995E-2</v>
      </c>
      <c r="M64" s="7">
        <v>5.3052000000000002E-2</v>
      </c>
      <c r="N64" s="64"/>
      <c r="O64" s="7">
        <v>9.035E-2</v>
      </c>
      <c r="P64" s="7">
        <v>7.8894000000000006E-2</v>
      </c>
      <c r="Q64" s="7">
        <v>5.2177000000000001E-2</v>
      </c>
      <c r="R64" s="80"/>
      <c r="V64" s="80"/>
      <c r="W64" s="80"/>
      <c r="X64" s="80"/>
      <c r="Y64" s="80"/>
      <c r="Z64" s="80"/>
    </row>
    <row r="65" spans="1:26" ht="15.5" x14ac:dyDescent="0.35">
      <c r="A65" s="22">
        <v>2.2000000000000002</v>
      </c>
      <c r="B65" s="23" t="s">
        <v>30</v>
      </c>
      <c r="C65" s="22">
        <v>5.1246E-2</v>
      </c>
      <c r="D65" s="23">
        <v>5.5130999999999999E-2</v>
      </c>
      <c r="E65" s="22">
        <v>5.5130999999999999E-2</v>
      </c>
      <c r="F65" s="1"/>
      <c r="G65" s="22">
        <v>5.0131000000000002E-2</v>
      </c>
      <c r="H65" s="23">
        <v>6.0463000000000003E-2</v>
      </c>
      <c r="I65" s="22">
        <v>5.1288E-2</v>
      </c>
      <c r="J65" s="1"/>
      <c r="K65" s="22">
        <v>4.9914E-2</v>
      </c>
      <c r="L65" s="23">
        <v>6.4597000000000002E-2</v>
      </c>
      <c r="M65" s="22">
        <v>5.0140999999999998E-2</v>
      </c>
      <c r="N65" s="64"/>
      <c r="O65" s="22">
        <v>4.9653000000000003E-2</v>
      </c>
      <c r="P65" s="23">
        <v>6.7803000000000002E-2</v>
      </c>
      <c r="Q65" s="22">
        <v>4.9403000000000002E-2</v>
      </c>
      <c r="R65" s="80"/>
      <c r="V65" s="80"/>
      <c r="W65" s="80"/>
      <c r="X65" s="80"/>
      <c r="Y65" s="80"/>
      <c r="Z65" s="80"/>
    </row>
    <row r="66" spans="1:26" ht="15.5" x14ac:dyDescent="0.35">
      <c r="A66" s="9">
        <v>2.4</v>
      </c>
      <c r="B66" s="9" t="s">
        <v>30</v>
      </c>
      <c r="C66" s="9">
        <v>1.8298999999999999E-2</v>
      </c>
      <c r="D66" s="9">
        <v>5.2283000000000003E-2</v>
      </c>
      <c r="E66" s="9">
        <v>5.2283000000000003E-2</v>
      </c>
      <c r="F66" s="1"/>
      <c r="G66" s="9">
        <v>2.1964999999999998E-2</v>
      </c>
      <c r="H66" s="9">
        <v>5.5252999999999997E-2</v>
      </c>
      <c r="I66" s="9">
        <v>5.8692000000000001E-2</v>
      </c>
      <c r="J66" s="1"/>
      <c r="K66" s="9">
        <v>2.4614E-2</v>
      </c>
      <c r="L66" s="9">
        <v>5.8062000000000002E-2</v>
      </c>
      <c r="M66" s="9">
        <v>6.2227999999999999E-2</v>
      </c>
      <c r="N66" s="64"/>
      <c r="O66" s="9">
        <v>2.6682000000000001E-2</v>
      </c>
      <c r="P66" s="9">
        <v>6.0817000000000003E-2</v>
      </c>
      <c r="Q66" s="9">
        <v>6.4834000000000003E-2</v>
      </c>
      <c r="R66" s="80"/>
      <c r="V66" s="80"/>
      <c r="W66" s="80"/>
      <c r="X66" s="80"/>
      <c r="Y66" s="80"/>
      <c r="Z66" s="80"/>
    </row>
    <row r="67" spans="1:26" ht="15.5" x14ac:dyDescent="0.35">
      <c r="A67" s="9">
        <v>2.8</v>
      </c>
      <c r="B67" s="9" t="s">
        <v>30</v>
      </c>
      <c r="C67" s="9">
        <v>1.0207000000000001E-2</v>
      </c>
      <c r="D67" s="9">
        <v>5.1964000000000003E-2</v>
      </c>
      <c r="E67" s="9">
        <v>5.1964000000000003E-2</v>
      </c>
      <c r="F67" s="1"/>
      <c r="G67" s="9">
        <v>1.8023000000000001E-2</v>
      </c>
      <c r="H67" s="9">
        <v>5.1942000000000002E-2</v>
      </c>
      <c r="I67" s="9">
        <v>7.3215000000000002E-2</v>
      </c>
      <c r="J67" s="1"/>
      <c r="K67" s="9">
        <v>2.4330000000000001E-2</v>
      </c>
      <c r="L67" s="9">
        <v>5.5504999999999999E-2</v>
      </c>
      <c r="M67" s="9">
        <v>8.8144E-2</v>
      </c>
      <c r="N67" s="64"/>
      <c r="O67" s="9">
        <v>2.9475000000000001E-2</v>
      </c>
      <c r="P67" s="9">
        <v>5.8534999999999997E-2</v>
      </c>
      <c r="Q67" s="9">
        <v>9.8295999999999994E-2</v>
      </c>
      <c r="R67" s="80"/>
      <c r="V67" s="80"/>
      <c r="W67" s="80"/>
      <c r="X67" s="80"/>
      <c r="Y67" s="80"/>
      <c r="Z67" s="80"/>
    </row>
    <row r="68" spans="1:26" ht="15.5" x14ac:dyDescent="0.35">
      <c r="A68" s="9">
        <v>2.1</v>
      </c>
      <c r="B68" s="9" t="s">
        <v>31</v>
      </c>
      <c r="C68" s="9">
        <v>2.2272E-2</v>
      </c>
      <c r="D68" s="9">
        <v>5.3592000000000001E-2</v>
      </c>
      <c r="E68" s="9">
        <v>5.3592000000000001E-2</v>
      </c>
      <c r="F68" s="1"/>
      <c r="G68" s="9">
        <v>3.3678E-2</v>
      </c>
      <c r="H68" s="9">
        <v>5.7103000000000001E-2</v>
      </c>
      <c r="I68" s="9">
        <v>5.7272999999999998E-2</v>
      </c>
      <c r="J68" s="1"/>
      <c r="K68" s="9">
        <v>3.7566000000000002E-2</v>
      </c>
      <c r="L68" s="9">
        <v>5.9949000000000002E-2</v>
      </c>
      <c r="M68" s="9">
        <v>5.7249000000000001E-2</v>
      </c>
      <c r="N68" s="64"/>
      <c r="O68" s="9">
        <v>3.9329999999999997E-2</v>
      </c>
      <c r="P68" s="9">
        <v>6.1747000000000003E-2</v>
      </c>
      <c r="Q68" s="9">
        <v>5.5975999999999998E-2</v>
      </c>
      <c r="R68" s="80"/>
      <c r="V68" s="80"/>
      <c r="W68" s="80"/>
      <c r="X68" s="80"/>
      <c r="Y68" s="80"/>
      <c r="Z68" s="80"/>
    </row>
    <row r="69" spans="1:26" ht="15.5" x14ac:dyDescent="0.35">
      <c r="A69" s="22">
        <v>2.2000000000000002</v>
      </c>
      <c r="B69" s="23" t="s">
        <v>31</v>
      </c>
      <c r="C69" s="22">
        <v>5.3981000000000001E-2</v>
      </c>
      <c r="D69" s="23">
        <v>5.2781000000000002E-2</v>
      </c>
      <c r="E69" s="22">
        <v>5.2781000000000002E-2</v>
      </c>
      <c r="F69" s="1"/>
      <c r="G69" s="22">
        <v>5.1957000000000003E-2</v>
      </c>
      <c r="H69" s="23">
        <v>5.5867E-2</v>
      </c>
      <c r="I69" s="22">
        <v>5.1840999999999998E-2</v>
      </c>
      <c r="J69" s="1"/>
      <c r="K69" s="22">
        <v>5.0804000000000002E-2</v>
      </c>
      <c r="L69" s="23">
        <v>5.7711999999999999E-2</v>
      </c>
      <c r="M69" s="22">
        <v>5.0611000000000003E-2</v>
      </c>
      <c r="N69" s="64"/>
      <c r="O69" s="22">
        <v>4.9529999999999998E-2</v>
      </c>
      <c r="P69" s="23">
        <v>5.8777000000000003E-2</v>
      </c>
      <c r="Q69" s="22">
        <v>4.9505E-2</v>
      </c>
      <c r="R69" s="80"/>
      <c r="V69" s="80"/>
      <c r="W69" s="80"/>
      <c r="X69" s="80"/>
      <c r="Y69" s="80"/>
      <c r="Z69" s="80"/>
    </row>
    <row r="70" spans="1:26" ht="15.5" x14ac:dyDescent="0.35">
      <c r="A70" s="7">
        <v>2.4</v>
      </c>
      <c r="B70" s="7" t="s">
        <v>31</v>
      </c>
      <c r="C70" s="7">
        <v>0.113273</v>
      </c>
      <c r="D70" s="7">
        <v>5.3650999999999997E-2</v>
      </c>
      <c r="E70" s="7">
        <v>5.3650999999999997E-2</v>
      </c>
      <c r="F70" s="1"/>
      <c r="G70" s="7">
        <v>0.121298</v>
      </c>
      <c r="H70" s="7">
        <v>5.3903E-2</v>
      </c>
      <c r="I70" s="7">
        <v>6.3475000000000004E-2</v>
      </c>
      <c r="J70" s="1"/>
      <c r="K70" s="7">
        <v>0.122847</v>
      </c>
      <c r="L70" s="7">
        <v>5.6188000000000002E-2</v>
      </c>
      <c r="M70" s="7">
        <v>6.7953E-2</v>
      </c>
      <c r="N70" s="64"/>
      <c r="O70" s="7">
        <v>0.122474</v>
      </c>
      <c r="P70" s="7">
        <v>5.7861999999999997E-2</v>
      </c>
      <c r="Q70" s="7">
        <v>7.0649000000000003E-2</v>
      </c>
      <c r="R70" s="80"/>
      <c r="V70" s="80"/>
      <c r="W70" s="80"/>
      <c r="X70" s="80"/>
      <c r="Y70" s="80"/>
      <c r="Z70" s="80"/>
    </row>
    <row r="71" spans="1:26" ht="15.5" x14ac:dyDescent="0.35">
      <c r="A71" s="7">
        <v>2.8</v>
      </c>
      <c r="B71" s="7" t="s">
        <v>31</v>
      </c>
      <c r="C71" s="7">
        <v>0.152673</v>
      </c>
      <c r="D71" s="7">
        <v>5.3874999999999999E-2</v>
      </c>
      <c r="E71" s="7">
        <v>5.3874999999999999E-2</v>
      </c>
      <c r="F71" s="1"/>
      <c r="G71" s="7">
        <v>0.188911</v>
      </c>
      <c r="H71" s="7">
        <v>5.3693999999999999E-2</v>
      </c>
      <c r="I71" s="7">
        <v>7.7425999999999995E-2</v>
      </c>
      <c r="J71" s="1"/>
      <c r="K71" s="7">
        <v>0.20777799999999999</v>
      </c>
      <c r="L71" s="7">
        <v>5.5612000000000002E-2</v>
      </c>
      <c r="M71" s="7">
        <v>9.2174000000000006E-2</v>
      </c>
      <c r="N71" s="64"/>
      <c r="O71" s="7">
        <v>0.21856300000000001</v>
      </c>
      <c r="P71" s="7">
        <v>5.6963E-2</v>
      </c>
      <c r="Q71" s="7">
        <v>0.102508</v>
      </c>
      <c r="R71" s="80"/>
      <c r="V71" s="80"/>
      <c r="W71" s="80"/>
      <c r="X71" s="80"/>
      <c r="Y71" s="80"/>
      <c r="Z71" s="80"/>
    </row>
    <row r="72" spans="1:26" ht="15.5" x14ac:dyDescent="0.35">
      <c r="A72" s="14">
        <v>2.1</v>
      </c>
      <c r="B72" s="14" t="s">
        <v>32</v>
      </c>
      <c r="C72" s="14">
        <v>5.5079000000000003E-2</v>
      </c>
      <c r="D72" s="14">
        <v>5.4637999999999999E-2</v>
      </c>
      <c r="E72" s="14">
        <v>5.4637999999999999E-2</v>
      </c>
      <c r="F72" s="79"/>
      <c r="G72" s="14">
        <v>5.5232000000000003E-2</v>
      </c>
      <c r="H72" s="14">
        <v>5.8430000000000003E-2</v>
      </c>
      <c r="I72" s="14">
        <v>5.4765000000000001E-2</v>
      </c>
      <c r="J72" s="79"/>
      <c r="K72" s="14">
        <v>5.5377000000000003E-2</v>
      </c>
      <c r="L72" s="14">
        <v>6.1380999999999998E-2</v>
      </c>
      <c r="M72" s="14">
        <v>5.4968000000000003E-2</v>
      </c>
      <c r="N72" s="64"/>
      <c r="O72" s="14">
        <v>5.4837999999999998E-2</v>
      </c>
      <c r="P72" s="14">
        <v>6.3285999999999995E-2</v>
      </c>
      <c r="Q72" s="14">
        <v>5.4526999999999999E-2</v>
      </c>
      <c r="R72" s="80"/>
      <c r="V72" s="80"/>
      <c r="W72" s="80"/>
      <c r="X72" s="80"/>
      <c r="Y72" s="80"/>
      <c r="Z72" s="80"/>
    </row>
    <row r="73" spans="1:26" ht="15.5" x14ac:dyDescent="0.35">
      <c r="A73" s="20">
        <v>2.2000000000000002</v>
      </c>
      <c r="B73" s="20" t="s">
        <v>32</v>
      </c>
      <c r="C73" s="20">
        <v>5.2554999999999998E-2</v>
      </c>
      <c r="D73" s="20">
        <v>5.2523E-2</v>
      </c>
      <c r="E73" s="20">
        <v>5.2523E-2</v>
      </c>
      <c r="F73" s="79"/>
      <c r="G73" s="20">
        <v>5.1075000000000002E-2</v>
      </c>
      <c r="H73" s="20">
        <v>5.484E-2</v>
      </c>
      <c r="I73" s="20">
        <v>5.1005000000000002E-2</v>
      </c>
      <c r="J73" s="79"/>
      <c r="K73" s="20">
        <v>5.0176999999999999E-2</v>
      </c>
      <c r="L73" s="20">
        <v>5.7187000000000002E-2</v>
      </c>
      <c r="M73" s="20">
        <v>5.0064999999999998E-2</v>
      </c>
      <c r="N73" s="64"/>
      <c r="O73" s="20">
        <v>5.0002999999999999E-2</v>
      </c>
      <c r="P73" s="20">
        <v>5.8952999999999998E-2</v>
      </c>
      <c r="Q73" s="20">
        <v>4.9889000000000003E-2</v>
      </c>
      <c r="R73" s="80"/>
      <c r="V73" s="80"/>
      <c r="W73" s="80"/>
      <c r="X73" s="80"/>
      <c r="Y73" s="80"/>
      <c r="Z73" s="80"/>
    </row>
    <row r="74" spans="1:26" ht="15.5" x14ac:dyDescent="0.35">
      <c r="A74" s="14">
        <v>2.4</v>
      </c>
      <c r="B74" s="14" t="s">
        <v>32</v>
      </c>
      <c r="C74" s="14">
        <v>5.1910999999999999E-2</v>
      </c>
      <c r="D74" s="14">
        <v>5.1403999999999998E-2</v>
      </c>
      <c r="E74" s="14">
        <v>5.1403999999999998E-2</v>
      </c>
      <c r="F74" s="1"/>
      <c r="G74" s="14">
        <v>6.1201999999999999E-2</v>
      </c>
      <c r="H74" s="14">
        <v>5.2810999999999997E-2</v>
      </c>
      <c r="I74" s="14">
        <v>6.0545000000000002E-2</v>
      </c>
      <c r="J74" s="1"/>
      <c r="K74" s="14">
        <v>6.6989000000000007E-2</v>
      </c>
      <c r="L74" s="14">
        <v>5.5116999999999999E-2</v>
      </c>
      <c r="M74" s="14">
        <v>6.6233E-2</v>
      </c>
      <c r="N74" s="64"/>
      <c r="O74" s="14">
        <v>6.8699999999999997E-2</v>
      </c>
      <c r="P74" s="14">
        <v>5.6256E-2</v>
      </c>
      <c r="Q74" s="14">
        <v>6.7880999999999997E-2</v>
      </c>
      <c r="R74" s="80"/>
      <c r="V74" s="80"/>
      <c r="W74" s="80"/>
      <c r="X74" s="80"/>
      <c r="Y74" s="80"/>
      <c r="Z74" s="80"/>
    </row>
    <row r="75" spans="1:26" ht="15.5" x14ac:dyDescent="0.35">
      <c r="A75" s="14">
        <v>2.8</v>
      </c>
      <c r="B75" s="14" t="s">
        <v>32</v>
      </c>
      <c r="C75" s="14">
        <v>5.3225000000000001E-2</v>
      </c>
      <c r="D75" s="14">
        <v>5.2146999999999999E-2</v>
      </c>
      <c r="E75" s="14">
        <v>5.2146999999999999E-2</v>
      </c>
      <c r="F75" s="1"/>
      <c r="G75" s="14">
        <v>7.7872999999999998E-2</v>
      </c>
      <c r="H75" s="14">
        <v>5.1971999999999997E-2</v>
      </c>
      <c r="I75" s="14">
        <v>7.5857999999999995E-2</v>
      </c>
      <c r="J75" s="1"/>
      <c r="K75" s="14">
        <v>9.2809000000000003E-2</v>
      </c>
      <c r="L75" s="14">
        <v>5.3587000000000003E-2</v>
      </c>
      <c r="M75" s="14">
        <v>9.0179999999999996E-2</v>
      </c>
      <c r="N75" s="64"/>
      <c r="O75" s="14">
        <v>0.103991</v>
      </c>
      <c r="P75" s="14">
        <v>5.5511999999999999E-2</v>
      </c>
      <c r="Q75" s="14">
        <v>0.101019</v>
      </c>
      <c r="R75" s="80"/>
      <c r="V75" s="80"/>
      <c r="W75" s="80"/>
      <c r="X75" s="80"/>
      <c r="Y75" s="80"/>
      <c r="Z75" s="80"/>
    </row>
    <row r="76" spans="1:26" ht="15.5" x14ac:dyDescent="0.35">
      <c r="A76" s="7">
        <v>2.1</v>
      </c>
      <c r="B76" s="7" t="s">
        <v>33</v>
      </c>
      <c r="C76" s="7">
        <v>8.6195999999999995E-2</v>
      </c>
      <c r="D76" s="7">
        <v>5.5437E-2</v>
      </c>
      <c r="E76" s="7">
        <v>5.5437E-2</v>
      </c>
      <c r="F76" s="1"/>
      <c r="G76" s="7">
        <v>7.8979999999999995E-2</v>
      </c>
      <c r="H76" s="7">
        <v>5.9403999999999998E-2</v>
      </c>
      <c r="I76" s="7">
        <v>5.4119E-2</v>
      </c>
      <c r="J76" s="1"/>
      <c r="K76" s="7">
        <v>7.5014999999999998E-2</v>
      </c>
      <c r="L76" s="7">
        <v>6.2732999999999997E-2</v>
      </c>
      <c r="M76" s="7">
        <v>5.3823999999999997E-2</v>
      </c>
      <c r="N76" s="64"/>
      <c r="O76" s="7">
        <v>7.2246000000000005E-2</v>
      </c>
      <c r="P76" s="7">
        <v>6.4843999999999999E-2</v>
      </c>
      <c r="Q76" s="7">
        <v>5.3836000000000002E-2</v>
      </c>
      <c r="R76" s="80"/>
      <c r="V76" s="80"/>
      <c r="W76" s="80"/>
      <c r="X76" s="80"/>
      <c r="Y76" s="80"/>
      <c r="Z76" s="80"/>
    </row>
    <row r="77" spans="1:26" ht="15.5" x14ac:dyDescent="0.35">
      <c r="A77" s="22">
        <v>2.2000000000000002</v>
      </c>
      <c r="B77" s="23" t="s">
        <v>33</v>
      </c>
      <c r="C77" s="22">
        <v>5.1609000000000002E-2</v>
      </c>
      <c r="D77" s="23">
        <v>5.2824000000000003E-2</v>
      </c>
      <c r="E77" s="22">
        <v>5.2824000000000003E-2</v>
      </c>
      <c r="F77" s="1"/>
      <c r="G77" s="22">
        <v>5.0562000000000003E-2</v>
      </c>
      <c r="H77" s="23">
        <v>5.5348000000000001E-2</v>
      </c>
      <c r="I77" s="22">
        <v>5.0890999999999999E-2</v>
      </c>
      <c r="J77" s="1"/>
      <c r="K77" s="22">
        <v>4.9952000000000003E-2</v>
      </c>
      <c r="L77" s="23">
        <v>5.7280999999999999E-2</v>
      </c>
      <c r="M77" s="22">
        <v>5.0050999999999998E-2</v>
      </c>
      <c r="N77" s="64"/>
      <c r="O77" s="22">
        <v>4.9797000000000001E-2</v>
      </c>
      <c r="P77" s="23">
        <v>5.9325000000000003E-2</v>
      </c>
      <c r="Q77" s="22">
        <v>4.9784000000000002E-2</v>
      </c>
      <c r="R77" s="80"/>
      <c r="V77" s="80"/>
      <c r="W77" s="80"/>
      <c r="X77" s="80"/>
      <c r="Y77" s="80"/>
      <c r="Z77" s="80"/>
    </row>
    <row r="78" spans="1:26" ht="15.5" x14ac:dyDescent="0.35">
      <c r="A78" s="9">
        <v>2.4</v>
      </c>
      <c r="B78" s="9" t="s">
        <v>33</v>
      </c>
      <c r="C78" s="9">
        <v>2.8240000000000001E-2</v>
      </c>
      <c r="D78" s="9">
        <v>5.1389999999999998E-2</v>
      </c>
      <c r="E78" s="9">
        <v>5.1389999999999998E-2</v>
      </c>
      <c r="F78" s="1"/>
      <c r="G78" s="9">
        <v>3.4105999999999997E-2</v>
      </c>
      <c r="H78" s="9">
        <v>5.2511000000000002E-2</v>
      </c>
      <c r="I78" s="9">
        <v>5.8446999999999999E-2</v>
      </c>
      <c r="J78" s="1"/>
      <c r="K78" s="9">
        <v>3.8047999999999998E-2</v>
      </c>
      <c r="L78" s="9">
        <v>5.4149999999999997E-2</v>
      </c>
      <c r="M78" s="9">
        <v>6.3476000000000005E-2</v>
      </c>
      <c r="N78" s="64"/>
      <c r="O78" s="9">
        <v>4.0952000000000002E-2</v>
      </c>
      <c r="P78" s="9">
        <v>5.6134999999999997E-2</v>
      </c>
      <c r="Q78" s="9">
        <v>6.5805000000000002E-2</v>
      </c>
      <c r="R78" s="80"/>
      <c r="V78" s="80"/>
      <c r="W78" s="80"/>
      <c r="X78" s="80"/>
      <c r="Y78" s="80"/>
      <c r="Z78" s="80"/>
    </row>
    <row r="79" spans="1:26" ht="15.5" x14ac:dyDescent="0.35">
      <c r="A79" s="9">
        <v>2.8</v>
      </c>
      <c r="B79" s="9" t="s">
        <v>33</v>
      </c>
      <c r="C79" s="9">
        <v>2.1181999999999999E-2</v>
      </c>
      <c r="D79" s="9">
        <v>5.1651000000000002E-2</v>
      </c>
      <c r="E79" s="9">
        <v>5.1651000000000002E-2</v>
      </c>
      <c r="F79" s="1"/>
      <c r="G79" s="9">
        <v>3.5168999999999999E-2</v>
      </c>
      <c r="H79" s="9">
        <v>5.1274E-2</v>
      </c>
      <c r="I79" s="9">
        <v>7.4588000000000002E-2</v>
      </c>
      <c r="J79" s="1"/>
      <c r="K79" s="9">
        <v>4.6001E-2</v>
      </c>
      <c r="L79" s="9">
        <v>5.3267000000000002E-2</v>
      </c>
      <c r="M79" s="9">
        <v>9.0261999999999995E-2</v>
      </c>
      <c r="N79" s="64"/>
      <c r="O79" s="9">
        <v>5.3997000000000003E-2</v>
      </c>
      <c r="P79" s="9">
        <v>5.5014E-2</v>
      </c>
      <c r="Q79" s="9">
        <v>0.10062599999999999</v>
      </c>
      <c r="R79" s="80"/>
      <c r="V79" s="80"/>
      <c r="W79" s="80"/>
      <c r="X79" s="80"/>
      <c r="Y79" s="80"/>
      <c r="Z79" s="80"/>
    </row>
    <row r="80" spans="1:26" ht="15.5" x14ac:dyDescent="0.35">
      <c r="A80" s="7">
        <v>2.1</v>
      </c>
      <c r="B80" s="7" t="s">
        <v>34</v>
      </c>
      <c r="C80" s="7">
        <v>0.112538</v>
      </c>
      <c r="D80" s="7">
        <v>5.6030999999999997E-2</v>
      </c>
      <c r="E80" s="7">
        <v>5.6030999999999997E-2</v>
      </c>
      <c r="F80" s="1"/>
      <c r="G80" s="7">
        <v>0.102329</v>
      </c>
      <c r="H80" s="7">
        <v>6.0309000000000001E-2</v>
      </c>
      <c r="I80" s="7">
        <v>5.3573999999999997E-2</v>
      </c>
      <c r="J80" s="1"/>
      <c r="K80" s="7">
        <v>9.5971000000000001E-2</v>
      </c>
      <c r="L80" s="7">
        <v>6.3931000000000002E-2</v>
      </c>
      <c r="M80" s="7">
        <v>5.3676000000000001E-2</v>
      </c>
      <c r="N80" s="64"/>
      <c r="O80" s="7">
        <v>8.9852000000000001E-2</v>
      </c>
      <c r="P80" s="7">
        <v>6.5799999999999997E-2</v>
      </c>
      <c r="Q80" s="7">
        <v>5.2991999999999997E-2</v>
      </c>
      <c r="R80" s="80"/>
      <c r="V80" s="80"/>
      <c r="W80" s="80"/>
      <c r="X80" s="80"/>
      <c r="Y80" s="80"/>
      <c r="Z80" s="80"/>
    </row>
    <row r="81" spans="1:26" ht="15.5" x14ac:dyDescent="0.35">
      <c r="A81" s="22">
        <v>2.2000000000000002</v>
      </c>
      <c r="B81" s="23" t="s">
        <v>34</v>
      </c>
      <c r="C81" s="22">
        <v>5.0576000000000003E-2</v>
      </c>
      <c r="D81" s="23">
        <v>5.2941000000000002E-2</v>
      </c>
      <c r="E81" s="22">
        <v>5.2941000000000002E-2</v>
      </c>
      <c r="F81" s="1"/>
      <c r="G81" s="22">
        <v>5.0529999999999999E-2</v>
      </c>
      <c r="H81" s="23">
        <v>5.5926999999999998E-2</v>
      </c>
      <c r="I81" s="22">
        <v>5.1194000000000003E-2</v>
      </c>
      <c r="J81" s="1"/>
      <c r="K81" s="22">
        <v>5.0251999999999998E-2</v>
      </c>
      <c r="L81" s="23">
        <v>5.8527000000000003E-2</v>
      </c>
      <c r="M81" s="22">
        <v>5.0538E-2</v>
      </c>
      <c r="N81" s="64"/>
      <c r="O81" s="22">
        <v>4.9806999999999997E-2</v>
      </c>
      <c r="P81" s="23">
        <v>6.0052000000000001E-2</v>
      </c>
      <c r="Q81" s="22">
        <v>4.9870999999999999E-2</v>
      </c>
      <c r="R81" s="80"/>
      <c r="V81" s="80"/>
      <c r="W81" s="80"/>
      <c r="X81" s="80"/>
      <c r="Y81" s="80"/>
      <c r="Z81" s="80"/>
    </row>
    <row r="82" spans="1:26" ht="15.5" x14ac:dyDescent="0.35">
      <c r="A82" s="9">
        <v>2.4</v>
      </c>
      <c r="B82" s="9" t="s">
        <v>34</v>
      </c>
      <c r="C82" s="9">
        <v>1.7548000000000001E-2</v>
      </c>
      <c r="D82" s="9">
        <v>5.1582000000000003E-2</v>
      </c>
      <c r="E82" s="9">
        <v>5.1582000000000003E-2</v>
      </c>
      <c r="F82" s="1"/>
      <c r="G82" s="9">
        <v>2.0819000000000001E-2</v>
      </c>
      <c r="H82" s="9">
        <v>5.2748000000000003E-2</v>
      </c>
      <c r="I82" s="9">
        <v>5.7938999999999997E-2</v>
      </c>
      <c r="J82" s="1"/>
      <c r="K82" s="9">
        <v>2.3737999999999999E-2</v>
      </c>
      <c r="L82" s="9">
        <v>5.4412000000000002E-2</v>
      </c>
      <c r="M82" s="9">
        <v>6.2182000000000001E-2</v>
      </c>
      <c r="N82" s="64"/>
      <c r="O82" s="9">
        <v>2.5988000000000001E-2</v>
      </c>
      <c r="P82" s="9">
        <v>5.6612000000000003E-2</v>
      </c>
      <c r="Q82" s="9">
        <v>6.4662999999999998E-2</v>
      </c>
      <c r="R82" s="80"/>
      <c r="V82" s="80"/>
      <c r="W82" s="80"/>
      <c r="X82" s="80"/>
      <c r="Y82" s="80"/>
      <c r="Z82" s="80"/>
    </row>
    <row r="83" spans="1:26" ht="15.5" x14ac:dyDescent="0.35">
      <c r="A83" s="9">
        <v>2.8</v>
      </c>
      <c r="B83" s="9" t="s">
        <v>34</v>
      </c>
      <c r="C83" s="9">
        <v>9.0760000000000007E-3</v>
      </c>
      <c r="D83" s="9">
        <v>5.1059E-2</v>
      </c>
      <c r="E83" s="9">
        <v>5.1059E-2</v>
      </c>
      <c r="F83" s="1"/>
      <c r="G83" s="9">
        <v>1.6785999999999999E-2</v>
      </c>
      <c r="H83" s="9">
        <v>5.1263999999999997E-2</v>
      </c>
      <c r="I83" s="9">
        <v>7.3057999999999998E-2</v>
      </c>
      <c r="J83" s="1"/>
      <c r="K83" s="9">
        <v>2.3344E-2</v>
      </c>
      <c r="L83" s="9">
        <v>5.3296999999999997E-2</v>
      </c>
      <c r="M83" s="9">
        <v>8.8641999999999999E-2</v>
      </c>
      <c r="N83" s="64"/>
      <c r="O83" s="9">
        <v>2.8427999999999998E-2</v>
      </c>
      <c r="P83" s="9">
        <v>5.4779000000000001E-2</v>
      </c>
      <c r="Q83" s="9">
        <v>9.8585999999999993E-2</v>
      </c>
      <c r="R83" s="80"/>
      <c r="V83" s="80"/>
      <c r="W83" s="80"/>
      <c r="X83" s="80"/>
      <c r="Y83" s="80"/>
      <c r="Z83" s="80"/>
    </row>
    <row r="95" spans="1:26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</sheetData>
  <mergeCells count="4">
    <mergeCell ref="C2:E2"/>
    <mergeCell ref="G2:I2"/>
    <mergeCell ref="K2:M2"/>
    <mergeCell ref="O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Normal</vt:lpstr>
      <vt:lpstr>Doublex</vt:lpstr>
      <vt:lpstr>Doublex with correct scale para</vt:lpstr>
      <vt:lpstr>Mixed</vt:lpstr>
      <vt:lpstr>Skewpos,skewpos</vt:lpstr>
      <vt:lpstr>Skewpos,skewneg</vt:lpstr>
      <vt:lpstr>Chi²,skewpos</vt:lpstr>
      <vt:lpstr>Chi²,skewneg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ULB</dc:creator>
  <cp:lastModifiedBy>PRIMINFO</cp:lastModifiedBy>
  <cp:lastPrinted>2018-05-24T12:51:05Z</cp:lastPrinted>
  <dcterms:created xsi:type="dcterms:W3CDTF">2017-05-08T14:25:13Z</dcterms:created>
  <dcterms:modified xsi:type="dcterms:W3CDTF">2018-12-28T15:28:10Z</dcterms:modified>
</cp:coreProperties>
</file>