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xr:revisionPtr revIDLastSave="0" documentId="13_ncr:1_{4377B5EB-D464-4A13-BE23-A6E271FA5174}" xr6:coauthVersionLast="32" xr6:coauthVersionMax="32" xr10:uidLastSave="{00000000-0000-0000-0000-000000000000}"/>
  <bookViews>
    <workbookView xWindow="0" yWindow="0" windowWidth="14570" windowHeight="9310" tabRatio="599" xr2:uid="{00000000-000D-0000-FFFF-FFFF00000000}"/>
  </bookViews>
  <sheets>
    <sheet name="Normal" sheetId="1" r:id="rId1"/>
    <sheet name="Doublex" sheetId="2" r:id="rId2"/>
    <sheet name="Doublex with correct scale para" sheetId="11" r:id="rId3"/>
    <sheet name="Mixed" sheetId="12" r:id="rId4"/>
    <sheet name="Skewpos,skewpos" sheetId="3" r:id="rId5"/>
    <sheet name="Skewpos,skewneg" sheetId="4" r:id="rId6"/>
    <sheet name="Chi²,skewpos" sheetId="6" r:id="rId7"/>
    <sheet name="Chi²,skewneg" sheetId="7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U48" i="6" l="1"/>
  <c r="CQ48" i="6"/>
  <c r="CT36" i="6"/>
  <c r="CP36" i="6"/>
  <c r="CR33" i="6"/>
  <c r="CS12" i="6"/>
  <c r="CO12" i="6"/>
  <c r="CU48" i="4"/>
  <c r="CQ48" i="4"/>
  <c r="CT36" i="4"/>
  <c r="CP36" i="4"/>
  <c r="CS21" i="4"/>
  <c r="CO21" i="4"/>
  <c r="CR6" i="4"/>
  <c r="CS48" i="3"/>
  <c r="CO48" i="3"/>
  <c r="CR36" i="3"/>
  <c r="CU21" i="3"/>
  <c r="CQ21" i="3"/>
  <c r="CP6" i="3"/>
  <c r="CS48" i="2"/>
  <c r="CO48" i="2"/>
  <c r="CU21" i="2"/>
  <c r="CQ21" i="2"/>
  <c r="CT33" i="2"/>
  <c r="CP33" i="2"/>
  <c r="CR25" i="2"/>
  <c r="CR13" i="2"/>
  <c r="CU19" i="6"/>
  <c r="CQ19" i="6"/>
  <c r="CT13" i="6"/>
  <c r="CP13" i="6"/>
  <c r="CR6" i="6"/>
  <c r="CU26" i="6"/>
  <c r="CQ26" i="6"/>
  <c r="CT25" i="6"/>
  <c r="CP25" i="6"/>
  <c r="CU36" i="6"/>
  <c r="CT48" i="6"/>
  <c r="CS36" i="6"/>
  <c r="CR36" i="6"/>
  <c r="CQ36" i="6"/>
  <c r="CP48" i="6"/>
  <c r="CO36" i="6"/>
  <c r="CU25" i="6"/>
  <c r="CT26" i="6"/>
  <c r="CS25" i="6"/>
  <c r="CR25" i="6"/>
  <c r="CQ25" i="6"/>
  <c r="CP26" i="6"/>
  <c r="CO25" i="6"/>
  <c r="CU6" i="6"/>
  <c r="CT6" i="6"/>
  <c r="CS6" i="6"/>
  <c r="CR12" i="6"/>
  <c r="CQ6" i="6"/>
  <c r="CP6" i="6"/>
  <c r="CO6" i="6"/>
  <c r="CU33" i="6"/>
  <c r="CT33" i="6"/>
  <c r="CS33" i="6"/>
  <c r="CR21" i="6"/>
  <c r="CQ33" i="6"/>
  <c r="CP33" i="6"/>
  <c r="CO21" i="6"/>
  <c r="CU13" i="6"/>
  <c r="CT19" i="6"/>
  <c r="CS13" i="6"/>
  <c r="CR13" i="6"/>
  <c r="CQ13" i="6"/>
  <c r="CP19" i="6"/>
  <c r="CO13" i="6"/>
  <c r="CT13" i="4"/>
  <c r="CP13" i="4"/>
  <c r="CT25" i="4"/>
  <c r="CP25" i="4"/>
  <c r="CU36" i="4"/>
  <c r="CT48" i="4"/>
  <c r="CS36" i="4"/>
  <c r="CR36" i="4"/>
  <c r="CQ36" i="4"/>
  <c r="CP48" i="4"/>
  <c r="CO36" i="4"/>
  <c r="CU25" i="4"/>
  <c r="CT26" i="4"/>
  <c r="CS25" i="4"/>
  <c r="CR25" i="4"/>
  <c r="CQ25" i="4"/>
  <c r="CP26" i="4"/>
  <c r="CO25" i="4"/>
  <c r="CU6" i="4"/>
  <c r="CT6" i="4"/>
  <c r="CS6" i="4"/>
  <c r="CR12" i="4"/>
  <c r="CQ6" i="4"/>
  <c r="CP6" i="4"/>
  <c r="CO12" i="4"/>
  <c r="CU33" i="4"/>
  <c r="CT33" i="4"/>
  <c r="CS33" i="4"/>
  <c r="CR21" i="4"/>
  <c r="CQ33" i="4"/>
  <c r="CP33" i="4"/>
  <c r="CO33" i="4"/>
  <c r="CU13" i="4"/>
  <c r="CT19" i="4"/>
  <c r="CS13" i="4"/>
  <c r="CR13" i="4"/>
  <c r="CQ19" i="4"/>
  <c r="CP19" i="4"/>
  <c r="CO13" i="4"/>
  <c r="CT6" i="3"/>
  <c r="CR13" i="3"/>
  <c r="CR25" i="3"/>
  <c r="CU36" i="3"/>
  <c r="CT36" i="3"/>
  <c r="CS36" i="3"/>
  <c r="CR48" i="3"/>
  <c r="CQ36" i="3"/>
  <c r="CP36" i="3"/>
  <c r="CO36" i="3"/>
  <c r="CU25" i="3"/>
  <c r="CT25" i="3"/>
  <c r="CS26" i="3"/>
  <c r="CR26" i="3"/>
  <c r="CQ25" i="3"/>
  <c r="CP25" i="3"/>
  <c r="CO26" i="3"/>
  <c r="CU12" i="3"/>
  <c r="CT12" i="3"/>
  <c r="CS6" i="3"/>
  <c r="CR6" i="3"/>
  <c r="CQ12" i="3"/>
  <c r="CP12" i="3"/>
  <c r="CO6" i="3"/>
  <c r="CU33" i="3"/>
  <c r="CT21" i="3"/>
  <c r="CS33" i="3"/>
  <c r="CR33" i="3"/>
  <c r="CQ33" i="3"/>
  <c r="CP21" i="3"/>
  <c r="CO33" i="3"/>
  <c r="CU13" i="3"/>
  <c r="CT13" i="3"/>
  <c r="CS19" i="3"/>
  <c r="CR19" i="3"/>
  <c r="CQ13" i="3"/>
  <c r="CP13" i="3"/>
  <c r="CO19" i="3"/>
  <c r="CS19" i="2"/>
  <c r="CO19" i="2"/>
  <c r="CU12" i="2"/>
  <c r="CQ12" i="2"/>
  <c r="CS26" i="2"/>
  <c r="CO26" i="2"/>
  <c r="CU36" i="2"/>
  <c r="CT36" i="2"/>
  <c r="CS36" i="2"/>
  <c r="CR48" i="2"/>
  <c r="CQ36" i="2"/>
  <c r="CP36" i="2"/>
  <c r="CO36" i="2"/>
  <c r="CU25" i="2"/>
  <c r="CT25" i="2"/>
  <c r="CS25" i="2"/>
  <c r="CR26" i="2"/>
  <c r="CQ25" i="2"/>
  <c r="CP25" i="2"/>
  <c r="CO25" i="2"/>
  <c r="CT6" i="2"/>
  <c r="CP6" i="2"/>
  <c r="CU6" i="2"/>
  <c r="CT12" i="2"/>
  <c r="CS6" i="2"/>
  <c r="CR6" i="2"/>
  <c r="CQ6" i="2"/>
  <c r="CP12" i="2"/>
  <c r="CO6" i="2"/>
  <c r="CU33" i="2"/>
  <c r="CT21" i="2"/>
  <c r="CS33" i="2"/>
  <c r="CR33" i="2"/>
  <c r="CQ33" i="2"/>
  <c r="CP21" i="2"/>
  <c r="CO33" i="2"/>
  <c r="CU13" i="2"/>
  <c r="CT13" i="2"/>
  <c r="CS13" i="2"/>
  <c r="CR19" i="2"/>
  <c r="CQ13" i="2"/>
  <c r="CP13" i="2"/>
  <c r="CO13" i="2"/>
  <c r="CV6" i="6" l="1"/>
  <c r="CV36" i="6"/>
  <c r="CV13" i="6"/>
  <c r="CV25" i="6"/>
  <c r="CS21" i="6"/>
  <c r="CR19" i="6"/>
  <c r="CP12" i="6"/>
  <c r="CT12" i="6"/>
  <c r="CR26" i="6"/>
  <c r="CO33" i="6"/>
  <c r="CV33" i="6" s="1"/>
  <c r="CP21" i="6"/>
  <c r="CT21" i="6"/>
  <c r="CR48" i="6"/>
  <c r="CO19" i="6"/>
  <c r="CS19" i="6"/>
  <c r="CQ12" i="6"/>
  <c r="CU12" i="6"/>
  <c r="CO26" i="6"/>
  <c r="CS26" i="6"/>
  <c r="CQ21" i="6"/>
  <c r="CU21" i="6"/>
  <c r="CO48" i="6"/>
  <c r="CS48" i="6"/>
  <c r="CV36" i="4"/>
  <c r="CV25" i="4"/>
  <c r="CU19" i="4"/>
  <c r="CS12" i="4"/>
  <c r="CQ26" i="4"/>
  <c r="CU26" i="4"/>
  <c r="CR33" i="4"/>
  <c r="CV33" i="4" s="1"/>
  <c r="CQ13" i="4"/>
  <c r="CV13" i="4" s="1"/>
  <c r="CR19" i="4"/>
  <c r="CO6" i="4"/>
  <c r="CV6" i="4" s="1"/>
  <c r="CP12" i="4"/>
  <c r="CT12" i="4"/>
  <c r="CR26" i="4"/>
  <c r="CP21" i="4"/>
  <c r="CT21" i="4"/>
  <c r="CR48" i="4"/>
  <c r="CO19" i="4"/>
  <c r="CS19" i="4"/>
  <c r="CQ12" i="4"/>
  <c r="CU12" i="4"/>
  <c r="CO26" i="4"/>
  <c r="CS26" i="4"/>
  <c r="CQ21" i="4"/>
  <c r="CU21" i="4"/>
  <c r="CO48" i="4"/>
  <c r="CS48" i="4"/>
  <c r="CV36" i="3"/>
  <c r="CO13" i="3"/>
  <c r="CS13" i="3"/>
  <c r="CP19" i="3"/>
  <c r="CT19" i="3"/>
  <c r="CQ6" i="3"/>
  <c r="CU6" i="3"/>
  <c r="CR12" i="3"/>
  <c r="CO25" i="3"/>
  <c r="CS25" i="3"/>
  <c r="CP26" i="3"/>
  <c r="CT26" i="3"/>
  <c r="CR21" i="3"/>
  <c r="CP48" i="3"/>
  <c r="CT48" i="3"/>
  <c r="CT33" i="3"/>
  <c r="CQ19" i="3"/>
  <c r="CU19" i="3"/>
  <c r="CO12" i="3"/>
  <c r="CS12" i="3"/>
  <c r="CQ26" i="3"/>
  <c r="CU26" i="3"/>
  <c r="CO21" i="3"/>
  <c r="CS21" i="3"/>
  <c r="CQ48" i="3"/>
  <c r="CU48" i="3"/>
  <c r="CP33" i="3"/>
  <c r="CV6" i="2"/>
  <c r="CV33" i="2"/>
  <c r="CV25" i="2"/>
  <c r="CV13" i="2"/>
  <c r="CR36" i="2"/>
  <c r="CV36" i="2" s="1"/>
  <c r="CP19" i="2"/>
  <c r="CT19" i="2"/>
  <c r="CR12" i="2"/>
  <c r="CP26" i="2"/>
  <c r="CT26" i="2"/>
  <c r="CR21" i="2"/>
  <c r="CP48" i="2"/>
  <c r="CT48" i="2"/>
  <c r="CQ19" i="2"/>
  <c r="CU19" i="2"/>
  <c r="CO12" i="2"/>
  <c r="CS12" i="2"/>
  <c r="CQ26" i="2"/>
  <c r="CU26" i="2"/>
  <c r="CO21" i="2"/>
  <c r="CS21" i="2"/>
  <c r="CQ48" i="2"/>
  <c r="CU48" i="2"/>
  <c r="CV21" i="4" l="1"/>
  <c r="CV48" i="3"/>
  <c r="CV12" i="4"/>
  <c r="CV33" i="3"/>
  <c r="CV19" i="3"/>
  <c r="CV48" i="2"/>
  <c r="CV12" i="6"/>
  <c r="CV21" i="6"/>
  <c r="CV48" i="6"/>
  <c r="CV26" i="6"/>
  <c r="CV19" i="6"/>
  <c r="CV48" i="4"/>
  <c r="CV26" i="4"/>
  <c r="CV19" i="4"/>
  <c r="CV6" i="3"/>
  <c r="CV21" i="3"/>
  <c r="CV12" i="3"/>
  <c r="CV26" i="3"/>
  <c r="CV13" i="3"/>
  <c r="CV25" i="3"/>
  <c r="CV19" i="2"/>
  <c r="CV26" i="2"/>
  <c r="CV21" i="2"/>
  <c r="CV12" i="2"/>
</calcChain>
</file>

<file path=xl/sharedStrings.xml><?xml version="1.0" encoding="utf-8"?>
<sst xmlns="http://schemas.openxmlformats.org/spreadsheetml/2006/main" count="5063" uniqueCount="72">
  <si>
    <t>K=3</t>
  </si>
  <si>
    <r>
      <t>F</t>
    </r>
    <r>
      <rPr>
        <b/>
        <sz val="12"/>
        <color rgb="FF000000"/>
        <rFont val="Times New Roman"/>
        <family val="1"/>
      </rPr>
      <t>-test</t>
    </r>
  </si>
  <si>
    <t>Welch</t>
  </si>
  <si>
    <t>B-F</t>
  </si>
  <si>
    <t>NORMAL</t>
  </si>
  <si>
    <t>K=4</t>
  </si>
  <si>
    <t>K=5</t>
  </si>
  <si>
    <t>sd</t>
  </si>
  <si>
    <t>k=</t>
  </si>
  <si>
    <t>MIN</t>
  </si>
  <si>
    <t>MAX</t>
  </si>
  <si>
    <t>TOT</t>
  </si>
  <si>
    <t>n1=</t>
  </si>
  <si>
    <t>20 subj</t>
  </si>
  <si>
    <t>30 subj</t>
  </si>
  <si>
    <t>F-TEST</t>
  </si>
  <si>
    <t>SS</t>
  </si>
  <si>
    <t>40 subj</t>
  </si>
  <si>
    <t>50 subj</t>
  </si>
  <si>
    <t>20;10</t>
  </si>
  <si>
    <t>20;20</t>
  </si>
  <si>
    <t>20;30</t>
  </si>
  <si>
    <t>20;40</t>
  </si>
  <si>
    <t>30;15</t>
  </si>
  <si>
    <t>30;30</t>
  </si>
  <si>
    <t>30;45</t>
  </si>
  <si>
    <t>30;60</t>
  </si>
  <si>
    <t>40;20</t>
  </si>
  <si>
    <t>40;40</t>
  </si>
  <si>
    <t>40;60</t>
  </si>
  <si>
    <t>40;80</t>
  </si>
  <si>
    <t>50;25</t>
  </si>
  <si>
    <t>50;50</t>
  </si>
  <si>
    <t>50;75</t>
  </si>
  <si>
    <t>50;100</t>
  </si>
  <si>
    <t>100;50</t>
  </si>
  <si>
    <t>100;100</t>
  </si>
  <si>
    <t>100;150</t>
  </si>
  <si>
    <t>100;200</t>
  </si>
  <si>
    <t>100 subj</t>
  </si>
  <si>
    <t>CORREL NEGATIVE ENTRE N ET SD</t>
  </si>
  <si>
    <t>CORREL POSITIVE ENTRE N ET SD</t>
  </si>
  <si>
    <t>PAS DE CORREL</t>
  </si>
  <si>
    <t>HOMOSCEDASTICITE ET DESIGN BALANCE</t>
  </si>
  <si>
    <t>Positive correlation between n and sd</t>
  </si>
  <si>
    <t>Negative correlation between n and sd</t>
  </si>
  <si>
    <t>WELCH</t>
  </si>
  <si>
    <t>BF</t>
  </si>
  <si>
    <t>HETEROSCEDASTICITY/BALANCED DESIGNS</t>
  </si>
  <si>
    <t>HOMOSCEDASTICITY/UNBALANCED DESIGNS</t>
  </si>
  <si>
    <t>HOMOSCEDASTICITY/BALANCED DESIGNS</t>
  </si>
  <si>
    <t>Heteroscedasticity with balanced designs</t>
  </si>
  <si>
    <t>Homoscedasticity with umbalanced designs</t>
  </si>
  <si>
    <t>Homoscedasticity with balanced designs</t>
  </si>
  <si>
    <t>Welch -James</t>
  </si>
  <si>
    <t>Welch-James</t>
  </si>
  <si>
    <r>
      <t>F-</t>
    </r>
    <r>
      <rPr>
        <b/>
        <sz val="12"/>
        <color rgb="FF000000"/>
        <rFont val="Times New Roman"/>
        <family val="1"/>
      </rPr>
      <t>test</t>
    </r>
  </si>
  <si>
    <t>K=2</t>
  </si>
  <si>
    <t>DOUBLEX</t>
  </si>
  <si>
    <t>SKEWPOS,SKEWPOS</t>
  </si>
  <si>
    <t>SKEWPOS,SKEWNEG</t>
  </si>
  <si>
    <t>CHI²,SKEWPOS</t>
  </si>
  <si>
    <t>CHI²,SKEWNEG</t>
  </si>
  <si>
    <t>0,018</t>
  </si>
  <si>
    <t>0,107</t>
  </si>
  <si>
    <t>0,050</t>
  </si>
  <si>
    <t>MIXED</t>
  </si>
  <si>
    <t>0,09*</t>
  </si>
  <si>
    <t>0,086*</t>
  </si>
  <si>
    <t xml:space="preserve"> </t>
  </si>
  <si>
    <t>MED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</si>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</sst>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b/>
      <sz val="12"/>
      <color rgb="FF2F5496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18" applyNumberFormat="0" applyAlignment="0" applyProtection="0"/>
    <xf numFmtId="0" fontId="15" fillId="15" borderId="19" applyNumberFormat="0" applyAlignment="0" applyProtection="0"/>
    <xf numFmtId="0" fontId="16" fillId="15" borderId="18" applyNumberFormat="0" applyAlignment="0" applyProtection="0"/>
    <xf numFmtId="0" fontId="17" fillId="0" borderId="20" applyNumberFormat="0" applyFill="0" applyAlignment="0" applyProtection="0"/>
    <xf numFmtId="0" fontId="18" fillId="16" borderId="21" applyNumberFormat="0" applyAlignment="0" applyProtection="0"/>
    <xf numFmtId="0" fontId="19" fillId="0" borderId="0" applyNumberFormat="0" applyFill="0" applyBorder="0" applyAlignment="0" applyProtection="0"/>
    <xf numFmtId="0" fontId="6" fillId="17" borderId="22" applyNumberFormat="0" applyFont="0" applyAlignment="0" applyProtection="0"/>
    <xf numFmtId="0" fontId="20" fillId="0" borderId="0" applyNumberFormat="0" applyFill="0" applyBorder="0" applyAlignment="0" applyProtection="0"/>
    <xf numFmtId="0" fontId="5" fillId="0" borderId="23" applyNumberFormat="0" applyFill="0" applyAlignment="0" applyProtection="0"/>
    <xf numFmtId="0" fontId="21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1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1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1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21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</cellStyleXfs>
  <cellXfs count="18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3" borderId="0" xfId="0" applyFill="1" applyBorder="1"/>
    <xf numFmtId="0" fontId="4" fillId="3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5" xfId="0" applyFill="1" applyBorder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0" fillId="3" borderId="0" xfId="0" applyFill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8" xfId="0" applyFont="1" applyFill="1" applyBorder="1" applyAlignment="1">
      <alignment horizontal="center"/>
    </xf>
    <xf numFmtId="0" fontId="0" fillId="10" borderId="7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12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9" borderId="12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164" fontId="0" fillId="5" borderId="12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64" fontId="5" fillId="6" borderId="12" xfId="0" applyNumberFormat="1" applyFont="1" applyFill="1" applyBorder="1" applyAlignment="1">
      <alignment horizontal="center"/>
    </xf>
    <xf numFmtId="164" fontId="0" fillId="6" borderId="12" xfId="0" applyNumberForma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5" fillId="7" borderId="12" xfId="0" applyNumberFormat="1" applyFon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0" fillId="7" borderId="10" xfId="0" applyNumberFormat="1" applyFill="1" applyBorder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164" fontId="5" fillId="8" borderId="12" xfId="0" applyNumberFormat="1" applyFont="1" applyFill="1" applyBorder="1" applyAlignment="1">
      <alignment horizontal="center"/>
    </xf>
    <xf numFmtId="164" fontId="0" fillId="8" borderId="12" xfId="0" applyNumberFormat="1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164" fontId="5" fillId="9" borderId="12" xfId="0" applyNumberFormat="1" applyFont="1" applyFill="1" applyBorder="1" applyAlignment="1">
      <alignment horizontal="center"/>
    </xf>
    <xf numFmtId="164" fontId="0" fillId="9" borderId="12" xfId="0" applyNumberFormat="1" applyFill="1" applyBorder="1" applyAlignment="1">
      <alignment horizontal="center"/>
    </xf>
    <xf numFmtId="164" fontId="0" fillId="9" borderId="10" xfId="0" applyNumberFormat="1" applyFill="1" applyBorder="1" applyAlignment="1">
      <alignment horizontal="center"/>
    </xf>
    <xf numFmtId="164" fontId="0" fillId="9" borderId="5" xfId="0" applyNumberFormat="1" applyFill="1" applyBorder="1" applyAlignment="1">
      <alignment horizontal="center"/>
    </xf>
    <xf numFmtId="0" fontId="0" fillId="0" borderId="0" xfId="0"/>
    <xf numFmtId="164" fontId="4" fillId="2" borderId="1" xfId="0" applyNumberFormat="1" applyFont="1" applyFill="1" applyBorder="1" applyAlignment="1">
      <alignment horizontal="center" vertical="center" wrapText="1"/>
    </xf>
    <xf numFmtId="164" fontId="4" fillId="9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9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3" borderId="13" xfId="0" applyNumberFormat="1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4" fillId="3" borderId="13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164" fontId="0" fillId="7" borderId="3" xfId="0" applyNumberFormat="1" applyFill="1" applyBorder="1" applyAlignment="1">
      <alignment horizontal="center"/>
    </xf>
    <xf numFmtId="164" fontId="0" fillId="7" borderId="1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9" borderId="3" xfId="0" applyNumberFormat="1" applyFill="1" applyBorder="1" applyAlignment="1">
      <alignment horizontal="center"/>
    </xf>
    <xf numFmtId="164" fontId="0" fillId="9" borderId="14" xfId="0" applyNumberForma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164" fontId="0" fillId="8" borderId="14" xfId="0" applyNumberForma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5" fillId="5" borderId="3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L132"/>
  <sheetViews>
    <sheetView tabSelected="1" topLeftCell="A105" workbookViewId="0">
      <selection activeCell="AG120" sqref="AG120"/>
    </sheetView>
  </sheetViews>
  <sheetFormatPr baseColWidth="10" defaultRowHeight="14.5" x14ac:dyDescent="0.35"/>
  <cols>
    <col min="1" max="1" width="8.08984375" style="1" bestFit="1" customWidth="1"/>
    <col min="2" max="3" width="9" style="1" bestFit="1" customWidth="1"/>
    <col min="4" max="4" width="7.453125" style="1" bestFit="1" customWidth="1"/>
    <col min="5" max="5" width="7.36328125" style="1" bestFit="1" customWidth="1"/>
    <col min="6" max="6" width="7" style="1" bestFit="1" customWidth="1"/>
    <col min="7" max="7" width="6.54296875" style="1" bestFit="1" customWidth="1"/>
    <col min="8" max="8" width="8.453125" style="1" bestFit="1" customWidth="1"/>
    <col min="9" max="9" width="8.08984375" style="1" bestFit="1" customWidth="1"/>
    <col min="10" max="10" width="7.36328125" style="1" customWidth="1"/>
    <col min="11" max="11" width="8.453125" style="1" bestFit="1" customWidth="1"/>
    <col min="12" max="12" width="7.6328125" style="1" bestFit="1" customWidth="1"/>
    <col min="13" max="13" width="9" style="1" bestFit="1" customWidth="1"/>
    <col min="14" max="14" width="8.453125" style="1" bestFit="1" customWidth="1"/>
    <col min="15" max="15" width="7.453125" style="1" customWidth="1"/>
    <col min="16" max="16" width="7.36328125" style="1" bestFit="1" customWidth="1"/>
    <col min="17" max="17" width="8.08984375" style="1" bestFit="1" customWidth="1"/>
    <col min="18" max="18" width="9" style="1" bestFit="1" customWidth="1"/>
    <col min="19" max="19" width="6.6328125" style="1" bestFit="1" customWidth="1"/>
    <col min="20" max="20" width="6.54296875" style="1" bestFit="1" customWidth="1"/>
    <col min="21" max="21" width="8.54296875" style="1" bestFit="1" customWidth="1"/>
    <col min="22" max="22" width="7.08984375" style="1" bestFit="1" customWidth="1"/>
    <col min="23" max="23" width="8.36328125" style="1" bestFit="1" customWidth="1"/>
    <col min="24" max="24" width="9" style="1" bestFit="1" customWidth="1"/>
    <col min="25" max="25" width="8.08984375" style="1" bestFit="1" customWidth="1"/>
    <col min="26" max="26" width="6.6328125" style="1" bestFit="1" customWidth="1"/>
    <col min="27" max="28" width="6" bestFit="1" customWidth="1"/>
    <col min="29" max="29" width="8.453125" bestFit="1" customWidth="1"/>
    <col min="30" max="30" width="7.6328125" bestFit="1" customWidth="1"/>
    <col min="31" max="32" width="6.6328125" bestFit="1" customWidth="1"/>
    <col min="33" max="34" width="8.08984375" bestFit="1" customWidth="1"/>
    <col min="35" max="35" width="9.08984375" bestFit="1" customWidth="1"/>
    <col min="36" max="37" width="6.54296875" bestFit="1" customWidth="1"/>
    <col min="38" max="38" width="8.54296875" bestFit="1" customWidth="1"/>
    <col min="39" max="39" width="7.90625" bestFit="1" customWidth="1"/>
    <col min="40" max="40" width="7" bestFit="1" customWidth="1"/>
    <col min="41" max="42" width="6.6328125" bestFit="1" customWidth="1"/>
    <col min="43" max="43" width="7.08984375" bestFit="1" customWidth="1"/>
    <col min="45" max="45" width="8" customWidth="1"/>
    <col min="46" max="46" width="5.08984375" bestFit="1" customWidth="1"/>
    <col min="47" max="47" width="8.453125" bestFit="1" customWidth="1"/>
    <col min="48" max="48" width="7.6328125" bestFit="1" customWidth="1"/>
    <col min="49" max="49" width="7" bestFit="1" customWidth="1"/>
    <col min="50" max="51" width="6.6328125" bestFit="1" customWidth="1"/>
    <col min="52" max="52" width="7.08984375" bestFit="1" customWidth="1"/>
    <col min="53" max="53" width="6.6328125" bestFit="1" customWidth="1"/>
    <col min="55" max="55" width="5.08984375" bestFit="1" customWidth="1"/>
    <col min="56" max="56" width="8.453125" bestFit="1" customWidth="1"/>
    <col min="57" max="57" width="7.6328125" bestFit="1" customWidth="1"/>
    <col min="58" max="58" width="7" bestFit="1" customWidth="1"/>
    <col min="59" max="60" width="6.6328125" bestFit="1" customWidth="1"/>
    <col min="61" max="61" width="7.08984375" bestFit="1" customWidth="1"/>
    <col min="62" max="62" width="6.6328125" bestFit="1" customWidth="1"/>
    <col min="91" max="91" width="13.08984375" bestFit="1" customWidth="1"/>
  </cols>
  <sheetData>
    <row r="1" spans="1:376" x14ac:dyDescent="0.3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33"/>
      <c r="AF1" s="111"/>
      <c r="AG1" s="111"/>
      <c r="AH1" s="111"/>
      <c r="AI1" s="111"/>
      <c r="AJ1" s="111"/>
      <c r="AK1" s="111"/>
      <c r="AL1" s="111"/>
      <c r="AM1" s="111"/>
    </row>
    <row r="2" spans="1:376" ht="15.75" customHeight="1" x14ac:dyDescent="0.35">
      <c r="A2" s="5" t="s">
        <v>57</v>
      </c>
      <c r="B2" s="6"/>
      <c r="C2" s="167" t="s">
        <v>4</v>
      </c>
      <c r="D2" s="168"/>
      <c r="E2" s="169"/>
      <c r="F2" s="133"/>
      <c r="G2" s="5" t="s">
        <v>0</v>
      </c>
      <c r="H2" s="6"/>
      <c r="I2" s="167" t="s">
        <v>4</v>
      </c>
      <c r="J2" s="168"/>
      <c r="K2" s="169"/>
      <c r="L2" s="133"/>
      <c r="M2" s="5" t="s">
        <v>5</v>
      </c>
      <c r="N2" s="6"/>
      <c r="O2" s="167" t="s">
        <v>4</v>
      </c>
      <c r="P2" s="168"/>
      <c r="Q2" s="169"/>
      <c r="R2" s="111"/>
      <c r="S2" s="111"/>
      <c r="T2" s="5" t="s">
        <v>6</v>
      </c>
      <c r="U2" s="6"/>
      <c r="V2" s="167" t="s">
        <v>4</v>
      </c>
      <c r="W2" s="168"/>
      <c r="X2" s="169"/>
      <c r="Y2" s="133"/>
      <c r="Z2" s="133"/>
      <c r="AA2" s="133"/>
      <c r="AB2" s="133"/>
      <c r="AC2" s="133"/>
      <c r="AD2" s="133"/>
      <c r="AE2" s="133"/>
      <c r="AF2" s="111"/>
      <c r="AG2" s="111"/>
      <c r="AH2" s="111"/>
      <c r="AI2" s="111"/>
      <c r="AJ2" s="111"/>
      <c r="AK2" s="111"/>
      <c r="AL2" s="111"/>
      <c r="AM2" s="11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376" ht="15.5" x14ac:dyDescent="0.35">
      <c r="A3" s="6" t="s">
        <v>7</v>
      </c>
      <c r="B3" s="6" t="s">
        <v>16</v>
      </c>
      <c r="C3" s="7" t="s">
        <v>1</v>
      </c>
      <c r="D3" s="94" t="s">
        <v>2</v>
      </c>
      <c r="E3" s="94" t="s">
        <v>3</v>
      </c>
      <c r="F3" s="133"/>
      <c r="G3" s="6" t="s">
        <v>7</v>
      </c>
      <c r="H3" s="6" t="s">
        <v>16</v>
      </c>
      <c r="I3" s="7" t="s">
        <v>1</v>
      </c>
      <c r="J3" s="94" t="s">
        <v>2</v>
      </c>
      <c r="K3" s="94" t="s">
        <v>3</v>
      </c>
      <c r="L3" s="133"/>
      <c r="M3" s="6" t="s">
        <v>7</v>
      </c>
      <c r="N3" s="6" t="s">
        <v>16</v>
      </c>
      <c r="O3" s="7" t="s">
        <v>56</v>
      </c>
      <c r="P3" s="94" t="s">
        <v>2</v>
      </c>
      <c r="Q3" s="94" t="s">
        <v>3</v>
      </c>
      <c r="R3" s="111"/>
      <c r="S3" s="111"/>
      <c r="T3" s="6" t="s">
        <v>7</v>
      </c>
      <c r="U3" s="6" t="s">
        <v>16</v>
      </c>
      <c r="V3" s="7" t="s">
        <v>1</v>
      </c>
      <c r="W3" s="94" t="s">
        <v>2</v>
      </c>
      <c r="X3" s="94" t="s">
        <v>3</v>
      </c>
      <c r="Y3" s="133"/>
      <c r="Z3" s="133"/>
      <c r="AA3" s="133"/>
      <c r="AB3" s="133"/>
      <c r="AC3" s="133"/>
      <c r="AD3" s="133"/>
      <c r="AE3" s="133"/>
      <c r="AF3" s="111"/>
      <c r="AG3" s="111"/>
      <c r="AH3" s="111"/>
      <c r="AI3" s="111"/>
      <c r="AJ3" s="111"/>
      <c r="AK3" s="111"/>
      <c r="AL3" s="111"/>
      <c r="AM3" s="11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376" s="15" customFormat="1" ht="15.5" x14ac:dyDescent="0.35">
      <c r="A4" s="8">
        <v>2.1</v>
      </c>
      <c r="B4" s="13" t="s">
        <v>19</v>
      </c>
      <c r="C4" s="112">
        <v>1.9E-2</v>
      </c>
      <c r="D4" s="112">
        <v>4.9000000000000002E-2</v>
      </c>
      <c r="E4" s="112">
        <v>4.9000000000000002E-2</v>
      </c>
      <c r="F4" s="133"/>
      <c r="G4" s="8">
        <v>2.1</v>
      </c>
      <c r="H4" s="13" t="s">
        <v>19</v>
      </c>
      <c r="I4" s="112">
        <v>3.4000000000000002E-2</v>
      </c>
      <c r="J4" s="112">
        <v>0.05</v>
      </c>
      <c r="K4" s="112">
        <v>5.5E-2</v>
      </c>
      <c r="L4" s="133"/>
      <c r="M4" s="8">
        <v>2.1</v>
      </c>
      <c r="N4" s="13" t="s">
        <v>19</v>
      </c>
      <c r="O4" s="112">
        <v>3.7999999999999999E-2</v>
      </c>
      <c r="P4" s="112">
        <v>0.05</v>
      </c>
      <c r="Q4" s="112">
        <v>5.6000000000000001E-2</v>
      </c>
      <c r="R4" s="111"/>
      <c r="S4" s="111"/>
      <c r="T4" s="8">
        <v>2.1</v>
      </c>
      <c r="U4" s="13" t="s">
        <v>19</v>
      </c>
      <c r="V4" s="112">
        <v>0.04</v>
      </c>
      <c r="W4" s="112">
        <v>0.05</v>
      </c>
      <c r="X4" s="112">
        <v>5.6000000000000001E-2</v>
      </c>
      <c r="Y4" s="133"/>
      <c r="Z4" s="133"/>
      <c r="AA4" s="133"/>
      <c r="AB4" s="133"/>
      <c r="AC4" s="133"/>
      <c r="AD4" s="133"/>
      <c r="AE4" s="133"/>
      <c r="AF4" s="111"/>
      <c r="AG4" s="111"/>
      <c r="AH4" s="111"/>
      <c r="AI4" s="111"/>
      <c r="AJ4" s="111"/>
      <c r="AK4" s="111"/>
      <c r="AL4" s="111"/>
      <c r="AM4" s="11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70"/>
      <c r="CB4" s="170"/>
      <c r="CC4" s="170"/>
      <c r="CD4" s="170"/>
      <c r="CE4" s="170"/>
      <c r="CF4" s="170"/>
      <c r="CG4" s="170"/>
      <c r="CH4" s="170"/>
      <c r="CI4" s="170"/>
      <c r="CJ4" s="170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</row>
    <row r="5" spans="1:376" s="21" customFormat="1" ht="15.5" x14ac:dyDescent="0.35">
      <c r="A5" s="8">
        <v>2.4</v>
      </c>
      <c r="B5" s="8" t="s">
        <v>21</v>
      </c>
      <c r="C5" s="112">
        <v>2.9000000000000001E-2</v>
      </c>
      <c r="D5" s="112">
        <v>0.05</v>
      </c>
      <c r="E5" s="112">
        <v>0.05</v>
      </c>
      <c r="F5" s="133"/>
      <c r="G5" s="8">
        <v>2.4</v>
      </c>
      <c r="H5" s="8" t="s">
        <v>21</v>
      </c>
      <c r="I5" s="112">
        <v>3.4000000000000002E-2</v>
      </c>
      <c r="J5" s="112">
        <v>0.05</v>
      </c>
      <c r="K5" s="112">
        <v>5.7000000000000002E-2</v>
      </c>
      <c r="L5" s="133"/>
      <c r="M5" s="8">
        <v>2.4</v>
      </c>
      <c r="N5" s="8" t="s">
        <v>21</v>
      </c>
      <c r="O5" s="112">
        <v>3.7999999999999999E-2</v>
      </c>
      <c r="P5" s="112">
        <v>0.05</v>
      </c>
      <c r="Q5" s="112">
        <v>6.2E-2</v>
      </c>
      <c r="R5" s="111"/>
      <c r="S5" s="111"/>
      <c r="T5" s="8">
        <v>2.4</v>
      </c>
      <c r="U5" s="8" t="s">
        <v>21</v>
      </c>
      <c r="V5" s="112">
        <v>4.2000000000000003E-2</v>
      </c>
      <c r="W5" s="112">
        <v>5.0999999999999997E-2</v>
      </c>
      <c r="X5" s="112">
        <v>6.5000000000000002E-2</v>
      </c>
      <c r="Y5" s="133"/>
      <c r="Z5" s="133"/>
      <c r="AA5" s="133"/>
      <c r="AB5" s="133"/>
      <c r="AC5" s="133"/>
      <c r="AD5" s="133"/>
      <c r="AE5" s="133"/>
      <c r="AF5" s="111"/>
      <c r="AG5" s="111"/>
      <c r="AH5" s="111"/>
      <c r="AI5" s="111"/>
      <c r="AJ5" s="111"/>
      <c r="AK5" s="111"/>
      <c r="AL5" s="111"/>
      <c r="AM5" s="11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</row>
    <row r="6" spans="1:376" s="24" customFormat="1" ht="15.5" x14ac:dyDescent="0.35">
      <c r="A6" s="8">
        <v>2.8</v>
      </c>
      <c r="B6" s="8" t="s">
        <v>21</v>
      </c>
      <c r="C6" s="112">
        <v>2.1999999999999999E-2</v>
      </c>
      <c r="D6" s="112">
        <v>0.05</v>
      </c>
      <c r="E6" s="112">
        <v>0.05</v>
      </c>
      <c r="F6" s="133"/>
      <c r="G6" s="8">
        <v>2.8</v>
      </c>
      <c r="H6" s="8" t="s">
        <v>21</v>
      </c>
      <c r="I6" s="112">
        <v>3.5999999999999997E-2</v>
      </c>
      <c r="J6" s="112">
        <v>0.05</v>
      </c>
      <c r="K6" s="112">
        <v>7.0999999999999994E-2</v>
      </c>
      <c r="L6" s="133"/>
      <c r="M6" s="8">
        <v>2.8</v>
      </c>
      <c r="N6" s="8" t="s">
        <v>21</v>
      </c>
      <c r="O6" s="112">
        <v>4.5999999999999999E-2</v>
      </c>
      <c r="P6" s="112">
        <v>0.05</v>
      </c>
      <c r="Q6" s="112">
        <v>8.5000000000000006E-2</v>
      </c>
      <c r="R6" s="111"/>
      <c r="S6" s="111"/>
      <c r="T6" s="8">
        <v>2.8</v>
      </c>
      <c r="U6" s="8" t="s">
        <v>21</v>
      </c>
      <c r="V6" s="112">
        <v>5.3999999999999999E-2</v>
      </c>
      <c r="W6" s="112">
        <v>0.05</v>
      </c>
      <c r="X6" s="112">
        <v>9.4E-2</v>
      </c>
      <c r="Y6" s="133"/>
      <c r="Z6" s="133"/>
      <c r="AA6" s="133"/>
      <c r="AB6" s="133"/>
      <c r="AC6" s="133"/>
      <c r="AD6" s="133"/>
      <c r="AE6" s="133"/>
      <c r="AF6" s="111"/>
      <c r="AG6" s="111"/>
      <c r="AH6" s="111"/>
      <c r="AI6" s="111"/>
      <c r="AJ6" s="111"/>
      <c r="AK6" s="111"/>
      <c r="AL6" s="111"/>
      <c r="AM6" s="11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54"/>
      <c r="CB6" s="55"/>
      <c r="CC6" s="56"/>
      <c r="CD6" s="56"/>
      <c r="CE6" s="56"/>
      <c r="CF6" s="56"/>
      <c r="CG6" s="56"/>
      <c r="CH6" s="56"/>
      <c r="CI6" s="56"/>
      <c r="CJ6" s="57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</row>
    <row r="7" spans="1:376" s="25" customFormat="1" ht="15.5" x14ac:dyDescent="0.35">
      <c r="A7" s="8">
        <v>2.4</v>
      </c>
      <c r="B7" s="8" t="s">
        <v>22</v>
      </c>
      <c r="C7" s="112">
        <v>1.7000000000000001E-2</v>
      </c>
      <c r="D7" s="112">
        <v>0.05</v>
      </c>
      <c r="E7" s="112">
        <v>0.05</v>
      </c>
      <c r="F7" s="133"/>
      <c r="G7" s="8">
        <v>2.4</v>
      </c>
      <c r="H7" s="8" t="s">
        <v>22</v>
      </c>
      <c r="I7" s="112">
        <v>2.1000000000000001E-2</v>
      </c>
      <c r="J7" s="112">
        <v>4.9000000000000002E-2</v>
      </c>
      <c r="K7" s="112">
        <v>5.6000000000000001E-2</v>
      </c>
      <c r="L7" s="133"/>
      <c r="M7" s="8">
        <v>2.4</v>
      </c>
      <c r="N7" s="8" t="s">
        <v>22</v>
      </c>
      <c r="O7" s="112">
        <v>2.4E-2</v>
      </c>
      <c r="P7" s="112">
        <v>0.05</v>
      </c>
      <c r="Q7" s="112">
        <v>0.06</v>
      </c>
      <c r="R7" s="111"/>
      <c r="S7" s="111"/>
      <c r="T7" s="8">
        <v>2.4</v>
      </c>
      <c r="U7" s="8" t="s">
        <v>22</v>
      </c>
      <c r="V7" s="112">
        <v>2.5999999999999999E-2</v>
      </c>
      <c r="W7" s="112">
        <v>0.05</v>
      </c>
      <c r="X7" s="112">
        <v>6.3E-2</v>
      </c>
      <c r="Y7" s="133"/>
      <c r="Z7" s="133"/>
      <c r="AA7" s="133"/>
      <c r="AB7" s="133"/>
      <c r="AC7" s="133"/>
      <c r="AD7" s="133"/>
      <c r="AE7" s="133"/>
      <c r="AF7" s="111"/>
      <c r="AG7" s="111"/>
      <c r="AH7" s="111"/>
      <c r="AI7" s="111"/>
      <c r="AJ7" s="111"/>
      <c r="AK7" s="111"/>
      <c r="AL7" s="111"/>
      <c r="AM7" s="11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58"/>
      <c r="CB7" s="59"/>
      <c r="CC7" s="60"/>
      <c r="CD7" s="60"/>
      <c r="CE7" s="60"/>
      <c r="CF7" s="60"/>
      <c r="CG7" s="60"/>
      <c r="CH7" s="60"/>
      <c r="CI7" s="60"/>
      <c r="CJ7" s="6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</row>
    <row r="8" spans="1:376" s="18" customFormat="1" ht="15.5" x14ac:dyDescent="0.35">
      <c r="A8" s="8">
        <v>2.8</v>
      </c>
      <c r="B8" s="8" t="s">
        <v>22</v>
      </c>
      <c r="C8" s="112">
        <v>8.9999999999999993E-3</v>
      </c>
      <c r="D8" s="112">
        <v>0.05</v>
      </c>
      <c r="E8" s="112">
        <v>0.05</v>
      </c>
      <c r="F8" s="133"/>
      <c r="G8" s="8">
        <v>2.8</v>
      </c>
      <c r="H8" s="8" t="s">
        <v>22</v>
      </c>
      <c r="I8" s="112">
        <v>1.7000000000000001E-2</v>
      </c>
      <c r="J8" s="112">
        <v>0.05</v>
      </c>
      <c r="K8" s="112">
        <v>7.0000000000000007E-2</v>
      </c>
      <c r="L8" s="133"/>
      <c r="M8" s="8">
        <v>2.8</v>
      </c>
      <c r="N8" s="8" t="s">
        <v>22</v>
      </c>
      <c r="O8" s="112">
        <v>2.3E-2</v>
      </c>
      <c r="P8" s="112">
        <v>0.05</v>
      </c>
      <c r="Q8" s="112">
        <v>8.5000000000000006E-2</v>
      </c>
      <c r="R8" s="111"/>
      <c r="S8" s="111"/>
      <c r="T8" s="8">
        <v>2.8</v>
      </c>
      <c r="U8" s="8" t="s">
        <v>22</v>
      </c>
      <c r="V8" s="112">
        <v>2.8000000000000001E-2</v>
      </c>
      <c r="W8" s="112">
        <v>5.0999999999999997E-2</v>
      </c>
      <c r="X8" s="112">
        <v>9.4E-2</v>
      </c>
      <c r="Y8" s="133"/>
      <c r="Z8" s="133"/>
      <c r="AA8" s="133"/>
      <c r="AB8" s="133"/>
      <c r="AC8" s="133"/>
      <c r="AD8" s="133"/>
      <c r="AE8" s="133"/>
      <c r="AF8" s="111"/>
      <c r="AG8" s="111"/>
      <c r="AH8" s="111"/>
      <c r="AI8" s="111"/>
      <c r="AJ8" s="111"/>
      <c r="AK8" s="111"/>
      <c r="AL8" s="111"/>
      <c r="AM8" s="11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58"/>
      <c r="CB8" s="59"/>
      <c r="CC8" s="60"/>
      <c r="CD8" s="93"/>
      <c r="CE8" s="93"/>
      <c r="CF8" s="93"/>
      <c r="CG8" s="93"/>
      <c r="CH8" s="93"/>
      <c r="CI8" s="93"/>
      <c r="CJ8" s="6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</row>
    <row r="9" spans="1:376" s="28" customFormat="1" ht="15.5" x14ac:dyDescent="0.35">
      <c r="A9" s="10">
        <v>2.4</v>
      </c>
      <c r="B9" s="11" t="s">
        <v>19</v>
      </c>
      <c r="C9" s="114">
        <v>0.114</v>
      </c>
      <c r="D9" s="114">
        <v>5.0999999999999997E-2</v>
      </c>
      <c r="E9" s="114">
        <v>5.0999999999999997E-2</v>
      </c>
      <c r="F9" s="133"/>
      <c r="G9" s="10">
        <v>2.4</v>
      </c>
      <c r="H9" s="11" t="s">
        <v>19</v>
      </c>
      <c r="I9" s="114">
        <v>0.122</v>
      </c>
      <c r="J9" s="114">
        <v>5.0999999999999997E-2</v>
      </c>
      <c r="K9" s="114">
        <v>0.06</v>
      </c>
      <c r="L9" s="133"/>
      <c r="M9" s="10">
        <v>2.4</v>
      </c>
      <c r="N9" s="11" t="s">
        <v>19</v>
      </c>
      <c r="O9" s="114">
        <v>0.124</v>
      </c>
      <c r="P9" s="114">
        <v>5.1999999999999998E-2</v>
      </c>
      <c r="Q9" s="114">
        <v>6.4000000000000001E-2</v>
      </c>
      <c r="R9" s="111"/>
      <c r="S9" s="111"/>
      <c r="T9" s="10">
        <v>2.4</v>
      </c>
      <c r="U9" s="11" t="s">
        <v>19</v>
      </c>
      <c r="V9" s="114">
        <v>0.125</v>
      </c>
      <c r="W9" s="114">
        <v>5.1999999999999998E-2</v>
      </c>
      <c r="X9" s="114">
        <v>6.8000000000000005E-2</v>
      </c>
      <c r="Y9" s="133"/>
      <c r="Z9" s="133"/>
      <c r="AA9" s="133"/>
      <c r="AB9" s="133"/>
      <c r="AC9" s="133"/>
      <c r="AD9" s="133"/>
      <c r="AE9" s="133"/>
      <c r="AF9" s="111"/>
      <c r="AG9" s="111"/>
      <c r="AH9" s="111"/>
      <c r="AI9" s="111"/>
      <c r="AJ9" s="111"/>
      <c r="AK9" s="111"/>
      <c r="AL9" s="111"/>
      <c r="AM9" s="11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58"/>
      <c r="CB9" s="59"/>
      <c r="CC9" s="60"/>
      <c r="CD9" s="60"/>
      <c r="CE9" s="60"/>
      <c r="CF9" s="60"/>
      <c r="CG9" s="60"/>
      <c r="CH9" s="60"/>
      <c r="CI9" s="60"/>
      <c r="CJ9" s="6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</row>
    <row r="10" spans="1:376" s="18" customFormat="1" ht="15.5" x14ac:dyDescent="0.35">
      <c r="A10" s="10">
        <v>2.8</v>
      </c>
      <c r="B10" s="11" t="s">
        <v>19</v>
      </c>
      <c r="C10" s="114">
        <v>0.16200000000000001</v>
      </c>
      <c r="D10" s="114">
        <v>5.0999999999999997E-2</v>
      </c>
      <c r="E10" s="114">
        <v>5.0999999999999997E-2</v>
      </c>
      <c r="F10" s="133"/>
      <c r="G10" s="10">
        <v>2.8</v>
      </c>
      <c r="H10" s="11" t="s">
        <v>19</v>
      </c>
      <c r="I10" s="114">
        <v>0.19900000000000001</v>
      </c>
      <c r="J10" s="114">
        <v>5.1999999999999998E-2</v>
      </c>
      <c r="K10" s="114">
        <v>6.8000000000000005E-2</v>
      </c>
      <c r="L10" s="133"/>
      <c r="M10" s="10">
        <v>2.8</v>
      </c>
      <c r="N10" s="11" t="s">
        <v>19</v>
      </c>
      <c r="O10" s="114">
        <v>0.218</v>
      </c>
      <c r="P10" s="114">
        <v>5.1999999999999998E-2</v>
      </c>
      <c r="Q10" s="114">
        <v>7.9000000000000001E-2</v>
      </c>
      <c r="R10" s="111"/>
      <c r="S10" s="111"/>
      <c r="T10" s="10">
        <v>2.8</v>
      </c>
      <c r="U10" s="11" t="s">
        <v>19</v>
      </c>
      <c r="V10" s="114">
        <v>0.22900000000000001</v>
      </c>
      <c r="W10" s="114">
        <v>5.1999999999999998E-2</v>
      </c>
      <c r="X10" s="114">
        <v>8.6999999999999994E-2</v>
      </c>
      <c r="Y10" s="133"/>
      <c r="Z10" s="133"/>
      <c r="AA10" s="133"/>
      <c r="AB10" s="133"/>
      <c r="AC10" s="133"/>
      <c r="AD10" s="133"/>
      <c r="AE10" s="133"/>
      <c r="AF10" s="111"/>
      <c r="AG10" s="111"/>
      <c r="AH10" s="111"/>
      <c r="AI10" s="111"/>
      <c r="AJ10" s="111"/>
      <c r="AK10" s="111"/>
      <c r="AL10" s="111"/>
      <c r="AM10" s="11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/>
      <c r="CA10"/>
      <c r="CB10"/>
      <c r="CC10"/>
      <c r="CD10"/>
      <c r="CE10"/>
      <c r="CF10"/>
      <c r="CG10"/>
      <c r="CH10"/>
      <c r="CI10"/>
      <c r="CJ10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</row>
    <row r="11" spans="1:376" s="18" customFormat="1" ht="15.5" x14ac:dyDescent="0.35">
      <c r="A11" s="10">
        <v>2.1</v>
      </c>
      <c r="B11" s="10" t="s">
        <v>21</v>
      </c>
      <c r="C11" s="114">
        <v>8.5000000000000006E-2</v>
      </c>
      <c r="D11" s="114">
        <v>5.0999999999999997E-2</v>
      </c>
      <c r="E11" s="114">
        <v>5.0999999999999997E-2</v>
      </c>
      <c r="F11" s="133"/>
      <c r="G11" s="10">
        <v>2.1</v>
      </c>
      <c r="H11" s="10" t="s">
        <v>21</v>
      </c>
      <c r="I11" s="114">
        <v>7.9000000000000001E-2</v>
      </c>
      <c r="J11" s="114">
        <v>0.05</v>
      </c>
      <c r="K11" s="114">
        <v>5.1999999999999998E-2</v>
      </c>
      <c r="L11" s="133"/>
      <c r="M11" s="10">
        <v>2.1</v>
      </c>
      <c r="N11" s="10" t="s">
        <v>21</v>
      </c>
      <c r="O11" s="114">
        <v>7.5999999999999998E-2</v>
      </c>
      <c r="P11" s="114">
        <v>5.0999999999999997E-2</v>
      </c>
      <c r="Q11" s="114">
        <v>5.2999999999999999E-2</v>
      </c>
      <c r="R11" s="111"/>
      <c r="S11" s="111"/>
      <c r="T11" s="10">
        <v>2.1</v>
      </c>
      <c r="U11" s="10" t="s">
        <v>21</v>
      </c>
      <c r="V11" s="114">
        <v>7.2999999999999995E-2</v>
      </c>
      <c r="W11" s="114">
        <v>5.0999999999999997E-2</v>
      </c>
      <c r="X11" s="114">
        <v>5.2999999999999999E-2</v>
      </c>
      <c r="Y11" s="133"/>
      <c r="Z11" s="133"/>
      <c r="AA11" s="133"/>
      <c r="AB11" s="133"/>
      <c r="AC11" s="133"/>
      <c r="AD11" s="133"/>
      <c r="AE11" s="133"/>
      <c r="AF11" s="111"/>
      <c r="AG11" s="111"/>
      <c r="AH11" s="111"/>
      <c r="AI11" s="111"/>
      <c r="AJ11" s="111"/>
      <c r="AK11" s="111"/>
      <c r="AL11" s="111"/>
      <c r="AM11" s="11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</row>
    <row r="12" spans="1:376" s="20" customFormat="1" ht="15.5" x14ac:dyDescent="0.35">
      <c r="A12" s="10">
        <v>2.1</v>
      </c>
      <c r="B12" s="10" t="s">
        <v>22</v>
      </c>
      <c r="C12" s="114">
        <v>0.112</v>
      </c>
      <c r="D12" s="114">
        <v>0.05</v>
      </c>
      <c r="E12" s="114">
        <v>0.05</v>
      </c>
      <c r="F12" s="133"/>
      <c r="G12" s="10">
        <v>2.1</v>
      </c>
      <c r="H12" s="10" t="s">
        <v>22</v>
      </c>
      <c r="I12" s="114">
        <v>0.10299999999999999</v>
      </c>
      <c r="J12" s="114">
        <v>0.05</v>
      </c>
      <c r="K12" s="114">
        <v>5.0999999999999997E-2</v>
      </c>
      <c r="L12" s="133"/>
      <c r="M12" s="10">
        <v>2.1</v>
      </c>
      <c r="N12" s="10" t="s">
        <v>22</v>
      </c>
      <c r="O12" s="114">
        <v>9.6000000000000002E-2</v>
      </c>
      <c r="P12" s="114">
        <v>0.05</v>
      </c>
      <c r="Q12" s="114">
        <v>5.1999999999999998E-2</v>
      </c>
      <c r="R12" s="111"/>
      <c r="S12" s="111"/>
      <c r="T12" s="10">
        <v>2.1</v>
      </c>
      <c r="U12" s="10" t="s">
        <v>22</v>
      </c>
      <c r="V12" s="114">
        <v>9.1999999999999998E-2</v>
      </c>
      <c r="W12" s="114">
        <v>5.0999999999999997E-2</v>
      </c>
      <c r="X12" s="114">
        <v>5.2999999999999999E-2</v>
      </c>
      <c r="Y12" s="133"/>
      <c r="Z12" s="133"/>
      <c r="AA12" s="133"/>
      <c r="AB12" s="133"/>
      <c r="AC12" s="133"/>
      <c r="AD12" s="133"/>
      <c r="AE12" s="133"/>
      <c r="AF12" s="111"/>
      <c r="AG12" s="111"/>
      <c r="AH12" s="111"/>
      <c r="AI12" s="111"/>
      <c r="AJ12" s="111"/>
      <c r="AK12" s="111"/>
      <c r="AL12" s="111"/>
      <c r="AM12" s="11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/>
      <c r="CA12"/>
      <c r="CB12"/>
      <c r="CC12"/>
      <c r="CD12"/>
      <c r="CE12"/>
      <c r="CF12"/>
      <c r="CG12"/>
      <c r="CH12"/>
      <c r="CI12"/>
      <c r="CJ12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</row>
    <row r="13" spans="1:376" s="18" customFormat="1" ht="15.5" x14ac:dyDescent="0.35">
      <c r="A13" s="22">
        <v>2.1</v>
      </c>
      <c r="B13" s="22" t="s">
        <v>20</v>
      </c>
      <c r="C13" s="115">
        <v>5.1999999999999998E-2</v>
      </c>
      <c r="D13" s="115">
        <v>0.05</v>
      </c>
      <c r="E13" s="115">
        <v>0.05</v>
      </c>
      <c r="F13" s="133"/>
      <c r="G13" s="22">
        <v>2.1</v>
      </c>
      <c r="H13" s="22" t="s">
        <v>20</v>
      </c>
      <c r="I13" s="115">
        <v>5.5E-2</v>
      </c>
      <c r="J13" s="115">
        <v>0.05</v>
      </c>
      <c r="K13" s="115">
        <v>5.2999999999999999E-2</v>
      </c>
      <c r="L13" s="133"/>
      <c r="M13" s="22">
        <v>2.1</v>
      </c>
      <c r="N13" s="22" t="s">
        <v>20</v>
      </c>
      <c r="O13" s="115">
        <v>5.6000000000000001E-2</v>
      </c>
      <c r="P13" s="115">
        <v>0.05</v>
      </c>
      <c r="Q13" s="115">
        <v>5.3999999999999999E-2</v>
      </c>
      <c r="R13" s="111"/>
      <c r="S13" s="111"/>
      <c r="T13" s="22">
        <v>2.1</v>
      </c>
      <c r="U13" s="22" t="s">
        <v>20</v>
      </c>
      <c r="V13" s="115">
        <v>5.6000000000000001E-2</v>
      </c>
      <c r="W13" s="115">
        <v>5.0999999999999997E-2</v>
      </c>
      <c r="X13" s="115">
        <v>5.3999999999999999E-2</v>
      </c>
      <c r="Y13" s="133"/>
      <c r="Z13" s="133"/>
      <c r="AA13" s="133"/>
      <c r="AB13" s="133"/>
      <c r="AC13" s="133"/>
      <c r="AD13" s="133"/>
      <c r="AE13" s="133"/>
      <c r="AF13" s="111"/>
      <c r="AG13" s="111"/>
      <c r="AH13" s="111"/>
      <c r="AI13" s="111"/>
      <c r="AJ13" s="111"/>
      <c r="AK13" s="111"/>
      <c r="AL13" s="111"/>
      <c r="AM13" s="11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/>
      <c r="CA13" s="62"/>
      <c r="CB13" s="63"/>
      <c r="CC13" s="64"/>
      <c r="CD13" s="64"/>
      <c r="CE13" s="64"/>
      <c r="CF13" s="64"/>
      <c r="CG13" s="64"/>
      <c r="CH13" s="64"/>
      <c r="CI13" s="64"/>
      <c r="CJ13" s="65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</row>
    <row r="14" spans="1:376" s="16" customFormat="1" ht="15.5" x14ac:dyDescent="0.35">
      <c r="A14" s="17">
        <v>2.4</v>
      </c>
      <c r="B14" s="17" t="s">
        <v>20</v>
      </c>
      <c r="C14" s="117">
        <v>5.1999999999999998E-2</v>
      </c>
      <c r="D14" s="117">
        <v>0.05</v>
      </c>
      <c r="E14" s="117">
        <v>0.05</v>
      </c>
      <c r="F14" s="133"/>
      <c r="G14" s="17">
        <v>2.4</v>
      </c>
      <c r="H14" s="17" t="s">
        <v>20</v>
      </c>
      <c r="I14" s="117">
        <v>6.2E-2</v>
      </c>
      <c r="J14" s="117">
        <v>0.05</v>
      </c>
      <c r="K14" s="117">
        <v>5.8999999999999997E-2</v>
      </c>
      <c r="L14" s="133"/>
      <c r="M14" s="17">
        <v>2.4</v>
      </c>
      <c r="N14" s="17" t="s">
        <v>20</v>
      </c>
      <c r="O14" s="117">
        <v>6.7000000000000004E-2</v>
      </c>
      <c r="P14" s="117">
        <v>0.05</v>
      </c>
      <c r="Q14" s="117">
        <v>6.3E-2</v>
      </c>
      <c r="R14" s="111"/>
      <c r="S14" s="111"/>
      <c r="T14" s="17">
        <v>2.4</v>
      </c>
      <c r="U14" s="17" t="s">
        <v>20</v>
      </c>
      <c r="V14" s="117">
        <v>6.9000000000000006E-2</v>
      </c>
      <c r="W14" s="117">
        <v>0.05</v>
      </c>
      <c r="X14" s="117">
        <v>6.5000000000000002E-2</v>
      </c>
      <c r="Y14" s="133"/>
      <c r="Z14" s="133"/>
      <c r="AA14" s="133"/>
      <c r="AB14" s="133"/>
      <c r="AC14" s="133"/>
      <c r="AD14" s="133"/>
      <c r="AE14" s="133"/>
      <c r="AF14" s="111"/>
      <c r="AG14" s="111"/>
      <c r="AH14" s="111"/>
      <c r="AI14" s="111"/>
      <c r="AJ14" s="111"/>
      <c r="AK14" s="111"/>
      <c r="AL14" s="111"/>
      <c r="AM14" s="11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/>
      <c r="CA14" s="66"/>
      <c r="CB14" s="67"/>
      <c r="CC14" s="60"/>
      <c r="CD14" s="60"/>
      <c r="CE14" s="60"/>
      <c r="CF14" s="60"/>
      <c r="CG14" s="60"/>
      <c r="CH14" s="60"/>
      <c r="CI14" s="60"/>
      <c r="CJ14" s="68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</row>
    <row r="15" spans="1:376" s="16" customFormat="1" ht="15.5" x14ac:dyDescent="0.35">
      <c r="A15" s="17">
        <v>2.8</v>
      </c>
      <c r="B15" s="17" t="s">
        <v>20</v>
      </c>
      <c r="C15" s="117">
        <v>5.6000000000000001E-2</v>
      </c>
      <c r="D15" s="117">
        <v>5.0999999999999997E-2</v>
      </c>
      <c r="E15" s="117">
        <v>5.0999999999999997E-2</v>
      </c>
      <c r="F15" s="133"/>
      <c r="G15" s="17">
        <v>2.8</v>
      </c>
      <c r="H15" s="17" t="s">
        <v>20</v>
      </c>
      <c r="I15" s="117">
        <v>0.08</v>
      </c>
      <c r="J15" s="117">
        <v>0.05</v>
      </c>
      <c r="K15" s="117">
        <v>7.0999999999999994E-2</v>
      </c>
      <c r="L15" s="133"/>
      <c r="M15" s="17">
        <v>2.8</v>
      </c>
      <c r="N15" s="17" t="s">
        <v>20</v>
      </c>
      <c r="O15" s="117">
        <v>9.6000000000000002E-2</v>
      </c>
      <c r="P15" s="117">
        <v>0.05</v>
      </c>
      <c r="Q15" s="117">
        <v>8.4000000000000005E-2</v>
      </c>
      <c r="R15" s="111"/>
      <c r="S15" s="111"/>
      <c r="T15" s="17">
        <v>2.8</v>
      </c>
      <c r="U15" s="17" t="s">
        <v>20</v>
      </c>
      <c r="V15" s="117">
        <v>0.108</v>
      </c>
      <c r="W15" s="117">
        <v>0.05</v>
      </c>
      <c r="X15" s="117">
        <v>9.2999999999999999E-2</v>
      </c>
      <c r="Y15" s="133"/>
      <c r="Z15" s="133"/>
      <c r="AA15" s="133"/>
      <c r="AB15" s="133"/>
      <c r="AC15" s="133"/>
      <c r="AD15" s="133"/>
      <c r="AE15" s="133"/>
      <c r="AF15" s="111"/>
      <c r="AG15" s="111"/>
      <c r="AH15" s="111"/>
      <c r="AI15" s="111"/>
      <c r="AJ15" s="111"/>
      <c r="AK15" s="111"/>
      <c r="AL15" s="111"/>
      <c r="AM15" s="11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/>
      <c r="CA15" s="66"/>
      <c r="CB15" s="67"/>
      <c r="CC15" s="60"/>
      <c r="CD15" s="60"/>
      <c r="CE15" s="60"/>
      <c r="CF15" s="60"/>
      <c r="CG15" s="60"/>
      <c r="CH15" s="60"/>
      <c r="CI15" s="60"/>
      <c r="CJ15" s="68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</row>
    <row r="16" spans="1:376" s="20" customFormat="1" ht="15.5" x14ac:dyDescent="0.35">
      <c r="A16" s="50">
        <v>2.2000000000000002</v>
      </c>
      <c r="B16" s="51" t="s">
        <v>19</v>
      </c>
      <c r="C16" s="113">
        <v>0.05</v>
      </c>
      <c r="D16" s="113">
        <v>0.05</v>
      </c>
      <c r="E16" s="113">
        <v>0.05</v>
      </c>
      <c r="F16" s="133"/>
      <c r="G16" s="50">
        <v>2.2000000000000002</v>
      </c>
      <c r="H16" s="51" t="s">
        <v>19</v>
      </c>
      <c r="I16" s="113">
        <v>0.05</v>
      </c>
      <c r="J16" s="113">
        <v>0.05</v>
      </c>
      <c r="K16" s="113">
        <v>4.9000000000000002E-2</v>
      </c>
      <c r="L16" s="133"/>
      <c r="M16" s="50">
        <v>2.2000000000000002</v>
      </c>
      <c r="N16" s="51" t="s">
        <v>19</v>
      </c>
      <c r="O16" s="113">
        <v>0.05</v>
      </c>
      <c r="P16" s="113">
        <v>5.0999999999999997E-2</v>
      </c>
      <c r="Q16" s="113">
        <v>4.9000000000000002E-2</v>
      </c>
      <c r="R16" s="111"/>
      <c r="S16" s="111"/>
      <c r="T16" s="50">
        <v>2.2000000000000002</v>
      </c>
      <c r="U16" s="51" t="s">
        <v>19</v>
      </c>
      <c r="V16" s="113">
        <v>0.05</v>
      </c>
      <c r="W16" s="113">
        <v>5.0999999999999997E-2</v>
      </c>
      <c r="X16" s="113">
        <v>4.9000000000000002E-2</v>
      </c>
      <c r="Y16" s="133"/>
      <c r="Z16" s="133"/>
      <c r="AA16" s="133"/>
      <c r="AB16" s="133"/>
      <c r="AC16" s="133"/>
      <c r="AD16" s="133"/>
      <c r="AE16" s="133"/>
      <c r="AF16" s="111"/>
      <c r="AG16" s="111"/>
      <c r="AH16" s="111"/>
      <c r="AI16" s="111"/>
      <c r="AJ16" s="111"/>
      <c r="AK16" s="111"/>
      <c r="AL16" s="111"/>
      <c r="AM16" s="11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/>
      <c r="CA16" s="66"/>
      <c r="CB16" s="67"/>
      <c r="CC16" s="60"/>
      <c r="CD16" s="60"/>
      <c r="CE16" s="60"/>
      <c r="CF16" s="60"/>
      <c r="CG16" s="60"/>
      <c r="CH16" s="60"/>
      <c r="CI16" s="60"/>
      <c r="CJ16" s="68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</row>
    <row r="17" spans="1:376" s="18" customFormat="1" ht="15.5" x14ac:dyDescent="0.35">
      <c r="A17" s="50">
        <v>2.2000000000000002</v>
      </c>
      <c r="B17" s="51" t="s">
        <v>21</v>
      </c>
      <c r="C17" s="113">
        <v>5.0999999999999997E-2</v>
      </c>
      <c r="D17" s="113">
        <v>0.05</v>
      </c>
      <c r="E17" s="113">
        <v>0.05</v>
      </c>
      <c r="F17" s="133"/>
      <c r="G17" s="50">
        <v>2.2000000000000002</v>
      </c>
      <c r="H17" s="51" t="s">
        <v>21</v>
      </c>
      <c r="I17" s="113">
        <v>0.05</v>
      </c>
      <c r="J17" s="113">
        <v>0.05</v>
      </c>
      <c r="K17" s="113">
        <v>0.05</v>
      </c>
      <c r="L17" s="133"/>
      <c r="M17" s="50">
        <v>2.2000000000000002</v>
      </c>
      <c r="N17" s="51" t="s">
        <v>21</v>
      </c>
      <c r="O17" s="113">
        <v>0.05</v>
      </c>
      <c r="P17" s="113">
        <v>0.05</v>
      </c>
      <c r="Q17" s="113">
        <v>0.05</v>
      </c>
      <c r="R17" s="111"/>
      <c r="S17" s="111"/>
      <c r="T17" s="50">
        <v>2.2000000000000002</v>
      </c>
      <c r="U17" s="51" t="s">
        <v>21</v>
      </c>
      <c r="V17" s="113">
        <v>0.05</v>
      </c>
      <c r="W17" s="113">
        <v>0.05</v>
      </c>
      <c r="X17" s="113">
        <v>4.9000000000000002E-2</v>
      </c>
      <c r="Y17" s="133"/>
      <c r="Z17" s="133"/>
      <c r="AA17" s="133"/>
      <c r="AB17" s="133"/>
      <c r="AC17" s="133"/>
      <c r="AD17" s="133"/>
      <c r="AE17" s="133"/>
      <c r="AF17" s="111"/>
      <c r="AG17" s="111"/>
      <c r="AH17" s="111"/>
      <c r="AI17" s="111"/>
      <c r="AJ17" s="111"/>
      <c r="AK17" s="111"/>
      <c r="AL17" s="111"/>
      <c r="AM17" s="11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/>
      <c r="CA17"/>
      <c r="CB17"/>
      <c r="CC17"/>
      <c r="CD17"/>
      <c r="CE17"/>
      <c r="CF17"/>
      <c r="CG17"/>
      <c r="CH17"/>
      <c r="CI17"/>
      <c r="CJ17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</row>
    <row r="18" spans="1:376" s="16" customFormat="1" ht="15.5" x14ac:dyDescent="0.35">
      <c r="A18" s="50">
        <v>2.2000000000000002</v>
      </c>
      <c r="B18" s="51" t="s">
        <v>22</v>
      </c>
      <c r="C18" s="113">
        <v>0.05</v>
      </c>
      <c r="D18" s="113">
        <v>0.05</v>
      </c>
      <c r="E18" s="113">
        <v>0.05</v>
      </c>
      <c r="F18" s="133"/>
      <c r="G18" s="50">
        <v>2.2000000000000002</v>
      </c>
      <c r="H18" s="51" t="s">
        <v>22</v>
      </c>
      <c r="I18" s="113">
        <v>0.05</v>
      </c>
      <c r="J18" s="113">
        <v>0.05</v>
      </c>
      <c r="K18" s="113">
        <v>0.05</v>
      </c>
      <c r="L18" s="133"/>
      <c r="M18" s="50">
        <v>2.2000000000000002</v>
      </c>
      <c r="N18" s="51" t="s">
        <v>22</v>
      </c>
      <c r="O18" s="113">
        <v>0.05</v>
      </c>
      <c r="P18" s="113">
        <v>0.05</v>
      </c>
      <c r="Q18" s="113">
        <v>0.05</v>
      </c>
      <c r="R18" s="111"/>
      <c r="S18" s="111"/>
      <c r="T18" s="50">
        <v>2.2000000000000002</v>
      </c>
      <c r="U18" s="51" t="s">
        <v>22</v>
      </c>
      <c r="V18" s="113">
        <v>0.05</v>
      </c>
      <c r="W18" s="113">
        <v>0.05</v>
      </c>
      <c r="X18" s="113">
        <v>0.05</v>
      </c>
      <c r="Y18" s="133"/>
      <c r="Z18" s="133"/>
      <c r="AA18" s="133"/>
      <c r="AB18" s="133"/>
      <c r="AC18" s="133"/>
      <c r="AD18" s="133"/>
      <c r="AE18" s="133"/>
      <c r="AF18" s="111"/>
      <c r="AG18" s="111"/>
      <c r="AH18" s="111"/>
      <c r="AI18" s="111"/>
      <c r="AJ18" s="111"/>
      <c r="AK18" s="111"/>
      <c r="AL18" s="111"/>
      <c r="AM18" s="11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/>
      <c r="CA18" s="174"/>
      <c r="CB18" s="174"/>
      <c r="CC18" s="174"/>
      <c r="CD18" s="174"/>
      <c r="CE18" s="174"/>
      <c r="CF18" s="174"/>
      <c r="CG18" s="174"/>
      <c r="CH18" s="174"/>
      <c r="CI18" s="174"/>
      <c r="CJ18" s="174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</row>
    <row r="19" spans="1:376" s="16" customFormat="1" ht="15.5" x14ac:dyDescent="0.35">
      <c r="A19" s="26">
        <v>2.2000000000000002</v>
      </c>
      <c r="B19" s="26" t="s">
        <v>20</v>
      </c>
      <c r="C19" s="116">
        <v>0.05</v>
      </c>
      <c r="D19" s="116">
        <v>0.05</v>
      </c>
      <c r="E19" s="116">
        <v>0.05</v>
      </c>
      <c r="F19" s="133"/>
      <c r="G19" s="26">
        <v>2.2000000000000002</v>
      </c>
      <c r="H19" s="26" t="s">
        <v>20</v>
      </c>
      <c r="I19" s="116">
        <v>0.05</v>
      </c>
      <c r="J19" s="116">
        <v>0.05</v>
      </c>
      <c r="K19" s="116">
        <v>4.9000000000000002E-2</v>
      </c>
      <c r="L19" s="133"/>
      <c r="M19" s="26">
        <v>2.2000000000000002</v>
      </c>
      <c r="N19" s="26" t="s">
        <v>20</v>
      </c>
      <c r="O19" s="116">
        <v>0.05</v>
      </c>
      <c r="P19" s="116">
        <v>0.05</v>
      </c>
      <c r="Q19" s="116">
        <v>4.9000000000000002E-2</v>
      </c>
      <c r="R19" s="111"/>
      <c r="S19" s="111"/>
      <c r="T19" s="26">
        <v>2.2000000000000002</v>
      </c>
      <c r="U19" s="26" t="s">
        <v>20</v>
      </c>
      <c r="V19" s="116">
        <v>0.05</v>
      </c>
      <c r="W19" s="116">
        <v>0.05</v>
      </c>
      <c r="X19" s="116">
        <v>4.9000000000000002E-2</v>
      </c>
      <c r="Y19" s="133"/>
      <c r="Z19" s="133"/>
      <c r="AA19" s="133"/>
      <c r="AB19" s="133"/>
      <c r="AC19" s="133"/>
      <c r="AD19" s="133"/>
      <c r="AE19" s="133"/>
      <c r="AF19" s="111"/>
      <c r="AG19" s="111"/>
      <c r="AH19" s="111"/>
      <c r="AI19" s="111"/>
      <c r="AJ19" s="111"/>
      <c r="AK19" s="111"/>
      <c r="AL19" s="111"/>
      <c r="AM19" s="11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/>
      <c r="CA19"/>
      <c r="CB19"/>
      <c r="CC19"/>
      <c r="CD19"/>
      <c r="CE19"/>
      <c r="CF19"/>
      <c r="CG19"/>
      <c r="CH19"/>
      <c r="CI19"/>
      <c r="CJ19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</row>
    <row r="20" spans="1:376" s="16" customFormat="1" ht="15.5" x14ac:dyDescent="0.35">
      <c r="A20" s="8">
        <v>2.1</v>
      </c>
      <c r="B20" s="8" t="s">
        <v>23</v>
      </c>
      <c r="C20" s="118">
        <v>1.7999999999999999E-2</v>
      </c>
      <c r="D20" s="118">
        <v>4.9000000000000002E-2</v>
      </c>
      <c r="E20" s="118">
        <v>4.9000000000000002E-2</v>
      </c>
      <c r="F20" s="133"/>
      <c r="G20" s="8">
        <v>2.1</v>
      </c>
      <c r="H20" s="8" t="s">
        <v>23</v>
      </c>
      <c r="I20" s="118">
        <v>3.4000000000000002E-2</v>
      </c>
      <c r="J20" s="118">
        <v>0.05</v>
      </c>
      <c r="K20" s="118">
        <v>5.6000000000000001E-2</v>
      </c>
      <c r="L20" s="133"/>
      <c r="M20" s="8">
        <v>2.1</v>
      </c>
      <c r="N20" s="8" t="s">
        <v>23</v>
      </c>
      <c r="O20" s="118">
        <v>3.7999999999999999E-2</v>
      </c>
      <c r="P20" s="118">
        <v>0.05</v>
      </c>
      <c r="Q20" s="118">
        <v>5.7000000000000002E-2</v>
      </c>
      <c r="R20" s="111"/>
      <c r="S20" s="111"/>
      <c r="T20" s="8">
        <v>2.1</v>
      </c>
      <c r="U20" s="8" t="s">
        <v>23</v>
      </c>
      <c r="V20" s="118">
        <v>0.04</v>
      </c>
      <c r="W20" s="118">
        <v>0.05</v>
      </c>
      <c r="X20" s="118">
        <v>5.6000000000000001E-2</v>
      </c>
      <c r="Y20" s="133"/>
      <c r="Z20" s="133"/>
      <c r="AA20" s="133"/>
      <c r="AB20" s="133"/>
      <c r="AC20" s="133"/>
      <c r="AD20" s="133"/>
      <c r="AE20" s="133"/>
      <c r="AF20" s="111"/>
      <c r="AG20" s="111"/>
      <c r="AH20" s="111"/>
      <c r="AI20" s="111"/>
      <c r="AJ20" s="111"/>
      <c r="AK20" s="111"/>
      <c r="AL20" s="111"/>
      <c r="AM20" s="11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/>
      <c r="CA20" s="69"/>
      <c r="CB20" s="70"/>
      <c r="CC20" s="71"/>
      <c r="CD20" s="71"/>
      <c r="CE20" s="71"/>
      <c r="CF20" s="71"/>
      <c r="CG20" s="71"/>
      <c r="CH20" s="71"/>
      <c r="CI20" s="71"/>
      <c r="CJ20" s="72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</row>
    <row r="21" spans="1:376" s="18" customFormat="1" ht="15.5" x14ac:dyDescent="0.35">
      <c r="A21" s="8">
        <v>2.4</v>
      </c>
      <c r="B21" s="8" t="s">
        <v>25</v>
      </c>
      <c r="C21" s="118">
        <v>2.8000000000000001E-2</v>
      </c>
      <c r="D21" s="118">
        <v>0.05</v>
      </c>
      <c r="E21" s="118">
        <v>0.05</v>
      </c>
      <c r="F21" s="133"/>
      <c r="G21" s="8">
        <v>2.4</v>
      </c>
      <c r="H21" s="8" t="s">
        <v>25</v>
      </c>
      <c r="I21" s="118">
        <v>3.4000000000000002E-2</v>
      </c>
      <c r="J21" s="118">
        <v>0.05</v>
      </c>
      <c r="K21" s="118">
        <v>5.8000000000000003E-2</v>
      </c>
      <c r="L21" s="133"/>
      <c r="M21" s="8">
        <v>2.4</v>
      </c>
      <c r="N21" s="8" t="s">
        <v>25</v>
      </c>
      <c r="O21" s="118">
        <v>3.7999999999999999E-2</v>
      </c>
      <c r="P21" s="118">
        <v>0.05</v>
      </c>
      <c r="Q21" s="118">
        <v>6.2E-2</v>
      </c>
      <c r="R21" s="111"/>
      <c r="S21" s="111"/>
      <c r="T21" s="8">
        <v>2.4</v>
      </c>
      <c r="U21" s="8" t="s">
        <v>25</v>
      </c>
      <c r="V21" s="118">
        <v>4.1000000000000002E-2</v>
      </c>
      <c r="W21" s="118">
        <v>0.05</v>
      </c>
      <c r="X21" s="118">
        <v>6.5000000000000002E-2</v>
      </c>
      <c r="Y21" s="133"/>
      <c r="Z21" s="133"/>
      <c r="AA21" s="133"/>
      <c r="AB21" s="133"/>
      <c r="AC21" s="133"/>
      <c r="AD21" s="133"/>
      <c r="AE21" s="133"/>
      <c r="AF21" s="111"/>
      <c r="AG21" s="111"/>
      <c r="AH21" s="111"/>
      <c r="AI21" s="111"/>
      <c r="AJ21" s="111"/>
      <c r="AK21" s="111"/>
      <c r="AL21" s="111"/>
      <c r="AM21" s="11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/>
      <c r="CA21" s="73"/>
      <c r="CB21" s="74"/>
      <c r="CC21" s="60"/>
      <c r="CD21" s="60"/>
      <c r="CE21" s="60"/>
      <c r="CF21" s="60"/>
      <c r="CG21" s="60"/>
      <c r="CH21" s="60"/>
      <c r="CI21" s="60"/>
      <c r="CJ21" s="75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</row>
    <row r="22" spans="1:376" s="20" customFormat="1" ht="15.5" x14ac:dyDescent="0.35">
      <c r="A22" s="8">
        <v>2.8</v>
      </c>
      <c r="B22" s="8" t="s">
        <v>25</v>
      </c>
      <c r="C22" s="118">
        <v>2.1000000000000001E-2</v>
      </c>
      <c r="D22" s="118">
        <v>0.05</v>
      </c>
      <c r="E22" s="118">
        <v>0.05</v>
      </c>
      <c r="F22" s="133"/>
      <c r="G22" s="8">
        <v>2.8</v>
      </c>
      <c r="H22" s="8" t="s">
        <v>25</v>
      </c>
      <c r="I22" s="118">
        <v>3.5000000000000003E-2</v>
      </c>
      <c r="J22" s="118">
        <v>0.05</v>
      </c>
      <c r="K22" s="118">
        <v>7.0999999999999994E-2</v>
      </c>
      <c r="L22" s="133"/>
      <c r="M22" s="8">
        <v>2.8</v>
      </c>
      <c r="N22" s="8" t="s">
        <v>25</v>
      </c>
      <c r="O22" s="118">
        <v>4.5999999999999999E-2</v>
      </c>
      <c r="P22" s="118">
        <v>0.05</v>
      </c>
      <c r="Q22" s="118">
        <v>8.6999999999999994E-2</v>
      </c>
      <c r="R22" s="111"/>
      <c r="S22" s="111"/>
      <c r="T22" s="8">
        <v>2.8</v>
      </c>
      <c r="U22" s="8" t="s">
        <v>25</v>
      </c>
      <c r="V22" s="118">
        <v>5.2999999999999999E-2</v>
      </c>
      <c r="W22" s="118">
        <v>0.05</v>
      </c>
      <c r="X22" s="118">
        <v>9.6000000000000002E-2</v>
      </c>
      <c r="Y22" s="133"/>
      <c r="Z22" s="133"/>
      <c r="AA22" s="133"/>
      <c r="AB22" s="133"/>
      <c r="AC22" s="133"/>
      <c r="AD22" s="133"/>
      <c r="AE22" s="133"/>
      <c r="AF22" s="111"/>
      <c r="AG22" s="111"/>
      <c r="AH22" s="111"/>
      <c r="AI22" s="111"/>
      <c r="AJ22" s="111"/>
      <c r="AK22" s="111"/>
      <c r="AL22" s="111"/>
      <c r="AM22" s="11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/>
      <c r="CA22" s="73"/>
      <c r="CB22" s="74"/>
      <c r="CC22" s="60"/>
      <c r="CD22" s="60"/>
      <c r="CE22" s="60"/>
      <c r="CF22" s="60"/>
      <c r="CG22" s="60"/>
      <c r="CH22" s="60"/>
      <c r="CI22" s="60"/>
      <c r="CJ22" s="75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</row>
    <row r="23" spans="1:376" s="20" customFormat="1" ht="15.5" x14ac:dyDescent="0.35">
      <c r="A23" s="8">
        <v>2.4</v>
      </c>
      <c r="B23" s="8" t="s">
        <v>26</v>
      </c>
      <c r="C23" s="118">
        <v>1.7000000000000001E-2</v>
      </c>
      <c r="D23" s="118">
        <v>0.05</v>
      </c>
      <c r="E23" s="118">
        <v>0.05</v>
      </c>
      <c r="F23" s="133"/>
      <c r="G23" s="8">
        <v>2.4</v>
      </c>
      <c r="H23" s="8" t="s">
        <v>26</v>
      </c>
      <c r="I23" s="118">
        <v>2.1000000000000001E-2</v>
      </c>
      <c r="J23" s="118">
        <v>0.05</v>
      </c>
      <c r="K23" s="118">
        <v>5.7000000000000002E-2</v>
      </c>
      <c r="L23" s="133"/>
      <c r="M23" s="8">
        <v>2.4</v>
      </c>
      <c r="N23" s="8" t="s">
        <v>26</v>
      </c>
      <c r="O23" s="118">
        <v>2.3E-2</v>
      </c>
      <c r="P23" s="118">
        <v>0.05</v>
      </c>
      <c r="Q23" s="118">
        <v>6.0999999999999999E-2</v>
      </c>
      <c r="R23" s="111"/>
      <c r="S23" s="111"/>
      <c r="T23" s="8">
        <v>2.4</v>
      </c>
      <c r="U23" s="8" t="s">
        <v>26</v>
      </c>
      <c r="V23" s="118">
        <v>2.5999999999999999E-2</v>
      </c>
      <c r="W23" s="118">
        <v>0.05</v>
      </c>
      <c r="X23" s="118">
        <v>6.4000000000000001E-2</v>
      </c>
      <c r="Y23" s="133"/>
      <c r="Z23" s="133"/>
      <c r="AA23" s="133"/>
      <c r="AB23" s="133"/>
      <c r="AC23" s="133"/>
      <c r="AD23" s="133"/>
      <c r="AE23" s="133"/>
      <c r="AF23" s="111"/>
      <c r="AG23" s="111"/>
      <c r="AH23" s="111"/>
      <c r="AI23" s="111"/>
      <c r="AJ23" s="111"/>
      <c r="AK23" s="111"/>
      <c r="AL23" s="111"/>
      <c r="AM23" s="11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/>
      <c r="CA23" s="73"/>
      <c r="CB23" s="74"/>
      <c r="CC23" s="60"/>
      <c r="CD23" s="60"/>
      <c r="CE23" s="60"/>
      <c r="CF23" s="60"/>
      <c r="CG23" s="60"/>
      <c r="CH23" s="60"/>
      <c r="CI23" s="60"/>
      <c r="CJ23" s="75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</row>
    <row r="24" spans="1:376" s="18" customFormat="1" ht="15.5" x14ac:dyDescent="0.35">
      <c r="A24" s="8">
        <v>2.8</v>
      </c>
      <c r="B24" s="8" t="s">
        <v>26</v>
      </c>
      <c r="C24" s="118">
        <v>8.9999999999999993E-3</v>
      </c>
      <c r="D24" s="118">
        <v>0.05</v>
      </c>
      <c r="E24" s="118">
        <v>0.05</v>
      </c>
      <c r="F24" s="133"/>
      <c r="G24" s="8">
        <v>2.8</v>
      </c>
      <c r="H24" s="8" t="s">
        <v>26</v>
      </c>
      <c r="I24" s="118">
        <v>1.7000000000000001E-2</v>
      </c>
      <c r="J24" s="118">
        <v>0.05</v>
      </c>
      <c r="K24" s="118">
        <v>7.1999999999999995E-2</v>
      </c>
      <c r="L24" s="133"/>
      <c r="M24" s="8">
        <v>2.8</v>
      </c>
      <c r="N24" s="8" t="s">
        <v>26</v>
      </c>
      <c r="O24" s="118">
        <v>2.1999999999999999E-2</v>
      </c>
      <c r="P24" s="118">
        <v>0.05</v>
      </c>
      <c r="Q24" s="118">
        <v>8.5000000000000006E-2</v>
      </c>
      <c r="R24" s="111"/>
      <c r="S24" s="111"/>
      <c r="T24" s="8">
        <v>2.8</v>
      </c>
      <c r="U24" s="8" t="s">
        <v>26</v>
      </c>
      <c r="V24" s="118">
        <v>2.8000000000000001E-2</v>
      </c>
      <c r="W24" s="118">
        <v>0.05</v>
      </c>
      <c r="X24" s="118">
        <v>9.5000000000000001E-2</v>
      </c>
      <c r="Y24" s="133"/>
      <c r="Z24" s="133"/>
      <c r="AA24" s="133"/>
      <c r="AB24" s="133"/>
      <c r="AC24" s="133"/>
      <c r="AD24" s="133"/>
      <c r="AE24" s="133"/>
      <c r="AF24" s="111"/>
      <c r="AG24" s="111"/>
      <c r="AH24" s="111"/>
      <c r="AI24" s="111"/>
      <c r="AJ24" s="111"/>
      <c r="AK24" s="111"/>
      <c r="AL24" s="111"/>
      <c r="AM24" s="11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/>
      <c r="CA24"/>
      <c r="CB24"/>
      <c r="CC24"/>
      <c r="CD24"/>
      <c r="CE24"/>
      <c r="CF24"/>
      <c r="CG24"/>
      <c r="CH24"/>
      <c r="CI24"/>
      <c r="CJ24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</row>
    <row r="25" spans="1:376" s="18" customFormat="1" ht="15.5" x14ac:dyDescent="0.35">
      <c r="A25" s="10">
        <v>2.4</v>
      </c>
      <c r="B25" s="10" t="s">
        <v>23</v>
      </c>
      <c r="C25" s="119">
        <v>0.113</v>
      </c>
      <c r="D25" s="119">
        <v>5.0999999999999997E-2</v>
      </c>
      <c r="E25" s="119">
        <v>5.0999999999999997E-2</v>
      </c>
      <c r="F25" s="133"/>
      <c r="G25" s="10">
        <v>2.4</v>
      </c>
      <c r="H25" s="10" t="s">
        <v>23</v>
      </c>
      <c r="I25" s="119">
        <v>0.121</v>
      </c>
      <c r="J25" s="119">
        <v>5.0999999999999997E-2</v>
      </c>
      <c r="K25" s="119">
        <v>0.06</v>
      </c>
      <c r="L25" s="133"/>
      <c r="M25" s="10">
        <v>2.4</v>
      </c>
      <c r="N25" s="10" t="s">
        <v>23</v>
      </c>
      <c r="O25" s="119">
        <v>0.124</v>
      </c>
      <c r="P25" s="119">
        <v>5.0999999999999997E-2</v>
      </c>
      <c r="Q25" s="119">
        <v>6.5000000000000002E-2</v>
      </c>
      <c r="R25" s="111"/>
      <c r="S25" s="111"/>
      <c r="T25" s="10">
        <v>2.4</v>
      </c>
      <c r="U25" s="10" t="s">
        <v>23</v>
      </c>
      <c r="V25" s="119">
        <v>0.122</v>
      </c>
      <c r="W25" s="119">
        <v>5.0999999999999997E-2</v>
      </c>
      <c r="X25" s="119">
        <v>6.7000000000000004E-2</v>
      </c>
      <c r="Y25" s="133"/>
      <c r="Z25" s="133"/>
      <c r="AA25" s="133"/>
      <c r="AB25" s="133"/>
      <c r="AC25" s="133"/>
      <c r="AD25" s="133"/>
      <c r="AE25" s="133"/>
      <c r="AF25" s="111"/>
      <c r="AG25" s="111"/>
      <c r="AH25" s="111"/>
      <c r="AI25" s="111"/>
      <c r="AJ25" s="111"/>
      <c r="AK25" s="111"/>
      <c r="AL25" s="111"/>
      <c r="AM25" s="11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/>
      <c r="CA25" s="175"/>
      <c r="CB25" s="175"/>
      <c r="CC25" s="175"/>
      <c r="CD25" s="175"/>
      <c r="CE25" s="175"/>
      <c r="CF25" s="175"/>
      <c r="CG25" s="175"/>
      <c r="CH25" s="175"/>
      <c r="CI25" s="175"/>
      <c r="CJ25" s="175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</row>
    <row r="26" spans="1:376" s="18" customFormat="1" ht="15.5" x14ac:dyDescent="0.35">
      <c r="A26" s="10">
        <v>2.8</v>
      </c>
      <c r="B26" s="10" t="s">
        <v>23</v>
      </c>
      <c r="C26" s="119">
        <v>0.158</v>
      </c>
      <c r="D26" s="119">
        <v>5.0999999999999997E-2</v>
      </c>
      <c r="E26" s="119">
        <v>5.0999999999999997E-2</v>
      </c>
      <c r="F26" s="133"/>
      <c r="G26" s="10">
        <v>2.8</v>
      </c>
      <c r="H26" s="10" t="s">
        <v>23</v>
      </c>
      <c r="I26" s="119">
        <v>0.19400000000000001</v>
      </c>
      <c r="J26" s="119">
        <v>0.05</v>
      </c>
      <c r="K26" s="119">
        <v>7.0000000000000007E-2</v>
      </c>
      <c r="L26" s="133"/>
      <c r="M26" s="10">
        <v>2.8</v>
      </c>
      <c r="N26" s="10" t="s">
        <v>23</v>
      </c>
      <c r="O26" s="119">
        <v>0.21299999999999999</v>
      </c>
      <c r="P26" s="119">
        <v>5.0999999999999997E-2</v>
      </c>
      <c r="Q26" s="119">
        <v>8.2000000000000003E-2</v>
      </c>
      <c r="R26" s="111"/>
      <c r="S26" s="111"/>
      <c r="T26" s="10">
        <v>2.8</v>
      </c>
      <c r="U26" s="10" t="s">
        <v>23</v>
      </c>
      <c r="V26" s="119">
        <v>0.224</v>
      </c>
      <c r="W26" s="119">
        <v>5.0999999999999997E-2</v>
      </c>
      <c r="X26" s="119">
        <v>9.0999999999999998E-2</v>
      </c>
      <c r="Y26" s="133"/>
      <c r="Z26" s="133"/>
      <c r="AA26" s="133"/>
      <c r="AB26" s="133"/>
      <c r="AC26" s="133"/>
      <c r="AD26" s="133"/>
      <c r="AE26" s="133"/>
      <c r="AF26" s="111"/>
      <c r="AG26" s="111"/>
      <c r="AH26" s="111"/>
      <c r="AI26" s="111"/>
      <c r="AJ26" s="111"/>
      <c r="AK26" s="111"/>
      <c r="AL26" s="111"/>
      <c r="AM26" s="11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/>
      <c r="CA26"/>
      <c r="CB26"/>
      <c r="CC26"/>
      <c r="CD26"/>
      <c r="CE26"/>
      <c r="CF26"/>
      <c r="CG26"/>
      <c r="CH26"/>
      <c r="CI26"/>
      <c r="CJ26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</row>
    <row r="27" spans="1:376" s="18" customFormat="1" ht="15.5" x14ac:dyDescent="0.35">
      <c r="A27" s="10">
        <v>2.1</v>
      </c>
      <c r="B27" s="10" t="s">
        <v>25</v>
      </c>
      <c r="C27" s="119">
        <v>8.4000000000000005E-2</v>
      </c>
      <c r="D27" s="119">
        <v>0.05</v>
      </c>
      <c r="E27" s="119">
        <v>0.05</v>
      </c>
      <c r="F27" s="133"/>
      <c r="G27" s="10">
        <v>2.1</v>
      </c>
      <c r="H27" s="10" t="s">
        <v>25</v>
      </c>
      <c r="I27" s="119">
        <v>7.8E-2</v>
      </c>
      <c r="J27" s="119">
        <v>0.05</v>
      </c>
      <c r="K27" s="119">
        <v>5.1999999999999998E-2</v>
      </c>
      <c r="L27" s="133"/>
      <c r="M27" s="10">
        <v>2.1</v>
      </c>
      <c r="N27" s="10" t="s">
        <v>25</v>
      </c>
      <c r="O27" s="119">
        <v>7.5999999999999998E-2</v>
      </c>
      <c r="P27" s="119">
        <v>5.0999999999999997E-2</v>
      </c>
      <c r="Q27" s="119">
        <v>5.3999999999999999E-2</v>
      </c>
      <c r="R27" s="111"/>
      <c r="S27" s="111"/>
      <c r="T27" s="10">
        <v>2.1</v>
      </c>
      <c r="U27" s="10" t="s">
        <v>25</v>
      </c>
      <c r="V27" s="119">
        <v>7.2999999999999995E-2</v>
      </c>
      <c r="W27" s="119">
        <v>0.05</v>
      </c>
      <c r="X27" s="119">
        <v>5.3999999999999999E-2</v>
      </c>
      <c r="Y27" s="133"/>
      <c r="Z27" s="133"/>
      <c r="AA27" s="133"/>
      <c r="AB27" s="133"/>
      <c r="AC27" s="133"/>
      <c r="AD27" s="133"/>
      <c r="AE27" s="133"/>
      <c r="AF27" s="111"/>
      <c r="AG27" s="111"/>
      <c r="AH27" s="111"/>
      <c r="AI27" s="111"/>
      <c r="AJ27" s="111"/>
      <c r="AK27" s="111"/>
      <c r="AL27" s="111"/>
      <c r="AM27" s="11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/>
      <c r="CA27" s="76"/>
      <c r="CB27" s="77"/>
      <c r="CC27" s="78"/>
      <c r="CD27" s="78"/>
      <c r="CE27" s="78"/>
      <c r="CF27" s="78"/>
      <c r="CG27" s="78"/>
      <c r="CH27" s="78"/>
      <c r="CI27" s="78"/>
      <c r="CJ27" s="79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</row>
    <row r="28" spans="1:376" s="20" customFormat="1" ht="15.5" x14ac:dyDescent="0.35">
      <c r="A28" s="10">
        <v>2.1</v>
      </c>
      <c r="B28" s="10" t="s">
        <v>26</v>
      </c>
      <c r="C28" s="119">
        <v>0.111</v>
      </c>
      <c r="D28" s="119">
        <v>0.05</v>
      </c>
      <c r="E28" s="119">
        <v>0.05</v>
      </c>
      <c r="F28" s="133"/>
      <c r="G28" s="10">
        <v>2.1</v>
      </c>
      <c r="H28" s="10" t="s">
        <v>26</v>
      </c>
      <c r="I28" s="119">
        <v>0.10199999999999999</v>
      </c>
      <c r="J28" s="119">
        <v>0.05</v>
      </c>
      <c r="K28" s="119">
        <v>5.1999999999999998E-2</v>
      </c>
      <c r="L28" s="133"/>
      <c r="M28" s="10">
        <v>2.1</v>
      </c>
      <c r="N28" s="10" t="s">
        <v>26</v>
      </c>
      <c r="O28" s="119">
        <v>9.6000000000000002E-2</v>
      </c>
      <c r="P28" s="119">
        <v>0.05</v>
      </c>
      <c r="Q28" s="119">
        <v>5.1999999999999998E-2</v>
      </c>
      <c r="R28" s="111"/>
      <c r="S28" s="111"/>
      <c r="T28" s="10">
        <v>2.1</v>
      </c>
      <c r="U28" s="10" t="s">
        <v>26</v>
      </c>
      <c r="V28" s="119">
        <v>9.1999999999999998E-2</v>
      </c>
      <c r="W28" s="119">
        <v>5.0999999999999997E-2</v>
      </c>
      <c r="X28" s="119">
        <v>5.3999999999999999E-2</v>
      </c>
      <c r="Y28" s="133"/>
      <c r="Z28" s="133"/>
      <c r="AA28" s="133"/>
      <c r="AB28" s="133"/>
      <c r="AC28" s="133"/>
      <c r="AD28" s="133"/>
      <c r="AE28" s="133"/>
      <c r="AF28" s="111"/>
      <c r="AG28" s="111"/>
      <c r="AH28" s="111"/>
      <c r="AI28" s="111"/>
      <c r="AJ28" s="111"/>
      <c r="AK28" s="111"/>
      <c r="AL28" s="111"/>
      <c r="AM28" s="11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/>
      <c r="CA28" s="80"/>
      <c r="CB28" s="81"/>
      <c r="CC28" s="60"/>
      <c r="CD28" s="60"/>
      <c r="CE28" s="60"/>
      <c r="CF28" s="60"/>
      <c r="CG28" s="60"/>
      <c r="CH28" s="60"/>
      <c r="CI28" s="60"/>
      <c r="CJ28" s="82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</row>
    <row r="29" spans="1:376" s="18" customFormat="1" ht="15.5" x14ac:dyDescent="0.35">
      <c r="A29" s="17">
        <v>2.1</v>
      </c>
      <c r="B29" s="17" t="s">
        <v>24</v>
      </c>
      <c r="C29" s="120">
        <v>5.1999999999999998E-2</v>
      </c>
      <c r="D29" s="120">
        <v>0.05</v>
      </c>
      <c r="E29" s="120">
        <v>0.05</v>
      </c>
      <c r="F29" s="133"/>
      <c r="G29" s="17">
        <v>2.1</v>
      </c>
      <c r="H29" s="17" t="s">
        <v>24</v>
      </c>
      <c r="I29" s="120">
        <v>5.5E-2</v>
      </c>
      <c r="J29" s="120">
        <v>0.05</v>
      </c>
      <c r="K29" s="120">
        <v>5.2999999999999999E-2</v>
      </c>
      <c r="L29" s="133"/>
      <c r="M29" s="17">
        <v>2.1</v>
      </c>
      <c r="N29" s="17" t="s">
        <v>24</v>
      </c>
      <c r="O29" s="120">
        <v>5.6000000000000001E-2</v>
      </c>
      <c r="P29" s="120">
        <v>5.0999999999999997E-2</v>
      </c>
      <c r="Q29" s="120">
        <v>5.5E-2</v>
      </c>
      <c r="R29" s="111"/>
      <c r="S29" s="111"/>
      <c r="T29" s="17">
        <v>2.1</v>
      </c>
      <c r="U29" s="17" t="s">
        <v>24</v>
      </c>
      <c r="V29" s="120">
        <v>5.6000000000000001E-2</v>
      </c>
      <c r="W29" s="120">
        <v>0.05</v>
      </c>
      <c r="X29" s="120">
        <v>5.5E-2</v>
      </c>
      <c r="Y29" s="133"/>
      <c r="Z29" s="133"/>
      <c r="AA29" s="133"/>
      <c r="AB29" s="133"/>
      <c r="AC29" s="133"/>
      <c r="AD29" s="133"/>
      <c r="AE29" s="133"/>
      <c r="AF29" s="111"/>
      <c r="AG29" s="111"/>
      <c r="AH29" s="111"/>
      <c r="AI29" s="111"/>
      <c r="AJ29" s="111"/>
      <c r="AK29" s="111"/>
      <c r="AL29" s="111"/>
      <c r="AM29" s="11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/>
      <c r="CA29" s="80"/>
      <c r="CB29" s="81"/>
      <c r="CC29" s="60"/>
      <c r="CD29" s="60"/>
      <c r="CE29" s="60"/>
      <c r="CF29" s="60"/>
      <c r="CG29" s="60"/>
      <c r="CH29" s="60"/>
      <c r="CI29" s="60"/>
      <c r="CJ29" s="82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</row>
    <row r="30" spans="1:376" s="16" customFormat="1" ht="15.5" x14ac:dyDescent="0.35">
      <c r="A30" s="17">
        <v>2.4</v>
      </c>
      <c r="B30" s="17" t="s">
        <v>24</v>
      </c>
      <c r="C30" s="120">
        <v>5.1999999999999998E-2</v>
      </c>
      <c r="D30" s="120">
        <v>0.05</v>
      </c>
      <c r="E30" s="120">
        <v>0.05</v>
      </c>
      <c r="F30" s="133"/>
      <c r="G30" s="17">
        <v>2.4</v>
      </c>
      <c r="H30" s="17" t="s">
        <v>24</v>
      </c>
      <c r="I30" s="120">
        <v>6.0999999999999999E-2</v>
      </c>
      <c r="J30" s="120">
        <v>0.05</v>
      </c>
      <c r="K30" s="120">
        <v>5.8999999999999997E-2</v>
      </c>
      <c r="L30" s="133"/>
      <c r="M30" s="17">
        <v>2.4</v>
      </c>
      <c r="N30" s="17" t="s">
        <v>24</v>
      </c>
      <c r="O30" s="120">
        <v>6.6000000000000003E-2</v>
      </c>
      <c r="P30" s="120">
        <v>0.05</v>
      </c>
      <c r="Q30" s="120">
        <v>6.4000000000000001E-2</v>
      </c>
      <c r="R30" s="111"/>
      <c r="S30" s="111"/>
      <c r="T30" s="17">
        <v>2.4</v>
      </c>
      <c r="U30" s="17" t="s">
        <v>24</v>
      </c>
      <c r="V30" s="120">
        <v>6.9000000000000006E-2</v>
      </c>
      <c r="W30" s="120">
        <v>5.0999999999999997E-2</v>
      </c>
      <c r="X30" s="120">
        <v>6.6000000000000003E-2</v>
      </c>
      <c r="Y30" s="133"/>
      <c r="Z30" s="133"/>
      <c r="AA30" s="133"/>
      <c r="AB30" s="133"/>
      <c r="AC30" s="133"/>
      <c r="AD30" s="133"/>
      <c r="AE30" s="133"/>
      <c r="AF30" s="111"/>
      <c r="AG30" s="111"/>
      <c r="AH30" s="111"/>
      <c r="AI30" s="111"/>
      <c r="AJ30" s="111"/>
      <c r="AK30" s="111"/>
      <c r="AL30" s="111"/>
      <c r="AM30" s="11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/>
      <c r="CA30" s="80"/>
      <c r="CB30" s="81"/>
      <c r="CC30" s="60"/>
      <c r="CD30" s="60"/>
      <c r="CE30" s="60"/>
      <c r="CF30" s="60"/>
      <c r="CG30" s="60"/>
      <c r="CH30" s="60"/>
      <c r="CI30" s="60"/>
      <c r="CJ30" s="82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</row>
    <row r="31" spans="1:376" s="16" customFormat="1" ht="15.5" x14ac:dyDescent="0.35">
      <c r="A31" s="17">
        <v>2.8</v>
      </c>
      <c r="B31" s="17" t="s">
        <v>24</v>
      </c>
      <c r="C31" s="120">
        <v>5.3999999999999999E-2</v>
      </c>
      <c r="D31" s="120">
        <v>0.05</v>
      </c>
      <c r="E31" s="120">
        <v>0.05</v>
      </c>
      <c r="F31" s="133"/>
      <c r="G31" s="17">
        <v>2.8</v>
      </c>
      <c r="H31" s="17" t="s">
        <v>24</v>
      </c>
      <c r="I31" s="120">
        <v>7.8E-2</v>
      </c>
      <c r="J31" s="120">
        <v>0.05</v>
      </c>
      <c r="K31" s="120">
        <v>7.1999999999999995E-2</v>
      </c>
      <c r="L31" s="133"/>
      <c r="M31" s="17">
        <v>2.8</v>
      </c>
      <c r="N31" s="17" t="s">
        <v>24</v>
      </c>
      <c r="O31" s="120">
        <v>9.4E-2</v>
      </c>
      <c r="P31" s="120">
        <v>0.05</v>
      </c>
      <c r="Q31" s="120">
        <v>8.5000000000000006E-2</v>
      </c>
      <c r="R31" s="111"/>
      <c r="S31" s="111"/>
      <c r="T31" s="17">
        <v>2.8</v>
      </c>
      <c r="U31" s="17" t="s">
        <v>24</v>
      </c>
      <c r="V31" s="120">
        <v>0.105</v>
      </c>
      <c r="W31" s="120">
        <v>0.05</v>
      </c>
      <c r="X31" s="120">
        <v>9.5000000000000001E-2</v>
      </c>
      <c r="Y31" s="133"/>
      <c r="Z31" s="133"/>
      <c r="AA31" s="133"/>
      <c r="AB31" s="133"/>
      <c r="AC31" s="133"/>
      <c r="AD31" s="133"/>
      <c r="AE31" s="133"/>
      <c r="AF31" s="111"/>
      <c r="AG31" s="111"/>
      <c r="AH31" s="111"/>
      <c r="AI31" s="111"/>
      <c r="AJ31" s="111"/>
      <c r="AK31" s="111"/>
      <c r="AL31" s="111"/>
      <c r="AM31" s="11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/>
      <c r="CA31"/>
      <c r="CB31"/>
      <c r="CC31"/>
      <c r="CD31"/>
      <c r="CE31"/>
      <c r="CF31"/>
      <c r="CG31"/>
      <c r="CH31"/>
      <c r="CI31"/>
      <c r="CJ3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</row>
    <row r="32" spans="1:376" s="20" customFormat="1" ht="15.5" x14ac:dyDescent="0.35">
      <c r="A32" s="50">
        <v>2.2000000000000002</v>
      </c>
      <c r="B32" s="51" t="s">
        <v>23</v>
      </c>
      <c r="C32" s="113">
        <v>0.05</v>
      </c>
      <c r="D32" s="113">
        <v>0.05</v>
      </c>
      <c r="E32" s="113">
        <v>0.05</v>
      </c>
      <c r="F32" s="133"/>
      <c r="G32" s="50">
        <v>2.2000000000000002</v>
      </c>
      <c r="H32" s="51" t="s">
        <v>23</v>
      </c>
      <c r="I32" s="113">
        <v>0.05</v>
      </c>
      <c r="J32" s="113">
        <v>0.05</v>
      </c>
      <c r="K32" s="113">
        <v>0.05</v>
      </c>
      <c r="L32" s="133"/>
      <c r="M32" s="50">
        <v>2.2000000000000002</v>
      </c>
      <c r="N32" s="51" t="s">
        <v>23</v>
      </c>
      <c r="O32" s="113">
        <v>0.05</v>
      </c>
      <c r="P32" s="113">
        <v>0.05</v>
      </c>
      <c r="Q32" s="113">
        <v>4.9000000000000002E-2</v>
      </c>
      <c r="R32" s="111"/>
      <c r="S32" s="111"/>
      <c r="T32" s="50">
        <v>2.2000000000000002</v>
      </c>
      <c r="U32" s="51" t="s">
        <v>23</v>
      </c>
      <c r="V32" s="113">
        <v>0.05</v>
      </c>
      <c r="W32" s="113">
        <v>5.0999999999999997E-2</v>
      </c>
      <c r="X32" s="113">
        <v>4.9000000000000002E-2</v>
      </c>
      <c r="Y32" s="133"/>
      <c r="Z32" s="133"/>
      <c r="AA32" s="133"/>
      <c r="AB32" s="133"/>
      <c r="AC32" s="133"/>
      <c r="AD32" s="133"/>
      <c r="AE32" s="133"/>
      <c r="AF32" s="111"/>
      <c r="AG32" s="111"/>
      <c r="AH32" s="111"/>
      <c r="AI32" s="111"/>
      <c r="AJ32" s="111"/>
      <c r="AK32" s="111"/>
      <c r="AL32" s="111"/>
      <c r="AM32" s="11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/>
      <c r="CA32" s="176"/>
      <c r="CB32" s="176"/>
      <c r="CC32" s="176"/>
      <c r="CD32" s="176"/>
      <c r="CE32" s="176"/>
      <c r="CF32" s="176"/>
      <c r="CG32" s="176"/>
      <c r="CH32" s="176"/>
      <c r="CI32" s="176"/>
      <c r="CJ32" s="176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</row>
    <row r="33" spans="1:376" s="18" customFormat="1" ht="15.5" x14ac:dyDescent="0.35">
      <c r="A33" s="50">
        <v>2.2000000000000002</v>
      </c>
      <c r="B33" s="51" t="s">
        <v>25</v>
      </c>
      <c r="C33" s="113">
        <v>0.05</v>
      </c>
      <c r="D33" s="113">
        <v>0.05</v>
      </c>
      <c r="E33" s="113">
        <v>0.05</v>
      </c>
      <c r="F33" s="133"/>
      <c r="G33" s="50">
        <v>2.2000000000000002</v>
      </c>
      <c r="H33" s="51" t="s">
        <v>25</v>
      </c>
      <c r="I33" s="113">
        <v>0.05</v>
      </c>
      <c r="J33" s="113">
        <v>0.05</v>
      </c>
      <c r="K33" s="113">
        <v>0.05</v>
      </c>
      <c r="L33" s="133"/>
      <c r="M33" s="50">
        <v>2.2000000000000002</v>
      </c>
      <c r="N33" s="51" t="s">
        <v>25</v>
      </c>
      <c r="O33" s="113">
        <v>0.05</v>
      </c>
      <c r="P33" s="113">
        <v>0.05</v>
      </c>
      <c r="Q33" s="113">
        <v>0.05</v>
      </c>
      <c r="R33" s="111"/>
      <c r="S33" s="111"/>
      <c r="T33" s="50">
        <v>2.2000000000000002</v>
      </c>
      <c r="U33" s="51" t="s">
        <v>25</v>
      </c>
      <c r="V33" s="113">
        <v>4.9000000000000002E-2</v>
      </c>
      <c r="W33" s="113">
        <v>4.9000000000000002E-2</v>
      </c>
      <c r="X33" s="113">
        <v>4.9000000000000002E-2</v>
      </c>
      <c r="Y33" s="133"/>
      <c r="Z33" s="133"/>
      <c r="AA33" s="133"/>
      <c r="AB33" s="133"/>
      <c r="AC33" s="133"/>
      <c r="AD33" s="133"/>
      <c r="AE33" s="133"/>
      <c r="AF33" s="111"/>
      <c r="AG33" s="111"/>
      <c r="AH33" s="111"/>
      <c r="AI33" s="111"/>
      <c r="AJ33" s="111"/>
      <c r="AK33" s="111"/>
      <c r="AL33" s="111"/>
      <c r="AM33" s="11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/>
      <c r="CA33"/>
      <c r="CB33"/>
      <c r="CC33"/>
      <c r="CD33"/>
      <c r="CE33"/>
      <c r="CF33"/>
      <c r="CG33"/>
      <c r="CH33"/>
      <c r="CI33"/>
      <c r="CJ33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</row>
    <row r="34" spans="1:376" s="16" customFormat="1" ht="15.5" x14ac:dyDescent="0.35">
      <c r="A34" s="50">
        <v>2.2000000000000002</v>
      </c>
      <c r="B34" s="51" t="s">
        <v>26</v>
      </c>
      <c r="C34" s="113">
        <v>0.05</v>
      </c>
      <c r="D34" s="113">
        <v>0.05</v>
      </c>
      <c r="E34" s="113">
        <v>0.05</v>
      </c>
      <c r="F34" s="133"/>
      <c r="G34" s="50">
        <v>2.2000000000000002</v>
      </c>
      <c r="H34" s="51" t="s">
        <v>26</v>
      </c>
      <c r="I34" s="113">
        <v>0.05</v>
      </c>
      <c r="J34" s="113">
        <v>0.05</v>
      </c>
      <c r="K34" s="113">
        <v>0.05</v>
      </c>
      <c r="L34" s="133"/>
      <c r="M34" s="50">
        <v>2.2000000000000002</v>
      </c>
      <c r="N34" s="51" t="s">
        <v>26</v>
      </c>
      <c r="O34" s="113">
        <v>0.05</v>
      </c>
      <c r="P34" s="113">
        <v>0.05</v>
      </c>
      <c r="Q34" s="113">
        <v>0.05</v>
      </c>
      <c r="R34" s="111"/>
      <c r="S34" s="111"/>
      <c r="T34" s="50">
        <v>2.2000000000000002</v>
      </c>
      <c r="U34" s="51" t="s">
        <v>26</v>
      </c>
      <c r="V34" s="113">
        <v>0.05</v>
      </c>
      <c r="W34" s="113">
        <v>0.05</v>
      </c>
      <c r="X34" s="113">
        <v>4.9000000000000002E-2</v>
      </c>
      <c r="Y34" s="133"/>
      <c r="Z34" s="133"/>
      <c r="AA34" s="133"/>
      <c r="AB34" s="133"/>
      <c r="AC34" s="133"/>
      <c r="AD34" s="133"/>
      <c r="AE34" s="133"/>
      <c r="AF34" s="111"/>
      <c r="AG34" s="111"/>
      <c r="AH34" s="111"/>
      <c r="AI34" s="111"/>
      <c r="AJ34" s="111"/>
      <c r="AK34" s="111"/>
      <c r="AL34" s="111"/>
      <c r="AM34" s="11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/>
      <c r="CA34" s="83"/>
      <c r="CB34" s="84"/>
      <c r="CC34" s="85"/>
      <c r="CD34" s="85"/>
      <c r="CE34" s="85"/>
      <c r="CF34" s="85"/>
      <c r="CG34" s="85"/>
      <c r="CH34" s="85"/>
      <c r="CI34" s="85"/>
      <c r="CJ34" s="86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</row>
    <row r="35" spans="1:376" s="16" customFormat="1" ht="17.25" customHeight="1" x14ac:dyDescent="0.35">
      <c r="A35" s="26">
        <v>2.2000000000000002</v>
      </c>
      <c r="B35" s="26" t="s">
        <v>24</v>
      </c>
      <c r="C35" s="116">
        <v>0.05</v>
      </c>
      <c r="D35" s="116">
        <v>0.05</v>
      </c>
      <c r="E35" s="116">
        <v>0.05</v>
      </c>
      <c r="F35" s="133"/>
      <c r="G35" s="26">
        <v>2.2000000000000002</v>
      </c>
      <c r="H35" s="26" t="s">
        <v>24</v>
      </c>
      <c r="I35" s="116">
        <v>0.05</v>
      </c>
      <c r="J35" s="116">
        <v>0.05</v>
      </c>
      <c r="K35" s="116">
        <v>0.05</v>
      </c>
      <c r="L35" s="133"/>
      <c r="M35" s="26">
        <v>2.2000000000000002</v>
      </c>
      <c r="N35" s="26" t="s">
        <v>24</v>
      </c>
      <c r="O35" s="116">
        <v>0.05</v>
      </c>
      <c r="P35" s="116">
        <v>0.05</v>
      </c>
      <c r="Q35" s="116">
        <v>0.05</v>
      </c>
      <c r="R35" s="111"/>
      <c r="S35" s="111"/>
      <c r="T35" s="26">
        <v>2.2000000000000002</v>
      </c>
      <c r="U35" s="26" t="s">
        <v>24</v>
      </c>
      <c r="V35" s="116">
        <v>0.05</v>
      </c>
      <c r="W35" s="116">
        <v>0.05</v>
      </c>
      <c r="X35" s="116">
        <v>0.05</v>
      </c>
      <c r="Y35" s="133"/>
      <c r="Z35" s="133"/>
      <c r="AA35" s="133"/>
      <c r="AB35" s="133"/>
      <c r="AC35" s="133"/>
      <c r="AD35" s="133"/>
      <c r="AE35" s="133"/>
      <c r="AF35" s="111"/>
      <c r="AG35" s="111"/>
      <c r="AH35" s="111"/>
      <c r="AI35" s="111"/>
      <c r="AJ35" s="111"/>
      <c r="AK35" s="111"/>
      <c r="AL35" s="111"/>
      <c r="AM35" s="11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/>
      <c r="CA35" s="87"/>
      <c r="CB35" s="88"/>
      <c r="CC35" s="60"/>
      <c r="CD35" s="60"/>
      <c r="CE35" s="60"/>
      <c r="CF35" s="60"/>
      <c r="CG35" s="60"/>
      <c r="CH35" s="60"/>
      <c r="CI35" s="60"/>
      <c r="CJ35" s="89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</row>
    <row r="36" spans="1:376" s="16" customFormat="1" ht="15.75" customHeight="1" x14ac:dyDescent="0.35">
      <c r="A36" s="14">
        <v>2.1</v>
      </c>
      <c r="B36" s="14" t="s">
        <v>27</v>
      </c>
      <c r="C36" s="112">
        <v>1.7999999999999999E-2</v>
      </c>
      <c r="D36" s="112">
        <v>0.05</v>
      </c>
      <c r="E36" s="112">
        <v>0.05</v>
      </c>
      <c r="F36" s="133"/>
      <c r="G36" s="14">
        <v>2.1</v>
      </c>
      <c r="H36" s="14" t="s">
        <v>27</v>
      </c>
      <c r="I36" s="112">
        <v>3.3000000000000002E-2</v>
      </c>
      <c r="J36" s="112">
        <v>0.05</v>
      </c>
      <c r="K36" s="112">
        <v>5.6000000000000001E-2</v>
      </c>
      <c r="L36" s="133"/>
      <c r="M36" s="14">
        <v>2.1</v>
      </c>
      <c r="N36" s="14" t="s">
        <v>27</v>
      </c>
      <c r="O36" s="112">
        <v>3.7999999999999999E-2</v>
      </c>
      <c r="P36" s="112">
        <v>0.05</v>
      </c>
      <c r="Q36" s="112">
        <v>5.7000000000000002E-2</v>
      </c>
      <c r="R36" s="111"/>
      <c r="S36" s="111"/>
      <c r="T36" s="14">
        <v>2.1</v>
      </c>
      <c r="U36" s="14" t="s">
        <v>27</v>
      </c>
      <c r="V36" s="112">
        <v>0.04</v>
      </c>
      <c r="W36" s="112">
        <v>0.05</v>
      </c>
      <c r="X36" s="112">
        <v>5.7000000000000002E-2</v>
      </c>
      <c r="Y36" s="133"/>
      <c r="Z36" s="133"/>
      <c r="AA36" s="133"/>
      <c r="AB36" s="133"/>
      <c r="AC36" s="133"/>
      <c r="AD36" s="133"/>
      <c r="AE36" s="133"/>
      <c r="AF36" s="111"/>
      <c r="AG36" s="111"/>
      <c r="AH36" s="111"/>
      <c r="AI36" s="111"/>
      <c r="AJ36" s="111"/>
      <c r="AK36" s="111"/>
      <c r="AL36" s="111"/>
      <c r="AM36" s="11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/>
      <c r="CA36" s="87"/>
      <c r="CB36" s="88"/>
      <c r="CC36" s="90"/>
      <c r="CD36" s="90"/>
      <c r="CE36" s="90"/>
      <c r="CF36" s="90"/>
      <c r="CG36" s="90"/>
      <c r="CH36" s="90"/>
      <c r="CI36" s="90"/>
      <c r="CJ36" s="92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</row>
    <row r="37" spans="1:376" s="18" customFormat="1" ht="15.75" customHeight="1" x14ac:dyDescent="0.35">
      <c r="A37" s="14">
        <v>2.4</v>
      </c>
      <c r="B37" s="14" t="s">
        <v>29</v>
      </c>
      <c r="C37" s="112">
        <v>2.8000000000000001E-2</v>
      </c>
      <c r="D37" s="112">
        <v>0.05</v>
      </c>
      <c r="E37" s="112">
        <v>0.05</v>
      </c>
      <c r="F37" s="133"/>
      <c r="G37" s="14">
        <v>2.4</v>
      </c>
      <c r="H37" s="14" t="s">
        <v>29</v>
      </c>
      <c r="I37" s="112">
        <v>3.4000000000000002E-2</v>
      </c>
      <c r="J37" s="112">
        <v>0.05</v>
      </c>
      <c r="K37" s="112">
        <v>5.8000000000000003E-2</v>
      </c>
      <c r="L37" s="133"/>
      <c r="M37" s="14">
        <v>2.4</v>
      </c>
      <c r="N37" s="14" t="s">
        <v>29</v>
      </c>
      <c r="O37" s="112">
        <v>3.7999999999999999E-2</v>
      </c>
      <c r="P37" s="112">
        <v>0.05</v>
      </c>
      <c r="Q37" s="112">
        <v>6.3E-2</v>
      </c>
      <c r="R37" s="111"/>
      <c r="S37" s="111"/>
      <c r="T37" s="14">
        <v>2.4</v>
      </c>
      <c r="U37" s="14" t="s">
        <v>29</v>
      </c>
      <c r="V37" s="112">
        <v>4.1000000000000002E-2</v>
      </c>
      <c r="W37" s="112">
        <v>0.05</v>
      </c>
      <c r="X37" s="112">
        <v>6.5000000000000002E-2</v>
      </c>
      <c r="Y37" s="133"/>
      <c r="Z37" s="133"/>
      <c r="AA37" s="133"/>
      <c r="AB37" s="133"/>
      <c r="AC37" s="133"/>
      <c r="AD37" s="133"/>
      <c r="AE37" s="133"/>
      <c r="AF37" s="111"/>
      <c r="AG37" s="111"/>
      <c r="AH37" s="111"/>
      <c r="AI37" s="111"/>
      <c r="AJ37" s="111"/>
      <c r="AK37" s="111"/>
      <c r="AL37" s="111"/>
      <c r="AM37" s="11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/>
      <c r="CA37" s="87"/>
      <c r="CB37" s="88"/>
      <c r="CC37" s="90"/>
      <c r="CD37" s="90"/>
      <c r="CE37" s="90"/>
      <c r="CF37" s="90"/>
      <c r="CG37" s="90"/>
      <c r="CH37" s="90"/>
      <c r="CI37" s="90"/>
      <c r="CJ37" s="92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</row>
    <row r="38" spans="1:376" s="20" customFormat="1" ht="15.75" customHeight="1" x14ac:dyDescent="0.35">
      <c r="A38" s="14">
        <v>2.8</v>
      </c>
      <c r="B38" s="14" t="s">
        <v>29</v>
      </c>
      <c r="C38" s="112">
        <v>0.02</v>
      </c>
      <c r="D38" s="112">
        <v>0.05</v>
      </c>
      <c r="E38" s="112">
        <v>0.05</v>
      </c>
      <c r="F38" s="133"/>
      <c r="G38" s="14">
        <v>2.8</v>
      </c>
      <c r="H38" s="14" t="s">
        <v>29</v>
      </c>
      <c r="I38" s="112">
        <v>3.5000000000000003E-2</v>
      </c>
      <c r="J38" s="112">
        <v>0.05</v>
      </c>
      <c r="K38" s="112">
        <v>7.1999999999999995E-2</v>
      </c>
      <c r="L38" s="133"/>
      <c r="M38" s="14">
        <v>2.8</v>
      </c>
      <c r="N38" s="14" t="s">
        <v>29</v>
      </c>
      <c r="O38" s="112">
        <v>4.4999999999999998E-2</v>
      </c>
      <c r="P38" s="112">
        <v>0.05</v>
      </c>
      <c r="Q38" s="112">
        <v>8.6999999999999994E-2</v>
      </c>
      <c r="R38" s="111"/>
      <c r="S38" s="111"/>
      <c r="T38" s="14">
        <v>2.8</v>
      </c>
      <c r="U38" s="14" t="s">
        <v>29</v>
      </c>
      <c r="V38" s="112">
        <v>5.2999999999999999E-2</v>
      </c>
      <c r="W38" s="112">
        <v>0.05</v>
      </c>
      <c r="X38" s="112">
        <v>9.7000000000000003E-2</v>
      </c>
      <c r="Y38" s="133"/>
      <c r="Z38" s="133"/>
      <c r="AA38" s="133"/>
      <c r="AB38" s="133"/>
      <c r="AC38" s="133"/>
      <c r="AD38" s="133"/>
      <c r="AE38" s="133"/>
      <c r="AF38" s="111"/>
      <c r="AG38" s="111"/>
      <c r="AH38" s="111"/>
      <c r="AI38" s="111"/>
      <c r="AJ38" s="111"/>
      <c r="AK38" s="111"/>
      <c r="AL38" s="111"/>
      <c r="AM38" s="11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/>
      <c r="CA38" s="1"/>
      <c r="CB38" s="1"/>
      <c r="CC38" s="1"/>
      <c r="CD38" s="1"/>
      <c r="CE38" s="1"/>
      <c r="CF38" s="1"/>
      <c r="CG38" s="1"/>
      <c r="CH38" s="1"/>
      <c r="CI38" s="1"/>
      <c r="CJ38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</row>
    <row r="39" spans="1:376" s="20" customFormat="1" ht="15.75" customHeight="1" x14ac:dyDescent="0.35">
      <c r="A39" s="14">
        <v>2.4</v>
      </c>
      <c r="B39" s="14" t="s">
        <v>30</v>
      </c>
      <c r="C39" s="112">
        <v>1.7000000000000001E-2</v>
      </c>
      <c r="D39" s="112">
        <v>0.05</v>
      </c>
      <c r="E39" s="112">
        <v>0.05</v>
      </c>
      <c r="F39" s="133"/>
      <c r="G39" s="14">
        <v>2.4</v>
      </c>
      <c r="H39" s="14" t="s">
        <v>30</v>
      </c>
      <c r="I39" s="112">
        <v>0.02</v>
      </c>
      <c r="J39" s="112">
        <v>0.05</v>
      </c>
      <c r="K39" s="112">
        <v>5.6000000000000001E-2</v>
      </c>
      <c r="L39" s="133"/>
      <c r="M39" s="14">
        <v>2.4</v>
      </c>
      <c r="N39" s="14" t="s">
        <v>30</v>
      </c>
      <c r="O39" s="112">
        <v>2.3E-2</v>
      </c>
      <c r="P39" s="112">
        <v>0.05</v>
      </c>
      <c r="Q39" s="112">
        <v>6.0999999999999999E-2</v>
      </c>
      <c r="R39" s="111"/>
      <c r="S39" s="111"/>
      <c r="T39" s="14">
        <v>2.4</v>
      </c>
      <c r="U39" s="14" t="s">
        <v>30</v>
      </c>
      <c r="V39" s="112">
        <v>2.5999999999999999E-2</v>
      </c>
      <c r="W39" s="112">
        <v>0.05</v>
      </c>
      <c r="X39" s="112">
        <v>6.4000000000000001E-2</v>
      </c>
      <c r="Y39" s="133"/>
      <c r="Z39" s="133"/>
      <c r="AA39" s="133"/>
      <c r="AB39" s="133"/>
      <c r="AC39" s="133"/>
      <c r="AD39" s="133"/>
      <c r="AE39" s="133"/>
      <c r="AF39" s="111"/>
      <c r="AG39" s="111"/>
      <c r="AH39" s="111"/>
      <c r="AI39" s="111"/>
      <c r="AJ39" s="111"/>
      <c r="AK39" s="111"/>
      <c r="AL39" s="111"/>
      <c r="AM39" s="11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/>
      <c r="CA39" s="1"/>
      <c r="CB39" s="1"/>
      <c r="CC39" s="1"/>
      <c r="CD39" s="1"/>
      <c r="CE39" s="1"/>
      <c r="CF39" s="1"/>
      <c r="CG39" s="1"/>
      <c r="CH39" s="1"/>
      <c r="CI39" s="1"/>
      <c r="CJ39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</row>
    <row r="40" spans="1:376" s="18" customFormat="1" ht="15.75" customHeight="1" x14ac:dyDescent="0.35">
      <c r="A40" s="14">
        <v>2.8</v>
      </c>
      <c r="B40" s="14" t="s">
        <v>30</v>
      </c>
      <c r="C40" s="112">
        <v>8.9999999999999993E-3</v>
      </c>
      <c r="D40" s="112">
        <v>0.05</v>
      </c>
      <c r="E40" s="112">
        <v>0.05</v>
      </c>
      <c r="F40" s="133"/>
      <c r="G40" s="14">
        <v>2.8</v>
      </c>
      <c r="H40" s="14" t="s">
        <v>30</v>
      </c>
      <c r="I40" s="112">
        <v>1.6E-2</v>
      </c>
      <c r="J40" s="112">
        <v>0.05</v>
      </c>
      <c r="K40" s="112">
        <v>7.1999999999999995E-2</v>
      </c>
      <c r="L40" s="133"/>
      <c r="M40" s="14">
        <v>2.8</v>
      </c>
      <c r="N40" s="14" t="s">
        <v>30</v>
      </c>
      <c r="O40" s="112">
        <v>2.1999999999999999E-2</v>
      </c>
      <c r="P40" s="112">
        <v>0.05</v>
      </c>
      <c r="Q40" s="112">
        <v>8.5999999999999993E-2</v>
      </c>
      <c r="R40" s="111"/>
      <c r="S40" s="111"/>
      <c r="T40" s="14">
        <v>2.8</v>
      </c>
      <c r="U40" s="14" t="s">
        <v>30</v>
      </c>
      <c r="V40" s="112">
        <v>2.8000000000000001E-2</v>
      </c>
      <c r="W40" s="112">
        <v>0.05</v>
      </c>
      <c r="X40" s="112">
        <v>9.7000000000000003E-2</v>
      </c>
      <c r="Y40" s="133"/>
      <c r="Z40" s="133"/>
      <c r="AA40" s="133"/>
      <c r="AB40" s="133"/>
      <c r="AC40" s="133"/>
      <c r="AD40" s="133"/>
      <c r="AE40" s="133"/>
      <c r="AF40" s="111"/>
      <c r="AG40" s="111"/>
      <c r="AH40" s="111"/>
      <c r="AI40" s="111"/>
      <c r="AJ40" s="111"/>
      <c r="AK40" s="111"/>
      <c r="AL40" s="111"/>
      <c r="AM40" s="11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/>
      <c r="CA40" s="1"/>
      <c r="CB40" s="1"/>
      <c r="CC40" s="1"/>
      <c r="CD40" s="1"/>
      <c r="CE40" s="1"/>
      <c r="CF40" s="1"/>
      <c r="CG40" s="1"/>
      <c r="CH40" s="1"/>
      <c r="CI40" s="1"/>
      <c r="CJ40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</row>
    <row r="41" spans="1:376" s="18" customFormat="1" ht="15.75" customHeight="1" x14ac:dyDescent="0.35">
      <c r="A41" s="12">
        <v>2.4</v>
      </c>
      <c r="B41" s="12" t="s">
        <v>27</v>
      </c>
      <c r="C41" s="114">
        <v>0.112</v>
      </c>
      <c r="D41" s="114">
        <v>0.05</v>
      </c>
      <c r="E41" s="114">
        <v>0.05</v>
      </c>
      <c r="F41" s="133"/>
      <c r="G41" s="12">
        <v>2.4</v>
      </c>
      <c r="H41" s="12" t="s">
        <v>27</v>
      </c>
      <c r="I41" s="114">
        <v>0.121</v>
      </c>
      <c r="J41" s="114">
        <v>0.05</v>
      </c>
      <c r="K41" s="114">
        <v>0.06</v>
      </c>
      <c r="L41" s="133"/>
      <c r="M41" s="12">
        <v>2.4</v>
      </c>
      <c r="N41" s="12" t="s">
        <v>27</v>
      </c>
      <c r="O41" s="114">
        <v>0.122</v>
      </c>
      <c r="P41" s="114">
        <v>0.05</v>
      </c>
      <c r="Q41" s="114">
        <v>6.5000000000000002E-2</v>
      </c>
      <c r="R41" s="111"/>
      <c r="S41" s="111"/>
      <c r="T41" s="12">
        <v>2.4</v>
      </c>
      <c r="U41" s="12" t="s">
        <v>27</v>
      </c>
      <c r="V41" s="114">
        <v>0.123</v>
      </c>
      <c r="W41" s="114">
        <v>0.05</v>
      </c>
      <c r="X41" s="114">
        <v>6.8000000000000005E-2</v>
      </c>
      <c r="Y41" s="133"/>
      <c r="Z41" s="133"/>
      <c r="AA41" s="133"/>
      <c r="AB41" s="133"/>
      <c r="AC41" s="133"/>
      <c r="AD41" s="133"/>
      <c r="AE41" s="133"/>
      <c r="AF41" s="111"/>
      <c r="AG41" s="111"/>
      <c r="AH41" s="111"/>
      <c r="AI41" s="111"/>
      <c r="AJ41" s="111"/>
      <c r="AK41" s="111"/>
      <c r="AL41" s="111"/>
      <c r="AM41" s="11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/>
      <c r="CA41" s="1"/>
      <c r="CB41" s="1"/>
      <c r="CC41" s="1"/>
      <c r="CD41" s="1"/>
      <c r="CE41" s="1"/>
      <c r="CF41" s="1"/>
      <c r="CG41" s="1"/>
      <c r="CH41" s="1"/>
      <c r="CI41" s="1"/>
      <c r="CJ4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</row>
    <row r="42" spans="1:376" s="18" customFormat="1" ht="15.75" customHeight="1" x14ac:dyDescent="0.35">
      <c r="A42" s="12">
        <v>2.8</v>
      </c>
      <c r="B42" s="12" t="s">
        <v>27</v>
      </c>
      <c r="C42" s="114">
        <v>0.155</v>
      </c>
      <c r="D42" s="114">
        <v>0.05</v>
      </c>
      <c r="E42" s="114">
        <v>0.05</v>
      </c>
      <c r="F42" s="133"/>
      <c r="G42" s="12">
        <v>2.8</v>
      </c>
      <c r="H42" s="12" t="s">
        <v>27</v>
      </c>
      <c r="I42" s="114">
        <v>0.192</v>
      </c>
      <c r="J42" s="114">
        <v>0.05</v>
      </c>
      <c r="K42" s="114">
        <v>7.0999999999999994E-2</v>
      </c>
      <c r="L42" s="133"/>
      <c r="M42" s="12">
        <v>2.8</v>
      </c>
      <c r="N42" s="12" t="s">
        <v>27</v>
      </c>
      <c r="O42" s="114">
        <v>0.21099999999999999</v>
      </c>
      <c r="P42" s="114">
        <v>0.05</v>
      </c>
      <c r="Q42" s="114">
        <v>8.5000000000000006E-2</v>
      </c>
      <c r="R42" s="111"/>
      <c r="S42" s="111"/>
      <c r="T42" s="12">
        <v>2.8</v>
      </c>
      <c r="U42" s="12" t="s">
        <v>27</v>
      </c>
      <c r="V42" s="114">
        <v>0.222</v>
      </c>
      <c r="W42" s="114">
        <v>5.0999999999999997E-2</v>
      </c>
      <c r="X42" s="114">
        <v>9.4E-2</v>
      </c>
      <c r="Y42" s="133"/>
      <c r="Z42" s="133"/>
      <c r="AA42" s="133"/>
      <c r="AB42" s="133"/>
      <c r="AC42" s="133"/>
      <c r="AD42" s="133"/>
      <c r="AE42" s="133"/>
      <c r="AF42" s="111"/>
      <c r="AG42" s="111"/>
      <c r="AH42" s="111"/>
      <c r="AI42" s="111"/>
      <c r="AJ42" s="111"/>
      <c r="AK42" s="111"/>
      <c r="AL42" s="111"/>
      <c r="AM42" s="11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/>
      <c r="CA42" s="1"/>
      <c r="CB42" s="1"/>
      <c r="CC42" s="1"/>
      <c r="CD42" s="1"/>
      <c r="CE42" s="1"/>
      <c r="CF42" s="1"/>
      <c r="CG42" s="1"/>
      <c r="CH42" s="1"/>
      <c r="CI42" s="1"/>
      <c r="CJ42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</row>
    <row r="43" spans="1:376" s="18" customFormat="1" ht="15.75" customHeight="1" x14ac:dyDescent="0.35">
      <c r="A43" s="12">
        <v>2.1</v>
      </c>
      <c r="B43" s="12" t="s">
        <v>29</v>
      </c>
      <c r="C43" s="114">
        <v>8.4000000000000005E-2</v>
      </c>
      <c r="D43" s="114">
        <v>0.05</v>
      </c>
      <c r="E43" s="114">
        <v>0.05</v>
      </c>
      <c r="F43" s="133"/>
      <c r="G43" s="12">
        <v>2.1</v>
      </c>
      <c r="H43" s="12" t="s">
        <v>29</v>
      </c>
      <c r="I43" s="114">
        <v>7.8E-2</v>
      </c>
      <c r="J43" s="114">
        <v>0.05</v>
      </c>
      <c r="K43" s="114">
        <v>5.2999999999999999E-2</v>
      </c>
      <c r="L43" s="133"/>
      <c r="M43" s="12">
        <v>2.1</v>
      </c>
      <c r="N43" s="12" t="s">
        <v>29</v>
      </c>
      <c r="O43" s="114">
        <v>7.5999999999999998E-2</v>
      </c>
      <c r="P43" s="114">
        <v>0.05</v>
      </c>
      <c r="Q43" s="114">
        <v>5.3999999999999999E-2</v>
      </c>
      <c r="R43" s="111"/>
      <c r="S43" s="111"/>
      <c r="T43" s="12">
        <v>2.1</v>
      </c>
      <c r="U43" s="12" t="s">
        <v>29</v>
      </c>
      <c r="V43" s="114">
        <v>7.2999999999999995E-2</v>
      </c>
      <c r="W43" s="114">
        <v>0.05</v>
      </c>
      <c r="X43" s="114">
        <v>5.3999999999999999E-2</v>
      </c>
      <c r="Y43" s="133"/>
      <c r="Z43" s="133"/>
      <c r="AA43" s="133"/>
      <c r="AB43" s="133"/>
      <c r="AC43" s="133"/>
      <c r="AD43" s="133"/>
      <c r="AE43" s="133"/>
      <c r="AF43" s="111"/>
      <c r="AG43" s="111"/>
      <c r="AH43" s="111"/>
      <c r="AI43" s="111"/>
      <c r="AJ43" s="111"/>
      <c r="AK43" s="111"/>
      <c r="AL43" s="111"/>
      <c r="AM43" s="11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/>
      <c r="CA43" s="1"/>
      <c r="CB43" s="1"/>
      <c r="CC43" s="1"/>
      <c r="CD43" s="1"/>
      <c r="CE43" s="1"/>
      <c r="CF43" s="1"/>
      <c r="CG43" s="1"/>
      <c r="CH43" s="1"/>
      <c r="CI43" s="1"/>
      <c r="CJ43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</row>
    <row r="44" spans="1:376" s="20" customFormat="1" ht="15.75" customHeight="1" x14ac:dyDescent="0.35">
      <c r="A44" s="12">
        <v>2.1</v>
      </c>
      <c r="B44" s="12" t="s">
        <v>30</v>
      </c>
      <c r="C44" s="114">
        <v>0.111</v>
      </c>
      <c r="D44" s="114">
        <v>0.05</v>
      </c>
      <c r="E44" s="114">
        <v>0.05</v>
      </c>
      <c r="F44" s="133"/>
      <c r="G44" s="12">
        <v>2.1</v>
      </c>
      <c r="H44" s="12" t="s">
        <v>30</v>
      </c>
      <c r="I44" s="114">
        <v>0.10199999999999999</v>
      </c>
      <c r="J44" s="114">
        <v>0.05</v>
      </c>
      <c r="K44" s="114">
        <v>5.1999999999999998E-2</v>
      </c>
      <c r="L44" s="133"/>
      <c r="M44" s="12">
        <v>2.1</v>
      </c>
      <c r="N44" s="12" t="s">
        <v>30</v>
      </c>
      <c r="O44" s="114">
        <v>9.6000000000000002E-2</v>
      </c>
      <c r="P44" s="114">
        <v>0.05</v>
      </c>
      <c r="Q44" s="114">
        <v>5.2999999999999999E-2</v>
      </c>
      <c r="R44" s="111"/>
      <c r="S44" s="111"/>
      <c r="T44" s="12">
        <v>2.1</v>
      </c>
      <c r="U44" s="12" t="s">
        <v>30</v>
      </c>
      <c r="V44" s="114">
        <v>9.0999999999999998E-2</v>
      </c>
      <c r="W44" s="114">
        <v>0.05</v>
      </c>
      <c r="X44" s="114">
        <v>5.2999999999999999E-2</v>
      </c>
      <c r="Y44" s="133"/>
      <c r="Z44" s="133"/>
      <c r="AA44" s="133"/>
      <c r="AB44" s="133"/>
      <c r="AC44" s="133"/>
      <c r="AD44" s="133"/>
      <c r="AE44" s="133"/>
      <c r="AF44" s="111"/>
      <c r="AG44" s="111"/>
      <c r="AH44" s="111"/>
      <c r="AI44" s="111"/>
      <c r="AJ44" s="111"/>
      <c r="AK44" s="111"/>
      <c r="AL44" s="111"/>
      <c r="AM44" s="11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/>
      <c r="CA44" s="1"/>
      <c r="CB44" s="1"/>
      <c r="CC44" s="1"/>
      <c r="CD44" s="1"/>
      <c r="CE44" s="1"/>
      <c r="CF44" s="1"/>
      <c r="CG44" s="1"/>
      <c r="CH44" s="1"/>
      <c r="CI44" s="1"/>
      <c r="CJ44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</row>
    <row r="45" spans="1:376" s="18" customFormat="1" ht="15.75" customHeight="1" x14ac:dyDescent="0.35">
      <c r="A45" s="19">
        <v>2.1</v>
      </c>
      <c r="B45" s="19" t="s">
        <v>28</v>
      </c>
      <c r="C45" s="117">
        <v>5.0999999999999997E-2</v>
      </c>
      <c r="D45" s="117">
        <v>0.05</v>
      </c>
      <c r="E45" s="117">
        <v>0.05</v>
      </c>
      <c r="F45" s="133"/>
      <c r="G45" s="19">
        <v>2.1</v>
      </c>
      <c r="H45" s="19" t="s">
        <v>28</v>
      </c>
      <c r="I45" s="117">
        <v>5.5E-2</v>
      </c>
      <c r="J45" s="117">
        <v>0.05</v>
      </c>
      <c r="K45" s="117">
        <v>5.3999999999999999E-2</v>
      </c>
      <c r="L45" s="133"/>
      <c r="M45" s="19">
        <v>2.1</v>
      </c>
      <c r="N45" s="19" t="s">
        <v>28</v>
      </c>
      <c r="O45" s="117">
        <v>5.6000000000000001E-2</v>
      </c>
      <c r="P45" s="117">
        <v>0.05</v>
      </c>
      <c r="Q45" s="117">
        <v>5.5E-2</v>
      </c>
      <c r="R45" s="111"/>
      <c r="S45" s="111"/>
      <c r="T45" s="19">
        <v>2.1</v>
      </c>
      <c r="U45" s="19" t="s">
        <v>28</v>
      </c>
      <c r="V45" s="117">
        <v>5.6000000000000001E-2</v>
      </c>
      <c r="W45" s="117">
        <v>0.05</v>
      </c>
      <c r="X45" s="117">
        <v>5.5E-2</v>
      </c>
      <c r="Y45" s="133"/>
      <c r="Z45" s="133"/>
      <c r="AA45" s="133"/>
      <c r="AB45" s="133"/>
      <c r="AC45" s="133"/>
      <c r="AD45" s="133"/>
      <c r="AE45" s="133"/>
      <c r="AF45" s="111"/>
      <c r="AG45" s="111"/>
      <c r="AH45" s="111"/>
      <c r="AI45" s="111"/>
      <c r="AJ45" s="111"/>
      <c r="AK45" s="111"/>
      <c r="AL45" s="111"/>
      <c r="AM45" s="11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/>
      <c r="CA45" s="1"/>
      <c r="CB45" s="1"/>
      <c r="CC45" s="1"/>
      <c r="CD45" s="1"/>
      <c r="CE45" s="1"/>
      <c r="CF45" s="1"/>
      <c r="CG45" s="1"/>
      <c r="CH45" s="1"/>
      <c r="CI45" s="1"/>
      <c r="CJ45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</row>
    <row r="46" spans="1:376" s="16" customFormat="1" ht="15.75" customHeight="1" x14ac:dyDescent="0.35">
      <c r="A46" s="19">
        <v>2.4</v>
      </c>
      <c r="B46" s="19" t="s">
        <v>28</v>
      </c>
      <c r="C46" s="117">
        <v>5.0999999999999997E-2</v>
      </c>
      <c r="D46" s="117">
        <v>0.05</v>
      </c>
      <c r="E46" s="117">
        <v>0.05</v>
      </c>
      <c r="F46" s="133"/>
      <c r="G46" s="19">
        <v>2.4</v>
      </c>
      <c r="H46" s="19" t="s">
        <v>28</v>
      </c>
      <c r="I46" s="117">
        <v>6.0999999999999999E-2</v>
      </c>
      <c r="J46" s="117">
        <v>0.05</v>
      </c>
      <c r="K46" s="117">
        <v>5.8999999999999997E-2</v>
      </c>
      <c r="L46" s="133"/>
      <c r="M46" s="19">
        <v>2.4</v>
      </c>
      <c r="N46" s="19" t="s">
        <v>28</v>
      </c>
      <c r="O46" s="117">
        <v>6.6000000000000003E-2</v>
      </c>
      <c r="P46" s="117">
        <v>0.05</v>
      </c>
      <c r="Q46" s="117">
        <v>6.4000000000000001E-2</v>
      </c>
      <c r="R46" s="111"/>
      <c r="S46" s="111"/>
      <c r="T46" s="19">
        <v>2.4</v>
      </c>
      <c r="U46" s="19" t="s">
        <v>28</v>
      </c>
      <c r="V46" s="117">
        <v>6.9000000000000006E-2</v>
      </c>
      <c r="W46" s="117">
        <v>0.05</v>
      </c>
      <c r="X46" s="117">
        <v>6.7000000000000004E-2</v>
      </c>
      <c r="Y46" s="133"/>
      <c r="Z46" s="133"/>
      <c r="AA46" s="133"/>
      <c r="AB46" s="133"/>
      <c r="AC46" s="133"/>
      <c r="AD46" s="133"/>
      <c r="AE46" s="133"/>
      <c r="AF46" s="111"/>
      <c r="AG46" s="111"/>
      <c r="AH46" s="111"/>
      <c r="AI46" s="111"/>
      <c r="AJ46" s="111"/>
      <c r="AK46" s="111"/>
      <c r="AL46" s="111"/>
      <c r="AM46" s="11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/>
      <c r="CA46" s="1"/>
      <c r="CB46" s="1"/>
      <c r="CC46" s="1"/>
      <c r="CD46" s="1"/>
      <c r="CE46" s="1"/>
      <c r="CF46" s="1"/>
      <c r="CG46" s="1"/>
      <c r="CH46" s="1"/>
      <c r="CI46" s="1"/>
      <c r="CJ46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</row>
    <row r="47" spans="1:376" s="16" customFormat="1" ht="15.75" customHeight="1" x14ac:dyDescent="0.35">
      <c r="A47" s="19">
        <v>2.8</v>
      </c>
      <c r="B47" s="19" t="s">
        <v>28</v>
      </c>
      <c r="C47" s="117">
        <v>5.2999999999999999E-2</v>
      </c>
      <c r="D47" s="117">
        <v>0.05</v>
      </c>
      <c r="E47" s="117">
        <v>0.05</v>
      </c>
      <c r="F47" s="133"/>
      <c r="G47" s="19">
        <v>2.8</v>
      </c>
      <c r="H47" s="19" t="s">
        <v>28</v>
      </c>
      <c r="I47" s="117">
        <v>7.8E-2</v>
      </c>
      <c r="J47" s="117">
        <v>0.05</v>
      </c>
      <c r="K47" s="117">
        <v>7.1999999999999995E-2</v>
      </c>
      <c r="L47" s="133"/>
      <c r="M47" s="19">
        <v>2.8</v>
      </c>
      <c r="N47" s="19" t="s">
        <v>28</v>
      </c>
      <c r="O47" s="117">
        <v>9.4E-2</v>
      </c>
      <c r="P47" s="117">
        <v>0.05</v>
      </c>
      <c r="Q47" s="117">
        <v>8.6999999999999994E-2</v>
      </c>
      <c r="R47" s="111"/>
      <c r="S47" s="111"/>
      <c r="T47" s="19">
        <v>2.8</v>
      </c>
      <c r="U47" s="19" t="s">
        <v>28</v>
      </c>
      <c r="V47" s="117">
        <v>0.105</v>
      </c>
      <c r="W47" s="117">
        <v>0.05</v>
      </c>
      <c r="X47" s="117">
        <v>9.7000000000000003E-2</v>
      </c>
      <c r="Y47" s="133"/>
      <c r="Z47" s="133"/>
      <c r="AA47" s="133"/>
      <c r="AB47" s="133"/>
      <c r="AC47" s="133"/>
      <c r="AD47" s="133"/>
      <c r="AE47" s="133"/>
      <c r="AF47" s="111"/>
      <c r="AG47" s="111"/>
      <c r="AH47" s="111"/>
      <c r="AI47" s="111"/>
      <c r="AJ47" s="111"/>
      <c r="AK47" s="111"/>
      <c r="AL47" s="111"/>
      <c r="AM47" s="11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/>
      <c r="CA47" s="1"/>
      <c r="CB47" s="1"/>
      <c r="CC47" s="1"/>
      <c r="CD47" s="1"/>
      <c r="CE47" s="1"/>
      <c r="CF47" s="1"/>
      <c r="CG47" s="1"/>
      <c r="CH47" s="1"/>
      <c r="CI47" s="1"/>
      <c r="CJ47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</row>
    <row r="48" spans="1:376" s="20" customFormat="1" ht="15.75" customHeight="1" x14ac:dyDescent="0.35">
      <c r="A48" s="50">
        <v>2.2000000000000002</v>
      </c>
      <c r="B48" s="51" t="s">
        <v>27</v>
      </c>
      <c r="C48" s="113">
        <v>0.05</v>
      </c>
      <c r="D48" s="113">
        <v>0.05</v>
      </c>
      <c r="E48" s="113">
        <v>0.05</v>
      </c>
      <c r="F48" s="133"/>
      <c r="G48" s="50">
        <v>2.2000000000000002</v>
      </c>
      <c r="H48" s="51" t="s">
        <v>27</v>
      </c>
      <c r="I48" s="113">
        <v>0.05</v>
      </c>
      <c r="J48" s="113">
        <v>0.05</v>
      </c>
      <c r="K48" s="113">
        <v>0.05</v>
      </c>
      <c r="L48" s="133"/>
      <c r="M48" s="50">
        <v>2.2000000000000002</v>
      </c>
      <c r="N48" s="51" t="s">
        <v>27</v>
      </c>
      <c r="O48" s="113">
        <v>0.05</v>
      </c>
      <c r="P48" s="113">
        <v>0.05</v>
      </c>
      <c r="Q48" s="113">
        <v>0.05</v>
      </c>
      <c r="R48" s="111"/>
      <c r="S48" s="111"/>
      <c r="T48" s="50">
        <v>2.2000000000000002</v>
      </c>
      <c r="U48" s="51" t="s">
        <v>27</v>
      </c>
      <c r="V48" s="113">
        <v>0.05</v>
      </c>
      <c r="W48" s="113">
        <v>0.05</v>
      </c>
      <c r="X48" s="113">
        <v>0.05</v>
      </c>
      <c r="Y48" s="133"/>
      <c r="Z48" s="133"/>
      <c r="AA48" s="133"/>
      <c r="AB48" s="133"/>
      <c r="AC48" s="133"/>
      <c r="AD48" s="133"/>
      <c r="AE48" s="133"/>
      <c r="AF48" s="111"/>
      <c r="AG48" s="111"/>
      <c r="AH48" s="111"/>
      <c r="AI48" s="111"/>
      <c r="AJ48" s="111"/>
      <c r="AK48" s="111"/>
      <c r="AL48" s="111"/>
      <c r="AM48" s="11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/>
      <c r="CA48" s="1"/>
      <c r="CB48" s="1"/>
      <c r="CC48" s="1"/>
      <c r="CD48" s="1"/>
      <c r="CE48" s="1"/>
      <c r="CF48" s="1"/>
      <c r="CG48" s="1"/>
      <c r="CH48" s="1"/>
      <c r="CI48" s="1"/>
      <c r="CJ48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</row>
    <row r="49" spans="1:376" s="18" customFormat="1" ht="15.75" customHeight="1" x14ac:dyDescent="0.35">
      <c r="A49" s="50">
        <v>2.2000000000000002</v>
      </c>
      <c r="B49" s="51" t="s">
        <v>29</v>
      </c>
      <c r="C49" s="113">
        <v>0.05</v>
      </c>
      <c r="D49" s="113">
        <v>0.05</v>
      </c>
      <c r="E49" s="113">
        <v>0.05</v>
      </c>
      <c r="F49" s="133"/>
      <c r="G49" s="50">
        <v>2.2000000000000002</v>
      </c>
      <c r="H49" s="51" t="s">
        <v>29</v>
      </c>
      <c r="I49" s="113">
        <v>0.05</v>
      </c>
      <c r="J49" s="113">
        <v>0.05</v>
      </c>
      <c r="K49" s="113">
        <v>0.05</v>
      </c>
      <c r="L49" s="133"/>
      <c r="M49" s="50">
        <v>2.2000000000000002</v>
      </c>
      <c r="N49" s="51" t="s">
        <v>29</v>
      </c>
      <c r="O49" s="113">
        <v>0.05</v>
      </c>
      <c r="P49" s="113">
        <v>0.05</v>
      </c>
      <c r="Q49" s="113">
        <v>0.05</v>
      </c>
      <c r="R49" s="111"/>
      <c r="S49" s="111"/>
      <c r="T49" s="50">
        <v>2.2000000000000002</v>
      </c>
      <c r="U49" s="51" t="s">
        <v>29</v>
      </c>
      <c r="V49" s="113">
        <v>0.05</v>
      </c>
      <c r="W49" s="113">
        <v>0.05</v>
      </c>
      <c r="X49" s="113">
        <v>0.05</v>
      </c>
      <c r="Y49" s="133"/>
      <c r="Z49" s="133"/>
      <c r="AA49" s="133"/>
      <c r="AB49" s="133"/>
      <c r="AC49" s="133"/>
      <c r="AD49" s="133"/>
      <c r="AE49" s="133"/>
      <c r="AF49" s="111"/>
      <c r="AG49" s="111"/>
      <c r="AH49" s="111"/>
      <c r="AI49" s="111"/>
      <c r="AJ49" s="111"/>
      <c r="AK49" s="111"/>
      <c r="AL49" s="111"/>
      <c r="AM49" s="11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/>
      <c r="CA49" s="1"/>
      <c r="CB49" s="1"/>
      <c r="CC49" s="1"/>
      <c r="CD49" s="1"/>
      <c r="CE49" s="1"/>
      <c r="CF49" s="1"/>
      <c r="CG49" s="1"/>
      <c r="CH49" s="1"/>
      <c r="CI49" s="1"/>
      <c r="CJ49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</row>
    <row r="50" spans="1:376" s="16" customFormat="1" ht="15.75" customHeight="1" x14ac:dyDescent="0.35">
      <c r="A50" s="50">
        <v>2.2000000000000002</v>
      </c>
      <c r="B50" s="51" t="s">
        <v>30</v>
      </c>
      <c r="C50" s="113">
        <v>0.05</v>
      </c>
      <c r="D50" s="113">
        <v>0.05</v>
      </c>
      <c r="E50" s="113">
        <v>0.05</v>
      </c>
      <c r="F50" s="133"/>
      <c r="G50" s="50">
        <v>2.2000000000000002</v>
      </c>
      <c r="H50" s="51" t="s">
        <v>30</v>
      </c>
      <c r="I50" s="113">
        <v>0.05</v>
      </c>
      <c r="J50" s="113">
        <v>0.05</v>
      </c>
      <c r="K50" s="113">
        <v>0.05</v>
      </c>
      <c r="L50" s="133"/>
      <c r="M50" s="50">
        <v>2.2000000000000002</v>
      </c>
      <c r="N50" s="51" t="s">
        <v>30</v>
      </c>
      <c r="O50" s="113">
        <v>0.05</v>
      </c>
      <c r="P50" s="113">
        <v>0.05</v>
      </c>
      <c r="Q50" s="113">
        <v>0.05</v>
      </c>
      <c r="R50" s="111"/>
      <c r="S50" s="111"/>
      <c r="T50" s="50">
        <v>2.2000000000000002</v>
      </c>
      <c r="U50" s="51" t="s">
        <v>30</v>
      </c>
      <c r="V50" s="113">
        <v>0.05</v>
      </c>
      <c r="W50" s="113">
        <v>5.0999999999999997E-2</v>
      </c>
      <c r="X50" s="113">
        <v>0.05</v>
      </c>
      <c r="Y50" s="133"/>
      <c r="Z50" s="133"/>
      <c r="AA50" s="133"/>
      <c r="AB50" s="133"/>
      <c r="AC50" s="133"/>
      <c r="AD50" s="133"/>
      <c r="AE50" s="133"/>
      <c r="AF50" s="111"/>
      <c r="AG50" s="111"/>
      <c r="AH50" s="111"/>
      <c r="AI50" s="111"/>
      <c r="AJ50" s="111"/>
      <c r="AK50" s="111"/>
      <c r="AL50" s="111"/>
      <c r="AM50" s="11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/>
      <c r="CA50" s="1"/>
      <c r="CB50" s="1"/>
      <c r="CC50" s="1"/>
      <c r="CD50" s="1"/>
      <c r="CE50" s="1"/>
      <c r="CF50" s="1"/>
      <c r="CG50" s="1"/>
      <c r="CH50" s="1"/>
      <c r="CI50" s="1"/>
      <c r="CJ50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</row>
    <row r="51" spans="1:376" s="16" customFormat="1" ht="15.75" customHeight="1" x14ac:dyDescent="0.35">
      <c r="A51" s="26">
        <v>2.2000000000000002</v>
      </c>
      <c r="B51" s="26" t="s">
        <v>28</v>
      </c>
      <c r="C51" s="116">
        <v>0.05</v>
      </c>
      <c r="D51" s="116">
        <v>0.05</v>
      </c>
      <c r="E51" s="116">
        <v>0.05</v>
      </c>
      <c r="F51" s="133"/>
      <c r="G51" s="26">
        <v>2.2000000000000002</v>
      </c>
      <c r="H51" s="26" t="s">
        <v>28</v>
      </c>
      <c r="I51" s="116">
        <v>0.05</v>
      </c>
      <c r="J51" s="116">
        <v>0.05</v>
      </c>
      <c r="K51" s="116">
        <v>0.05</v>
      </c>
      <c r="L51" s="133"/>
      <c r="M51" s="26">
        <v>2.2000000000000002</v>
      </c>
      <c r="N51" s="26" t="s">
        <v>28</v>
      </c>
      <c r="O51" s="116">
        <v>0.05</v>
      </c>
      <c r="P51" s="116">
        <v>0.05</v>
      </c>
      <c r="Q51" s="116">
        <v>0.05</v>
      </c>
      <c r="R51" s="111"/>
      <c r="S51" s="111"/>
      <c r="T51" s="26">
        <v>2.2000000000000002</v>
      </c>
      <c r="U51" s="26" t="s">
        <v>28</v>
      </c>
      <c r="V51" s="116">
        <v>0.05</v>
      </c>
      <c r="W51" s="116">
        <v>0.05</v>
      </c>
      <c r="X51" s="116">
        <v>0.05</v>
      </c>
      <c r="Y51" s="133"/>
      <c r="Z51" s="133"/>
      <c r="AA51" s="133"/>
      <c r="AB51" s="133"/>
      <c r="AC51" s="133"/>
      <c r="AD51" s="133"/>
      <c r="AE51" s="133"/>
      <c r="AF51" s="111"/>
      <c r="AG51" s="111"/>
      <c r="AH51" s="111"/>
      <c r="AI51" s="111"/>
      <c r="AJ51" s="111"/>
      <c r="AK51" s="111"/>
      <c r="AL51" s="111"/>
      <c r="AM51" s="11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/>
      <c r="CA51" s="1"/>
      <c r="CB51" s="1"/>
      <c r="CC51" s="1"/>
      <c r="CD51" s="1"/>
      <c r="CE51" s="1"/>
      <c r="CF51" s="1"/>
      <c r="CG51" s="1"/>
      <c r="CH51" s="1"/>
      <c r="CI51" s="1"/>
      <c r="CJ5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</row>
    <row r="52" spans="1:376" s="16" customFormat="1" ht="15.75" customHeight="1" x14ac:dyDescent="0.35">
      <c r="A52" s="14">
        <v>2.1</v>
      </c>
      <c r="B52" s="14" t="s">
        <v>31</v>
      </c>
      <c r="C52" s="112">
        <v>1.7999999999999999E-2</v>
      </c>
      <c r="D52" s="112">
        <v>0.05</v>
      </c>
      <c r="E52" s="112">
        <v>0.05</v>
      </c>
      <c r="F52" s="133"/>
      <c r="G52" s="14">
        <v>2.1</v>
      </c>
      <c r="H52" s="14" t="s">
        <v>31</v>
      </c>
      <c r="I52" s="112">
        <v>3.3000000000000002E-2</v>
      </c>
      <c r="J52" s="112">
        <v>0.05</v>
      </c>
      <c r="K52" s="112">
        <v>5.7000000000000002E-2</v>
      </c>
      <c r="L52" s="133"/>
      <c r="M52" s="14">
        <v>2.1</v>
      </c>
      <c r="N52" s="14" t="s">
        <v>31</v>
      </c>
      <c r="O52" s="112">
        <v>3.7999999999999999E-2</v>
      </c>
      <c r="P52" s="112">
        <v>0.05</v>
      </c>
      <c r="Q52" s="112">
        <v>5.8000000000000003E-2</v>
      </c>
      <c r="R52" s="111"/>
      <c r="S52" s="111"/>
      <c r="T52" s="14">
        <v>2.1</v>
      </c>
      <c r="U52" s="14" t="s">
        <v>31</v>
      </c>
      <c r="V52" s="112">
        <v>0.04</v>
      </c>
      <c r="W52" s="112">
        <v>0.05</v>
      </c>
      <c r="X52" s="112">
        <v>5.7000000000000002E-2</v>
      </c>
      <c r="Y52" s="133"/>
      <c r="Z52" s="133"/>
      <c r="AA52" s="133"/>
      <c r="AB52" s="133"/>
      <c r="AC52" s="133"/>
      <c r="AD52" s="133"/>
      <c r="AE52" s="133"/>
      <c r="AF52" s="111"/>
      <c r="AG52" s="111"/>
      <c r="AH52" s="111"/>
      <c r="AI52" s="111"/>
      <c r="AJ52" s="111"/>
      <c r="AK52" s="111"/>
      <c r="AL52" s="111"/>
      <c r="AM52" s="11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/>
      <c r="CA52" s="1"/>
      <c r="CB52" s="1"/>
      <c r="CC52" s="1"/>
      <c r="CD52" s="1"/>
      <c r="CE52" s="1"/>
      <c r="CF52" s="1"/>
      <c r="CG52" s="1"/>
      <c r="CH52" s="1"/>
      <c r="CI52" s="1"/>
      <c r="CJ52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</row>
    <row r="53" spans="1:376" s="18" customFormat="1" ht="15.75" customHeight="1" x14ac:dyDescent="0.35">
      <c r="A53" s="14">
        <v>2.4</v>
      </c>
      <c r="B53" s="14" t="s">
        <v>33</v>
      </c>
      <c r="C53" s="112">
        <v>2.8000000000000001E-2</v>
      </c>
      <c r="D53" s="112">
        <v>0.05</v>
      </c>
      <c r="E53" s="112">
        <v>0.05</v>
      </c>
      <c r="F53" s="133"/>
      <c r="G53" s="14">
        <v>2.4</v>
      </c>
      <c r="H53" s="14" t="s">
        <v>33</v>
      </c>
      <c r="I53" s="112">
        <v>3.4000000000000002E-2</v>
      </c>
      <c r="J53" s="112">
        <v>0.05</v>
      </c>
      <c r="K53" s="112">
        <v>5.8000000000000003E-2</v>
      </c>
      <c r="L53" s="133"/>
      <c r="M53" s="14">
        <v>2.4</v>
      </c>
      <c r="N53" s="14" t="s">
        <v>33</v>
      </c>
      <c r="O53" s="112">
        <v>3.7999999999999999E-2</v>
      </c>
      <c r="P53" s="112">
        <v>0.05</v>
      </c>
      <c r="Q53" s="112">
        <v>6.2E-2</v>
      </c>
      <c r="R53" s="111"/>
      <c r="S53" s="111"/>
      <c r="T53" s="14">
        <v>2.4</v>
      </c>
      <c r="U53" s="14" t="s">
        <v>33</v>
      </c>
      <c r="V53" s="112">
        <v>4.1000000000000002E-2</v>
      </c>
      <c r="W53" s="112">
        <v>0.05</v>
      </c>
      <c r="X53" s="112">
        <v>6.6000000000000003E-2</v>
      </c>
      <c r="Y53" s="133"/>
      <c r="Z53" s="133"/>
      <c r="AA53" s="133"/>
      <c r="AB53" s="133"/>
      <c r="AC53" s="133"/>
      <c r="AD53" s="133"/>
      <c r="AE53" s="133"/>
      <c r="AF53" s="111"/>
      <c r="AG53" s="111"/>
      <c r="AH53" s="111"/>
      <c r="AI53" s="111"/>
      <c r="AJ53" s="111"/>
      <c r="AK53" s="111"/>
      <c r="AL53" s="111"/>
      <c r="AM53" s="11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/>
      <c r="CA53" s="1"/>
      <c r="CB53" s="1"/>
      <c r="CC53" s="1"/>
      <c r="CD53" s="1"/>
      <c r="CE53" s="1"/>
      <c r="CF53" s="1"/>
      <c r="CG53" s="1"/>
      <c r="CH53" s="1"/>
      <c r="CI53" s="1"/>
      <c r="CJ53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</row>
    <row r="54" spans="1:376" s="20" customFormat="1" ht="15.75" customHeight="1" x14ac:dyDescent="0.35">
      <c r="A54" s="14">
        <v>2.8</v>
      </c>
      <c r="B54" s="14" t="s">
        <v>33</v>
      </c>
      <c r="C54" s="112">
        <v>0.02</v>
      </c>
      <c r="D54" s="112">
        <v>0.05</v>
      </c>
      <c r="E54" s="112">
        <v>0.05</v>
      </c>
      <c r="F54" s="133"/>
      <c r="G54" s="14">
        <v>2.8</v>
      </c>
      <c r="H54" s="14" t="s">
        <v>33</v>
      </c>
      <c r="I54" s="112">
        <v>3.4000000000000002E-2</v>
      </c>
      <c r="J54" s="112">
        <v>0.05</v>
      </c>
      <c r="K54" s="112">
        <v>7.1999999999999995E-2</v>
      </c>
      <c r="L54" s="133"/>
      <c r="M54" s="14">
        <v>2.8</v>
      </c>
      <c r="N54" s="14" t="s">
        <v>33</v>
      </c>
      <c r="O54" s="112">
        <v>4.3999999999999997E-2</v>
      </c>
      <c r="P54" s="112">
        <v>0.05</v>
      </c>
      <c r="Q54" s="112">
        <v>8.6999999999999994E-2</v>
      </c>
      <c r="R54" s="111"/>
      <c r="S54" s="111"/>
      <c r="T54" s="14">
        <v>2.8</v>
      </c>
      <c r="U54" s="14" t="s">
        <v>33</v>
      </c>
      <c r="V54" s="112">
        <v>5.2999999999999999E-2</v>
      </c>
      <c r="W54" s="112">
        <v>0.05</v>
      </c>
      <c r="X54" s="112">
        <v>9.8000000000000004E-2</v>
      </c>
      <c r="Y54" s="133"/>
      <c r="Z54" s="133"/>
      <c r="AA54" s="133"/>
      <c r="AB54" s="133"/>
      <c r="AC54" s="133"/>
      <c r="AD54" s="133"/>
      <c r="AE54" s="133"/>
      <c r="AF54" s="111"/>
      <c r="AG54" s="111"/>
      <c r="AH54" s="111"/>
      <c r="AI54" s="111"/>
      <c r="AJ54" s="111"/>
      <c r="AK54" s="111"/>
      <c r="AL54" s="111"/>
      <c r="AM54" s="11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/>
      <c r="CA54" s="1"/>
      <c r="CB54" s="1"/>
      <c r="CC54" s="1"/>
      <c r="CD54" s="1"/>
      <c r="CE54" s="1"/>
      <c r="CF54" s="1"/>
      <c r="CG54" s="1"/>
      <c r="CH54" s="1"/>
      <c r="CI54" s="1"/>
      <c r="CJ54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</row>
    <row r="55" spans="1:376" s="20" customFormat="1" ht="15.75" customHeight="1" x14ac:dyDescent="0.35">
      <c r="A55" s="14">
        <v>2.4</v>
      </c>
      <c r="B55" s="14" t="s">
        <v>34</v>
      </c>
      <c r="C55" s="112">
        <v>1.7000000000000001E-2</v>
      </c>
      <c r="D55" s="112">
        <v>0.05</v>
      </c>
      <c r="E55" s="112">
        <v>0.05</v>
      </c>
      <c r="F55" s="133"/>
      <c r="G55" s="14">
        <v>2.4</v>
      </c>
      <c r="H55" s="14" t="s">
        <v>34</v>
      </c>
      <c r="I55" s="112">
        <v>0.02</v>
      </c>
      <c r="J55" s="112">
        <v>0.05</v>
      </c>
      <c r="K55" s="112">
        <v>5.7000000000000002E-2</v>
      </c>
      <c r="L55" s="133"/>
      <c r="M55" s="14">
        <v>2.4</v>
      </c>
      <c r="N55" s="14" t="s">
        <v>34</v>
      </c>
      <c r="O55" s="112">
        <v>2.3E-2</v>
      </c>
      <c r="P55" s="112">
        <v>0.05</v>
      </c>
      <c r="Q55" s="112">
        <v>6.2E-2</v>
      </c>
      <c r="R55" s="111"/>
      <c r="S55" s="111"/>
      <c r="T55" s="14">
        <v>2.4</v>
      </c>
      <c r="U55" s="14" t="s">
        <v>34</v>
      </c>
      <c r="V55" s="112">
        <v>2.5000000000000001E-2</v>
      </c>
      <c r="W55" s="112">
        <v>0.05</v>
      </c>
      <c r="X55" s="112">
        <v>6.4000000000000001E-2</v>
      </c>
      <c r="Y55" s="133"/>
      <c r="Z55" s="133"/>
      <c r="AA55" s="133"/>
      <c r="AB55" s="133"/>
      <c r="AC55" s="133"/>
      <c r="AD55" s="133"/>
      <c r="AE55" s="133"/>
      <c r="AF55" s="111"/>
      <c r="AG55" s="111"/>
      <c r="AH55" s="111"/>
      <c r="AI55" s="111"/>
      <c r="AJ55" s="111"/>
      <c r="AK55" s="111"/>
      <c r="AL55" s="111"/>
      <c r="AM55" s="11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/>
      <c r="CA55" s="1"/>
      <c r="CB55" s="1"/>
      <c r="CC55" s="1"/>
      <c r="CD55" s="1"/>
      <c r="CE55" s="1"/>
      <c r="CF55" s="1"/>
      <c r="CG55" s="1"/>
      <c r="CH55" s="1"/>
      <c r="CI55" s="1"/>
      <c r="CJ55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</row>
    <row r="56" spans="1:376" s="18" customFormat="1" ht="15.75" customHeight="1" x14ac:dyDescent="0.35">
      <c r="A56" s="14">
        <v>2.8</v>
      </c>
      <c r="B56" s="14" t="s">
        <v>34</v>
      </c>
      <c r="C56" s="112">
        <v>8.0000000000000002E-3</v>
      </c>
      <c r="D56" s="112">
        <v>0.05</v>
      </c>
      <c r="E56" s="112">
        <v>0.05</v>
      </c>
      <c r="F56" s="133"/>
      <c r="G56" s="14">
        <v>2.8</v>
      </c>
      <c r="H56" s="14" t="s">
        <v>34</v>
      </c>
      <c r="I56" s="112">
        <v>1.6E-2</v>
      </c>
      <c r="J56" s="112">
        <v>0.05</v>
      </c>
      <c r="K56" s="112">
        <v>7.1999999999999995E-2</v>
      </c>
      <c r="L56" s="133"/>
      <c r="M56" s="14">
        <v>2.8</v>
      </c>
      <c r="N56" s="14" t="s">
        <v>34</v>
      </c>
      <c r="O56" s="112">
        <v>2.1999999999999999E-2</v>
      </c>
      <c r="P56" s="112">
        <v>0.05</v>
      </c>
      <c r="Q56" s="112">
        <v>8.6999999999999994E-2</v>
      </c>
      <c r="R56" s="111"/>
      <c r="S56" s="111"/>
      <c r="T56" s="14">
        <v>2.8</v>
      </c>
      <c r="U56" s="14" t="s">
        <v>34</v>
      </c>
      <c r="V56" s="112">
        <v>2.8000000000000001E-2</v>
      </c>
      <c r="W56" s="112">
        <v>0.05</v>
      </c>
      <c r="X56" s="112">
        <v>9.7000000000000003E-2</v>
      </c>
      <c r="Y56" s="133"/>
      <c r="Z56" s="133"/>
      <c r="AA56" s="133"/>
      <c r="AB56" s="133"/>
      <c r="AC56" s="133"/>
      <c r="AD56" s="133"/>
      <c r="AE56" s="133"/>
      <c r="AF56" s="111"/>
      <c r="AG56" s="111"/>
      <c r="AH56" s="111"/>
      <c r="AI56" s="111"/>
      <c r="AJ56" s="111"/>
      <c r="AK56" s="111"/>
      <c r="AL56" s="111"/>
      <c r="AM56" s="11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/>
      <c r="CA56" s="1"/>
      <c r="CB56" s="1"/>
      <c r="CC56" s="1"/>
      <c r="CD56" s="1"/>
      <c r="CE56" s="1"/>
      <c r="CF56" s="1"/>
      <c r="CG56" s="1"/>
      <c r="CH56" s="1"/>
      <c r="CI56" s="1"/>
      <c r="CJ56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</row>
    <row r="57" spans="1:376" s="18" customFormat="1" ht="15.75" customHeight="1" x14ac:dyDescent="0.35">
      <c r="A57" s="12">
        <v>2.4</v>
      </c>
      <c r="B57" s="12" t="s">
        <v>31</v>
      </c>
      <c r="C57" s="114">
        <v>0.112</v>
      </c>
      <c r="D57" s="114">
        <v>0.05</v>
      </c>
      <c r="E57" s="114">
        <v>0.05</v>
      </c>
      <c r="F57" s="133"/>
      <c r="G57" s="12">
        <v>2.4</v>
      </c>
      <c r="H57" s="12" t="s">
        <v>31</v>
      </c>
      <c r="I57" s="114">
        <v>0.121</v>
      </c>
      <c r="J57" s="114">
        <v>0.05</v>
      </c>
      <c r="K57" s="114">
        <v>0.06</v>
      </c>
      <c r="L57" s="133"/>
      <c r="M57" s="12">
        <v>2.4</v>
      </c>
      <c r="N57" s="12" t="s">
        <v>31</v>
      </c>
      <c r="O57" s="114">
        <v>0.122</v>
      </c>
      <c r="P57" s="114">
        <v>0.05</v>
      </c>
      <c r="Q57" s="114">
        <v>6.5000000000000002E-2</v>
      </c>
      <c r="R57" s="111"/>
      <c r="S57" s="111"/>
      <c r="T57" s="12">
        <v>2.4</v>
      </c>
      <c r="U57" s="12" t="s">
        <v>31</v>
      </c>
      <c r="V57" s="114">
        <v>0.123</v>
      </c>
      <c r="W57" s="114">
        <v>5.0999999999999997E-2</v>
      </c>
      <c r="X57" s="114">
        <v>6.9000000000000006E-2</v>
      </c>
      <c r="Y57" s="133"/>
      <c r="Z57" s="133"/>
      <c r="AA57" s="133"/>
      <c r="AB57" s="133"/>
      <c r="AC57" s="133"/>
      <c r="AD57" s="133"/>
      <c r="AE57" s="133"/>
      <c r="AF57" s="111"/>
      <c r="AG57" s="111"/>
      <c r="AH57" s="111"/>
      <c r="AI57" s="111"/>
      <c r="AJ57" s="111"/>
      <c r="AK57" s="111"/>
      <c r="AL57" s="111"/>
      <c r="AM57" s="11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/>
      <c r="CA57" s="1"/>
      <c r="CB57" s="1"/>
      <c r="CC57" s="1"/>
      <c r="CD57" s="1"/>
      <c r="CE57" s="1"/>
      <c r="CF57" s="1"/>
      <c r="CG57" s="1"/>
      <c r="CH57" s="1"/>
      <c r="CI57" s="1"/>
      <c r="CJ57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</row>
    <row r="58" spans="1:376" s="18" customFormat="1" ht="15.75" customHeight="1" x14ac:dyDescent="0.35">
      <c r="A58" s="12">
        <v>2.8</v>
      </c>
      <c r="B58" s="12" t="s">
        <v>31</v>
      </c>
      <c r="C58" s="114">
        <v>0.153</v>
      </c>
      <c r="D58" s="114">
        <v>0.05</v>
      </c>
      <c r="E58" s="114">
        <v>0.05</v>
      </c>
      <c r="F58" s="133"/>
      <c r="G58" s="12">
        <v>2.8</v>
      </c>
      <c r="H58" s="12" t="s">
        <v>31</v>
      </c>
      <c r="I58" s="114">
        <v>0.19</v>
      </c>
      <c r="J58" s="114">
        <v>0.05</v>
      </c>
      <c r="K58" s="114">
        <v>7.1999999999999995E-2</v>
      </c>
      <c r="L58" s="133"/>
      <c r="M58" s="12">
        <v>2.8</v>
      </c>
      <c r="N58" s="12" t="s">
        <v>31</v>
      </c>
      <c r="O58" s="114">
        <v>0.20899999999999999</v>
      </c>
      <c r="P58" s="114">
        <v>0.05</v>
      </c>
      <c r="Q58" s="114">
        <v>8.5999999999999993E-2</v>
      </c>
      <c r="R58" s="111"/>
      <c r="S58" s="111"/>
      <c r="T58" s="12">
        <v>2.8</v>
      </c>
      <c r="U58" s="12" t="s">
        <v>31</v>
      </c>
      <c r="V58" s="114">
        <v>0.22</v>
      </c>
      <c r="W58" s="114">
        <v>0.05</v>
      </c>
      <c r="X58" s="114">
        <v>9.6000000000000002E-2</v>
      </c>
      <c r="Y58" s="133"/>
      <c r="Z58" s="133"/>
      <c r="AA58" s="133"/>
      <c r="AB58" s="133"/>
      <c r="AC58" s="133"/>
      <c r="AD58" s="133"/>
      <c r="AE58" s="133"/>
      <c r="AF58" s="111"/>
      <c r="AG58" s="111"/>
      <c r="AH58" s="111"/>
      <c r="AI58" s="111"/>
      <c r="AJ58" s="111"/>
      <c r="AK58" s="111"/>
      <c r="AL58" s="111"/>
      <c r="AM58" s="11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/>
      <c r="CA58" s="1"/>
      <c r="CB58" s="1"/>
      <c r="CC58" s="1"/>
      <c r="CD58" s="1"/>
      <c r="CE58" s="1"/>
      <c r="CF58" s="1"/>
      <c r="CG58" s="1"/>
      <c r="CH58" s="1"/>
      <c r="CI58" s="1"/>
      <c r="CJ58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</row>
    <row r="59" spans="1:376" s="18" customFormat="1" ht="15.75" customHeight="1" x14ac:dyDescent="0.35">
      <c r="A59" s="12">
        <v>2.1</v>
      </c>
      <c r="B59" s="12" t="s">
        <v>33</v>
      </c>
      <c r="C59" s="114">
        <v>8.4000000000000005E-2</v>
      </c>
      <c r="D59" s="114">
        <v>0.05</v>
      </c>
      <c r="E59" s="114">
        <v>0.05</v>
      </c>
      <c r="F59" s="133"/>
      <c r="G59" s="12">
        <v>2.1</v>
      </c>
      <c r="H59" s="12" t="s">
        <v>33</v>
      </c>
      <c r="I59" s="114">
        <v>7.8E-2</v>
      </c>
      <c r="J59" s="114">
        <v>0.05</v>
      </c>
      <c r="K59" s="114">
        <v>5.2999999999999999E-2</v>
      </c>
      <c r="L59" s="133"/>
      <c r="M59" s="12">
        <v>2.1</v>
      </c>
      <c r="N59" s="12" t="s">
        <v>33</v>
      </c>
      <c r="O59" s="114">
        <v>7.5999999999999998E-2</v>
      </c>
      <c r="P59" s="114">
        <v>0.05</v>
      </c>
      <c r="Q59" s="114">
        <v>5.3999999999999999E-2</v>
      </c>
      <c r="R59" s="111"/>
      <c r="S59" s="111"/>
      <c r="T59" s="12">
        <v>2.1</v>
      </c>
      <c r="U59" s="12" t="s">
        <v>33</v>
      </c>
      <c r="V59" s="114">
        <v>7.2999999999999995E-2</v>
      </c>
      <c r="W59" s="114">
        <v>0.05</v>
      </c>
      <c r="X59" s="114">
        <v>5.3999999999999999E-2</v>
      </c>
      <c r="Y59" s="133"/>
      <c r="Z59" s="133"/>
      <c r="AA59" s="133"/>
      <c r="AB59" s="133"/>
      <c r="AC59" s="133"/>
      <c r="AD59" s="133"/>
      <c r="AE59" s="133"/>
      <c r="AF59" s="111"/>
      <c r="AG59" s="111"/>
      <c r="AH59" s="111"/>
      <c r="AI59" s="111"/>
      <c r="AJ59" s="111"/>
      <c r="AK59" s="111"/>
      <c r="AL59" s="111"/>
      <c r="AM59" s="11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/>
      <c r="CA59" s="1"/>
      <c r="CB59" s="1"/>
      <c r="CC59" s="1"/>
      <c r="CD59" s="1"/>
      <c r="CE59" s="1"/>
      <c r="CF59" s="1"/>
      <c r="CG59" s="1"/>
      <c r="CH59" s="1"/>
      <c r="CI59" s="1"/>
      <c r="CJ59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</row>
    <row r="60" spans="1:376" s="20" customFormat="1" ht="15.75" customHeight="1" x14ac:dyDescent="0.35">
      <c r="A60" s="12">
        <v>2.1</v>
      </c>
      <c r="B60" s="12" t="s">
        <v>34</v>
      </c>
      <c r="C60" s="114">
        <v>0.11</v>
      </c>
      <c r="D60" s="114">
        <v>0.05</v>
      </c>
      <c r="E60" s="114">
        <v>0.05</v>
      </c>
      <c r="F60" s="133"/>
      <c r="G60" s="12">
        <v>2.1</v>
      </c>
      <c r="H60" s="12" t="s">
        <v>34</v>
      </c>
      <c r="I60" s="114">
        <v>0.10100000000000001</v>
      </c>
      <c r="J60" s="114">
        <v>0.05</v>
      </c>
      <c r="K60" s="114">
        <v>5.1999999999999998E-2</v>
      </c>
      <c r="L60" s="133"/>
      <c r="M60" s="12">
        <v>2.1</v>
      </c>
      <c r="N60" s="12" t="s">
        <v>34</v>
      </c>
      <c r="O60" s="114">
        <v>9.6000000000000002E-2</v>
      </c>
      <c r="P60" s="114">
        <v>0.05</v>
      </c>
      <c r="Q60" s="114">
        <v>5.2999999999999999E-2</v>
      </c>
      <c r="R60" s="111"/>
      <c r="S60" s="111"/>
      <c r="T60" s="12">
        <v>2.1</v>
      </c>
      <c r="U60" s="12" t="s">
        <v>34</v>
      </c>
      <c r="V60" s="114">
        <v>9.0999999999999998E-2</v>
      </c>
      <c r="W60" s="114">
        <v>0.05</v>
      </c>
      <c r="X60" s="114">
        <v>5.2999999999999999E-2</v>
      </c>
      <c r="Y60" s="133"/>
      <c r="Z60" s="133"/>
      <c r="AA60" s="133"/>
      <c r="AB60" s="133"/>
      <c r="AC60" s="133"/>
      <c r="AD60" s="133"/>
      <c r="AE60" s="133"/>
      <c r="AF60" s="111"/>
      <c r="AG60" s="111"/>
      <c r="AH60" s="111"/>
      <c r="AI60" s="111"/>
      <c r="AJ60" s="111"/>
      <c r="AK60" s="111"/>
      <c r="AL60" s="111"/>
      <c r="AM60" s="11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/>
      <c r="CA60" s="1"/>
      <c r="CB60" s="1"/>
      <c r="CC60" s="1"/>
      <c r="CD60" s="1"/>
      <c r="CE60" s="1"/>
      <c r="CF60" s="1"/>
      <c r="CG60" s="1"/>
      <c r="CH60" s="1"/>
      <c r="CI60" s="1"/>
      <c r="CJ60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</row>
    <row r="61" spans="1:376" s="18" customFormat="1" ht="15.75" customHeight="1" x14ac:dyDescent="0.35">
      <c r="A61" s="19">
        <v>2.1</v>
      </c>
      <c r="B61" s="19" t="s">
        <v>32</v>
      </c>
      <c r="C61" s="117">
        <v>5.0999999999999997E-2</v>
      </c>
      <c r="D61" s="117">
        <v>0.05</v>
      </c>
      <c r="E61" s="117">
        <v>0.05</v>
      </c>
      <c r="F61" s="133"/>
      <c r="G61" s="19">
        <v>2.1</v>
      </c>
      <c r="H61" s="19" t="s">
        <v>32</v>
      </c>
      <c r="I61" s="117">
        <v>5.3999999999999999E-2</v>
      </c>
      <c r="J61" s="117">
        <v>0.05</v>
      </c>
      <c r="K61" s="117">
        <v>5.3999999999999999E-2</v>
      </c>
      <c r="L61" s="133"/>
      <c r="M61" s="19">
        <v>2.1</v>
      </c>
      <c r="N61" s="19" t="s">
        <v>32</v>
      </c>
      <c r="O61" s="117">
        <v>5.6000000000000001E-2</v>
      </c>
      <c r="P61" s="117">
        <v>0.05</v>
      </c>
      <c r="Q61" s="117">
        <v>5.5E-2</v>
      </c>
      <c r="R61" s="111"/>
      <c r="S61" s="111"/>
      <c r="T61" s="19">
        <v>2.1</v>
      </c>
      <c r="U61" s="19" t="s">
        <v>32</v>
      </c>
      <c r="V61" s="117">
        <v>5.6000000000000001E-2</v>
      </c>
      <c r="W61" s="117">
        <v>0.05</v>
      </c>
      <c r="X61" s="117">
        <v>5.5E-2</v>
      </c>
      <c r="Y61" s="133"/>
      <c r="Z61" s="133"/>
      <c r="AA61" s="133"/>
      <c r="AB61" s="133"/>
      <c r="AC61" s="133"/>
      <c r="AD61" s="133"/>
      <c r="AE61" s="133"/>
      <c r="AF61" s="111"/>
      <c r="AG61" s="111"/>
      <c r="AH61" s="111"/>
      <c r="AI61" s="111"/>
      <c r="AJ61" s="111"/>
      <c r="AK61" s="111"/>
      <c r="AL61" s="111"/>
      <c r="AM61" s="11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/>
      <c r="CA61" s="1"/>
      <c r="CB61" s="1"/>
      <c r="CC61" s="1"/>
      <c r="CD61" s="1"/>
      <c r="CE61" s="1"/>
      <c r="CF61" s="1"/>
      <c r="CG61" s="1"/>
      <c r="CH61" s="1"/>
      <c r="CI61" s="1"/>
      <c r="CJ6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</row>
    <row r="62" spans="1:376" s="16" customFormat="1" ht="15.75" customHeight="1" x14ac:dyDescent="0.35">
      <c r="A62" s="19">
        <v>2.4</v>
      </c>
      <c r="B62" s="19" t="s">
        <v>32</v>
      </c>
      <c r="C62" s="117">
        <v>5.0999999999999997E-2</v>
      </c>
      <c r="D62" s="117">
        <v>0.05</v>
      </c>
      <c r="E62" s="117">
        <v>0.05</v>
      </c>
      <c r="F62" s="133"/>
      <c r="G62" s="19">
        <v>2.4</v>
      </c>
      <c r="H62" s="19" t="s">
        <v>32</v>
      </c>
      <c r="I62" s="117">
        <v>6.0999999999999999E-2</v>
      </c>
      <c r="J62" s="117">
        <v>0.05</v>
      </c>
      <c r="K62" s="117">
        <v>5.8999999999999997E-2</v>
      </c>
      <c r="L62" s="133"/>
      <c r="M62" s="19">
        <v>2.4</v>
      </c>
      <c r="N62" s="19" t="s">
        <v>32</v>
      </c>
      <c r="O62" s="117">
        <v>6.6000000000000003E-2</v>
      </c>
      <c r="P62" s="117">
        <v>0.05</v>
      </c>
      <c r="Q62" s="117">
        <v>6.4000000000000001E-2</v>
      </c>
      <c r="R62" s="111"/>
      <c r="S62" s="111"/>
      <c r="T62" s="19">
        <v>2.4</v>
      </c>
      <c r="U62" s="19" t="s">
        <v>32</v>
      </c>
      <c r="V62" s="117">
        <v>6.8000000000000005E-2</v>
      </c>
      <c r="W62" s="117">
        <v>0.05</v>
      </c>
      <c r="X62" s="117">
        <v>6.7000000000000004E-2</v>
      </c>
      <c r="Y62" s="133"/>
      <c r="Z62" s="133"/>
      <c r="AA62" s="133"/>
      <c r="AB62" s="133"/>
      <c r="AC62" s="133"/>
      <c r="AD62" s="133"/>
      <c r="AE62" s="133"/>
      <c r="AF62" s="111"/>
      <c r="AG62" s="111"/>
      <c r="AH62" s="111"/>
      <c r="AI62" s="111"/>
      <c r="AJ62" s="111"/>
      <c r="AK62" s="111"/>
      <c r="AL62" s="111"/>
      <c r="AM62" s="11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/>
      <c r="CA62" s="1"/>
      <c r="CB62" s="1"/>
      <c r="CC62" s="1"/>
      <c r="CD62" s="1"/>
      <c r="CE62" s="1"/>
      <c r="CF62" s="1"/>
      <c r="CG62" s="1"/>
      <c r="CH62" s="1"/>
      <c r="CI62" s="1"/>
      <c r="CJ62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</row>
    <row r="63" spans="1:376" s="16" customFormat="1" ht="15.75" customHeight="1" x14ac:dyDescent="0.35">
      <c r="A63" s="19">
        <v>2.8</v>
      </c>
      <c r="B63" s="19" t="s">
        <v>32</v>
      </c>
      <c r="C63" s="117">
        <v>5.1999999999999998E-2</v>
      </c>
      <c r="D63" s="117">
        <v>0.05</v>
      </c>
      <c r="E63" s="117">
        <v>0.05</v>
      </c>
      <c r="F63" s="133"/>
      <c r="G63" s="19">
        <v>2.8</v>
      </c>
      <c r="H63" s="19" t="s">
        <v>32</v>
      </c>
      <c r="I63" s="117">
        <v>7.6999999999999999E-2</v>
      </c>
      <c r="J63" s="117">
        <v>0.05</v>
      </c>
      <c r="K63" s="117">
        <v>7.2999999999999995E-2</v>
      </c>
      <c r="L63" s="133"/>
      <c r="M63" s="19">
        <v>2.8</v>
      </c>
      <c r="N63" s="19" t="s">
        <v>32</v>
      </c>
      <c r="O63" s="117">
        <v>9.2999999999999999E-2</v>
      </c>
      <c r="P63" s="117">
        <v>0.05</v>
      </c>
      <c r="Q63" s="117">
        <v>8.7999999999999995E-2</v>
      </c>
      <c r="R63" s="111"/>
      <c r="S63" s="111"/>
      <c r="T63" s="19">
        <v>2.8</v>
      </c>
      <c r="U63" s="19" t="s">
        <v>32</v>
      </c>
      <c r="V63" s="117">
        <v>0.104</v>
      </c>
      <c r="W63" s="117">
        <v>0.05</v>
      </c>
      <c r="X63" s="117">
        <v>9.8000000000000004E-2</v>
      </c>
      <c r="Y63" s="133"/>
      <c r="Z63" s="133"/>
      <c r="AA63" s="133"/>
      <c r="AB63" s="133"/>
      <c r="AC63" s="133"/>
      <c r="AD63" s="133"/>
      <c r="AE63" s="133"/>
      <c r="AF63" s="111"/>
      <c r="AG63" s="111"/>
      <c r="AH63" s="111"/>
      <c r="AI63" s="111"/>
      <c r="AJ63" s="111"/>
      <c r="AK63" s="111"/>
      <c r="AL63" s="111"/>
      <c r="AM63" s="11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/>
      <c r="CA63" s="1"/>
      <c r="CB63" s="1"/>
      <c r="CC63" s="1"/>
      <c r="CD63" s="1"/>
      <c r="CE63" s="1"/>
      <c r="CF63" s="1"/>
      <c r="CG63" s="1"/>
      <c r="CH63" s="1"/>
      <c r="CI63" s="1"/>
      <c r="CJ63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</row>
    <row r="64" spans="1:376" s="20" customFormat="1" ht="15.75" customHeight="1" x14ac:dyDescent="0.35">
      <c r="A64" s="50">
        <v>2.2000000000000002</v>
      </c>
      <c r="B64" s="51" t="s">
        <v>31</v>
      </c>
      <c r="C64" s="113">
        <v>0.05</v>
      </c>
      <c r="D64" s="113">
        <v>0.05</v>
      </c>
      <c r="E64" s="113">
        <v>0.05</v>
      </c>
      <c r="F64" s="133"/>
      <c r="G64" s="50">
        <v>2.2000000000000002</v>
      </c>
      <c r="H64" s="51" t="s">
        <v>31</v>
      </c>
      <c r="I64" s="113">
        <v>0.05</v>
      </c>
      <c r="J64" s="113">
        <v>0.05</v>
      </c>
      <c r="K64" s="113">
        <v>0.05</v>
      </c>
      <c r="L64" s="133"/>
      <c r="M64" s="50">
        <v>2.2000000000000002</v>
      </c>
      <c r="N64" s="51" t="s">
        <v>31</v>
      </c>
      <c r="O64" s="113">
        <v>0.05</v>
      </c>
      <c r="P64" s="113">
        <v>0.05</v>
      </c>
      <c r="Q64" s="113">
        <v>0.05</v>
      </c>
      <c r="R64" s="111"/>
      <c r="S64" s="111"/>
      <c r="T64" s="50">
        <v>2.2000000000000002</v>
      </c>
      <c r="U64" s="51" t="s">
        <v>31</v>
      </c>
      <c r="V64" s="113">
        <v>0.05</v>
      </c>
      <c r="W64" s="113">
        <v>0.05</v>
      </c>
      <c r="X64" s="113">
        <v>0.05</v>
      </c>
      <c r="Y64" s="133"/>
      <c r="Z64" s="133"/>
      <c r="AA64" s="133"/>
      <c r="AB64" s="133"/>
      <c r="AC64" s="133"/>
      <c r="AD64" s="133"/>
      <c r="AE64" s="133"/>
      <c r="AF64" s="111"/>
      <c r="AG64" s="111"/>
      <c r="AH64" s="111"/>
      <c r="AI64" s="111"/>
      <c r="AJ64" s="111"/>
      <c r="AK64" s="111"/>
      <c r="AL64" s="111"/>
      <c r="AM64" s="11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/>
      <c r="CA64" s="1"/>
      <c r="CB64" s="1"/>
      <c r="CC64" s="1"/>
      <c r="CD64" s="1"/>
      <c r="CE64" s="1"/>
      <c r="CF64" s="1"/>
      <c r="CG64" s="1"/>
      <c r="CH64" s="1"/>
      <c r="CI64" s="1"/>
      <c r="CJ64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</row>
    <row r="65" spans="1:376" s="18" customFormat="1" ht="15.75" customHeight="1" x14ac:dyDescent="0.35">
      <c r="A65" s="50">
        <v>2.2000000000000002</v>
      </c>
      <c r="B65" s="51" t="s">
        <v>33</v>
      </c>
      <c r="C65" s="113">
        <v>0.05</v>
      </c>
      <c r="D65" s="113">
        <v>0.05</v>
      </c>
      <c r="E65" s="113">
        <v>0.05</v>
      </c>
      <c r="F65" s="133"/>
      <c r="G65" s="50">
        <v>2.2000000000000002</v>
      </c>
      <c r="H65" s="51" t="s">
        <v>33</v>
      </c>
      <c r="I65" s="113">
        <v>0.05</v>
      </c>
      <c r="J65" s="113">
        <v>0.05</v>
      </c>
      <c r="K65" s="113">
        <v>0.05</v>
      </c>
      <c r="L65" s="133"/>
      <c r="M65" s="50">
        <v>2.2000000000000002</v>
      </c>
      <c r="N65" s="51" t="s">
        <v>33</v>
      </c>
      <c r="O65" s="113">
        <v>0.05</v>
      </c>
      <c r="P65" s="113">
        <v>0.05</v>
      </c>
      <c r="Q65" s="113">
        <v>0.05</v>
      </c>
      <c r="R65" s="111"/>
      <c r="S65" s="111"/>
      <c r="T65" s="50">
        <v>2.2000000000000002</v>
      </c>
      <c r="U65" s="51" t="s">
        <v>33</v>
      </c>
      <c r="V65" s="113">
        <v>0.05</v>
      </c>
      <c r="W65" s="113">
        <v>0.05</v>
      </c>
      <c r="X65" s="113">
        <v>0.05</v>
      </c>
      <c r="Y65" s="133"/>
      <c r="Z65" s="133"/>
      <c r="AA65" s="133"/>
      <c r="AB65" s="133"/>
      <c r="AC65" s="133"/>
      <c r="AD65" s="133"/>
      <c r="AE65" s="133"/>
      <c r="AF65" s="111"/>
      <c r="AG65" s="111"/>
      <c r="AH65" s="111"/>
      <c r="AI65" s="111"/>
      <c r="AJ65" s="111"/>
      <c r="AK65" s="111"/>
      <c r="AL65" s="111"/>
      <c r="AM65" s="11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/>
      <c r="CA65" s="1"/>
      <c r="CB65" s="1"/>
      <c r="CC65" s="1"/>
      <c r="CD65" s="1"/>
      <c r="CE65" s="1"/>
      <c r="CF65" s="1"/>
      <c r="CG65" s="1"/>
      <c r="CH65" s="1"/>
      <c r="CI65" s="1"/>
      <c r="CJ65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</row>
    <row r="66" spans="1:376" s="16" customFormat="1" ht="15.75" customHeight="1" x14ac:dyDescent="0.35">
      <c r="A66" s="50">
        <v>2.2000000000000002</v>
      </c>
      <c r="B66" s="51" t="s">
        <v>34</v>
      </c>
      <c r="C66" s="113">
        <v>0.05</v>
      </c>
      <c r="D66" s="113">
        <v>0.05</v>
      </c>
      <c r="E66" s="113">
        <v>0.05</v>
      </c>
      <c r="F66" s="133"/>
      <c r="G66" s="50">
        <v>2.2000000000000002</v>
      </c>
      <c r="H66" s="51" t="s">
        <v>34</v>
      </c>
      <c r="I66" s="113">
        <v>0.05</v>
      </c>
      <c r="J66" s="113">
        <v>0.05</v>
      </c>
      <c r="K66" s="113">
        <v>0.05</v>
      </c>
      <c r="L66" s="133"/>
      <c r="M66" s="50">
        <v>2.2000000000000002</v>
      </c>
      <c r="N66" s="51" t="s">
        <v>34</v>
      </c>
      <c r="O66" s="113">
        <v>0.05</v>
      </c>
      <c r="P66" s="113">
        <v>0.05</v>
      </c>
      <c r="Q66" s="113">
        <v>0.05</v>
      </c>
      <c r="R66" s="111"/>
      <c r="S66" s="111"/>
      <c r="T66" s="50">
        <v>2.2000000000000002</v>
      </c>
      <c r="U66" s="51" t="s">
        <v>34</v>
      </c>
      <c r="V66" s="113">
        <v>0.05</v>
      </c>
      <c r="W66" s="113">
        <v>0.05</v>
      </c>
      <c r="X66" s="113">
        <v>0.05</v>
      </c>
      <c r="Y66" s="133"/>
      <c r="Z66" s="133"/>
      <c r="AA66" s="133"/>
      <c r="AB66" s="133"/>
      <c r="AC66" s="133"/>
      <c r="AD66" s="133"/>
      <c r="AE66" s="133"/>
      <c r="AF66" s="111"/>
      <c r="AG66" s="111"/>
      <c r="AH66" s="111"/>
      <c r="AI66" s="111"/>
      <c r="AJ66" s="111"/>
      <c r="AK66" s="111"/>
      <c r="AL66" s="111"/>
      <c r="AM66" s="11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/>
      <c r="CA66" s="1"/>
      <c r="CB66" s="1"/>
      <c r="CC66" s="1"/>
      <c r="CD66" s="1"/>
      <c r="CE66" s="1"/>
      <c r="CF66" s="1"/>
      <c r="CG66" s="1"/>
      <c r="CH66" s="1"/>
      <c r="CI66" s="1"/>
      <c r="CJ66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</row>
    <row r="67" spans="1:376" s="16" customFormat="1" ht="15.75" customHeight="1" x14ac:dyDescent="0.35">
      <c r="A67" s="26">
        <v>2.2000000000000002</v>
      </c>
      <c r="B67" s="26" t="s">
        <v>32</v>
      </c>
      <c r="C67" s="116">
        <v>0.05</v>
      </c>
      <c r="D67" s="116">
        <v>0.05</v>
      </c>
      <c r="E67" s="116">
        <v>0.05</v>
      </c>
      <c r="F67" s="133"/>
      <c r="G67" s="26">
        <v>2.2000000000000002</v>
      </c>
      <c r="H67" s="26" t="s">
        <v>32</v>
      </c>
      <c r="I67" s="116">
        <v>0.05</v>
      </c>
      <c r="J67" s="116">
        <v>0.05</v>
      </c>
      <c r="K67" s="116">
        <v>0.05</v>
      </c>
      <c r="L67" s="133"/>
      <c r="M67" s="26">
        <v>2.2000000000000002</v>
      </c>
      <c r="N67" s="26" t="s">
        <v>32</v>
      </c>
      <c r="O67" s="116">
        <v>0.05</v>
      </c>
      <c r="P67" s="116">
        <v>0.05</v>
      </c>
      <c r="Q67" s="116">
        <v>0.05</v>
      </c>
      <c r="R67" s="111"/>
      <c r="S67" s="111"/>
      <c r="T67" s="26">
        <v>2.2000000000000002</v>
      </c>
      <c r="U67" s="26" t="s">
        <v>32</v>
      </c>
      <c r="V67" s="116">
        <v>0.05</v>
      </c>
      <c r="W67" s="116">
        <v>0.05</v>
      </c>
      <c r="X67" s="116">
        <v>0.05</v>
      </c>
      <c r="Y67" s="133"/>
      <c r="Z67" s="133"/>
      <c r="AA67" s="133"/>
      <c r="AB67" s="133"/>
      <c r="AC67" s="133"/>
      <c r="AD67" s="133"/>
      <c r="AE67" s="133"/>
      <c r="AF67" s="111"/>
      <c r="AG67" s="111"/>
      <c r="AH67" s="111"/>
      <c r="AI67" s="111"/>
      <c r="AJ67" s="111"/>
      <c r="AK67" s="111"/>
      <c r="AL67" s="111"/>
      <c r="AM67" s="11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/>
      <c r="CA67" s="1"/>
      <c r="CB67" s="1"/>
      <c r="CC67" s="1"/>
      <c r="CD67" s="1"/>
      <c r="CE67" s="1"/>
      <c r="CF67" s="1"/>
      <c r="CG67" s="1"/>
      <c r="CH67" s="1"/>
      <c r="CI67" s="1"/>
      <c r="CJ67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</row>
    <row r="68" spans="1:376" s="16" customFormat="1" ht="15.75" customHeight="1" x14ac:dyDescent="0.35">
      <c r="A68" s="14">
        <v>2.1</v>
      </c>
      <c r="B68" s="14" t="s">
        <v>35</v>
      </c>
      <c r="C68" s="112">
        <v>1.7000000000000001E-2</v>
      </c>
      <c r="D68" s="112">
        <v>0.05</v>
      </c>
      <c r="E68" s="112">
        <v>0.05</v>
      </c>
      <c r="F68" s="133"/>
      <c r="G68" s="14">
        <v>2.1</v>
      </c>
      <c r="H68" s="14" t="s">
        <v>35</v>
      </c>
      <c r="I68" s="112">
        <v>3.3000000000000002E-2</v>
      </c>
      <c r="J68" s="112">
        <v>0.05</v>
      </c>
      <c r="K68" s="112">
        <v>5.7000000000000002E-2</v>
      </c>
      <c r="L68" s="133"/>
      <c r="M68" s="14">
        <v>2.1</v>
      </c>
      <c r="N68" s="14" t="s">
        <v>35</v>
      </c>
      <c r="O68" s="112">
        <v>3.7999999999999999E-2</v>
      </c>
      <c r="P68" s="112">
        <v>0.05</v>
      </c>
      <c r="Q68" s="112">
        <v>5.8000000000000003E-2</v>
      </c>
      <c r="R68" s="111"/>
      <c r="S68" s="111"/>
      <c r="T68" s="14">
        <v>2.1</v>
      </c>
      <c r="U68" s="14" t="s">
        <v>35</v>
      </c>
      <c r="V68" s="112">
        <v>0.04</v>
      </c>
      <c r="W68" s="112">
        <v>0.05</v>
      </c>
      <c r="X68" s="112">
        <v>5.7000000000000002E-2</v>
      </c>
      <c r="Y68" s="133"/>
      <c r="Z68" s="133"/>
      <c r="AA68" s="133"/>
      <c r="AB68" s="133"/>
      <c r="AC68" s="133"/>
      <c r="AD68" s="133"/>
      <c r="AE68" s="133"/>
      <c r="AF68" s="111"/>
      <c r="AG68" s="111"/>
      <c r="AH68" s="111"/>
      <c r="AI68" s="111"/>
      <c r="AJ68" s="111"/>
      <c r="AK68" s="111"/>
      <c r="AL68" s="111"/>
      <c r="AM68" s="11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/>
      <c r="CA68" s="1"/>
      <c r="CB68" s="1"/>
      <c r="CC68" s="1"/>
      <c r="CD68" s="1"/>
      <c r="CE68" s="1"/>
      <c r="CF68" s="1"/>
      <c r="CG68" s="1"/>
      <c r="CH68" s="1"/>
      <c r="CI68" s="1"/>
      <c r="CJ68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</row>
    <row r="69" spans="1:376" s="18" customFormat="1" ht="15.75" customHeight="1" x14ac:dyDescent="0.35">
      <c r="A69" s="14">
        <v>2.4</v>
      </c>
      <c r="B69" s="14" t="s">
        <v>37</v>
      </c>
      <c r="C69" s="112">
        <v>2.7E-2</v>
      </c>
      <c r="D69" s="112">
        <v>0.05</v>
      </c>
      <c r="E69" s="112">
        <v>0.05</v>
      </c>
      <c r="F69" s="133"/>
      <c r="G69" s="14">
        <v>2.4</v>
      </c>
      <c r="H69" s="14" t="s">
        <v>37</v>
      </c>
      <c r="I69" s="112">
        <v>3.3000000000000002E-2</v>
      </c>
      <c r="J69" s="112">
        <v>0.05</v>
      </c>
      <c r="K69" s="112">
        <v>5.8000000000000003E-2</v>
      </c>
      <c r="L69" s="133"/>
      <c r="M69" s="14">
        <v>2.4</v>
      </c>
      <c r="N69" s="14" t="s">
        <v>37</v>
      </c>
      <c r="O69" s="112">
        <v>3.6999999999999998E-2</v>
      </c>
      <c r="P69" s="112">
        <v>0.05</v>
      </c>
      <c r="Q69" s="112">
        <v>6.2E-2</v>
      </c>
      <c r="R69" s="111"/>
      <c r="S69" s="111"/>
      <c r="T69" s="14">
        <v>2.4</v>
      </c>
      <c r="U69" s="14" t="s">
        <v>37</v>
      </c>
      <c r="V69" s="112">
        <v>4.1000000000000002E-2</v>
      </c>
      <c r="W69" s="112">
        <v>0.05</v>
      </c>
      <c r="X69" s="112">
        <v>6.6000000000000003E-2</v>
      </c>
      <c r="Y69" s="133"/>
      <c r="Z69" s="133"/>
      <c r="AA69" s="133"/>
      <c r="AB69" s="133"/>
      <c r="AC69" s="133"/>
      <c r="AD69" s="133"/>
      <c r="AE69" s="133"/>
      <c r="AF69" s="111"/>
      <c r="AG69" s="111"/>
      <c r="AH69" s="111"/>
      <c r="AI69" s="111"/>
      <c r="AJ69" s="111"/>
      <c r="AK69" s="111"/>
      <c r="AL69" s="111"/>
      <c r="AM69" s="11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/>
      <c r="CA69" s="1"/>
      <c r="CB69" s="1"/>
      <c r="CC69" s="1"/>
      <c r="CD69" s="1"/>
      <c r="CE69" s="1"/>
      <c r="CF69" s="1"/>
      <c r="CG69" s="1"/>
      <c r="CH69" s="1"/>
      <c r="CI69" s="1"/>
      <c r="CJ69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</row>
    <row r="70" spans="1:376" s="20" customFormat="1" ht="15.75" customHeight="1" x14ac:dyDescent="0.35">
      <c r="A70" s="14">
        <v>2.8</v>
      </c>
      <c r="B70" s="14" t="s">
        <v>37</v>
      </c>
      <c r="C70" s="112">
        <v>0.02</v>
      </c>
      <c r="D70" s="112">
        <v>0.05</v>
      </c>
      <c r="E70" s="112">
        <v>0.05</v>
      </c>
      <c r="F70" s="133"/>
      <c r="G70" s="14">
        <v>2.8</v>
      </c>
      <c r="H70" s="14" t="s">
        <v>37</v>
      </c>
      <c r="I70" s="112">
        <v>3.4000000000000002E-2</v>
      </c>
      <c r="J70" s="112">
        <v>0.05</v>
      </c>
      <c r="K70" s="112">
        <v>7.2999999999999995E-2</v>
      </c>
      <c r="L70" s="133"/>
      <c r="M70" s="14">
        <v>2.8</v>
      </c>
      <c r="N70" s="14" t="s">
        <v>37</v>
      </c>
      <c r="O70" s="112">
        <v>4.3999999999999997E-2</v>
      </c>
      <c r="P70" s="112">
        <v>0.05</v>
      </c>
      <c r="Q70" s="112">
        <v>8.7999999999999995E-2</v>
      </c>
      <c r="R70" s="111"/>
      <c r="S70" s="111"/>
      <c r="T70" s="14">
        <v>2.8</v>
      </c>
      <c r="U70" s="14" t="s">
        <v>37</v>
      </c>
      <c r="V70" s="112">
        <v>5.1999999999999998E-2</v>
      </c>
      <c r="W70" s="112">
        <v>0.05</v>
      </c>
      <c r="X70" s="112">
        <v>9.9000000000000005E-2</v>
      </c>
      <c r="Y70" s="133"/>
      <c r="Z70" s="133"/>
      <c r="AA70" s="133"/>
      <c r="AB70" s="133"/>
      <c r="AC70" s="133"/>
      <c r="AD70" s="133"/>
      <c r="AE70" s="133"/>
      <c r="AF70" s="111"/>
      <c r="AG70" s="111"/>
      <c r="AH70" s="111"/>
      <c r="AI70" s="111"/>
      <c r="AJ70" s="111"/>
      <c r="AK70" s="111"/>
      <c r="AL70" s="111"/>
      <c r="AM70" s="11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/>
      <c r="CA70" s="1"/>
      <c r="CB70" s="1"/>
      <c r="CC70" s="1"/>
      <c r="CD70" s="1"/>
      <c r="CE70" s="1"/>
      <c r="CF70" s="1"/>
      <c r="CG70" s="1"/>
      <c r="CH70" s="1"/>
      <c r="CI70" s="1"/>
      <c r="CJ70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</row>
    <row r="71" spans="1:376" s="20" customFormat="1" ht="15.75" customHeight="1" x14ac:dyDescent="0.35">
      <c r="A71" s="14">
        <v>2.4</v>
      </c>
      <c r="B71" s="14" t="s">
        <v>38</v>
      </c>
      <c r="C71" s="112">
        <v>1.7000000000000001E-2</v>
      </c>
      <c r="D71" s="112">
        <v>0.05</v>
      </c>
      <c r="E71" s="112">
        <v>0.05</v>
      </c>
      <c r="F71" s="133"/>
      <c r="G71" s="14">
        <v>2.4</v>
      </c>
      <c r="H71" s="14" t="s">
        <v>38</v>
      </c>
      <c r="I71" s="112">
        <v>0.02</v>
      </c>
      <c r="J71" s="112">
        <v>0.05</v>
      </c>
      <c r="K71" s="112">
        <v>5.7000000000000002E-2</v>
      </c>
      <c r="L71" s="133"/>
      <c r="M71" s="14">
        <v>2.4</v>
      </c>
      <c r="N71" s="14" t="s">
        <v>38</v>
      </c>
      <c r="O71" s="112">
        <v>2.3E-2</v>
      </c>
      <c r="P71" s="112">
        <v>0.05</v>
      </c>
      <c r="Q71" s="112">
        <v>6.0999999999999999E-2</v>
      </c>
      <c r="R71" s="111"/>
      <c r="S71" s="111"/>
      <c r="T71" s="14">
        <v>2.4</v>
      </c>
      <c r="U71" s="14" t="s">
        <v>38</v>
      </c>
      <c r="V71" s="112">
        <v>2.5000000000000001E-2</v>
      </c>
      <c r="W71" s="112">
        <v>0.05</v>
      </c>
      <c r="X71" s="112">
        <v>6.4000000000000001E-2</v>
      </c>
      <c r="Y71" s="133"/>
      <c r="Z71" s="133"/>
      <c r="AA71" s="133"/>
      <c r="AB71" s="133"/>
      <c r="AC71" s="133"/>
      <c r="AD71" s="133"/>
      <c r="AE71" s="133"/>
      <c r="AF71" s="111"/>
      <c r="AG71" s="111"/>
      <c r="AH71" s="111"/>
      <c r="AI71" s="111"/>
      <c r="AJ71" s="111"/>
      <c r="AK71" s="111"/>
      <c r="AL71" s="111"/>
      <c r="AM71" s="11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/>
      <c r="CA71" s="1"/>
      <c r="CB71" s="1"/>
      <c r="CC71" s="1"/>
      <c r="CD71" s="1"/>
      <c r="CE71" s="1"/>
      <c r="CF71" s="1"/>
      <c r="CG71" s="1"/>
      <c r="CH71" s="1"/>
      <c r="CI71" s="1"/>
      <c r="CJ7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</row>
    <row r="72" spans="1:376" s="18" customFormat="1" ht="15.75" customHeight="1" x14ac:dyDescent="0.35">
      <c r="A72" s="14">
        <v>2.8</v>
      </c>
      <c r="B72" s="14" t="s">
        <v>38</v>
      </c>
      <c r="C72" s="112">
        <v>8.0000000000000002E-3</v>
      </c>
      <c r="D72" s="112">
        <v>0.05</v>
      </c>
      <c r="E72" s="112">
        <v>0.05</v>
      </c>
      <c r="F72" s="133"/>
      <c r="G72" s="14">
        <v>2.8</v>
      </c>
      <c r="H72" s="14" t="s">
        <v>38</v>
      </c>
      <c r="I72" s="112">
        <v>1.6E-2</v>
      </c>
      <c r="J72" s="112">
        <v>0.05</v>
      </c>
      <c r="K72" s="112">
        <v>7.2999999999999995E-2</v>
      </c>
      <c r="L72" s="133"/>
      <c r="M72" s="14">
        <v>2.8</v>
      </c>
      <c r="N72" s="14" t="s">
        <v>38</v>
      </c>
      <c r="O72" s="112">
        <v>2.1999999999999999E-2</v>
      </c>
      <c r="P72" s="112">
        <v>0.05</v>
      </c>
      <c r="Q72" s="112">
        <v>8.6999999999999994E-2</v>
      </c>
      <c r="R72" s="111"/>
      <c r="S72" s="111"/>
      <c r="T72" s="14">
        <v>2.8</v>
      </c>
      <c r="U72" s="14" t="s">
        <v>38</v>
      </c>
      <c r="V72" s="112">
        <v>2.8000000000000001E-2</v>
      </c>
      <c r="W72" s="112">
        <v>0.05</v>
      </c>
      <c r="X72" s="112">
        <v>9.8000000000000004E-2</v>
      </c>
      <c r="Y72" s="133"/>
      <c r="Z72" s="133"/>
      <c r="AA72" s="133"/>
      <c r="AB72" s="133"/>
      <c r="AC72" s="133"/>
      <c r="AD72" s="133"/>
      <c r="AE72" s="133"/>
      <c r="AF72" s="111"/>
      <c r="AG72" s="111"/>
      <c r="AH72" s="111"/>
      <c r="AI72" s="111"/>
      <c r="AJ72" s="111"/>
      <c r="AK72" s="111"/>
      <c r="AL72" s="111"/>
      <c r="AM72" s="11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/>
      <c r="CA72" s="1"/>
      <c r="CB72" s="1"/>
      <c r="CC72" s="1"/>
      <c r="CD72" s="1"/>
      <c r="CE72" s="1"/>
      <c r="CF72" s="1"/>
      <c r="CG72" s="1"/>
      <c r="CH72" s="1"/>
      <c r="CI72" s="1"/>
      <c r="CJ72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</row>
    <row r="73" spans="1:376" s="18" customFormat="1" ht="15.75" customHeight="1" x14ac:dyDescent="0.35">
      <c r="A73" s="12">
        <v>2.4</v>
      </c>
      <c r="B73" s="12" t="s">
        <v>35</v>
      </c>
      <c r="C73" s="114">
        <v>0.111</v>
      </c>
      <c r="D73" s="114">
        <v>0.05</v>
      </c>
      <c r="E73" s="114">
        <v>0.05</v>
      </c>
      <c r="F73" s="133"/>
      <c r="G73" s="12">
        <v>2.4</v>
      </c>
      <c r="H73" s="12" t="s">
        <v>35</v>
      </c>
      <c r="I73" s="114">
        <v>0.12</v>
      </c>
      <c r="J73" s="114">
        <v>0.05</v>
      </c>
      <c r="K73" s="114">
        <v>6.0999999999999999E-2</v>
      </c>
      <c r="L73" s="133"/>
      <c r="M73" s="12">
        <v>2.4</v>
      </c>
      <c r="N73" s="12" t="s">
        <v>35</v>
      </c>
      <c r="O73" s="114">
        <v>0.122</v>
      </c>
      <c r="P73" s="114">
        <v>0.05</v>
      </c>
      <c r="Q73" s="114">
        <v>6.6000000000000003E-2</v>
      </c>
      <c r="R73" s="111"/>
      <c r="S73" s="111"/>
      <c r="T73" s="12">
        <v>2.4</v>
      </c>
      <c r="U73" s="12" t="s">
        <v>35</v>
      </c>
      <c r="V73" s="114">
        <v>0.122</v>
      </c>
      <c r="W73" s="114">
        <v>0.05</v>
      </c>
      <c r="X73" s="114">
        <v>6.9000000000000006E-2</v>
      </c>
      <c r="Y73" s="133"/>
      <c r="Z73" s="133"/>
      <c r="AA73" s="133"/>
      <c r="AB73" s="133"/>
      <c r="AC73" s="133"/>
      <c r="AD73" s="133"/>
      <c r="AE73" s="133"/>
      <c r="AF73" s="111"/>
      <c r="AG73" s="111"/>
      <c r="AH73" s="111"/>
      <c r="AI73" s="111"/>
      <c r="AJ73" s="111"/>
      <c r="AK73" s="111"/>
      <c r="AL73" s="111"/>
      <c r="AM73" s="11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/>
      <c r="CA73" s="1"/>
      <c r="CB73" s="1"/>
      <c r="CC73" s="1"/>
      <c r="CD73" s="1"/>
      <c r="CE73" s="1"/>
      <c r="CF73" s="1"/>
      <c r="CG73" s="1"/>
      <c r="CH73" s="1"/>
      <c r="CI73" s="1"/>
      <c r="CJ73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</row>
    <row r="74" spans="1:376" s="18" customFormat="1" ht="15.75" customHeight="1" x14ac:dyDescent="0.35">
      <c r="A74" s="12">
        <v>2.8</v>
      </c>
      <c r="B74" s="12" t="s">
        <v>35</v>
      </c>
      <c r="C74" s="114">
        <v>0.151</v>
      </c>
      <c r="D74" s="114">
        <v>0.05</v>
      </c>
      <c r="E74" s="114">
        <v>0.05</v>
      </c>
      <c r="F74" s="133"/>
      <c r="G74" s="12">
        <v>2.8</v>
      </c>
      <c r="H74" s="12" t="s">
        <v>35</v>
      </c>
      <c r="I74" s="114">
        <v>0.187</v>
      </c>
      <c r="J74" s="114">
        <v>0.05</v>
      </c>
      <c r="K74" s="114">
        <v>7.3999999999999996E-2</v>
      </c>
      <c r="L74" s="133"/>
      <c r="M74" s="12">
        <v>2.8</v>
      </c>
      <c r="N74" s="12" t="s">
        <v>35</v>
      </c>
      <c r="O74" s="114">
        <v>0.20599999999999999</v>
      </c>
      <c r="P74" s="114">
        <v>0.05</v>
      </c>
      <c r="Q74" s="114">
        <v>0.09</v>
      </c>
      <c r="R74" s="111"/>
      <c r="S74" s="111"/>
      <c r="T74" s="12">
        <v>2.8</v>
      </c>
      <c r="U74" s="12" t="s">
        <v>35</v>
      </c>
      <c r="V74" s="114">
        <v>0.217</v>
      </c>
      <c r="W74" s="114">
        <v>0.05</v>
      </c>
      <c r="X74" s="114">
        <v>9.9000000000000005E-2</v>
      </c>
      <c r="Y74" s="133"/>
      <c r="Z74" s="133"/>
      <c r="AA74" s="133"/>
      <c r="AB74" s="133"/>
      <c r="AC74" s="133"/>
      <c r="AD74" s="133"/>
      <c r="AE74" s="133"/>
      <c r="AF74" s="111"/>
      <c r="AG74" s="111"/>
      <c r="AH74" s="111"/>
      <c r="AI74" s="111"/>
      <c r="AJ74" s="111"/>
      <c r="AK74" s="111"/>
      <c r="AL74" s="111"/>
      <c r="AM74" s="11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/>
      <c r="CA74" s="1"/>
      <c r="CB74" s="1"/>
      <c r="CC74" s="1"/>
      <c r="CD74" s="1"/>
      <c r="CE74" s="1"/>
      <c r="CF74" s="1"/>
      <c r="CG74" s="1"/>
      <c r="CH74" s="1"/>
      <c r="CI74" s="1"/>
      <c r="CJ74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</row>
    <row r="75" spans="1:376" s="18" customFormat="1" ht="15.75" customHeight="1" x14ac:dyDescent="0.35">
      <c r="A75" s="12">
        <v>2.1</v>
      </c>
      <c r="B75" s="12" t="s">
        <v>37</v>
      </c>
      <c r="C75" s="114">
        <v>8.3000000000000004E-2</v>
      </c>
      <c r="D75" s="114">
        <v>0.05</v>
      </c>
      <c r="E75" s="114">
        <v>0.05</v>
      </c>
      <c r="F75" s="133"/>
      <c r="G75" s="12">
        <v>2.1</v>
      </c>
      <c r="H75" s="12" t="s">
        <v>37</v>
      </c>
      <c r="I75" s="114">
        <v>7.8E-2</v>
      </c>
      <c r="J75" s="114">
        <v>0.05</v>
      </c>
      <c r="K75" s="114">
        <v>5.2999999999999999E-2</v>
      </c>
      <c r="L75" s="133"/>
      <c r="M75" s="12">
        <v>2.1</v>
      </c>
      <c r="N75" s="12" t="s">
        <v>37</v>
      </c>
      <c r="O75" s="114">
        <v>7.4999999999999997E-2</v>
      </c>
      <c r="P75" s="114">
        <v>0.05</v>
      </c>
      <c r="Q75" s="114">
        <v>5.3999999999999999E-2</v>
      </c>
      <c r="R75" s="111"/>
      <c r="S75" s="111"/>
      <c r="T75" s="12">
        <v>2.1</v>
      </c>
      <c r="U75" s="12" t="s">
        <v>37</v>
      </c>
      <c r="V75" s="114">
        <v>7.2999999999999995E-2</v>
      </c>
      <c r="W75" s="114">
        <v>0.05</v>
      </c>
      <c r="X75" s="114">
        <v>5.3999999999999999E-2</v>
      </c>
      <c r="Y75" s="133"/>
      <c r="Z75" s="133"/>
      <c r="AA75" s="133"/>
      <c r="AB75" s="133"/>
      <c r="AC75" s="133"/>
      <c r="AD75" s="133"/>
      <c r="AE75" s="133"/>
      <c r="AF75" s="111"/>
      <c r="AG75" s="111"/>
      <c r="AH75" s="111"/>
      <c r="AI75" s="111"/>
      <c r="AJ75" s="111"/>
      <c r="AK75" s="111"/>
      <c r="AL75" s="111"/>
      <c r="AM75" s="11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/>
      <c r="CA75" s="1"/>
      <c r="CB75" s="1"/>
      <c r="CC75" s="1"/>
      <c r="CD75" s="1"/>
      <c r="CE75" s="1"/>
      <c r="CF75" s="1"/>
      <c r="CG75" s="1"/>
      <c r="CH75" s="1"/>
      <c r="CI75" s="1"/>
      <c r="CJ75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</row>
    <row r="76" spans="1:376" s="20" customFormat="1" ht="15.75" customHeight="1" x14ac:dyDescent="0.35">
      <c r="A76" s="12">
        <v>2.1</v>
      </c>
      <c r="B76" s="12" t="s">
        <v>38</v>
      </c>
      <c r="C76" s="114">
        <v>0.11</v>
      </c>
      <c r="D76" s="114">
        <v>0.05</v>
      </c>
      <c r="E76" s="114">
        <v>0.05</v>
      </c>
      <c r="F76" s="133"/>
      <c r="G76" s="12">
        <v>2.1</v>
      </c>
      <c r="H76" s="12" t="s">
        <v>38</v>
      </c>
      <c r="I76" s="114">
        <v>0.10100000000000001</v>
      </c>
      <c r="J76" s="114">
        <v>0.05</v>
      </c>
      <c r="K76" s="114">
        <v>5.1999999999999998E-2</v>
      </c>
      <c r="L76" s="133"/>
      <c r="M76" s="12">
        <v>2.1</v>
      </c>
      <c r="N76" s="12" t="s">
        <v>38</v>
      </c>
      <c r="O76" s="114">
        <v>9.5000000000000001E-2</v>
      </c>
      <c r="P76" s="114">
        <v>0.05</v>
      </c>
      <c r="Q76" s="114">
        <v>5.2999999999999999E-2</v>
      </c>
      <c r="R76" s="111"/>
      <c r="S76" s="111"/>
      <c r="T76" s="12">
        <v>2.1</v>
      </c>
      <c r="U76" s="12" t="s">
        <v>38</v>
      </c>
      <c r="V76" s="114">
        <v>9.0999999999999998E-2</v>
      </c>
      <c r="W76" s="114">
        <v>0.05</v>
      </c>
      <c r="X76" s="114">
        <v>5.3999999999999999E-2</v>
      </c>
      <c r="Y76" s="133"/>
      <c r="Z76" s="133"/>
      <c r="AA76" s="133"/>
      <c r="AB76" s="133"/>
      <c r="AC76" s="133"/>
      <c r="AD76" s="133"/>
      <c r="AE76" s="133"/>
      <c r="AF76" s="111"/>
      <c r="AG76" s="111"/>
      <c r="AH76" s="111"/>
      <c r="AI76" s="111"/>
      <c r="AJ76" s="111"/>
      <c r="AK76" s="111"/>
      <c r="AL76" s="111"/>
      <c r="AM76" s="11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/>
      <c r="CA76" s="1"/>
      <c r="CB76" s="1"/>
      <c r="CC76" s="1"/>
      <c r="CD76" s="1"/>
      <c r="CE76" s="1"/>
      <c r="CF76" s="1"/>
      <c r="CG76" s="1"/>
      <c r="CH76" s="1"/>
      <c r="CI76" s="1"/>
      <c r="CJ76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</row>
    <row r="77" spans="1:376" s="18" customFormat="1" ht="15.75" customHeight="1" x14ac:dyDescent="0.35">
      <c r="A77" s="19">
        <v>2.1</v>
      </c>
      <c r="B77" s="19" t="s">
        <v>36</v>
      </c>
      <c r="C77" s="117">
        <v>0.05</v>
      </c>
      <c r="D77" s="117">
        <v>0.05</v>
      </c>
      <c r="E77" s="117">
        <v>0.05</v>
      </c>
      <c r="F77" s="133"/>
      <c r="G77" s="19">
        <v>2.1</v>
      </c>
      <c r="H77" s="19" t="s">
        <v>36</v>
      </c>
      <c r="I77" s="117">
        <v>5.5E-2</v>
      </c>
      <c r="J77" s="117">
        <v>0.05</v>
      </c>
      <c r="K77" s="117">
        <v>5.3999999999999999E-2</v>
      </c>
      <c r="L77" s="133"/>
      <c r="M77" s="19">
        <v>2.1</v>
      </c>
      <c r="N77" s="19" t="s">
        <v>36</v>
      </c>
      <c r="O77" s="117">
        <v>5.6000000000000001E-2</v>
      </c>
      <c r="P77" s="117">
        <v>0.05</v>
      </c>
      <c r="Q77" s="117">
        <v>5.6000000000000001E-2</v>
      </c>
      <c r="R77" s="111"/>
      <c r="S77" s="111"/>
      <c r="T77" s="19">
        <v>2.1</v>
      </c>
      <c r="U77" s="19" t="s">
        <v>36</v>
      </c>
      <c r="V77" s="117">
        <v>5.6000000000000001E-2</v>
      </c>
      <c r="W77" s="117">
        <v>0.05</v>
      </c>
      <c r="X77" s="117">
        <v>5.6000000000000001E-2</v>
      </c>
      <c r="Y77" s="133"/>
      <c r="Z77" s="133"/>
      <c r="AA77" s="133"/>
      <c r="AB77" s="133"/>
      <c r="AC77" s="133"/>
      <c r="AD77" s="133"/>
      <c r="AE77" s="133"/>
      <c r="AF77" s="111"/>
      <c r="AG77" s="111"/>
      <c r="AH77" s="111"/>
      <c r="AI77" s="111"/>
      <c r="AJ77" s="111"/>
      <c r="AK77" s="111"/>
      <c r="AL77" s="111"/>
      <c r="AM77" s="11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/>
      <c r="CA77" s="1"/>
      <c r="CB77" s="1"/>
      <c r="CC77" s="1"/>
      <c r="CD77" s="1"/>
      <c r="CE77" s="1"/>
      <c r="CF77" s="1"/>
      <c r="CG77" s="1"/>
      <c r="CH77" s="1"/>
      <c r="CI77" s="1"/>
      <c r="CJ77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</row>
    <row r="78" spans="1:376" s="16" customFormat="1" ht="15.75" customHeight="1" x14ac:dyDescent="0.35">
      <c r="A78" s="19">
        <v>2.4</v>
      </c>
      <c r="B78" s="19" t="s">
        <v>36</v>
      </c>
      <c r="C78" s="117">
        <v>0.05</v>
      </c>
      <c r="D78" s="117">
        <v>0.05</v>
      </c>
      <c r="E78" s="117">
        <v>0.05</v>
      </c>
      <c r="F78" s="133"/>
      <c r="G78" s="19">
        <v>2.4</v>
      </c>
      <c r="H78" s="19" t="s">
        <v>36</v>
      </c>
      <c r="I78" s="117">
        <v>0.06</v>
      </c>
      <c r="J78" s="117">
        <v>0.05</v>
      </c>
      <c r="K78" s="117">
        <v>5.8999999999999997E-2</v>
      </c>
      <c r="L78" s="133"/>
      <c r="M78" s="19">
        <v>2.4</v>
      </c>
      <c r="N78" s="19" t="s">
        <v>36</v>
      </c>
      <c r="O78" s="117">
        <v>6.5000000000000002E-2</v>
      </c>
      <c r="P78" s="117">
        <v>0.05</v>
      </c>
      <c r="Q78" s="117">
        <v>6.5000000000000002E-2</v>
      </c>
      <c r="R78" s="111"/>
      <c r="S78" s="111"/>
      <c r="T78" s="19">
        <v>2.4</v>
      </c>
      <c r="U78" s="19" t="s">
        <v>36</v>
      </c>
      <c r="V78" s="117">
        <v>6.8000000000000005E-2</v>
      </c>
      <c r="W78" s="117">
        <v>0.05</v>
      </c>
      <c r="X78" s="117">
        <v>6.8000000000000005E-2</v>
      </c>
      <c r="Y78" s="133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/>
      <c r="CA78" s="1"/>
      <c r="CB78" s="1"/>
      <c r="CC78" s="1"/>
      <c r="CD78" s="1"/>
      <c r="CE78" s="1"/>
      <c r="CF78" s="1"/>
      <c r="CG78" s="1"/>
      <c r="CH78" s="1"/>
      <c r="CI78" s="1"/>
      <c r="CJ78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</row>
    <row r="79" spans="1:376" s="16" customFormat="1" ht="15.75" customHeight="1" x14ac:dyDescent="0.35">
      <c r="A79" s="19">
        <v>2.8</v>
      </c>
      <c r="B79" s="19" t="s">
        <v>36</v>
      </c>
      <c r="C79" s="117">
        <v>5.0999999999999997E-2</v>
      </c>
      <c r="D79" s="117">
        <v>0.05</v>
      </c>
      <c r="E79" s="117">
        <v>0.05</v>
      </c>
      <c r="F79" s="133"/>
      <c r="G79" s="19">
        <v>2.8</v>
      </c>
      <c r="H79" s="19" t="s">
        <v>36</v>
      </c>
      <c r="I79" s="117">
        <v>7.5999999999999998E-2</v>
      </c>
      <c r="J79" s="117">
        <v>0.05</v>
      </c>
      <c r="K79" s="117">
        <v>7.3999999999999996E-2</v>
      </c>
      <c r="L79" s="133"/>
      <c r="M79" s="19">
        <v>2.8</v>
      </c>
      <c r="N79" s="19" t="s">
        <v>36</v>
      </c>
      <c r="O79" s="117">
        <v>9.1999999999999998E-2</v>
      </c>
      <c r="P79" s="117">
        <v>0.05</v>
      </c>
      <c r="Q79" s="117">
        <v>0.09</v>
      </c>
      <c r="R79" s="111"/>
      <c r="S79" s="111"/>
      <c r="T79" s="19">
        <v>2.8</v>
      </c>
      <c r="U79" s="19" t="s">
        <v>36</v>
      </c>
      <c r="V79" s="117">
        <v>0.10299999999999999</v>
      </c>
      <c r="W79" s="117">
        <v>5.0999999999999997E-2</v>
      </c>
      <c r="X79" s="117">
        <v>0.1</v>
      </c>
      <c r="Y79" s="133"/>
      <c r="Z79" s="133"/>
      <c r="AA79" s="133"/>
      <c r="AB79" s="133"/>
      <c r="AC79" s="133"/>
      <c r="AD79" s="133"/>
      <c r="AE79" s="133"/>
      <c r="AF79" s="111"/>
      <c r="AG79" s="111"/>
      <c r="AH79" s="111"/>
      <c r="AI79" s="111"/>
      <c r="AJ79" s="111"/>
      <c r="AK79" s="111"/>
      <c r="AL79" s="111"/>
      <c r="AM79" s="11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/>
      <c r="CA79" s="1"/>
      <c r="CB79" s="1"/>
      <c r="CC79" s="1"/>
      <c r="CD79" s="1"/>
      <c r="CE79" s="1"/>
      <c r="CF79" s="1"/>
      <c r="CG79" s="1"/>
      <c r="CH79" s="1"/>
      <c r="CI79" s="1"/>
      <c r="CJ79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</row>
    <row r="80" spans="1:376" s="20" customFormat="1" ht="15.75" customHeight="1" x14ac:dyDescent="0.35">
      <c r="A80" s="50">
        <v>2.2000000000000002</v>
      </c>
      <c r="B80" s="51" t="s">
        <v>35</v>
      </c>
      <c r="C80" s="113">
        <v>0.05</v>
      </c>
      <c r="D80" s="113">
        <v>0.05</v>
      </c>
      <c r="E80" s="113">
        <v>0.05</v>
      </c>
      <c r="F80" s="133"/>
      <c r="G80" s="50">
        <v>2.2000000000000002</v>
      </c>
      <c r="H80" s="51" t="s">
        <v>35</v>
      </c>
      <c r="I80" s="113">
        <v>0.05</v>
      </c>
      <c r="J80" s="113">
        <v>0.05</v>
      </c>
      <c r="K80" s="113">
        <v>0.05</v>
      </c>
      <c r="L80" s="133"/>
      <c r="M80" s="50">
        <v>2.2000000000000002</v>
      </c>
      <c r="N80" s="51" t="s">
        <v>35</v>
      </c>
      <c r="O80" s="113">
        <v>0.05</v>
      </c>
      <c r="P80" s="113">
        <v>0.05</v>
      </c>
      <c r="Q80" s="113">
        <v>0.05</v>
      </c>
      <c r="R80" s="111"/>
      <c r="S80" s="111"/>
      <c r="T80" s="50">
        <v>2.2000000000000002</v>
      </c>
      <c r="U80" s="51" t="s">
        <v>35</v>
      </c>
      <c r="V80" s="113">
        <v>0.05</v>
      </c>
      <c r="W80" s="113">
        <v>0.05</v>
      </c>
      <c r="X80" s="113">
        <v>0.05</v>
      </c>
      <c r="Y80" s="133"/>
      <c r="Z80" s="133"/>
      <c r="AA80" s="133"/>
      <c r="AB80" s="133"/>
      <c r="AC80" s="133"/>
      <c r="AD80" s="133"/>
      <c r="AE80" s="133"/>
      <c r="AF80" s="111"/>
      <c r="AG80" s="111"/>
      <c r="AH80" s="111"/>
      <c r="AI80" s="111"/>
      <c r="AJ80" s="111"/>
      <c r="AK80" s="111"/>
      <c r="AL80" s="111"/>
      <c r="AM80" s="11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/>
      <c r="CA80" s="1"/>
      <c r="CB80" s="1"/>
      <c r="CC80" s="1"/>
      <c r="CD80" s="1"/>
      <c r="CE80" s="1"/>
      <c r="CF80" s="1"/>
      <c r="CG80" s="1"/>
      <c r="CH80" s="1"/>
      <c r="CI80" s="1"/>
      <c r="CJ80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</row>
    <row r="81" spans="1:376" s="18" customFormat="1" ht="15.75" customHeight="1" x14ac:dyDescent="0.35">
      <c r="A81" s="50">
        <v>2.2000000000000002</v>
      </c>
      <c r="B81" s="51" t="s">
        <v>37</v>
      </c>
      <c r="C81" s="113">
        <v>0.05</v>
      </c>
      <c r="D81" s="113">
        <v>0.05</v>
      </c>
      <c r="E81" s="113">
        <v>0.05</v>
      </c>
      <c r="F81" s="133"/>
      <c r="G81" s="50">
        <v>2.2000000000000002</v>
      </c>
      <c r="H81" s="51" t="s">
        <v>37</v>
      </c>
      <c r="I81" s="113">
        <v>0.05</v>
      </c>
      <c r="J81" s="113">
        <v>0.05</v>
      </c>
      <c r="K81" s="113">
        <v>0.05</v>
      </c>
      <c r="L81" s="133"/>
      <c r="M81" s="50">
        <v>2.2000000000000002</v>
      </c>
      <c r="N81" s="51" t="s">
        <v>37</v>
      </c>
      <c r="O81" s="113">
        <v>0.05</v>
      </c>
      <c r="P81" s="113">
        <v>0.05</v>
      </c>
      <c r="Q81" s="113">
        <v>0.05</v>
      </c>
      <c r="R81" s="111"/>
      <c r="S81" s="111"/>
      <c r="T81" s="50">
        <v>2.2000000000000002</v>
      </c>
      <c r="U81" s="51" t="s">
        <v>37</v>
      </c>
      <c r="V81" s="113">
        <v>0.05</v>
      </c>
      <c r="W81" s="113">
        <v>0.05</v>
      </c>
      <c r="X81" s="113">
        <v>0.05</v>
      </c>
      <c r="Y81" s="133"/>
      <c r="Z81" s="133"/>
      <c r="AA81" s="133"/>
      <c r="AB81" s="133"/>
      <c r="AC81" s="133"/>
      <c r="AD81" s="133"/>
      <c r="AE81" s="133"/>
      <c r="AF81" s="111"/>
      <c r="AG81" s="111"/>
      <c r="AH81" s="111"/>
      <c r="AI81" s="111"/>
      <c r="AJ81" s="111"/>
      <c r="AK81" s="111"/>
      <c r="AL81" s="111"/>
      <c r="AM81" s="11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/>
      <c r="CA81" s="1"/>
      <c r="CB81" s="1"/>
      <c r="CC81" s="1"/>
      <c r="CD81" s="1"/>
      <c r="CE81" s="1"/>
      <c r="CF81" s="1"/>
      <c r="CG81" s="1"/>
      <c r="CH81" s="1"/>
      <c r="CI81" s="1"/>
      <c r="CJ8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</row>
    <row r="82" spans="1:376" s="16" customFormat="1" ht="15.75" customHeight="1" x14ac:dyDescent="0.35">
      <c r="A82" s="50">
        <v>2.2000000000000002</v>
      </c>
      <c r="B82" s="51" t="s">
        <v>38</v>
      </c>
      <c r="C82" s="113">
        <v>0.05</v>
      </c>
      <c r="D82" s="113">
        <v>0.05</v>
      </c>
      <c r="E82" s="113">
        <v>0.05</v>
      </c>
      <c r="F82" s="133"/>
      <c r="G82" s="50">
        <v>2.2000000000000002</v>
      </c>
      <c r="H82" s="51" t="s">
        <v>38</v>
      </c>
      <c r="I82" s="113">
        <v>0.05</v>
      </c>
      <c r="J82" s="113">
        <v>0.05</v>
      </c>
      <c r="K82" s="113">
        <v>0.05</v>
      </c>
      <c r="L82" s="133"/>
      <c r="M82" s="50">
        <v>2.2000000000000002</v>
      </c>
      <c r="N82" s="51" t="s">
        <v>38</v>
      </c>
      <c r="O82" s="113">
        <v>0.05</v>
      </c>
      <c r="P82" s="113">
        <v>0.05</v>
      </c>
      <c r="Q82" s="113">
        <v>0.05</v>
      </c>
      <c r="R82" s="111"/>
      <c r="S82" s="111"/>
      <c r="T82" s="50">
        <v>2.2000000000000002</v>
      </c>
      <c r="U82" s="51" t="s">
        <v>38</v>
      </c>
      <c r="V82" s="113">
        <v>0.05</v>
      </c>
      <c r="W82" s="113">
        <v>0.05</v>
      </c>
      <c r="X82" s="113">
        <v>0.05</v>
      </c>
      <c r="Y82" s="133"/>
      <c r="Z82" s="133"/>
      <c r="AA82" s="133"/>
      <c r="AB82" s="133"/>
      <c r="AC82" s="133"/>
      <c r="AD82" s="133"/>
      <c r="AE82" s="133"/>
      <c r="AF82" s="111"/>
      <c r="AG82" s="111"/>
      <c r="AH82" s="111"/>
      <c r="AI82" s="111"/>
      <c r="AJ82" s="111"/>
      <c r="AK82" s="111"/>
      <c r="AL82" s="111"/>
      <c r="AM82" s="11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/>
      <c r="CA82" s="1"/>
      <c r="CB82" s="1"/>
      <c r="CC82" s="1"/>
      <c r="CD82" s="1"/>
      <c r="CE82" s="1"/>
      <c r="CF82" s="1"/>
      <c r="CG82" s="1"/>
      <c r="CH82" s="1"/>
      <c r="CI82" s="1"/>
      <c r="CJ82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</row>
    <row r="83" spans="1:376" s="16" customFormat="1" ht="15.75" customHeight="1" x14ac:dyDescent="0.35">
      <c r="A83" s="26">
        <v>2.2000000000000002</v>
      </c>
      <c r="B83" s="26" t="s">
        <v>36</v>
      </c>
      <c r="C83" s="121">
        <v>0.05</v>
      </c>
      <c r="D83" s="121">
        <v>0.05</v>
      </c>
      <c r="E83" s="121">
        <v>0.05</v>
      </c>
      <c r="F83" s="133"/>
      <c r="G83" s="26">
        <v>2.2000000000000002</v>
      </c>
      <c r="H83" s="26" t="s">
        <v>36</v>
      </c>
      <c r="I83" s="121">
        <v>0.05</v>
      </c>
      <c r="J83" s="121">
        <v>5.0999999999999997E-2</v>
      </c>
      <c r="K83" s="121">
        <v>0.05</v>
      </c>
      <c r="L83" s="133"/>
      <c r="M83" s="26">
        <v>2.2000000000000002</v>
      </c>
      <c r="N83" s="26" t="s">
        <v>36</v>
      </c>
      <c r="O83" s="121">
        <v>0.05</v>
      </c>
      <c r="P83" s="121">
        <v>0.05</v>
      </c>
      <c r="Q83" s="121">
        <v>0.05</v>
      </c>
      <c r="R83" s="111"/>
      <c r="S83" s="111"/>
      <c r="T83" s="26">
        <v>2.2000000000000002</v>
      </c>
      <c r="U83" s="26" t="s">
        <v>36</v>
      </c>
      <c r="V83" s="121">
        <v>0.05</v>
      </c>
      <c r="W83" s="121">
        <v>0.05</v>
      </c>
      <c r="X83" s="121">
        <v>0.05</v>
      </c>
      <c r="Y83" s="133"/>
      <c r="Z83" s="133"/>
      <c r="AA83" s="133"/>
      <c r="AB83" s="133"/>
      <c r="AC83" s="133"/>
      <c r="AD83" s="133"/>
      <c r="AE83" s="133"/>
      <c r="AF83" s="111"/>
      <c r="AG83" s="111"/>
      <c r="AH83" s="111"/>
      <c r="AI83" s="111"/>
      <c r="AJ83" s="111"/>
      <c r="AK83" s="111"/>
      <c r="AL83" s="111"/>
      <c r="AM83" s="11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/>
      <c r="CA83" s="1"/>
      <c r="CB83" s="1"/>
      <c r="CC83" s="1"/>
      <c r="CD83" s="1"/>
      <c r="CE83" s="1"/>
      <c r="CF83" s="1"/>
      <c r="CG83" s="1"/>
      <c r="CH83" s="1"/>
      <c r="CI83" s="1"/>
      <c r="CJ83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</row>
    <row r="84" spans="1:376" s="1" customFormat="1" x14ac:dyDescent="0.35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</row>
    <row r="85" spans="1:376" s="1" customFormat="1" x14ac:dyDescent="0.35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</row>
    <row r="86" spans="1:376" s="1" customFormat="1" x14ac:dyDescent="0.35">
      <c r="A86" s="170" t="s">
        <v>44</v>
      </c>
      <c r="B86" s="170"/>
      <c r="C86" s="170"/>
      <c r="D86" s="170"/>
      <c r="E86" s="170"/>
      <c r="F86" s="170"/>
      <c r="G86" s="170"/>
      <c r="H86" s="133"/>
      <c r="I86" s="171" t="s">
        <v>45</v>
      </c>
      <c r="J86" s="171"/>
      <c r="K86" s="171"/>
      <c r="L86" s="171"/>
      <c r="M86" s="171"/>
      <c r="N86" s="171"/>
      <c r="O86" s="171"/>
      <c r="P86" s="133"/>
      <c r="Q86" s="172" t="s">
        <v>48</v>
      </c>
      <c r="R86" s="172"/>
      <c r="S86" s="172"/>
      <c r="T86" s="172"/>
      <c r="U86" s="172"/>
      <c r="V86" s="172"/>
      <c r="W86" s="172"/>
      <c r="X86" s="133"/>
      <c r="Y86" s="173" t="s">
        <v>49</v>
      </c>
      <c r="Z86" s="173"/>
      <c r="AA86" s="173"/>
      <c r="AB86" s="173"/>
      <c r="AC86" s="173"/>
      <c r="AD86" s="173"/>
      <c r="AE86" s="173"/>
      <c r="AF86" s="111"/>
      <c r="AG86" s="166" t="s">
        <v>50</v>
      </c>
      <c r="AH86" s="166"/>
      <c r="AI86" s="166"/>
      <c r="AJ86" s="166"/>
      <c r="AK86" s="166"/>
      <c r="AL86" s="166"/>
      <c r="AM86" s="166"/>
    </row>
    <row r="87" spans="1:376" s="1" customFormat="1" x14ac:dyDescent="0.35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</row>
    <row r="88" spans="1:376" s="1" customFormat="1" x14ac:dyDescent="0.35">
      <c r="A88" s="138" t="s">
        <v>15</v>
      </c>
      <c r="B88" s="140" t="s">
        <v>8</v>
      </c>
      <c r="C88" s="139">
        <v>2</v>
      </c>
      <c r="D88" s="139">
        <v>3</v>
      </c>
      <c r="E88" s="139">
        <v>4</v>
      </c>
      <c r="F88" s="139">
        <v>5</v>
      </c>
      <c r="G88" s="147"/>
      <c r="H88" s="133"/>
      <c r="I88" s="138" t="s">
        <v>15</v>
      </c>
      <c r="J88" s="140" t="s">
        <v>8</v>
      </c>
      <c r="K88" s="139">
        <v>2</v>
      </c>
      <c r="L88" s="139">
        <v>3</v>
      </c>
      <c r="M88" s="139">
        <v>4</v>
      </c>
      <c r="N88" s="139">
        <v>5</v>
      </c>
      <c r="O88" s="150"/>
      <c r="P88" s="133"/>
      <c r="Q88" s="138" t="s">
        <v>15</v>
      </c>
      <c r="R88" s="140" t="s">
        <v>8</v>
      </c>
      <c r="S88" s="139">
        <v>2</v>
      </c>
      <c r="T88" s="139">
        <v>3</v>
      </c>
      <c r="U88" s="139">
        <v>4</v>
      </c>
      <c r="V88" s="139">
        <v>5</v>
      </c>
      <c r="W88" s="159"/>
      <c r="X88" s="133"/>
      <c r="Y88" s="138" t="s">
        <v>15</v>
      </c>
      <c r="Z88" s="140" t="s">
        <v>8</v>
      </c>
      <c r="AA88" s="139">
        <v>2</v>
      </c>
      <c r="AB88" s="139">
        <v>3</v>
      </c>
      <c r="AC88" s="139">
        <v>4</v>
      </c>
      <c r="AD88" s="139">
        <v>5</v>
      </c>
      <c r="AE88" s="46"/>
      <c r="AF88" s="133"/>
      <c r="AG88" s="138" t="s">
        <v>15</v>
      </c>
      <c r="AH88" s="140" t="s">
        <v>8</v>
      </c>
      <c r="AI88" s="139">
        <v>2</v>
      </c>
      <c r="AJ88" s="139">
        <v>3</v>
      </c>
      <c r="AK88" s="139">
        <v>4</v>
      </c>
      <c r="AL88" s="139">
        <v>5</v>
      </c>
      <c r="AM88" s="162"/>
    </row>
    <row r="89" spans="1:376" s="1" customFormat="1" x14ac:dyDescent="0.35">
      <c r="A89" s="2" t="s">
        <v>12</v>
      </c>
      <c r="B89" s="3"/>
      <c r="C89" s="4"/>
      <c r="D89" s="4"/>
      <c r="E89" s="4"/>
      <c r="F89" s="4"/>
      <c r="G89" s="30"/>
      <c r="H89" s="133"/>
      <c r="I89" s="2" t="s">
        <v>12</v>
      </c>
      <c r="J89" s="3"/>
      <c r="K89" s="4"/>
      <c r="L89" s="4"/>
      <c r="M89" s="4"/>
      <c r="N89" s="4"/>
      <c r="O89" s="35"/>
      <c r="P89" s="133"/>
      <c r="Q89" s="2" t="s">
        <v>12</v>
      </c>
      <c r="R89" s="3"/>
      <c r="S89" s="4"/>
      <c r="T89" s="4"/>
      <c r="U89" s="4"/>
      <c r="V89" s="4"/>
      <c r="W89" s="40"/>
      <c r="X89" s="133"/>
      <c r="Y89" s="2" t="s">
        <v>12</v>
      </c>
      <c r="Z89" s="3"/>
      <c r="AA89" s="4"/>
      <c r="AB89" s="4"/>
      <c r="AC89" s="4"/>
      <c r="AD89" s="4"/>
      <c r="AE89" s="45"/>
      <c r="AF89" s="133"/>
      <c r="AG89" s="2" t="s">
        <v>12</v>
      </c>
      <c r="AH89" s="3"/>
      <c r="AI89" s="4"/>
      <c r="AJ89" s="4"/>
      <c r="AK89" s="4"/>
      <c r="AL89" s="4"/>
      <c r="AM89" s="163"/>
    </row>
    <row r="90" spans="1:376" s="1" customFormat="1" x14ac:dyDescent="0.35">
      <c r="A90" s="2" t="s">
        <v>13</v>
      </c>
      <c r="B90" s="9" t="s">
        <v>70</v>
      </c>
      <c r="C90" s="53">
        <v>1.9E-2</v>
      </c>
      <c r="D90" s="53">
        <v>3.4000000000000002E-2</v>
      </c>
      <c r="E90" s="53">
        <v>3.7999999999999999E-2</v>
      </c>
      <c r="F90" s="53">
        <v>0.04</v>
      </c>
      <c r="G90" s="96"/>
      <c r="H90" s="133"/>
      <c r="I90" s="2" t="s">
        <v>13</v>
      </c>
      <c r="J90" s="9" t="s">
        <v>70</v>
      </c>
      <c r="K90" s="53">
        <v>0.113</v>
      </c>
      <c r="L90" s="53">
        <v>0.11249999999999999</v>
      </c>
      <c r="M90" s="53">
        <v>0.11</v>
      </c>
      <c r="N90" s="53">
        <v>0.1085</v>
      </c>
      <c r="O90" s="100"/>
      <c r="P90" s="133"/>
      <c r="Q90" s="2" t="s">
        <v>13</v>
      </c>
      <c r="R90" s="9" t="s">
        <v>70</v>
      </c>
      <c r="S90" s="53">
        <v>5.1999999999999998E-2</v>
      </c>
      <c r="T90" s="53">
        <v>6.2E-2</v>
      </c>
      <c r="U90" s="53">
        <v>6.7000000000000004E-2</v>
      </c>
      <c r="V90" s="53">
        <v>6.9000000000000006E-2</v>
      </c>
      <c r="W90" s="104"/>
      <c r="X90" s="133"/>
      <c r="Y90" s="2" t="s">
        <v>13</v>
      </c>
      <c r="Z90" s="9" t="s">
        <v>70</v>
      </c>
      <c r="AA90" s="53">
        <v>0.05</v>
      </c>
      <c r="AB90" s="53">
        <v>0.05</v>
      </c>
      <c r="AC90" s="53">
        <v>0.05</v>
      </c>
      <c r="AD90" s="53">
        <v>0.05</v>
      </c>
      <c r="AE90" s="107"/>
      <c r="AF90" s="133"/>
      <c r="AG90" s="2" t="s">
        <v>13</v>
      </c>
      <c r="AH90" s="9" t="s">
        <v>70</v>
      </c>
      <c r="AI90" s="53">
        <v>0.05</v>
      </c>
      <c r="AJ90" s="53">
        <v>0.05</v>
      </c>
      <c r="AK90" s="53">
        <v>0.05</v>
      </c>
      <c r="AL90" s="53">
        <v>0.05</v>
      </c>
      <c r="AM90" s="164"/>
    </row>
    <row r="91" spans="1:376" s="1" customFormat="1" x14ac:dyDescent="0.35">
      <c r="A91" s="2"/>
      <c r="B91" s="3" t="s">
        <v>71</v>
      </c>
      <c r="C91" s="137">
        <v>2.9999999999999992E-3</v>
      </c>
      <c r="D91" s="137">
        <v>1.9999999999999948E-3</v>
      </c>
      <c r="E91" s="137">
        <v>8.0000000000000002E-3</v>
      </c>
      <c r="F91" s="137">
        <v>1.2E-2</v>
      </c>
      <c r="G91" s="97"/>
      <c r="H91" s="133"/>
      <c r="I91" s="2"/>
      <c r="J91" s="3" t="s">
        <v>71</v>
      </c>
      <c r="K91" s="137">
        <v>1.4499999999999999E-2</v>
      </c>
      <c r="L91" s="137">
        <v>2.1499999999999998E-2</v>
      </c>
      <c r="M91" s="137">
        <v>2.4E-2</v>
      </c>
      <c r="N91" s="137">
        <v>2.6000000000000002E-2</v>
      </c>
      <c r="O91" s="101"/>
      <c r="P91" s="133"/>
      <c r="Q91" s="2"/>
      <c r="R91" s="3" t="s">
        <v>71</v>
      </c>
      <c r="S91" s="137">
        <v>0</v>
      </c>
      <c r="T91" s="137">
        <v>6.9999999999999993E-3</v>
      </c>
      <c r="U91" s="137">
        <v>1.1000000000000003E-2</v>
      </c>
      <c r="V91" s="137">
        <v>1.3000000000000005E-2</v>
      </c>
      <c r="W91" s="105"/>
      <c r="X91" s="133"/>
      <c r="Y91" s="2"/>
      <c r="Z91" s="3" t="s">
        <v>71</v>
      </c>
      <c r="AA91" s="137">
        <v>0</v>
      </c>
      <c r="AB91" s="137">
        <v>0</v>
      </c>
      <c r="AC91" s="137">
        <v>0</v>
      </c>
      <c r="AD91" s="137">
        <v>0</v>
      </c>
      <c r="AE91" s="108"/>
      <c r="AF91" s="133"/>
      <c r="AG91" s="2" t="s">
        <v>14</v>
      </c>
      <c r="AH91" s="9" t="s">
        <v>70</v>
      </c>
      <c r="AI91" s="53">
        <v>0.05</v>
      </c>
      <c r="AJ91" s="53">
        <v>0.05</v>
      </c>
      <c r="AK91" s="53">
        <v>0.05</v>
      </c>
      <c r="AL91" s="53">
        <v>0.05</v>
      </c>
      <c r="AM91" s="164"/>
    </row>
    <row r="92" spans="1:376" s="1" customFormat="1" x14ac:dyDescent="0.35">
      <c r="A92" s="2" t="s">
        <v>14</v>
      </c>
      <c r="B92" s="9" t="s">
        <v>70</v>
      </c>
      <c r="C92" s="53">
        <v>1.7999999999999999E-2</v>
      </c>
      <c r="D92" s="53">
        <v>3.4000000000000002E-2</v>
      </c>
      <c r="E92" s="53">
        <v>3.7999999999999999E-2</v>
      </c>
      <c r="F92" s="53">
        <v>0.04</v>
      </c>
      <c r="G92" s="96"/>
      <c r="H92" s="133"/>
      <c r="I92" s="2" t="s">
        <v>14</v>
      </c>
      <c r="J92" s="9" t="s">
        <v>70</v>
      </c>
      <c r="K92" s="53">
        <v>0.112</v>
      </c>
      <c r="L92" s="53">
        <v>0.11149999999999999</v>
      </c>
      <c r="M92" s="53">
        <v>0.11</v>
      </c>
      <c r="N92" s="53">
        <v>0.107</v>
      </c>
      <c r="O92" s="100"/>
      <c r="P92" s="133"/>
      <c r="Q92" s="2" t="s">
        <v>14</v>
      </c>
      <c r="R92" s="9" t="s">
        <v>70</v>
      </c>
      <c r="S92" s="53">
        <v>5.1999999999999998E-2</v>
      </c>
      <c r="T92" s="53">
        <v>6.0999999999999999E-2</v>
      </c>
      <c r="U92" s="53">
        <v>6.6000000000000003E-2</v>
      </c>
      <c r="V92" s="53">
        <v>6.9000000000000006E-2</v>
      </c>
      <c r="W92" s="104"/>
      <c r="X92" s="133"/>
      <c r="Y92" s="2" t="s">
        <v>14</v>
      </c>
      <c r="Z92" s="9" t="s">
        <v>70</v>
      </c>
      <c r="AA92" s="53">
        <v>0.05</v>
      </c>
      <c r="AB92" s="53">
        <v>0.05</v>
      </c>
      <c r="AC92" s="53">
        <v>0.05</v>
      </c>
      <c r="AD92" s="53">
        <v>0.05</v>
      </c>
      <c r="AE92" s="107"/>
      <c r="AF92" s="133"/>
      <c r="AG92" s="2" t="s">
        <v>17</v>
      </c>
      <c r="AH92" s="9" t="s">
        <v>70</v>
      </c>
      <c r="AI92" s="53">
        <v>0.05</v>
      </c>
      <c r="AJ92" s="53">
        <v>0.05</v>
      </c>
      <c r="AK92" s="53">
        <v>0.05</v>
      </c>
      <c r="AL92" s="53">
        <v>0.05</v>
      </c>
      <c r="AM92" s="164"/>
    </row>
    <row r="93" spans="1:376" s="1" customFormat="1" x14ac:dyDescent="0.35">
      <c r="A93" s="2"/>
      <c r="B93" s="3" t="s">
        <v>71</v>
      </c>
      <c r="C93" s="137">
        <v>3.0000000000000027E-3</v>
      </c>
      <c r="D93" s="137">
        <v>1.0000000000000009E-3</v>
      </c>
      <c r="E93" s="137">
        <v>8.0000000000000002E-3</v>
      </c>
      <c r="F93" s="137">
        <v>1.2E-2</v>
      </c>
      <c r="G93" s="97"/>
      <c r="H93" s="133"/>
      <c r="I93" s="2"/>
      <c r="J93" s="3" t="s">
        <v>71</v>
      </c>
      <c r="K93" s="137">
        <v>1.4499999999999999E-2</v>
      </c>
      <c r="L93" s="137">
        <v>2.1499999999999998E-2</v>
      </c>
      <c r="M93" s="137">
        <v>2.4E-2</v>
      </c>
      <c r="N93" s="137">
        <v>2.4500000000000001E-2</v>
      </c>
      <c r="O93" s="101"/>
      <c r="P93" s="133"/>
      <c r="Q93" s="2"/>
      <c r="R93" s="3" t="s">
        <v>71</v>
      </c>
      <c r="S93" s="137">
        <v>0</v>
      </c>
      <c r="T93" s="137">
        <v>5.9999999999999984E-3</v>
      </c>
      <c r="U93" s="137">
        <v>1.0000000000000002E-2</v>
      </c>
      <c r="V93" s="137">
        <v>1.3000000000000005E-2</v>
      </c>
      <c r="W93" s="105"/>
      <c r="X93" s="133"/>
      <c r="Y93" s="2"/>
      <c r="Z93" s="3" t="s">
        <v>71</v>
      </c>
      <c r="AA93" s="137">
        <v>0</v>
      </c>
      <c r="AB93" s="137">
        <v>0</v>
      </c>
      <c r="AC93" s="137">
        <v>0</v>
      </c>
      <c r="AD93" s="137">
        <v>0</v>
      </c>
      <c r="AE93" s="108"/>
      <c r="AF93" s="133"/>
      <c r="AG93" s="2" t="s">
        <v>18</v>
      </c>
      <c r="AH93" s="9" t="s">
        <v>70</v>
      </c>
      <c r="AI93" s="53">
        <v>0.05</v>
      </c>
      <c r="AJ93" s="53">
        <v>0.05</v>
      </c>
      <c r="AK93" s="53">
        <v>0.05</v>
      </c>
      <c r="AL93" s="53">
        <v>0.05</v>
      </c>
      <c r="AM93" s="164"/>
    </row>
    <row r="94" spans="1:376" s="1" customFormat="1" x14ac:dyDescent="0.35">
      <c r="A94" s="2" t="s">
        <v>17</v>
      </c>
      <c r="B94" s="9" t="s">
        <v>70</v>
      </c>
      <c r="C94" s="53">
        <v>1.7999999999999999E-2</v>
      </c>
      <c r="D94" s="53">
        <v>3.3000000000000002E-2</v>
      </c>
      <c r="E94" s="53">
        <v>3.7999999999999999E-2</v>
      </c>
      <c r="F94" s="53">
        <v>0.04</v>
      </c>
      <c r="G94" s="96"/>
      <c r="H94" s="133"/>
      <c r="I94" s="2" t="s">
        <v>17</v>
      </c>
      <c r="J94" s="9" t="s">
        <v>70</v>
      </c>
      <c r="K94" s="53">
        <v>0.1115</v>
      </c>
      <c r="L94" s="53">
        <v>0.11149999999999999</v>
      </c>
      <c r="M94" s="53">
        <v>0.109</v>
      </c>
      <c r="N94" s="53">
        <v>0.107</v>
      </c>
      <c r="O94" s="100"/>
      <c r="P94" s="133"/>
      <c r="Q94" s="2" t="s">
        <v>17</v>
      </c>
      <c r="R94" s="9" t="s">
        <v>70</v>
      </c>
      <c r="S94" s="53">
        <v>5.0999999999999997E-2</v>
      </c>
      <c r="T94" s="53">
        <v>6.0999999999999999E-2</v>
      </c>
      <c r="U94" s="53">
        <v>6.6000000000000003E-2</v>
      </c>
      <c r="V94" s="53">
        <v>6.9000000000000006E-2</v>
      </c>
      <c r="W94" s="104"/>
      <c r="X94" s="133"/>
      <c r="Y94" s="2" t="s">
        <v>17</v>
      </c>
      <c r="Z94" s="9" t="s">
        <v>70</v>
      </c>
      <c r="AA94" s="53">
        <v>0.05</v>
      </c>
      <c r="AB94" s="53">
        <v>0.05</v>
      </c>
      <c r="AC94" s="53">
        <v>0.05</v>
      </c>
      <c r="AD94" s="53">
        <v>0.05</v>
      </c>
      <c r="AE94" s="107"/>
      <c r="AF94" s="133"/>
      <c r="AG94" s="2" t="s">
        <v>39</v>
      </c>
      <c r="AH94" s="9" t="s">
        <v>70</v>
      </c>
      <c r="AI94" s="53">
        <v>0.05</v>
      </c>
      <c r="AJ94" s="53">
        <v>0.05</v>
      </c>
      <c r="AK94" s="53">
        <v>0.05</v>
      </c>
      <c r="AL94" s="53">
        <v>0.05</v>
      </c>
      <c r="AM94" s="164"/>
    </row>
    <row r="95" spans="1:376" s="1" customFormat="1" x14ac:dyDescent="0.35">
      <c r="A95" s="2"/>
      <c r="B95" s="3" t="s">
        <v>71</v>
      </c>
      <c r="C95" s="137">
        <v>2.0000000000000018E-3</v>
      </c>
      <c r="D95" s="137">
        <v>2.0000000000000018E-3</v>
      </c>
      <c r="E95" s="137">
        <v>6.9999999999999993E-3</v>
      </c>
      <c r="F95" s="137">
        <v>1.2E-2</v>
      </c>
      <c r="G95" s="97"/>
      <c r="H95" s="133"/>
      <c r="I95" s="2"/>
      <c r="J95" s="3" t="s">
        <v>71</v>
      </c>
      <c r="K95" s="137">
        <v>1.3999999999999999E-2</v>
      </c>
      <c r="L95" s="137">
        <v>2.1499999999999998E-2</v>
      </c>
      <c r="M95" s="137">
        <v>2.3E-2</v>
      </c>
      <c r="N95" s="137">
        <v>2.5000000000000001E-2</v>
      </c>
      <c r="O95" s="101"/>
      <c r="P95" s="133"/>
      <c r="Q95" s="2"/>
      <c r="R95" s="3" t="s">
        <v>71</v>
      </c>
      <c r="S95" s="137">
        <v>0</v>
      </c>
      <c r="T95" s="137">
        <v>5.9999999999999984E-3</v>
      </c>
      <c r="U95" s="137">
        <v>1.0000000000000002E-2</v>
      </c>
      <c r="V95" s="137">
        <v>1.3000000000000005E-2</v>
      </c>
      <c r="W95" s="105"/>
      <c r="X95" s="133"/>
      <c r="Y95" s="2"/>
      <c r="Z95" s="3" t="s">
        <v>71</v>
      </c>
      <c r="AA95" s="137">
        <v>0</v>
      </c>
      <c r="AB95" s="137">
        <v>0</v>
      </c>
      <c r="AC95" s="137">
        <v>0</v>
      </c>
      <c r="AD95" s="137">
        <v>0</v>
      </c>
      <c r="AE95" s="108"/>
      <c r="AF95" s="133"/>
      <c r="AG95" s="165"/>
      <c r="AH95" s="160"/>
      <c r="AI95" s="161"/>
      <c r="AJ95" s="161"/>
      <c r="AK95" s="161"/>
      <c r="AL95" s="161"/>
      <c r="AM95" s="141"/>
    </row>
    <row r="96" spans="1:376" s="1" customFormat="1" x14ac:dyDescent="0.35">
      <c r="A96" s="2" t="s">
        <v>18</v>
      </c>
      <c r="B96" s="9" t="s">
        <v>70</v>
      </c>
      <c r="C96" s="53">
        <v>1.7999999999999999E-2</v>
      </c>
      <c r="D96" s="53">
        <v>3.3000000000000002E-2</v>
      </c>
      <c r="E96" s="53">
        <v>3.7999999999999999E-2</v>
      </c>
      <c r="F96" s="53">
        <v>0.04</v>
      </c>
      <c r="G96" s="96"/>
      <c r="H96" s="133"/>
      <c r="I96" s="2" t="s">
        <v>18</v>
      </c>
      <c r="J96" s="9" t="s">
        <v>70</v>
      </c>
      <c r="K96" s="53">
        <v>0.111</v>
      </c>
      <c r="L96" s="53">
        <v>0.111</v>
      </c>
      <c r="M96" s="53">
        <v>0.109</v>
      </c>
      <c r="N96" s="53">
        <v>0.107</v>
      </c>
      <c r="O96" s="100"/>
      <c r="P96" s="133"/>
      <c r="Q96" s="2" t="s">
        <v>18</v>
      </c>
      <c r="R96" s="9" t="s">
        <v>70</v>
      </c>
      <c r="S96" s="53">
        <v>5.0999999999999997E-2</v>
      </c>
      <c r="T96" s="53">
        <v>6.0999999999999999E-2</v>
      </c>
      <c r="U96" s="53">
        <v>6.6000000000000003E-2</v>
      </c>
      <c r="V96" s="53">
        <v>6.8000000000000005E-2</v>
      </c>
      <c r="W96" s="104"/>
      <c r="X96" s="133"/>
      <c r="Y96" s="2" t="s">
        <v>18</v>
      </c>
      <c r="Z96" s="9" t="s">
        <v>70</v>
      </c>
      <c r="AA96" s="53">
        <v>0.05</v>
      </c>
      <c r="AB96" s="53">
        <v>0.05</v>
      </c>
      <c r="AC96" s="53">
        <v>0.05</v>
      </c>
      <c r="AD96" s="53">
        <v>0.05</v>
      </c>
      <c r="AE96" s="107"/>
      <c r="AF96" s="133"/>
      <c r="AG96" s="142"/>
      <c r="AH96" s="143"/>
      <c r="AI96" s="144"/>
      <c r="AJ96" s="144"/>
      <c r="AK96" s="144"/>
      <c r="AL96" s="144"/>
      <c r="AM96" s="145"/>
    </row>
    <row r="97" spans="1:44" s="1" customFormat="1" x14ac:dyDescent="0.35">
      <c r="A97" s="2"/>
      <c r="B97" s="3" t="s">
        <v>71</v>
      </c>
      <c r="C97" s="137">
        <v>2.0000000000000018E-3</v>
      </c>
      <c r="D97" s="137">
        <v>1.0000000000000009E-3</v>
      </c>
      <c r="E97" s="137">
        <v>5.9999999999999984E-3</v>
      </c>
      <c r="F97" s="137">
        <v>1.2E-2</v>
      </c>
      <c r="G97" s="97"/>
      <c r="H97" s="133"/>
      <c r="I97" s="2"/>
      <c r="J97" s="3" t="s">
        <v>71</v>
      </c>
      <c r="K97" s="137">
        <v>1.3999999999999999E-2</v>
      </c>
      <c r="L97" s="137">
        <v>2.1499999999999998E-2</v>
      </c>
      <c r="M97" s="137">
        <v>2.3E-2</v>
      </c>
      <c r="N97" s="137">
        <v>2.5000000000000001E-2</v>
      </c>
      <c r="O97" s="101"/>
      <c r="P97" s="133"/>
      <c r="Q97" s="2"/>
      <c r="R97" s="3" t="s">
        <v>71</v>
      </c>
      <c r="S97" s="137">
        <v>0</v>
      </c>
      <c r="T97" s="137">
        <v>6.9999999999999993E-3</v>
      </c>
      <c r="U97" s="137">
        <v>1.0000000000000002E-2</v>
      </c>
      <c r="V97" s="137">
        <v>1.2000000000000004E-2</v>
      </c>
      <c r="W97" s="105"/>
      <c r="X97" s="133"/>
      <c r="Y97" s="2"/>
      <c r="Z97" s="3" t="s">
        <v>71</v>
      </c>
      <c r="AA97" s="137">
        <v>0</v>
      </c>
      <c r="AB97" s="137">
        <v>0</v>
      </c>
      <c r="AC97" s="137">
        <v>0</v>
      </c>
      <c r="AD97" s="137">
        <v>0</v>
      </c>
      <c r="AE97" s="108"/>
      <c r="AF97" s="133"/>
      <c r="AG97" s="133"/>
      <c r="AH97" s="133"/>
      <c r="AI97" s="133"/>
      <c r="AJ97" s="133"/>
      <c r="AK97" s="133"/>
      <c r="AL97" s="133"/>
      <c r="AM97" s="133"/>
    </row>
    <row r="98" spans="1:44" s="1" customFormat="1" x14ac:dyDescent="0.35">
      <c r="A98" s="133" t="s">
        <v>39</v>
      </c>
      <c r="B98" s="9" t="s">
        <v>70</v>
      </c>
      <c r="C98" s="53">
        <v>1.7000000000000001E-2</v>
      </c>
      <c r="D98" s="53">
        <v>3.3000000000000002E-2</v>
      </c>
      <c r="E98" s="53">
        <v>3.6999999999999998E-2</v>
      </c>
      <c r="F98" s="53">
        <v>0.04</v>
      </c>
      <c r="G98" s="96"/>
      <c r="H98" s="133"/>
      <c r="I98" s="2" t="s">
        <v>39</v>
      </c>
      <c r="J98" s="9" t="s">
        <v>70</v>
      </c>
      <c r="K98" s="53">
        <v>0.1105</v>
      </c>
      <c r="L98" s="53">
        <v>0.1105</v>
      </c>
      <c r="M98" s="53">
        <v>0.1085</v>
      </c>
      <c r="N98" s="53">
        <v>0.1065</v>
      </c>
      <c r="O98" s="100"/>
      <c r="P98" s="133"/>
      <c r="Q98" s="2" t="s">
        <v>39</v>
      </c>
      <c r="R98" s="9" t="s">
        <v>70</v>
      </c>
      <c r="S98" s="53">
        <v>0.05</v>
      </c>
      <c r="T98" s="53">
        <v>0.06</v>
      </c>
      <c r="U98" s="53">
        <v>6.5000000000000002E-2</v>
      </c>
      <c r="V98" s="53">
        <v>6.8000000000000005E-2</v>
      </c>
      <c r="W98" s="104"/>
      <c r="X98" s="133"/>
      <c r="Y98" s="2" t="s">
        <v>39</v>
      </c>
      <c r="Z98" s="9" t="s">
        <v>70</v>
      </c>
      <c r="AA98" s="53">
        <v>0.05</v>
      </c>
      <c r="AB98" s="53">
        <v>0.05</v>
      </c>
      <c r="AC98" s="53">
        <v>0.05</v>
      </c>
      <c r="AD98" s="53">
        <v>0.05</v>
      </c>
      <c r="AE98" s="107"/>
      <c r="AF98" s="133"/>
      <c r="AG98" s="133"/>
      <c r="AH98" s="133"/>
      <c r="AI98" s="133"/>
      <c r="AJ98" s="133"/>
      <c r="AK98" s="133"/>
      <c r="AL98" s="133"/>
      <c r="AM98" s="133"/>
    </row>
    <row r="99" spans="1:44" s="1" customFormat="1" x14ac:dyDescent="0.35">
      <c r="A99" s="133"/>
      <c r="B99" s="3" t="s">
        <v>71</v>
      </c>
      <c r="C99" s="137">
        <v>2.9999999999999992E-3</v>
      </c>
      <c r="D99" s="137">
        <v>1.0000000000000009E-3</v>
      </c>
      <c r="E99" s="137">
        <v>6.9999999999999993E-3</v>
      </c>
      <c r="F99" s="137">
        <v>1.1999999999999997E-2</v>
      </c>
      <c r="G99" s="97"/>
      <c r="H99" s="133"/>
      <c r="I99" s="95"/>
      <c r="J99" s="3" t="s">
        <v>71</v>
      </c>
      <c r="K99" s="137">
        <v>1.3999999999999999E-2</v>
      </c>
      <c r="L99" s="137">
        <v>2.0999999999999998E-2</v>
      </c>
      <c r="M99" s="137">
        <v>2.35E-2</v>
      </c>
      <c r="N99" s="137">
        <v>2.4500000000000001E-2</v>
      </c>
      <c r="O99" s="101"/>
      <c r="P99" s="133"/>
      <c r="Q99" s="95"/>
      <c r="R99" s="3" t="s">
        <v>71</v>
      </c>
      <c r="S99" s="137">
        <v>0</v>
      </c>
      <c r="T99" s="137">
        <v>4.9999999999999975E-3</v>
      </c>
      <c r="U99" s="137">
        <v>9.0000000000000011E-3</v>
      </c>
      <c r="V99" s="137">
        <v>1.2000000000000004E-2</v>
      </c>
      <c r="W99" s="105"/>
      <c r="X99" s="133"/>
      <c r="Y99" s="95"/>
      <c r="Z99" s="3" t="s">
        <v>71</v>
      </c>
      <c r="AA99" s="137">
        <v>0</v>
      </c>
      <c r="AB99" s="137">
        <v>0</v>
      </c>
      <c r="AC99" s="137">
        <v>0</v>
      </c>
      <c r="AD99" s="137">
        <v>0</v>
      </c>
      <c r="AE99" s="108"/>
      <c r="AF99" s="133"/>
      <c r="AG99" s="133"/>
      <c r="AH99" s="133"/>
      <c r="AI99" s="133"/>
      <c r="AJ99" s="133"/>
      <c r="AK99" s="133"/>
      <c r="AL99" s="133"/>
      <c r="AM99" s="133"/>
    </row>
    <row r="100" spans="1:44" s="1" customFormat="1" x14ac:dyDescent="0.35">
      <c r="A100" s="31"/>
      <c r="B100" s="32"/>
      <c r="C100" s="98"/>
      <c r="D100" s="98"/>
      <c r="E100" s="98"/>
      <c r="F100" s="98"/>
      <c r="G100" s="148"/>
      <c r="H100" s="133"/>
      <c r="I100" s="36"/>
      <c r="J100" s="37"/>
      <c r="K100" s="102"/>
      <c r="L100" s="102"/>
      <c r="M100" s="102"/>
      <c r="N100" s="102"/>
      <c r="O100" s="151"/>
      <c r="P100" s="133"/>
      <c r="Q100" s="41"/>
      <c r="R100" s="42"/>
      <c r="S100" s="91"/>
      <c r="T100" s="91"/>
      <c r="U100" s="91"/>
      <c r="V100" s="91"/>
      <c r="W100" s="157"/>
      <c r="X100" s="133"/>
      <c r="Y100" s="47"/>
      <c r="Z100" s="156"/>
      <c r="AA100" s="109"/>
      <c r="AB100" s="109"/>
      <c r="AC100" s="109"/>
      <c r="AD100" s="109"/>
      <c r="AE100" s="154"/>
      <c r="AF100" s="133"/>
      <c r="AG100" s="133"/>
      <c r="AH100" s="133"/>
      <c r="AI100" s="133"/>
      <c r="AJ100" s="133"/>
      <c r="AK100" s="133"/>
      <c r="AL100" s="133"/>
      <c r="AM100" s="133"/>
      <c r="AN100" s="133"/>
      <c r="AO100" s="133"/>
      <c r="AP100" s="133"/>
      <c r="AQ100" s="133"/>
      <c r="AR100" s="133"/>
    </row>
    <row r="101" spans="1:44" s="1" customFormat="1" x14ac:dyDescent="0.35">
      <c r="A101" s="33"/>
      <c r="B101" s="34"/>
      <c r="C101" s="99"/>
      <c r="D101" s="99"/>
      <c r="E101" s="99"/>
      <c r="F101" s="99"/>
      <c r="G101" s="149"/>
      <c r="H101" s="133"/>
      <c r="I101" s="38"/>
      <c r="J101" s="39"/>
      <c r="K101" s="103"/>
      <c r="L101" s="103"/>
      <c r="M101" s="103"/>
      <c r="N101" s="103"/>
      <c r="O101" s="152"/>
      <c r="P101" s="133"/>
      <c r="Q101" s="43"/>
      <c r="R101" s="44"/>
      <c r="S101" s="106"/>
      <c r="T101" s="106"/>
      <c r="U101" s="106"/>
      <c r="V101" s="106"/>
      <c r="W101" s="158"/>
      <c r="X101" s="133"/>
      <c r="Y101" s="48"/>
      <c r="Z101" s="49"/>
      <c r="AA101" s="110"/>
      <c r="AB101" s="110"/>
      <c r="AC101" s="110"/>
      <c r="AD101" s="110"/>
      <c r="AE101" s="155"/>
      <c r="AF101" s="133"/>
      <c r="AG101" s="133"/>
      <c r="AH101" s="133"/>
      <c r="AI101" s="133"/>
      <c r="AJ101" s="133"/>
      <c r="AK101" s="133"/>
      <c r="AL101" s="133"/>
      <c r="AM101" s="133"/>
      <c r="AN101" s="133"/>
      <c r="AO101" s="133"/>
      <c r="AP101" s="133"/>
      <c r="AQ101" s="133"/>
      <c r="AR101" s="133"/>
    </row>
    <row r="102" spans="1:44" s="1" customFormat="1" x14ac:dyDescent="0.35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33"/>
      <c r="Y102" s="153"/>
      <c r="Z102" s="153"/>
      <c r="AA102" s="153"/>
      <c r="AB102" s="153"/>
      <c r="AC102" s="153"/>
      <c r="AD102" s="153"/>
      <c r="AE102" s="153"/>
      <c r="AF102" s="133"/>
      <c r="AG102" s="133"/>
      <c r="AH102" s="133"/>
      <c r="AI102" s="133"/>
      <c r="AJ102" s="133"/>
      <c r="AK102" s="133"/>
      <c r="AL102" s="133"/>
      <c r="AM102" s="133"/>
      <c r="AN102" s="133"/>
      <c r="AO102" s="133"/>
      <c r="AP102" s="133"/>
      <c r="AQ102" s="133"/>
      <c r="AR102" s="133"/>
    </row>
    <row r="103" spans="1:44" s="1" customFormat="1" x14ac:dyDescent="0.35">
      <c r="A103" s="138" t="s">
        <v>46</v>
      </c>
      <c r="B103" s="140" t="s">
        <v>8</v>
      </c>
      <c r="C103" s="139">
        <v>2</v>
      </c>
      <c r="D103" s="139">
        <v>3</v>
      </c>
      <c r="E103" s="139">
        <v>4</v>
      </c>
      <c r="F103" s="139">
        <v>5</v>
      </c>
      <c r="G103" s="147"/>
      <c r="H103" s="133"/>
      <c r="I103" s="138" t="s">
        <v>46</v>
      </c>
      <c r="J103" s="140" t="s">
        <v>8</v>
      </c>
      <c r="K103" s="139">
        <v>2</v>
      </c>
      <c r="L103" s="139">
        <v>3</v>
      </c>
      <c r="M103" s="139">
        <v>4</v>
      </c>
      <c r="N103" s="139">
        <v>5</v>
      </c>
      <c r="O103" s="150"/>
      <c r="P103" s="133"/>
      <c r="Q103" s="138" t="s">
        <v>2</v>
      </c>
      <c r="R103" s="140" t="s">
        <v>8</v>
      </c>
      <c r="S103" s="139">
        <v>2</v>
      </c>
      <c r="T103" s="139">
        <v>3</v>
      </c>
      <c r="U103" s="139">
        <v>4</v>
      </c>
      <c r="V103" s="139">
        <v>5</v>
      </c>
      <c r="W103" s="159" t="s">
        <v>11</v>
      </c>
      <c r="X103" s="133"/>
      <c r="Y103" s="138" t="s">
        <v>2</v>
      </c>
      <c r="Z103" s="140" t="s">
        <v>8</v>
      </c>
      <c r="AA103" s="139">
        <v>2</v>
      </c>
      <c r="AB103" s="139">
        <v>3</v>
      </c>
      <c r="AC103" s="139">
        <v>4</v>
      </c>
      <c r="AD103" s="139">
        <v>5</v>
      </c>
      <c r="AE103" s="46"/>
      <c r="AF103" s="133"/>
      <c r="AG103" s="133"/>
      <c r="AH103" s="133"/>
      <c r="AI103" s="133"/>
      <c r="AJ103" s="133"/>
      <c r="AK103" s="133"/>
      <c r="AL103" s="133"/>
      <c r="AM103" s="133"/>
      <c r="AN103" s="133"/>
      <c r="AO103" s="133"/>
      <c r="AP103" s="133"/>
      <c r="AQ103" s="133"/>
      <c r="AR103" s="133"/>
    </row>
    <row r="104" spans="1:44" s="1" customFormat="1" x14ac:dyDescent="0.35">
      <c r="A104" s="2" t="s">
        <v>12</v>
      </c>
      <c r="B104" s="3"/>
      <c r="C104" s="4"/>
      <c r="D104" s="4"/>
      <c r="E104" s="4"/>
      <c r="F104" s="4"/>
      <c r="G104" s="30"/>
      <c r="H104" s="133"/>
      <c r="I104" s="2" t="s">
        <v>12</v>
      </c>
      <c r="J104" s="3"/>
      <c r="K104" s="4"/>
      <c r="L104" s="4"/>
      <c r="M104" s="4"/>
      <c r="N104" s="4"/>
      <c r="O104" s="35"/>
      <c r="P104" s="133"/>
      <c r="Q104" s="2" t="s">
        <v>12</v>
      </c>
      <c r="R104" s="3"/>
      <c r="S104" s="4"/>
      <c r="T104" s="4"/>
      <c r="U104" s="4"/>
      <c r="V104" s="4"/>
      <c r="W104" s="40"/>
      <c r="X104" s="133"/>
      <c r="Y104" s="2" t="s">
        <v>12</v>
      </c>
      <c r="Z104" s="3"/>
      <c r="AA104" s="4"/>
      <c r="AB104" s="4"/>
      <c r="AC104" s="4"/>
      <c r="AD104" s="4"/>
      <c r="AE104" s="45"/>
      <c r="AF104" s="133"/>
      <c r="AG104" s="133"/>
      <c r="AH104" s="133"/>
      <c r="AI104" s="133"/>
      <c r="AJ104" s="133"/>
      <c r="AK104" s="133"/>
      <c r="AL104" s="133"/>
      <c r="AM104" s="133"/>
      <c r="AN104" s="133"/>
      <c r="AO104" s="133"/>
      <c r="AP104" s="133"/>
      <c r="AQ104" s="133"/>
      <c r="AR104" s="133"/>
    </row>
    <row r="105" spans="1:44" s="1" customFormat="1" x14ac:dyDescent="0.35">
      <c r="A105" s="2" t="s">
        <v>13</v>
      </c>
      <c r="B105" s="9" t="s">
        <v>70</v>
      </c>
      <c r="C105" s="53">
        <v>0.05</v>
      </c>
      <c r="D105" s="53">
        <v>0.05</v>
      </c>
      <c r="E105" s="53">
        <v>0.05</v>
      </c>
      <c r="F105" s="53">
        <v>0.05</v>
      </c>
      <c r="G105" s="96"/>
      <c r="H105" s="133"/>
      <c r="I105" s="2" t="s">
        <v>13</v>
      </c>
      <c r="J105" s="9" t="s">
        <v>70</v>
      </c>
      <c r="K105" s="53">
        <v>5.0999999999999997E-2</v>
      </c>
      <c r="L105" s="53">
        <v>5.0500000000000003E-2</v>
      </c>
      <c r="M105" s="53">
        <v>5.1499999999999997E-2</v>
      </c>
      <c r="N105" s="53">
        <v>5.1499999999999997E-2</v>
      </c>
      <c r="O105" s="100"/>
      <c r="P105" s="133"/>
      <c r="Q105" s="2" t="s">
        <v>13</v>
      </c>
      <c r="R105" s="9" t="s">
        <v>70</v>
      </c>
      <c r="S105" s="53">
        <v>0.05</v>
      </c>
      <c r="T105" s="53">
        <v>0.05</v>
      </c>
      <c r="U105" s="53">
        <v>0.05</v>
      </c>
      <c r="V105" s="53">
        <v>0.05</v>
      </c>
      <c r="W105" s="104"/>
      <c r="X105" s="133"/>
      <c r="Y105" s="2" t="s">
        <v>13</v>
      </c>
      <c r="Z105" s="9" t="s">
        <v>70</v>
      </c>
      <c r="AA105" s="53">
        <v>0.05</v>
      </c>
      <c r="AB105" s="53">
        <v>0.05</v>
      </c>
      <c r="AC105" s="53">
        <v>0.05</v>
      </c>
      <c r="AD105" s="53">
        <v>0.05</v>
      </c>
      <c r="AE105" s="107"/>
      <c r="AF105" s="133"/>
      <c r="AG105" s="138" t="s">
        <v>2</v>
      </c>
      <c r="AH105" s="140" t="s">
        <v>8</v>
      </c>
      <c r="AI105" s="139">
        <v>2</v>
      </c>
      <c r="AJ105" s="139">
        <v>3</v>
      </c>
      <c r="AK105" s="139">
        <v>4</v>
      </c>
      <c r="AL105" s="139">
        <v>5</v>
      </c>
      <c r="AM105" s="162"/>
      <c r="AN105" s="133"/>
      <c r="AO105" s="133"/>
      <c r="AP105" s="133"/>
      <c r="AQ105" s="133"/>
      <c r="AR105" s="133"/>
    </row>
    <row r="106" spans="1:44" s="1" customFormat="1" x14ac:dyDescent="0.35">
      <c r="A106" s="2"/>
      <c r="B106" s="3" t="s">
        <v>71</v>
      </c>
      <c r="C106" s="137">
        <v>0</v>
      </c>
      <c r="D106" s="137">
        <v>0</v>
      </c>
      <c r="E106" s="137">
        <v>0</v>
      </c>
      <c r="F106" s="137">
        <v>0</v>
      </c>
      <c r="G106" s="97"/>
      <c r="H106" s="133"/>
      <c r="I106" s="2"/>
      <c r="J106" s="3" t="s">
        <v>71</v>
      </c>
      <c r="K106" s="137">
        <v>0</v>
      </c>
      <c r="L106" s="137">
        <v>5.0000000000000044E-4</v>
      </c>
      <c r="M106" s="137">
        <v>5.0000000000000044E-4</v>
      </c>
      <c r="N106" s="137">
        <v>5.0000000000000044E-4</v>
      </c>
      <c r="O106" s="101"/>
      <c r="P106" s="133"/>
      <c r="Q106" s="2"/>
      <c r="R106" s="3" t="s">
        <v>71</v>
      </c>
      <c r="S106" s="137">
        <v>0</v>
      </c>
      <c r="T106" s="137">
        <v>0</v>
      </c>
      <c r="U106" s="137">
        <v>0</v>
      </c>
      <c r="V106" s="137">
        <v>0</v>
      </c>
      <c r="W106" s="105"/>
      <c r="X106" s="133"/>
      <c r="Y106" s="2"/>
      <c r="Z106" s="3" t="s">
        <v>71</v>
      </c>
      <c r="AA106" s="137">
        <v>0</v>
      </c>
      <c r="AB106" s="137">
        <v>0</v>
      </c>
      <c r="AC106" s="137">
        <v>0</v>
      </c>
      <c r="AD106" s="137">
        <v>0</v>
      </c>
      <c r="AE106" s="108"/>
      <c r="AF106" s="133"/>
      <c r="AG106" s="2" t="s">
        <v>12</v>
      </c>
      <c r="AH106" s="3"/>
      <c r="AI106" s="4"/>
      <c r="AJ106" s="4"/>
      <c r="AK106" s="4"/>
      <c r="AL106" s="4"/>
      <c r="AM106" s="163"/>
    </row>
    <row r="107" spans="1:44" s="1" customFormat="1" x14ac:dyDescent="0.35">
      <c r="A107" s="2" t="s">
        <v>14</v>
      </c>
      <c r="B107" s="9" t="s">
        <v>70</v>
      </c>
      <c r="C107" s="53">
        <v>0.05</v>
      </c>
      <c r="D107" s="53">
        <v>0.05</v>
      </c>
      <c r="E107" s="53">
        <v>0.05</v>
      </c>
      <c r="F107" s="53">
        <v>0.05</v>
      </c>
      <c r="G107" s="96"/>
      <c r="H107" s="133"/>
      <c r="I107" s="2" t="s">
        <v>14</v>
      </c>
      <c r="J107" s="9" t="s">
        <v>70</v>
      </c>
      <c r="K107" s="53">
        <v>5.0500000000000003E-2</v>
      </c>
      <c r="L107" s="53">
        <v>0.05</v>
      </c>
      <c r="M107" s="53">
        <v>5.0999999999999997E-2</v>
      </c>
      <c r="N107" s="53">
        <v>5.0999999999999997E-2</v>
      </c>
      <c r="O107" s="100"/>
      <c r="P107" s="133"/>
      <c r="Q107" s="2" t="s">
        <v>14</v>
      </c>
      <c r="R107" s="9" t="s">
        <v>70</v>
      </c>
      <c r="S107" s="53">
        <v>0.05</v>
      </c>
      <c r="T107" s="53">
        <v>0.05</v>
      </c>
      <c r="U107" s="53">
        <v>0.05</v>
      </c>
      <c r="V107" s="53">
        <v>0.05</v>
      </c>
      <c r="W107" s="104"/>
      <c r="X107" s="133"/>
      <c r="Y107" s="2" t="s">
        <v>14</v>
      </c>
      <c r="Z107" s="9" t="s">
        <v>70</v>
      </c>
      <c r="AA107" s="53">
        <v>0.05</v>
      </c>
      <c r="AB107" s="53">
        <v>0.05</v>
      </c>
      <c r="AC107" s="53">
        <v>0.05</v>
      </c>
      <c r="AD107" s="53">
        <v>0.05</v>
      </c>
      <c r="AE107" s="107"/>
      <c r="AF107" s="133"/>
      <c r="AG107" s="2" t="s">
        <v>13</v>
      </c>
      <c r="AH107" s="9" t="s">
        <v>70</v>
      </c>
      <c r="AI107" s="53">
        <v>0.05</v>
      </c>
      <c r="AJ107" s="53">
        <v>0.05</v>
      </c>
      <c r="AK107" s="53">
        <v>0.05</v>
      </c>
      <c r="AL107" s="53">
        <v>0.05</v>
      </c>
      <c r="AM107" s="164"/>
    </row>
    <row r="108" spans="1:44" s="1" customFormat="1" x14ac:dyDescent="0.35">
      <c r="A108" s="2"/>
      <c r="B108" s="3" t="s">
        <v>71</v>
      </c>
      <c r="C108" s="137">
        <v>0</v>
      </c>
      <c r="D108" s="137">
        <v>0</v>
      </c>
      <c r="E108" s="137">
        <v>0</v>
      </c>
      <c r="F108" s="137">
        <v>0</v>
      </c>
      <c r="G108" s="97"/>
      <c r="H108" s="133"/>
      <c r="I108" s="2"/>
      <c r="J108" s="3" t="s">
        <v>71</v>
      </c>
      <c r="K108" s="137">
        <v>4.9999999999999697E-4</v>
      </c>
      <c r="L108" s="137">
        <v>0</v>
      </c>
      <c r="M108" s="137">
        <v>0</v>
      </c>
      <c r="N108" s="137">
        <v>0</v>
      </c>
      <c r="O108" s="101"/>
      <c r="P108" s="133"/>
      <c r="Q108" s="2"/>
      <c r="R108" s="3" t="s">
        <v>71</v>
      </c>
      <c r="S108" s="137">
        <v>0</v>
      </c>
      <c r="T108" s="137">
        <v>0</v>
      </c>
      <c r="U108" s="137">
        <v>0</v>
      </c>
      <c r="V108" s="137">
        <v>0</v>
      </c>
      <c r="W108" s="105"/>
      <c r="X108" s="133"/>
      <c r="Y108" s="2"/>
      <c r="Z108" s="3" t="s">
        <v>71</v>
      </c>
      <c r="AA108" s="137">
        <v>0</v>
      </c>
      <c r="AB108" s="137">
        <v>0</v>
      </c>
      <c r="AC108" s="137">
        <v>0</v>
      </c>
      <c r="AD108" s="137">
        <v>9.9999999999999395E-4</v>
      </c>
      <c r="AE108" s="108"/>
      <c r="AF108" s="133"/>
      <c r="AG108" s="2" t="s">
        <v>14</v>
      </c>
      <c r="AH108" s="9" t="s">
        <v>70</v>
      </c>
      <c r="AI108" s="53">
        <v>0.05</v>
      </c>
      <c r="AJ108" s="53">
        <v>0.05</v>
      </c>
      <c r="AK108" s="53">
        <v>0.05</v>
      </c>
      <c r="AL108" s="53">
        <v>0.05</v>
      </c>
      <c r="AM108" s="164"/>
    </row>
    <row r="109" spans="1:44" s="1" customFormat="1" x14ac:dyDescent="0.35">
      <c r="A109" s="2" t="s">
        <v>17</v>
      </c>
      <c r="B109" s="9" t="s">
        <v>70</v>
      </c>
      <c r="C109" s="53">
        <v>0.05</v>
      </c>
      <c r="D109" s="53">
        <v>0.05</v>
      </c>
      <c r="E109" s="53">
        <v>0.05</v>
      </c>
      <c r="F109" s="53">
        <v>0.05</v>
      </c>
      <c r="G109" s="96"/>
      <c r="H109" s="133"/>
      <c r="I109" s="2" t="s">
        <v>17</v>
      </c>
      <c r="J109" s="9" t="s">
        <v>70</v>
      </c>
      <c r="K109" s="53">
        <v>0.05</v>
      </c>
      <c r="L109" s="53">
        <v>0.05</v>
      </c>
      <c r="M109" s="53">
        <v>0.05</v>
      </c>
      <c r="N109" s="53">
        <v>0.05</v>
      </c>
      <c r="O109" s="100"/>
      <c r="P109" s="133"/>
      <c r="Q109" s="2" t="s">
        <v>17</v>
      </c>
      <c r="R109" s="9" t="s">
        <v>70</v>
      </c>
      <c r="S109" s="53">
        <v>0.05</v>
      </c>
      <c r="T109" s="53">
        <v>0.05</v>
      </c>
      <c r="U109" s="53">
        <v>0.05</v>
      </c>
      <c r="V109" s="53">
        <v>0.05</v>
      </c>
      <c r="W109" s="104"/>
      <c r="X109" s="133"/>
      <c r="Y109" s="2" t="s">
        <v>17</v>
      </c>
      <c r="Z109" s="9" t="s">
        <v>70</v>
      </c>
      <c r="AA109" s="53">
        <v>0.05</v>
      </c>
      <c r="AB109" s="53">
        <v>0.05</v>
      </c>
      <c r="AC109" s="53">
        <v>0.05</v>
      </c>
      <c r="AD109" s="53">
        <v>0.05</v>
      </c>
      <c r="AE109" s="107"/>
      <c r="AF109" s="133"/>
      <c r="AG109" s="2" t="s">
        <v>17</v>
      </c>
      <c r="AH109" s="9" t="s">
        <v>70</v>
      </c>
      <c r="AI109" s="53">
        <v>0.05</v>
      </c>
      <c r="AJ109" s="53">
        <v>0.05</v>
      </c>
      <c r="AK109" s="53">
        <v>0.05</v>
      </c>
      <c r="AL109" s="53">
        <v>0.05</v>
      </c>
      <c r="AM109" s="164"/>
    </row>
    <row r="110" spans="1:44" s="1" customFormat="1" x14ac:dyDescent="0.35">
      <c r="A110" s="2"/>
      <c r="B110" s="3" t="s">
        <v>71</v>
      </c>
      <c r="C110" s="137">
        <v>0</v>
      </c>
      <c r="D110" s="137">
        <v>0</v>
      </c>
      <c r="E110" s="137">
        <v>0</v>
      </c>
      <c r="F110" s="137">
        <v>0</v>
      </c>
      <c r="G110" s="97"/>
      <c r="H110" s="133"/>
      <c r="I110" s="2"/>
      <c r="J110" s="3" t="s">
        <v>71</v>
      </c>
      <c r="K110" s="137">
        <v>0</v>
      </c>
      <c r="L110" s="137">
        <v>0</v>
      </c>
      <c r="M110" s="137">
        <v>0</v>
      </c>
      <c r="N110" s="137">
        <v>0</v>
      </c>
      <c r="O110" s="101"/>
      <c r="P110" s="133"/>
      <c r="Q110" s="2"/>
      <c r="R110" s="3" t="s">
        <v>71</v>
      </c>
      <c r="S110" s="137">
        <v>0</v>
      </c>
      <c r="T110" s="137">
        <v>0</v>
      </c>
      <c r="U110" s="137">
        <v>0</v>
      </c>
      <c r="V110" s="137">
        <v>0</v>
      </c>
      <c r="W110" s="105"/>
      <c r="X110" s="133"/>
      <c r="Y110" s="2"/>
      <c r="Z110" s="3" t="s">
        <v>71</v>
      </c>
      <c r="AA110" s="137">
        <v>0</v>
      </c>
      <c r="AB110" s="137">
        <v>0</v>
      </c>
      <c r="AC110" s="137">
        <v>0</v>
      </c>
      <c r="AD110" s="137">
        <v>0</v>
      </c>
      <c r="AE110" s="108"/>
      <c r="AF110" s="133"/>
      <c r="AG110" s="2" t="s">
        <v>18</v>
      </c>
      <c r="AH110" s="9" t="s">
        <v>70</v>
      </c>
      <c r="AI110" s="53">
        <v>0.05</v>
      </c>
      <c r="AJ110" s="53">
        <v>0.05</v>
      </c>
      <c r="AK110" s="53">
        <v>0.05</v>
      </c>
      <c r="AL110" s="53">
        <v>0.05</v>
      </c>
      <c r="AM110" s="164"/>
    </row>
    <row r="111" spans="1:44" s="1" customFormat="1" x14ac:dyDescent="0.35">
      <c r="A111" s="2" t="s">
        <v>18</v>
      </c>
      <c r="B111" s="9" t="s">
        <v>70</v>
      </c>
      <c r="C111" s="53">
        <v>0.05</v>
      </c>
      <c r="D111" s="53">
        <v>0.05</v>
      </c>
      <c r="E111" s="53">
        <v>0.05</v>
      </c>
      <c r="F111" s="53">
        <v>0.05</v>
      </c>
      <c r="G111" s="96"/>
      <c r="H111" s="133"/>
      <c r="I111" s="2" t="s">
        <v>18</v>
      </c>
      <c r="J111" s="9" t="s">
        <v>70</v>
      </c>
      <c r="K111" s="53">
        <v>0.05</v>
      </c>
      <c r="L111" s="53">
        <v>0.05</v>
      </c>
      <c r="M111" s="53">
        <v>0.05</v>
      </c>
      <c r="N111" s="53">
        <v>0.05</v>
      </c>
      <c r="O111" s="100"/>
      <c r="P111" s="133"/>
      <c r="Q111" s="2" t="s">
        <v>18</v>
      </c>
      <c r="R111" s="9" t="s">
        <v>70</v>
      </c>
      <c r="S111" s="53">
        <v>0.05</v>
      </c>
      <c r="T111" s="53">
        <v>0.05</v>
      </c>
      <c r="U111" s="53">
        <v>0.05</v>
      </c>
      <c r="V111" s="53">
        <v>0.05</v>
      </c>
      <c r="W111" s="104"/>
      <c r="X111" s="133"/>
      <c r="Y111" s="2" t="s">
        <v>18</v>
      </c>
      <c r="Z111" s="9" t="s">
        <v>70</v>
      </c>
      <c r="AA111" s="53">
        <v>0.05</v>
      </c>
      <c r="AB111" s="53">
        <v>0.05</v>
      </c>
      <c r="AC111" s="53">
        <v>0.05</v>
      </c>
      <c r="AD111" s="53">
        <v>0.05</v>
      </c>
      <c r="AE111" s="107"/>
      <c r="AF111" s="133"/>
      <c r="AG111" s="2" t="s">
        <v>39</v>
      </c>
      <c r="AH111" s="9" t="s">
        <v>70</v>
      </c>
      <c r="AI111" s="53">
        <v>0.05</v>
      </c>
      <c r="AJ111" s="53">
        <v>5.0999999999999997E-2</v>
      </c>
      <c r="AK111" s="53">
        <v>0.05</v>
      </c>
      <c r="AL111" s="53">
        <v>0.05</v>
      </c>
      <c r="AM111" s="164"/>
    </row>
    <row r="112" spans="1:44" s="1" customFormat="1" x14ac:dyDescent="0.35">
      <c r="A112" s="2"/>
      <c r="B112" s="3" t="s">
        <v>71</v>
      </c>
      <c r="C112" s="137">
        <v>0</v>
      </c>
      <c r="D112" s="137">
        <v>0</v>
      </c>
      <c r="E112" s="137">
        <v>0</v>
      </c>
      <c r="F112" s="137">
        <v>0</v>
      </c>
      <c r="G112" s="97"/>
      <c r="H112" s="133"/>
      <c r="I112" s="2"/>
      <c r="J112" s="3" t="s">
        <v>71</v>
      </c>
      <c r="K112" s="137">
        <v>0</v>
      </c>
      <c r="L112" s="137">
        <v>0</v>
      </c>
      <c r="M112" s="137">
        <v>0</v>
      </c>
      <c r="N112" s="137">
        <v>0</v>
      </c>
      <c r="O112" s="101"/>
      <c r="P112" s="133"/>
      <c r="Q112" s="2"/>
      <c r="R112" s="3" t="s">
        <v>71</v>
      </c>
      <c r="S112" s="137">
        <v>0</v>
      </c>
      <c r="T112" s="137">
        <v>0</v>
      </c>
      <c r="U112" s="137">
        <v>0</v>
      </c>
      <c r="V112" s="137">
        <v>0</v>
      </c>
      <c r="W112" s="105"/>
      <c r="X112" s="133"/>
      <c r="Y112" s="2"/>
      <c r="Z112" s="3" t="s">
        <v>71</v>
      </c>
      <c r="AA112" s="137">
        <v>0</v>
      </c>
      <c r="AB112" s="137">
        <v>0</v>
      </c>
      <c r="AC112" s="137">
        <v>0</v>
      </c>
      <c r="AD112" s="137">
        <v>0</v>
      </c>
      <c r="AE112" s="108"/>
      <c r="AF112" s="133"/>
      <c r="AG112" s="165"/>
      <c r="AH112" s="160"/>
      <c r="AI112" s="161"/>
      <c r="AJ112" s="161"/>
      <c r="AK112" s="161"/>
      <c r="AL112" s="161"/>
      <c r="AM112" s="141"/>
    </row>
    <row r="113" spans="1:40" s="1" customFormat="1" x14ac:dyDescent="0.35">
      <c r="A113" s="133" t="s">
        <v>39</v>
      </c>
      <c r="B113" s="9" t="s">
        <v>70</v>
      </c>
      <c r="C113" s="53">
        <v>0.05</v>
      </c>
      <c r="D113" s="53">
        <v>0.05</v>
      </c>
      <c r="E113" s="53">
        <v>0.05</v>
      </c>
      <c r="F113" s="53">
        <v>0.05</v>
      </c>
      <c r="G113" s="96"/>
      <c r="H113" s="133"/>
      <c r="I113" s="2" t="s">
        <v>39</v>
      </c>
      <c r="J113" s="9" t="s">
        <v>70</v>
      </c>
      <c r="K113" s="53">
        <v>0.05</v>
      </c>
      <c r="L113" s="53">
        <v>0.05</v>
      </c>
      <c r="M113" s="53">
        <v>0.05</v>
      </c>
      <c r="N113" s="53">
        <v>0.05</v>
      </c>
      <c r="O113" s="100"/>
      <c r="P113" s="133"/>
      <c r="Q113" s="2" t="s">
        <v>39</v>
      </c>
      <c r="R113" s="9" t="s">
        <v>70</v>
      </c>
      <c r="S113" s="53">
        <v>0.05</v>
      </c>
      <c r="T113" s="53">
        <v>0.05</v>
      </c>
      <c r="U113" s="53">
        <v>0.05</v>
      </c>
      <c r="V113" s="53">
        <v>0.05</v>
      </c>
      <c r="W113" s="104"/>
      <c r="X113" s="133"/>
      <c r="Y113" s="2" t="s">
        <v>39</v>
      </c>
      <c r="Z113" s="9" t="s">
        <v>70</v>
      </c>
      <c r="AA113" s="53">
        <v>0.05</v>
      </c>
      <c r="AB113" s="53">
        <v>0.05</v>
      </c>
      <c r="AC113" s="53">
        <v>0.05</v>
      </c>
      <c r="AD113" s="53">
        <v>0.05</v>
      </c>
      <c r="AE113" s="107"/>
      <c r="AF113" s="133"/>
      <c r="AG113" s="142"/>
      <c r="AH113" s="143"/>
      <c r="AI113" s="144"/>
      <c r="AJ113" s="144"/>
      <c r="AK113" s="144"/>
      <c r="AL113" s="144"/>
      <c r="AM113" s="145"/>
    </row>
    <row r="114" spans="1:40" s="1" customFormat="1" x14ac:dyDescent="0.35">
      <c r="A114" s="133"/>
      <c r="B114" s="3" t="s">
        <v>71</v>
      </c>
      <c r="C114" s="137">
        <v>0</v>
      </c>
      <c r="D114" s="137">
        <v>0</v>
      </c>
      <c r="E114" s="137">
        <v>0</v>
      </c>
      <c r="F114" s="137">
        <v>0</v>
      </c>
      <c r="G114" s="97"/>
      <c r="H114" s="133"/>
      <c r="I114" s="95"/>
      <c r="J114" s="3" t="s">
        <v>71</v>
      </c>
      <c r="K114" s="137">
        <v>0</v>
      </c>
      <c r="L114" s="137">
        <v>0</v>
      </c>
      <c r="M114" s="137">
        <v>0</v>
      </c>
      <c r="N114" s="137">
        <v>0</v>
      </c>
      <c r="O114" s="101"/>
      <c r="P114" s="133"/>
      <c r="Q114" s="95"/>
      <c r="R114" s="3" t="s">
        <v>71</v>
      </c>
      <c r="S114" s="137">
        <v>0</v>
      </c>
      <c r="T114" s="137">
        <v>0</v>
      </c>
      <c r="U114" s="137">
        <v>0</v>
      </c>
      <c r="V114" s="137">
        <v>0</v>
      </c>
      <c r="W114" s="105"/>
      <c r="X114" s="133"/>
      <c r="Y114" s="95"/>
      <c r="Z114" s="3" t="s">
        <v>71</v>
      </c>
      <c r="AA114" s="137">
        <v>0</v>
      </c>
      <c r="AB114" s="137">
        <v>0</v>
      </c>
      <c r="AC114" s="137">
        <v>0</v>
      </c>
      <c r="AD114" s="137">
        <v>0</v>
      </c>
      <c r="AE114" s="108"/>
      <c r="AF114" s="133"/>
      <c r="AG114" s="133"/>
      <c r="AH114" s="133"/>
      <c r="AI114" s="133"/>
      <c r="AJ114" s="133"/>
      <c r="AK114" s="133"/>
      <c r="AL114" s="133"/>
      <c r="AM114" s="133"/>
    </row>
    <row r="115" spans="1:40" s="1" customFormat="1" x14ac:dyDescent="0.35">
      <c r="A115" s="31"/>
      <c r="B115" s="32"/>
      <c r="C115" s="98"/>
      <c r="D115" s="98"/>
      <c r="E115" s="98"/>
      <c r="F115" s="98"/>
      <c r="G115" s="148"/>
      <c r="H115" s="133"/>
      <c r="I115" s="36"/>
      <c r="J115" s="37"/>
      <c r="K115" s="102"/>
      <c r="L115" s="102"/>
      <c r="M115" s="102"/>
      <c r="N115" s="102"/>
      <c r="O115" s="151"/>
      <c r="P115" s="133"/>
      <c r="Q115" s="41"/>
      <c r="R115" s="42"/>
      <c r="S115" s="91"/>
      <c r="T115" s="91"/>
      <c r="U115" s="91"/>
      <c r="V115" s="91"/>
      <c r="W115" s="157"/>
      <c r="X115" s="133"/>
      <c r="Y115" s="47"/>
      <c r="Z115" s="156"/>
      <c r="AA115" s="109"/>
      <c r="AB115" s="109"/>
      <c r="AC115" s="109"/>
      <c r="AD115" s="109"/>
      <c r="AE115" s="154"/>
      <c r="AF115" s="133"/>
      <c r="AG115" s="133"/>
      <c r="AH115" s="133"/>
      <c r="AI115" s="133"/>
      <c r="AJ115" s="133"/>
      <c r="AK115" s="133"/>
      <c r="AL115" s="133"/>
      <c r="AM115" s="133"/>
      <c r="AN115" s="133"/>
    </row>
    <row r="116" spans="1:40" s="1" customFormat="1" x14ac:dyDescent="0.35">
      <c r="A116" s="33"/>
      <c r="B116" s="34"/>
      <c r="C116" s="99"/>
      <c r="D116" s="99"/>
      <c r="E116" s="99"/>
      <c r="F116" s="99"/>
      <c r="G116" s="149"/>
      <c r="H116" s="133"/>
      <c r="I116" s="38"/>
      <c r="J116" s="39"/>
      <c r="K116" s="103"/>
      <c r="L116" s="103"/>
      <c r="M116" s="103"/>
      <c r="N116" s="103"/>
      <c r="O116" s="152"/>
      <c r="P116" s="133"/>
      <c r="Q116" s="43"/>
      <c r="R116" s="44"/>
      <c r="S116" s="106"/>
      <c r="T116" s="106"/>
      <c r="U116" s="106"/>
      <c r="V116" s="106"/>
      <c r="W116" s="158"/>
      <c r="X116" s="133"/>
      <c r="Y116" s="48"/>
      <c r="Z116" s="49"/>
      <c r="AA116" s="110"/>
      <c r="AB116" s="110"/>
      <c r="AC116" s="110"/>
      <c r="AD116" s="110"/>
      <c r="AE116" s="155"/>
      <c r="AF116" s="133"/>
      <c r="AG116" s="133"/>
      <c r="AH116" s="133"/>
      <c r="AI116" s="133"/>
      <c r="AJ116" s="133"/>
      <c r="AK116" s="133"/>
      <c r="AL116" s="133"/>
      <c r="AM116" s="133"/>
      <c r="AN116" s="133"/>
    </row>
    <row r="117" spans="1:40" s="1" customFormat="1" x14ac:dyDescent="0.35">
      <c r="A117" s="133"/>
      <c r="B117" s="133"/>
      <c r="C117" s="133"/>
      <c r="D117" s="133"/>
      <c r="E117" s="133"/>
      <c r="F117" s="133"/>
      <c r="G117" s="133"/>
      <c r="H117" s="146"/>
      <c r="I117" s="153"/>
      <c r="J117" s="153"/>
      <c r="K117" s="153"/>
      <c r="L117" s="153"/>
      <c r="M117" s="153"/>
      <c r="N117" s="153"/>
      <c r="O117" s="153"/>
      <c r="P117" s="146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  <c r="AN117" s="133"/>
    </row>
    <row r="118" spans="1:40" s="1" customFormat="1" x14ac:dyDescent="0.35">
      <c r="A118" s="138" t="s">
        <v>47</v>
      </c>
      <c r="B118" s="140" t="s">
        <v>8</v>
      </c>
      <c r="C118" s="139">
        <v>2</v>
      </c>
      <c r="D118" s="139">
        <v>3</v>
      </c>
      <c r="E118" s="139">
        <v>4</v>
      </c>
      <c r="F118" s="139">
        <v>5</v>
      </c>
      <c r="G118" s="147"/>
      <c r="H118" s="133"/>
      <c r="I118" s="138" t="s">
        <v>47</v>
      </c>
      <c r="J118" s="140" t="s">
        <v>8</v>
      </c>
      <c r="K118" s="139">
        <v>2</v>
      </c>
      <c r="L118" s="139">
        <v>3</v>
      </c>
      <c r="M118" s="139">
        <v>4</v>
      </c>
      <c r="N118" s="139">
        <v>5</v>
      </c>
      <c r="O118" s="150"/>
      <c r="P118" s="133"/>
      <c r="Q118" s="138" t="s">
        <v>3</v>
      </c>
      <c r="R118" s="140" t="s">
        <v>8</v>
      </c>
      <c r="S118" s="139">
        <v>2</v>
      </c>
      <c r="T118" s="139">
        <v>3</v>
      </c>
      <c r="U118" s="139">
        <v>4</v>
      </c>
      <c r="V118" s="139">
        <v>5</v>
      </c>
      <c r="W118" s="159"/>
      <c r="X118" s="133"/>
      <c r="Y118" s="138" t="s">
        <v>3</v>
      </c>
      <c r="Z118" s="140" t="s">
        <v>8</v>
      </c>
      <c r="AA118" s="139">
        <v>2</v>
      </c>
      <c r="AB118" s="139">
        <v>3</v>
      </c>
      <c r="AC118" s="139">
        <v>4</v>
      </c>
      <c r="AD118" s="139">
        <v>5</v>
      </c>
      <c r="AE118" s="46"/>
      <c r="AF118" s="133"/>
      <c r="AG118" s="133"/>
      <c r="AH118" s="133"/>
      <c r="AI118" s="133"/>
      <c r="AJ118" s="133"/>
      <c r="AK118" s="133"/>
      <c r="AL118" s="133"/>
      <c r="AM118" s="133"/>
      <c r="AN118" s="133"/>
    </row>
    <row r="119" spans="1:40" s="1" customFormat="1" x14ac:dyDescent="0.35">
      <c r="A119" s="2" t="s">
        <v>12</v>
      </c>
      <c r="B119" s="3"/>
      <c r="C119" s="4"/>
      <c r="D119" s="4"/>
      <c r="E119" s="4"/>
      <c r="F119" s="4"/>
      <c r="G119" s="30"/>
      <c r="H119" s="133"/>
      <c r="I119" s="2" t="s">
        <v>12</v>
      </c>
      <c r="J119" s="3"/>
      <c r="K119" s="4"/>
      <c r="L119" s="4"/>
      <c r="M119" s="4"/>
      <c r="N119" s="4"/>
      <c r="O119" s="35"/>
      <c r="P119" s="133"/>
      <c r="Q119" s="2" t="s">
        <v>12</v>
      </c>
      <c r="R119" s="3"/>
      <c r="S119" s="4"/>
      <c r="T119" s="4"/>
      <c r="U119" s="4"/>
      <c r="V119" s="4"/>
      <c r="W119" s="40"/>
      <c r="X119" s="133"/>
      <c r="Y119" s="2" t="s">
        <v>12</v>
      </c>
      <c r="Z119" s="3"/>
      <c r="AA119" s="4"/>
      <c r="AB119" s="4"/>
      <c r="AC119" s="4"/>
      <c r="AD119" s="4"/>
      <c r="AE119" s="45"/>
      <c r="AF119" s="133"/>
      <c r="AG119" s="133"/>
      <c r="AH119" s="133"/>
      <c r="AI119" s="133"/>
      <c r="AJ119" s="133"/>
      <c r="AK119" s="133"/>
      <c r="AL119" s="133"/>
      <c r="AM119" s="133"/>
    </row>
    <row r="120" spans="1:40" s="1" customFormat="1" x14ac:dyDescent="0.35">
      <c r="A120" s="2" t="s">
        <v>13</v>
      </c>
      <c r="B120" s="9" t="s">
        <v>70</v>
      </c>
      <c r="C120" s="53">
        <v>0.05</v>
      </c>
      <c r="D120" s="53">
        <v>5.7000000000000002E-2</v>
      </c>
      <c r="E120" s="53">
        <v>6.2E-2</v>
      </c>
      <c r="F120" s="53">
        <v>6.5000000000000002E-2</v>
      </c>
      <c r="G120" s="96"/>
      <c r="H120" s="133"/>
      <c r="I120" s="2" t="s">
        <v>13</v>
      </c>
      <c r="J120" s="9" t="s">
        <v>70</v>
      </c>
      <c r="K120" s="53">
        <v>5.0999999999999997E-2</v>
      </c>
      <c r="L120" s="53">
        <v>5.5999999999999994E-2</v>
      </c>
      <c r="M120" s="53">
        <v>5.8499999999999996E-2</v>
      </c>
      <c r="N120" s="53">
        <v>6.0499999999999998E-2</v>
      </c>
      <c r="O120" s="100"/>
      <c r="P120" s="133"/>
      <c r="Q120" s="2" t="s">
        <v>13</v>
      </c>
      <c r="R120" s="9" t="s">
        <v>70</v>
      </c>
      <c r="S120" s="53">
        <v>0.05</v>
      </c>
      <c r="T120" s="53">
        <v>5.8999999999999997E-2</v>
      </c>
      <c r="U120" s="53">
        <v>6.3E-2</v>
      </c>
      <c r="V120" s="53">
        <v>6.5000000000000002E-2</v>
      </c>
      <c r="W120" s="104"/>
      <c r="X120" s="133"/>
      <c r="Y120" s="2" t="s">
        <v>13</v>
      </c>
      <c r="Z120" s="9" t="s">
        <v>70</v>
      </c>
      <c r="AA120" s="53">
        <v>0.05</v>
      </c>
      <c r="AB120" s="53">
        <v>0.05</v>
      </c>
      <c r="AC120" s="53">
        <v>0.05</v>
      </c>
      <c r="AD120" s="53">
        <v>4.9000000000000002E-2</v>
      </c>
      <c r="AE120" s="107"/>
      <c r="AF120" s="133"/>
      <c r="AG120" s="138" t="s">
        <v>3</v>
      </c>
      <c r="AH120" s="140" t="s">
        <v>8</v>
      </c>
      <c r="AI120" s="139">
        <v>2</v>
      </c>
      <c r="AJ120" s="139">
        <v>3</v>
      </c>
      <c r="AK120" s="139">
        <v>4</v>
      </c>
      <c r="AL120" s="139">
        <v>5</v>
      </c>
      <c r="AM120" s="162"/>
    </row>
    <row r="121" spans="1:40" s="1" customFormat="1" x14ac:dyDescent="0.35">
      <c r="A121" s="2"/>
      <c r="B121" s="3" t="s">
        <v>71</v>
      </c>
      <c r="C121" s="137">
        <v>0</v>
      </c>
      <c r="D121" s="137">
        <v>2.0000000000000018E-3</v>
      </c>
      <c r="E121" s="137">
        <v>5.9999999999999984E-3</v>
      </c>
      <c r="F121" s="137">
        <v>9.0000000000000011E-3</v>
      </c>
      <c r="G121" s="97"/>
      <c r="H121" s="133"/>
      <c r="I121" s="2"/>
      <c r="J121" s="3" t="s">
        <v>71</v>
      </c>
      <c r="K121" s="137">
        <v>0</v>
      </c>
      <c r="L121" s="137">
        <v>4.5000000000000005E-3</v>
      </c>
      <c r="M121" s="137">
        <v>6.0000000000000019E-3</v>
      </c>
      <c r="N121" s="137">
        <v>7.5000000000000032E-3</v>
      </c>
      <c r="O121" s="101"/>
      <c r="P121" s="133"/>
      <c r="Q121" s="2"/>
      <c r="R121" s="3" t="s">
        <v>71</v>
      </c>
      <c r="S121" s="137">
        <v>0</v>
      </c>
      <c r="T121" s="137">
        <v>5.9999999999999984E-3</v>
      </c>
      <c r="U121" s="137">
        <v>9.0000000000000011E-3</v>
      </c>
      <c r="V121" s="137">
        <v>1.1000000000000003E-2</v>
      </c>
      <c r="W121" s="105"/>
      <c r="X121" s="133"/>
      <c r="Y121" s="2"/>
      <c r="Z121" s="3" t="s">
        <v>71</v>
      </c>
      <c r="AA121" s="137">
        <v>0</v>
      </c>
      <c r="AB121" s="137">
        <v>0</v>
      </c>
      <c r="AC121" s="137">
        <v>0</v>
      </c>
      <c r="AD121" s="137">
        <v>0</v>
      </c>
      <c r="AE121" s="108"/>
      <c r="AF121" s="133"/>
      <c r="AG121" s="2" t="s">
        <v>12</v>
      </c>
      <c r="AH121" s="3"/>
      <c r="AI121" s="4"/>
      <c r="AJ121" s="4"/>
      <c r="AK121" s="4"/>
      <c r="AL121" s="4"/>
      <c r="AM121" s="163"/>
    </row>
    <row r="122" spans="1:40" s="1" customFormat="1" x14ac:dyDescent="0.35">
      <c r="A122" s="2" t="s">
        <v>14</v>
      </c>
      <c r="B122" s="9" t="s">
        <v>70</v>
      </c>
      <c r="C122" s="53">
        <v>0.05</v>
      </c>
      <c r="D122" s="53">
        <v>5.8000000000000003E-2</v>
      </c>
      <c r="E122" s="53">
        <v>6.2E-2</v>
      </c>
      <c r="F122" s="53">
        <v>6.5000000000000002E-2</v>
      </c>
      <c r="G122" s="96"/>
      <c r="H122" s="133"/>
      <c r="I122" s="2" t="s">
        <v>14</v>
      </c>
      <c r="J122" s="9" t="s">
        <v>70</v>
      </c>
      <c r="K122" s="53">
        <v>5.0500000000000003E-2</v>
      </c>
      <c r="L122" s="53">
        <v>5.5999999999999994E-2</v>
      </c>
      <c r="M122" s="53">
        <v>5.9499999999999997E-2</v>
      </c>
      <c r="N122" s="53">
        <v>6.0499999999999998E-2</v>
      </c>
      <c r="O122" s="100"/>
      <c r="P122" s="133"/>
      <c r="Q122" s="2" t="s">
        <v>14</v>
      </c>
      <c r="R122" s="9" t="s">
        <v>70</v>
      </c>
      <c r="S122" s="53">
        <v>0.05</v>
      </c>
      <c r="T122" s="53">
        <v>5.8999999999999997E-2</v>
      </c>
      <c r="U122" s="53">
        <v>6.4000000000000001E-2</v>
      </c>
      <c r="V122" s="53">
        <v>6.6000000000000003E-2</v>
      </c>
      <c r="W122" s="104"/>
      <c r="X122" s="133"/>
      <c r="Y122" s="2" t="s">
        <v>14</v>
      </c>
      <c r="Z122" s="9" t="s">
        <v>70</v>
      </c>
      <c r="AA122" s="53">
        <v>0.05</v>
      </c>
      <c r="AB122" s="53">
        <v>0.05</v>
      </c>
      <c r="AC122" s="53">
        <v>0.05</v>
      </c>
      <c r="AD122" s="53">
        <v>4.9000000000000002E-2</v>
      </c>
      <c r="AE122" s="107"/>
      <c r="AF122" s="133"/>
      <c r="AG122" s="2" t="s">
        <v>13</v>
      </c>
      <c r="AH122" s="9" t="s">
        <v>70</v>
      </c>
      <c r="AI122" s="53">
        <v>0.05</v>
      </c>
      <c r="AJ122" s="53">
        <v>4.9000000000000002E-2</v>
      </c>
      <c r="AK122" s="53">
        <v>4.9000000000000002E-2</v>
      </c>
      <c r="AL122" s="53">
        <v>4.9000000000000002E-2</v>
      </c>
      <c r="AM122" s="164"/>
    </row>
    <row r="123" spans="1:40" s="1" customFormat="1" x14ac:dyDescent="0.35">
      <c r="A123" s="2"/>
      <c r="B123" s="3" t="s">
        <v>71</v>
      </c>
      <c r="C123" s="137">
        <v>0</v>
      </c>
      <c r="D123" s="137">
        <v>2.0000000000000018E-3</v>
      </c>
      <c r="E123" s="137">
        <v>4.9999999999999975E-3</v>
      </c>
      <c r="F123" s="137">
        <v>9.0000000000000011E-3</v>
      </c>
      <c r="G123" s="97"/>
      <c r="H123" s="133"/>
      <c r="I123" s="2"/>
      <c r="J123" s="3" t="s">
        <v>71</v>
      </c>
      <c r="K123" s="137">
        <v>4.9999999999999697E-4</v>
      </c>
      <c r="L123" s="137">
        <v>4.0000000000000001E-3</v>
      </c>
      <c r="M123" s="137">
        <v>6.5000000000000023E-3</v>
      </c>
      <c r="N123" s="137">
        <v>6.5000000000000023E-3</v>
      </c>
      <c r="O123" s="101"/>
      <c r="P123" s="133"/>
      <c r="Q123" s="2"/>
      <c r="R123" s="3" t="s">
        <v>71</v>
      </c>
      <c r="S123" s="137">
        <v>0</v>
      </c>
      <c r="T123" s="137">
        <v>5.9999999999999984E-3</v>
      </c>
      <c r="U123" s="137">
        <v>9.0000000000000011E-3</v>
      </c>
      <c r="V123" s="137">
        <v>1.1000000000000003E-2</v>
      </c>
      <c r="W123" s="105"/>
      <c r="X123" s="133"/>
      <c r="Y123" s="2"/>
      <c r="Z123" s="3" t="s">
        <v>71</v>
      </c>
      <c r="AA123" s="137">
        <v>0</v>
      </c>
      <c r="AB123" s="137">
        <v>0</v>
      </c>
      <c r="AC123" s="137">
        <v>0</v>
      </c>
      <c r="AD123" s="137">
        <v>0</v>
      </c>
      <c r="AE123" s="108"/>
      <c r="AF123" s="133"/>
      <c r="AG123" s="2" t="s">
        <v>14</v>
      </c>
      <c r="AH123" s="9" t="s">
        <v>70</v>
      </c>
      <c r="AI123" s="53">
        <v>0.05</v>
      </c>
      <c r="AJ123" s="53">
        <v>0.05</v>
      </c>
      <c r="AK123" s="53">
        <v>0.05</v>
      </c>
      <c r="AL123" s="53">
        <v>0.05</v>
      </c>
      <c r="AM123" s="164"/>
    </row>
    <row r="124" spans="1:40" s="1" customFormat="1" x14ac:dyDescent="0.35">
      <c r="A124" s="2" t="s">
        <v>17</v>
      </c>
      <c r="B124" s="9" t="s">
        <v>70</v>
      </c>
      <c r="C124" s="53">
        <v>0.05</v>
      </c>
      <c r="D124" s="53">
        <v>5.8000000000000003E-2</v>
      </c>
      <c r="E124" s="53">
        <v>6.3E-2</v>
      </c>
      <c r="F124" s="53">
        <v>6.5000000000000002E-2</v>
      </c>
      <c r="G124" s="96"/>
      <c r="H124" s="133"/>
      <c r="I124" s="2" t="s">
        <v>17</v>
      </c>
      <c r="J124" s="9" t="s">
        <v>70</v>
      </c>
      <c r="K124" s="53">
        <v>0.05</v>
      </c>
      <c r="L124" s="53">
        <v>5.6499999999999995E-2</v>
      </c>
      <c r="M124" s="53">
        <v>5.9499999999999997E-2</v>
      </c>
      <c r="N124" s="53">
        <v>6.0999999999999999E-2</v>
      </c>
      <c r="O124" s="100"/>
      <c r="P124" s="133"/>
      <c r="Q124" s="2" t="s">
        <v>17</v>
      </c>
      <c r="R124" s="9" t="s">
        <v>70</v>
      </c>
      <c r="S124" s="53">
        <v>0.05</v>
      </c>
      <c r="T124" s="53">
        <v>5.8999999999999997E-2</v>
      </c>
      <c r="U124" s="53">
        <v>6.4000000000000001E-2</v>
      </c>
      <c r="V124" s="53">
        <v>6.7000000000000004E-2</v>
      </c>
      <c r="W124" s="104"/>
      <c r="X124" s="133"/>
      <c r="Y124" s="2" t="s">
        <v>17</v>
      </c>
      <c r="Z124" s="9" t="s">
        <v>70</v>
      </c>
      <c r="AA124" s="53">
        <v>0.05</v>
      </c>
      <c r="AB124" s="53">
        <v>0.05</v>
      </c>
      <c r="AC124" s="53">
        <v>0.05</v>
      </c>
      <c r="AD124" s="53">
        <v>0.05</v>
      </c>
      <c r="AE124" s="107"/>
      <c r="AF124" s="133"/>
      <c r="AG124" s="2" t="s">
        <v>17</v>
      </c>
      <c r="AH124" s="9" t="s">
        <v>70</v>
      </c>
      <c r="AI124" s="53">
        <v>0.05</v>
      </c>
      <c r="AJ124" s="53">
        <v>0.05</v>
      </c>
      <c r="AK124" s="53">
        <v>0.05</v>
      </c>
      <c r="AL124" s="53">
        <v>0.05</v>
      </c>
      <c r="AM124" s="164"/>
    </row>
    <row r="125" spans="1:40" s="1" customFormat="1" x14ac:dyDescent="0.35">
      <c r="A125" s="2"/>
      <c r="B125" s="3" t="s">
        <v>71</v>
      </c>
      <c r="C125" s="137">
        <v>0</v>
      </c>
      <c r="D125" s="137">
        <v>2.0000000000000018E-3</v>
      </c>
      <c r="E125" s="137">
        <v>5.9999999999999984E-3</v>
      </c>
      <c r="F125" s="137">
        <v>8.0000000000000002E-3</v>
      </c>
      <c r="G125" s="97"/>
      <c r="H125" s="133"/>
      <c r="I125" s="2"/>
      <c r="J125" s="3" t="s">
        <v>71</v>
      </c>
      <c r="K125" s="137">
        <v>0</v>
      </c>
      <c r="L125" s="137">
        <v>4.0000000000000001E-3</v>
      </c>
      <c r="M125" s="137">
        <v>6.0000000000000019E-3</v>
      </c>
      <c r="N125" s="137">
        <v>7.5000000000000032E-3</v>
      </c>
      <c r="O125" s="101"/>
      <c r="P125" s="133"/>
      <c r="Q125" s="2"/>
      <c r="R125" s="3" t="s">
        <v>71</v>
      </c>
      <c r="S125" s="137">
        <v>0</v>
      </c>
      <c r="T125" s="137">
        <v>4.9999999999999975E-3</v>
      </c>
      <c r="U125" s="137">
        <v>9.0000000000000011E-3</v>
      </c>
      <c r="V125" s="137">
        <v>1.2000000000000004E-2</v>
      </c>
      <c r="W125" s="105"/>
      <c r="X125" s="133"/>
      <c r="Y125" s="2"/>
      <c r="Z125" s="3" t="s">
        <v>71</v>
      </c>
      <c r="AA125" s="137">
        <v>0</v>
      </c>
      <c r="AB125" s="137">
        <v>0</v>
      </c>
      <c r="AC125" s="137">
        <v>0</v>
      </c>
      <c r="AD125" s="137">
        <v>0</v>
      </c>
      <c r="AE125" s="108"/>
      <c r="AF125" s="133"/>
      <c r="AG125" s="2" t="s">
        <v>18</v>
      </c>
      <c r="AH125" s="9" t="s">
        <v>70</v>
      </c>
      <c r="AI125" s="53">
        <v>0.05</v>
      </c>
      <c r="AJ125" s="53">
        <v>0.05</v>
      </c>
      <c r="AK125" s="53">
        <v>0.05</v>
      </c>
      <c r="AL125" s="53">
        <v>0.05</v>
      </c>
      <c r="AM125" s="164"/>
    </row>
    <row r="126" spans="1:40" s="1" customFormat="1" x14ac:dyDescent="0.35">
      <c r="A126" s="2" t="s">
        <v>18</v>
      </c>
      <c r="B126" s="9" t="s">
        <v>70</v>
      </c>
      <c r="C126" s="53">
        <v>0.05</v>
      </c>
      <c r="D126" s="53">
        <v>5.8000000000000003E-2</v>
      </c>
      <c r="E126" s="53">
        <v>6.2E-2</v>
      </c>
      <c r="F126" s="53">
        <v>6.6000000000000003E-2</v>
      </c>
      <c r="G126" s="96"/>
      <c r="H126" s="133"/>
      <c r="I126" s="2" t="s">
        <v>18</v>
      </c>
      <c r="J126" s="9" t="s">
        <v>70</v>
      </c>
      <c r="K126" s="53">
        <v>0.05</v>
      </c>
      <c r="L126" s="53">
        <v>5.6499999999999995E-2</v>
      </c>
      <c r="M126" s="53">
        <v>5.9499999999999997E-2</v>
      </c>
      <c r="N126" s="53">
        <v>6.1499999999999999E-2</v>
      </c>
      <c r="O126" s="100"/>
      <c r="P126" s="133"/>
      <c r="Q126" s="2" t="s">
        <v>18</v>
      </c>
      <c r="R126" s="9" t="s">
        <v>70</v>
      </c>
      <c r="S126" s="53">
        <v>0.05</v>
      </c>
      <c r="T126" s="53">
        <v>5.8999999999999997E-2</v>
      </c>
      <c r="U126" s="53">
        <v>6.4000000000000001E-2</v>
      </c>
      <c r="V126" s="53">
        <v>6.7000000000000004E-2</v>
      </c>
      <c r="W126" s="104"/>
      <c r="X126" s="133"/>
      <c r="Y126" s="2" t="s">
        <v>18</v>
      </c>
      <c r="Z126" s="9" t="s">
        <v>70</v>
      </c>
      <c r="AA126" s="53">
        <v>0.05</v>
      </c>
      <c r="AB126" s="53">
        <v>0.05</v>
      </c>
      <c r="AC126" s="53">
        <v>0.05</v>
      </c>
      <c r="AD126" s="53">
        <v>0.05</v>
      </c>
      <c r="AE126" s="107"/>
      <c r="AF126" s="133"/>
      <c r="AG126" s="2" t="s">
        <v>39</v>
      </c>
      <c r="AH126" s="9" t="s">
        <v>70</v>
      </c>
      <c r="AI126" s="53">
        <v>0.05</v>
      </c>
      <c r="AJ126" s="53">
        <v>0.05</v>
      </c>
      <c r="AK126" s="53">
        <v>0.05</v>
      </c>
      <c r="AL126" s="53">
        <v>0.05</v>
      </c>
      <c r="AM126" s="164"/>
    </row>
    <row r="127" spans="1:40" s="1" customFormat="1" x14ac:dyDescent="0.35">
      <c r="A127" s="2"/>
      <c r="B127" s="3" t="s">
        <v>71</v>
      </c>
      <c r="C127" s="137">
        <v>0</v>
      </c>
      <c r="D127" s="137">
        <v>1.0000000000000009E-3</v>
      </c>
      <c r="E127" s="137">
        <v>3.9999999999999966E-3</v>
      </c>
      <c r="F127" s="137">
        <v>9.0000000000000011E-3</v>
      </c>
      <c r="G127" s="97"/>
      <c r="H127" s="133"/>
      <c r="I127" s="2"/>
      <c r="J127" s="3" t="s">
        <v>71</v>
      </c>
      <c r="K127" s="137">
        <v>0</v>
      </c>
      <c r="L127" s="137">
        <v>4.0000000000000001E-3</v>
      </c>
      <c r="M127" s="137">
        <v>6.0000000000000019E-3</v>
      </c>
      <c r="N127" s="137">
        <v>8.0000000000000036E-3</v>
      </c>
      <c r="O127" s="101"/>
      <c r="P127" s="133"/>
      <c r="Q127" s="2"/>
      <c r="R127" s="3" t="s">
        <v>71</v>
      </c>
      <c r="S127" s="137">
        <v>0</v>
      </c>
      <c r="T127" s="137">
        <v>4.9999999999999975E-3</v>
      </c>
      <c r="U127" s="137">
        <v>9.0000000000000011E-3</v>
      </c>
      <c r="V127" s="137">
        <v>1.2000000000000004E-2</v>
      </c>
      <c r="W127" s="105"/>
      <c r="X127" s="133"/>
      <c r="Y127" s="2"/>
      <c r="Z127" s="3" t="s">
        <v>71</v>
      </c>
      <c r="AA127" s="137">
        <v>0</v>
      </c>
      <c r="AB127" s="137">
        <v>0</v>
      </c>
      <c r="AC127" s="137">
        <v>0</v>
      </c>
      <c r="AD127" s="137">
        <v>0</v>
      </c>
      <c r="AE127" s="108"/>
      <c r="AF127" s="133"/>
      <c r="AG127" s="165"/>
      <c r="AH127" s="160"/>
      <c r="AI127" s="161"/>
      <c r="AJ127" s="161"/>
      <c r="AK127" s="161"/>
      <c r="AL127" s="161"/>
      <c r="AM127" s="141"/>
    </row>
    <row r="128" spans="1:40" s="1" customFormat="1" x14ac:dyDescent="0.35">
      <c r="A128" s="133" t="s">
        <v>39</v>
      </c>
      <c r="B128" s="9" t="s">
        <v>70</v>
      </c>
      <c r="C128" s="53">
        <v>0.05</v>
      </c>
      <c r="D128" s="53">
        <v>5.8000000000000003E-2</v>
      </c>
      <c r="E128" s="53">
        <v>6.2E-2</v>
      </c>
      <c r="F128" s="53">
        <v>6.6000000000000003E-2</v>
      </c>
      <c r="G128" s="96"/>
      <c r="H128" s="133"/>
      <c r="I128" s="2" t="s">
        <v>39</v>
      </c>
      <c r="J128" s="9" t="s">
        <v>70</v>
      </c>
      <c r="K128" s="53">
        <v>0.05</v>
      </c>
      <c r="L128" s="53">
        <v>5.6999999999999995E-2</v>
      </c>
      <c r="M128" s="53">
        <v>0.06</v>
      </c>
      <c r="N128" s="53">
        <v>6.1499999999999999E-2</v>
      </c>
      <c r="O128" s="100"/>
      <c r="P128" s="133"/>
      <c r="Q128" s="2" t="s">
        <v>39</v>
      </c>
      <c r="R128" s="9" t="s">
        <v>70</v>
      </c>
      <c r="S128" s="53">
        <v>0.05</v>
      </c>
      <c r="T128" s="53">
        <v>5.8999999999999997E-2</v>
      </c>
      <c r="U128" s="53">
        <v>6.5000000000000002E-2</v>
      </c>
      <c r="V128" s="53">
        <v>6.8000000000000005E-2</v>
      </c>
      <c r="W128" s="104"/>
      <c r="X128" s="133"/>
      <c r="Y128" s="2" t="s">
        <v>39</v>
      </c>
      <c r="Z128" s="9" t="s">
        <v>70</v>
      </c>
      <c r="AA128" s="53">
        <v>0.05</v>
      </c>
      <c r="AB128" s="53">
        <v>0.05</v>
      </c>
      <c r="AC128" s="53">
        <v>0.05</v>
      </c>
      <c r="AD128" s="53">
        <v>0.05</v>
      </c>
      <c r="AE128" s="107"/>
      <c r="AF128" s="133"/>
      <c r="AG128" s="142"/>
      <c r="AH128" s="143"/>
      <c r="AI128" s="144"/>
      <c r="AJ128" s="144"/>
      <c r="AK128" s="144"/>
      <c r="AL128" s="144"/>
      <c r="AM128" s="145"/>
    </row>
    <row r="129" spans="1:39" s="1" customFormat="1" x14ac:dyDescent="0.35">
      <c r="A129" s="133"/>
      <c r="B129" s="3" t="s">
        <v>71</v>
      </c>
      <c r="C129" s="137">
        <v>0</v>
      </c>
      <c r="D129" s="137">
        <v>1.0000000000000009E-3</v>
      </c>
      <c r="E129" s="137">
        <v>3.9999999999999966E-3</v>
      </c>
      <c r="F129" s="137">
        <v>9.0000000000000011E-3</v>
      </c>
      <c r="G129" s="97"/>
      <c r="H129" s="133"/>
      <c r="I129" s="95"/>
      <c r="J129" s="3" t="s">
        <v>71</v>
      </c>
      <c r="K129" s="137">
        <v>0</v>
      </c>
      <c r="L129" s="137">
        <v>4.5000000000000005E-3</v>
      </c>
      <c r="M129" s="137">
        <v>6.5000000000000023E-3</v>
      </c>
      <c r="N129" s="137">
        <v>7.5000000000000032E-3</v>
      </c>
      <c r="O129" s="101"/>
      <c r="P129" s="133"/>
      <c r="Q129" s="95"/>
      <c r="R129" s="3" t="s">
        <v>71</v>
      </c>
      <c r="S129" s="137">
        <v>0</v>
      </c>
      <c r="T129" s="137">
        <v>4.9999999999999975E-3</v>
      </c>
      <c r="U129" s="137">
        <v>9.0000000000000011E-3</v>
      </c>
      <c r="V129" s="137">
        <v>1.2000000000000004E-2</v>
      </c>
      <c r="W129" s="105"/>
      <c r="X129" s="133"/>
      <c r="Y129" s="95"/>
      <c r="Z129" s="3" t="s">
        <v>71</v>
      </c>
      <c r="AA129" s="137">
        <v>0</v>
      </c>
      <c r="AB129" s="137">
        <v>0</v>
      </c>
      <c r="AC129" s="137">
        <v>0</v>
      </c>
      <c r="AD129" s="137">
        <v>0</v>
      </c>
      <c r="AE129" s="108"/>
      <c r="AF129" s="133"/>
      <c r="AG129" s="133"/>
      <c r="AH129" s="133"/>
      <c r="AI129" s="133"/>
      <c r="AJ129" s="133"/>
      <c r="AK129" s="133"/>
      <c r="AL129" s="133"/>
      <c r="AM129" s="133"/>
    </row>
    <row r="130" spans="1:39" s="1" customFormat="1" x14ac:dyDescent="0.35">
      <c r="A130" s="31"/>
      <c r="B130" s="32"/>
      <c r="C130" s="98"/>
      <c r="D130" s="98"/>
      <c r="E130" s="98"/>
      <c r="F130" s="98"/>
      <c r="G130" s="148"/>
      <c r="H130" s="133"/>
      <c r="I130" s="36"/>
      <c r="J130" s="37"/>
      <c r="K130" s="102"/>
      <c r="L130" s="102"/>
      <c r="M130" s="102"/>
      <c r="N130" s="102"/>
      <c r="O130" s="151"/>
      <c r="P130" s="133"/>
      <c r="Q130" s="41"/>
      <c r="R130" s="42"/>
      <c r="S130" s="91"/>
      <c r="T130" s="91"/>
      <c r="U130" s="91"/>
      <c r="V130" s="91"/>
      <c r="W130" s="157"/>
      <c r="X130" s="133"/>
      <c r="Y130" s="47"/>
      <c r="Z130" s="156"/>
      <c r="AA130" s="109"/>
      <c r="AB130" s="109"/>
      <c r="AC130" s="109"/>
      <c r="AD130" s="109"/>
      <c r="AE130" s="154"/>
      <c r="AF130" s="133"/>
      <c r="AG130" s="133"/>
      <c r="AH130" s="133"/>
      <c r="AI130" s="133"/>
      <c r="AJ130" s="133"/>
      <c r="AK130" s="133"/>
      <c r="AL130" s="133"/>
      <c r="AM130" s="133"/>
    </row>
    <row r="131" spans="1:39" s="1" customFormat="1" x14ac:dyDescent="0.35">
      <c r="A131" s="33"/>
      <c r="B131" s="34"/>
      <c r="C131" s="99"/>
      <c r="D131" s="99"/>
      <c r="E131" s="99"/>
      <c r="F131" s="99"/>
      <c r="G131" s="149"/>
      <c r="H131" s="133"/>
      <c r="I131" s="38"/>
      <c r="J131" s="39"/>
      <c r="K131" s="103"/>
      <c r="L131" s="103"/>
      <c r="M131" s="103"/>
      <c r="N131" s="103"/>
      <c r="O131" s="152"/>
      <c r="P131" s="133"/>
      <c r="Q131" s="43"/>
      <c r="R131" s="44"/>
      <c r="S131" s="106"/>
      <c r="T131" s="106"/>
      <c r="U131" s="106"/>
      <c r="V131" s="106"/>
      <c r="W131" s="158"/>
      <c r="X131" s="133"/>
      <c r="Y131" s="48"/>
      <c r="Z131" s="49"/>
      <c r="AA131" s="110"/>
      <c r="AB131" s="110"/>
      <c r="AC131" s="110"/>
      <c r="AD131" s="110"/>
      <c r="AE131" s="155"/>
      <c r="AF131" s="133"/>
      <c r="AG131" s="133"/>
      <c r="AH131" s="133"/>
      <c r="AI131" s="133"/>
      <c r="AJ131" s="133"/>
      <c r="AK131" s="133"/>
      <c r="AL131" s="133"/>
      <c r="AM131" s="133"/>
    </row>
    <row r="132" spans="1:39" s="1" customFormat="1" x14ac:dyDescent="0.35"/>
  </sheetData>
  <mergeCells count="14">
    <mergeCell ref="CA4:CJ4"/>
    <mergeCell ref="CA11:CJ11"/>
    <mergeCell ref="CA18:CJ18"/>
    <mergeCell ref="CA25:CJ25"/>
    <mergeCell ref="CA32:CJ32"/>
    <mergeCell ref="AG86:AM86"/>
    <mergeCell ref="C2:E2"/>
    <mergeCell ref="I2:K2"/>
    <mergeCell ref="O2:Q2"/>
    <mergeCell ref="V2:X2"/>
    <mergeCell ref="A86:G86"/>
    <mergeCell ref="I86:O86"/>
    <mergeCell ref="Q86:W86"/>
    <mergeCell ref="Y86:AE86"/>
  </mergeCells>
  <conditionalFormatting sqref="AH92">
    <cfRule type="duplicateValues" dxfId="80" priority="58"/>
  </conditionalFormatting>
  <conditionalFormatting sqref="AH93">
    <cfRule type="duplicateValues" dxfId="79" priority="59"/>
  </conditionalFormatting>
  <conditionalFormatting sqref="AH94">
    <cfRule type="duplicateValues" dxfId="78" priority="60"/>
  </conditionalFormatting>
  <conditionalFormatting sqref="AH109">
    <cfRule type="duplicateValues" dxfId="77" priority="4"/>
  </conditionalFormatting>
  <conditionalFormatting sqref="AH110">
    <cfRule type="duplicateValues" dxfId="76" priority="5"/>
  </conditionalFormatting>
  <conditionalFormatting sqref="AH111">
    <cfRule type="duplicateValues" dxfId="75" priority="6"/>
  </conditionalFormatting>
  <conditionalFormatting sqref="AH124">
    <cfRule type="duplicateValues" dxfId="74" priority="1"/>
  </conditionalFormatting>
  <conditionalFormatting sqref="AH125">
    <cfRule type="duplicateValues" dxfId="73" priority="2"/>
  </conditionalFormatting>
  <conditionalFormatting sqref="AH126">
    <cfRule type="duplicateValues" dxfId="72" priority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2:EJ132"/>
  <sheetViews>
    <sheetView topLeftCell="AA113" workbookViewId="0">
      <selection activeCell="AG120" sqref="AG120"/>
    </sheetView>
  </sheetViews>
  <sheetFormatPr baseColWidth="10" defaultRowHeight="14.5" x14ac:dyDescent="0.35"/>
  <cols>
    <col min="1" max="1" width="7.08984375" style="1" bestFit="1" customWidth="1"/>
    <col min="2" max="2" width="9" style="1" bestFit="1" customWidth="1"/>
    <col min="3" max="3" width="7.6328125" style="1" bestFit="1" customWidth="1"/>
    <col min="4" max="4" width="7" style="1" bestFit="1" customWidth="1"/>
    <col min="5" max="6" width="6.6328125" style="1" bestFit="1" customWidth="1"/>
    <col min="7" max="7" width="7.08984375" style="1" bestFit="1" customWidth="1"/>
    <col min="8" max="8" width="6.6328125" style="1" bestFit="1" customWidth="1"/>
    <col min="9" max="9" width="8.36328125" style="1" bestFit="1" customWidth="1"/>
    <col min="10" max="10" width="7.36328125" style="1" bestFit="1" customWidth="1"/>
    <col min="11" max="11" width="8.54296875" style="1" bestFit="1" customWidth="1"/>
    <col min="12" max="12" width="8.08984375" style="1" bestFit="1" customWidth="1"/>
    <col min="13" max="13" width="9" style="1" bestFit="1" customWidth="1"/>
    <col min="14" max="15" width="6.6328125" style="1" bestFit="1" customWidth="1"/>
    <col min="16" max="16" width="7.08984375" style="1" bestFit="1" customWidth="1"/>
    <col min="17" max="17" width="8.08984375" style="1" bestFit="1" customWidth="1"/>
    <col min="18" max="19" width="6" style="1" bestFit="1" customWidth="1"/>
    <col min="20" max="20" width="8.453125" style="1" bestFit="1" customWidth="1"/>
    <col min="21" max="21" width="7.6328125" style="1" bestFit="1" customWidth="1"/>
    <col min="22" max="22" width="7" style="1" bestFit="1" customWidth="1"/>
    <col min="23" max="23" width="8.08984375" style="1" bestFit="1" customWidth="1"/>
    <col min="24" max="24" width="6.6328125" style="1" bestFit="1" customWidth="1"/>
    <col min="25" max="25" width="8.08984375" style="1" bestFit="1" customWidth="1"/>
    <col min="26" max="26" width="6.6328125" style="1" bestFit="1" customWidth="1"/>
    <col min="27" max="28" width="6" bestFit="1" customWidth="1"/>
    <col min="29" max="29" width="8.453125" bestFit="1" customWidth="1"/>
    <col min="30" max="30" width="7.6328125" bestFit="1" customWidth="1"/>
    <col min="31" max="31" width="7" bestFit="1" customWidth="1"/>
    <col min="32" max="32" width="6.6328125" bestFit="1" customWidth="1"/>
    <col min="33" max="34" width="8.08984375" bestFit="1" customWidth="1"/>
    <col min="35" max="35" width="6.6328125" bestFit="1" customWidth="1"/>
    <col min="36" max="37" width="6" bestFit="1" customWidth="1"/>
    <col min="38" max="38" width="8.453125" bestFit="1" customWidth="1"/>
    <col min="39" max="39" width="7.6328125" bestFit="1" customWidth="1"/>
    <col min="40" max="40" width="7" bestFit="1" customWidth="1"/>
    <col min="41" max="42" width="6.6328125" bestFit="1" customWidth="1"/>
    <col min="43" max="43" width="7.08984375" bestFit="1" customWidth="1"/>
    <col min="44" max="44" width="6.6328125" bestFit="1" customWidth="1"/>
    <col min="46" max="46" width="5.08984375" bestFit="1" customWidth="1"/>
    <col min="47" max="47" width="8.453125" bestFit="1" customWidth="1"/>
    <col min="48" max="48" width="7.6328125" bestFit="1" customWidth="1"/>
    <col min="49" max="49" width="7" bestFit="1" customWidth="1"/>
    <col min="50" max="51" width="6.6328125" bestFit="1" customWidth="1"/>
    <col min="52" max="52" width="7.08984375" bestFit="1" customWidth="1"/>
    <col min="53" max="53" width="6.6328125" bestFit="1" customWidth="1"/>
    <col min="55" max="55" width="5.08984375" bestFit="1" customWidth="1"/>
    <col min="56" max="56" width="8.453125" bestFit="1" customWidth="1"/>
    <col min="57" max="57" width="7.6328125" bestFit="1" customWidth="1"/>
    <col min="58" max="58" width="7" bestFit="1" customWidth="1"/>
    <col min="59" max="60" width="6.6328125" bestFit="1" customWidth="1"/>
    <col min="61" max="61" width="7.08984375" bestFit="1" customWidth="1"/>
    <col min="62" max="62" width="6.6328125" bestFit="1" customWidth="1"/>
    <col min="91" max="91" width="13.08984375" bestFit="1" customWidth="1"/>
  </cols>
  <sheetData>
    <row r="2" spans="1:112" ht="15.75" customHeight="1" x14ac:dyDescent="0.35">
      <c r="A2" s="5" t="s">
        <v>57</v>
      </c>
      <c r="B2" s="6"/>
      <c r="C2" s="167" t="s">
        <v>58</v>
      </c>
      <c r="D2" s="168"/>
      <c r="E2" s="169"/>
      <c r="G2" s="5" t="s">
        <v>0</v>
      </c>
      <c r="H2" s="6"/>
      <c r="I2" s="167" t="s">
        <v>58</v>
      </c>
      <c r="J2" s="168"/>
      <c r="K2" s="169"/>
      <c r="M2" s="5" t="s">
        <v>5</v>
      </c>
      <c r="N2" s="6"/>
      <c r="O2" s="167" t="s">
        <v>58</v>
      </c>
      <c r="P2" s="168"/>
      <c r="Q2" s="169"/>
      <c r="R2"/>
      <c r="S2"/>
      <c r="T2" s="5" t="s">
        <v>6</v>
      </c>
      <c r="U2" s="6"/>
      <c r="V2" s="167" t="s">
        <v>58</v>
      </c>
      <c r="W2" s="168"/>
      <c r="X2" s="169"/>
      <c r="Z2" s="180" t="s">
        <v>41</v>
      </c>
      <c r="AA2" s="180"/>
      <c r="AB2" s="180"/>
      <c r="AC2" s="180"/>
      <c r="AD2" s="180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112" ht="15.5" x14ac:dyDescent="0.35">
      <c r="A3" s="6" t="s">
        <v>7</v>
      </c>
      <c r="B3" s="6" t="s">
        <v>16</v>
      </c>
      <c r="C3" s="7" t="s">
        <v>1</v>
      </c>
      <c r="D3" s="94" t="s">
        <v>2</v>
      </c>
      <c r="E3" s="94" t="s">
        <v>3</v>
      </c>
      <c r="G3" s="6" t="s">
        <v>7</v>
      </c>
      <c r="H3" s="6" t="s">
        <v>16</v>
      </c>
      <c r="I3" s="7" t="s">
        <v>1</v>
      </c>
      <c r="J3" s="94" t="s">
        <v>2</v>
      </c>
      <c r="K3" s="94" t="s">
        <v>3</v>
      </c>
      <c r="M3" s="6" t="s">
        <v>7</v>
      </c>
      <c r="N3" s="6" t="s">
        <v>16</v>
      </c>
      <c r="O3" s="7" t="s">
        <v>1</v>
      </c>
      <c r="P3" s="94" t="s">
        <v>2</v>
      </c>
      <c r="Q3" s="94" t="s">
        <v>3</v>
      </c>
      <c r="R3"/>
      <c r="S3"/>
      <c r="T3" s="6" t="s">
        <v>7</v>
      </c>
      <c r="U3" s="6" t="s">
        <v>16</v>
      </c>
      <c r="V3" s="7" t="s">
        <v>1</v>
      </c>
      <c r="W3" s="94" t="s">
        <v>2</v>
      </c>
      <c r="X3" s="94" t="s">
        <v>3</v>
      </c>
      <c r="Z3" s="177" t="s">
        <v>40</v>
      </c>
      <c r="AA3" s="177"/>
      <c r="AB3" s="177"/>
      <c r="AC3" s="177"/>
      <c r="AD3" s="177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112" s="15" customFormat="1" ht="15.5" x14ac:dyDescent="0.35">
      <c r="A4" s="8">
        <v>2.1</v>
      </c>
      <c r="B4" s="13" t="s">
        <v>19</v>
      </c>
      <c r="C4" s="8">
        <v>1.7999999999999999E-2</v>
      </c>
      <c r="D4" s="13">
        <v>4.7E-2</v>
      </c>
      <c r="E4" s="8">
        <v>4.7E-2</v>
      </c>
      <c r="F4" s="1"/>
      <c r="G4" s="8">
        <v>2.1</v>
      </c>
      <c r="H4" s="13" t="s">
        <v>19</v>
      </c>
      <c r="I4" s="112">
        <v>3.2000000000000001E-2</v>
      </c>
      <c r="J4" s="112">
        <v>4.3999999999999997E-2</v>
      </c>
      <c r="K4" s="112">
        <v>5.2999999999999999E-2</v>
      </c>
      <c r="L4" s="1"/>
      <c r="M4" s="8">
        <v>2.1</v>
      </c>
      <c r="N4" s="13" t="s">
        <v>19</v>
      </c>
      <c r="O4" s="112">
        <v>3.5999999999999997E-2</v>
      </c>
      <c r="P4" s="112">
        <v>4.2999999999999997E-2</v>
      </c>
      <c r="Q4" s="112">
        <v>5.3999999999999999E-2</v>
      </c>
      <c r="R4"/>
      <c r="S4"/>
      <c r="T4" s="8">
        <v>2.1</v>
      </c>
      <c r="U4" s="13" t="s">
        <v>19</v>
      </c>
      <c r="V4" s="112">
        <v>3.7999999999999999E-2</v>
      </c>
      <c r="W4" s="112">
        <v>4.2000000000000003E-2</v>
      </c>
      <c r="X4" s="112">
        <v>5.2999999999999999E-2</v>
      </c>
      <c r="Y4" s="1"/>
      <c r="Z4" s="178" t="s">
        <v>42</v>
      </c>
      <c r="AA4" s="178"/>
      <c r="AB4" s="178"/>
      <c r="AC4" s="178"/>
      <c r="AD4" s="178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/>
      <c r="CM4" s="170" t="s">
        <v>44</v>
      </c>
      <c r="CN4" s="170"/>
      <c r="CO4" s="170"/>
      <c r="CP4" s="170"/>
      <c r="CQ4" s="170"/>
      <c r="CR4" s="170"/>
      <c r="CS4" s="170"/>
      <c r="CT4" s="170"/>
      <c r="CU4" s="170"/>
      <c r="CV4" s="170"/>
      <c r="CW4"/>
      <c r="CX4"/>
      <c r="CY4"/>
      <c r="CZ4"/>
      <c r="DA4"/>
      <c r="DB4"/>
      <c r="DC4"/>
      <c r="DD4"/>
      <c r="DE4"/>
      <c r="DF4"/>
      <c r="DG4"/>
      <c r="DH4"/>
    </row>
    <row r="5" spans="1:112" s="16" customFormat="1" ht="15.5" x14ac:dyDescent="0.35">
      <c r="A5" s="8">
        <v>2.4</v>
      </c>
      <c r="B5" s="8" t="s">
        <v>21</v>
      </c>
      <c r="C5" s="8">
        <v>2.8000000000000001E-2</v>
      </c>
      <c r="D5" s="8">
        <v>4.8000000000000001E-2</v>
      </c>
      <c r="E5" s="8">
        <v>4.8000000000000001E-2</v>
      </c>
      <c r="F5" s="1"/>
      <c r="G5" s="8">
        <v>2.4</v>
      </c>
      <c r="H5" s="8" t="s">
        <v>21</v>
      </c>
      <c r="I5" s="112">
        <v>3.3000000000000002E-2</v>
      </c>
      <c r="J5" s="112">
        <v>4.5999999999999999E-2</v>
      </c>
      <c r="K5" s="112">
        <v>5.5E-2</v>
      </c>
      <c r="L5" s="1"/>
      <c r="M5" s="8">
        <v>2.4</v>
      </c>
      <c r="N5" s="8" t="s">
        <v>21</v>
      </c>
      <c r="O5" s="112">
        <v>3.6999999999999998E-2</v>
      </c>
      <c r="P5" s="112">
        <v>4.4999999999999998E-2</v>
      </c>
      <c r="Q5" s="112">
        <v>0.06</v>
      </c>
      <c r="R5"/>
      <c r="S5"/>
      <c r="T5" s="8">
        <v>2.4</v>
      </c>
      <c r="U5" s="8" t="s">
        <v>21</v>
      </c>
      <c r="V5" s="112">
        <v>0.04</v>
      </c>
      <c r="W5" s="112">
        <v>4.3999999999999997E-2</v>
      </c>
      <c r="X5" s="112">
        <v>6.2E-2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/>
      <c r="CM5" s="66" t="s">
        <v>12</v>
      </c>
      <c r="CN5" s="67"/>
      <c r="CO5" s="60"/>
      <c r="CP5" s="60"/>
      <c r="CQ5" s="60"/>
      <c r="CR5" s="60"/>
      <c r="CS5" s="60"/>
      <c r="CT5" s="60"/>
      <c r="CU5" s="60"/>
      <c r="CV5" s="68"/>
      <c r="CW5"/>
      <c r="CX5"/>
      <c r="CY5"/>
      <c r="CZ5"/>
      <c r="DA5"/>
      <c r="DB5"/>
      <c r="DC5"/>
      <c r="DD5"/>
      <c r="DE5"/>
      <c r="DF5"/>
      <c r="DG5"/>
      <c r="DH5"/>
    </row>
    <row r="6" spans="1:112" s="16" customFormat="1" ht="15.5" x14ac:dyDescent="0.35">
      <c r="A6" s="8">
        <v>2.8</v>
      </c>
      <c r="B6" s="8" t="s">
        <v>21</v>
      </c>
      <c r="C6" s="8">
        <v>0.02</v>
      </c>
      <c r="D6" s="8">
        <v>4.8000000000000001E-2</v>
      </c>
      <c r="E6" s="8">
        <v>4.8000000000000001E-2</v>
      </c>
      <c r="F6" s="1"/>
      <c r="G6" s="8">
        <v>2.8</v>
      </c>
      <c r="H6" s="8" t="s">
        <v>21</v>
      </c>
      <c r="I6" s="112">
        <v>3.3000000000000002E-2</v>
      </c>
      <c r="J6" s="112">
        <v>4.5999999999999999E-2</v>
      </c>
      <c r="K6" s="112">
        <v>6.9000000000000006E-2</v>
      </c>
      <c r="L6" s="1"/>
      <c r="M6" s="8">
        <v>2.8</v>
      </c>
      <c r="N6" s="8" t="s">
        <v>21</v>
      </c>
      <c r="O6" s="112">
        <v>4.3999999999999997E-2</v>
      </c>
      <c r="P6" s="112">
        <v>4.3999999999999997E-2</v>
      </c>
      <c r="Q6" s="112">
        <v>8.3000000000000004E-2</v>
      </c>
      <c r="R6"/>
      <c r="S6"/>
      <c r="T6" s="8">
        <v>2.8</v>
      </c>
      <c r="U6" s="8" t="s">
        <v>21</v>
      </c>
      <c r="V6" s="112">
        <v>5.1999999999999998E-2</v>
      </c>
      <c r="W6" s="112">
        <v>4.3999999999999997E-2</v>
      </c>
      <c r="X6" s="112">
        <v>9.2999999999999999E-2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/>
      <c r="CM6" s="66" t="s">
        <v>13</v>
      </c>
      <c r="CN6" s="67" t="s">
        <v>9</v>
      </c>
      <c r="CO6" s="60">
        <f t="shared" ref="CO6:CU6" si="0">MIN(BT$9:BT$10,BT$11,BT$12,BT$25:BT$26,BT$27,BT$28,BT$41:BT$42,BT$43,BT$44,BT$57:BT$58,BT$59,BT$60,BT$73:BT$74,BT$75,BT$76)</f>
        <v>0</v>
      </c>
      <c r="CP6" s="60">
        <f t="shared" si="0"/>
        <v>0</v>
      </c>
      <c r="CQ6" s="60">
        <f t="shared" si="0"/>
        <v>0</v>
      </c>
      <c r="CR6" s="60">
        <f t="shared" si="0"/>
        <v>0</v>
      </c>
      <c r="CS6" s="60">
        <f t="shared" si="0"/>
        <v>0</v>
      </c>
      <c r="CT6" s="60">
        <f t="shared" si="0"/>
        <v>0</v>
      </c>
      <c r="CU6" s="60">
        <f t="shared" si="0"/>
        <v>0</v>
      </c>
      <c r="CV6" s="68">
        <f>MIN(CO6:CU6)</f>
        <v>0</v>
      </c>
      <c r="CW6"/>
      <c r="CX6"/>
      <c r="CY6"/>
      <c r="CZ6"/>
      <c r="DA6"/>
      <c r="DB6"/>
      <c r="DC6"/>
      <c r="DD6"/>
      <c r="DE6"/>
      <c r="DF6"/>
      <c r="DG6"/>
      <c r="DH6"/>
    </row>
    <row r="7" spans="1:112" s="16" customFormat="1" ht="15.5" x14ac:dyDescent="0.35">
      <c r="A7" s="8">
        <v>2.4</v>
      </c>
      <c r="B7" s="8" t="s">
        <v>22</v>
      </c>
      <c r="C7" s="8">
        <v>1.7000000000000001E-2</v>
      </c>
      <c r="D7" s="8">
        <v>4.9000000000000002E-2</v>
      </c>
      <c r="E7" s="8">
        <v>4.9000000000000002E-2</v>
      </c>
      <c r="F7" s="1"/>
      <c r="G7" s="8">
        <v>2.4</v>
      </c>
      <c r="H7" s="8" t="s">
        <v>22</v>
      </c>
      <c r="I7" s="112">
        <v>0.02</v>
      </c>
      <c r="J7" s="112">
        <v>4.7E-2</v>
      </c>
      <c r="K7" s="112">
        <v>5.5E-2</v>
      </c>
      <c r="L7" s="1"/>
      <c r="M7" s="8">
        <v>2.4</v>
      </c>
      <c r="N7" s="8" t="s">
        <v>22</v>
      </c>
      <c r="O7" s="112">
        <v>2.3E-2</v>
      </c>
      <c r="P7" s="112">
        <v>4.4999999999999998E-2</v>
      </c>
      <c r="Q7" s="112">
        <v>5.8000000000000003E-2</v>
      </c>
      <c r="R7"/>
      <c r="S7"/>
      <c r="T7" s="8">
        <v>2.4</v>
      </c>
      <c r="U7" s="8" t="s">
        <v>22</v>
      </c>
      <c r="V7" s="112">
        <v>2.5000000000000001E-2</v>
      </c>
      <c r="W7" s="112">
        <v>4.4999999999999998E-2</v>
      </c>
      <c r="X7" s="112">
        <v>6.2E-2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/>
      <c r="CM7" s="174" t="s">
        <v>51</v>
      </c>
      <c r="CN7" s="174"/>
      <c r="CO7" s="174"/>
      <c r="CP7" s="174"/>
      <c r="CQ7" s="174"/>
      <c r="CR7" s="174"/>
      <c r="CS7" s="174"/>
      <c r="CT7" s="174"/>
      <c r="CU7" s="174"/>
      <c r="CV7" s="174"/>
      <c r="CW7"/>
      <c r="CX7"/>
      <c r="CY7"/>
      <c r="CZ7"/>
      <c r="DA7"/>
      <c r="DB7"/>
      <c r="DC7"/>
      <c r="DD7"/>
      <c r="DE7"/>
      <c r="DF7"/>
      <c r="DG7"/>
      <c r="DH7"/>
    </row>
    <row r="8" spans="1:112" s="16" customFormat="1" ht="15.5" x14ac:dyDescent="0.35">
      <c r="A8" s="8">
        <v>2.8</v>
      </c>
      <c r="B8" s="8" t="s">
        <v>22</v>
      </c>
      <c r="C8" s="8">
        <v>8.0000000000000002E-3</v>
      </c>
      <c r="D8" s="8">
        <v>4.8000000000000001E-2</v>
      </c>
      <c r="E8" s="8">
        <v>4.8000000000000001E-2</v>
      </c>
      <c r="F8" s="1"/>
      <c r="G8" s="8">
        <v>2.8</v>
      </c>
      <c r="H8" s="8" t="s">
        <v>22</v>
      </c>
      <c r="I8" s="112">
        <v>1.6E-2</v>
      </c>
      <c r="J8" s="112">
        <v>4.7E-2</v>
      </c>
      <c r="K8" s="112">
        <v>7.0000000000000007E-2</v>
      </c>
      <c r="L8" s="1"/>
      <c r="M8" s="8">
        <v>2.8</v>
      </c>
      <c r="N8" s="8" t="s">
        <v>22</v>
      </c>
      <c r="O8" s="112">
        <v>2.1000000000000001E-2</v>
      </c>
      <c r="P8" s="112">
        <v>4.4999999999999998E-2</v>
      </c>
      <c r="Q8" s="112">
        <v>8.3000000000000004E-2</v>
      </c>
      <c r="R8"/>
      <c r="S8"/>
      <c r="T8" s="8">
        <v>2.8</v>
      </c>
      <c r="U8" s="8" t="s">
        <v>22</v>
      </c>
      <c r="V8" s="112">
        <v>2.5999999999999999E-2</v>
      </c>
      <c r="W8" s="112">
        <v>4.3999999999999997E-2</v>
      </c>
      <c r="X8" s="112">
        <v>9.1999999999999998E-2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24" customFormat="1" ht="15.5" x14ac:dyDescent="0.35">
      <c r="A9" s="10">
        <v>2.4</v>
      </c>
      <c r="B9" s="11" t="s">
        <v>19</v>
      </c>
      <c r="C9" s="10">
        <v>0.107</v>
      </c>
      <c r="D9" s="11">
        <v>4.3999999999999997E-2</v>
      </c>
      <c r="E9" s="10">
        <v>4.3999999999999997E-2</v>
      </c>
      <c r="F9" s="1"/>
      <c r="G9" s="10">
        <v>2.4</v>
      </c>
      <c r="H9" s="11" t="s">
        <v>19</v>
      </c>
      <c r="I9" s="114">
        <v>0.115</v>
      </c>
      <c r="J9" s="114">
        <v>4.2999999999999997E-2</v>
      </c>
      <c r="K9" s="114">
        <v>5.0999999999999997E-2</v>
      </c>
      <c r="L9" s="1"/>
      <c r="M9" s="10">
        <v>2.4</v>
      </c>
      <c r="N9" s="11" t="s">
        <v>19</v>
      </c>
      <c r="O9" s="114">
        <v>0.11799999999999999</v>
      </c>
      <c r="P9" s="114">
        <v>4.2999999999999997E-2</v>
      </c>
      <c r="Q9" s="114">
        <v>5.6000000000000001E-2</v>
      </c>
      <c r="R9"/>
      <c r="S9"/>
      <c r="T9" s="10">
        <v>2.4</v>
      </c>
      <c r="U9" s="11" t="s">
        <v>19</v>
      </c>
      <c r="V9" s="114">
        <v>0.11799999999999999</v>
      </c>
      <c r="W9" s="114">
        <v>4.2999999999999997E-2</v>
      </c>
      <c r="X9" s="114">
        <v>5.8000000000000003E-2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/>
      <c r="CM9" s="54" t="s">
        <v>54</v>
      </c>
      <c r="CN9" s="55" t="s">
        <v>8</v>
      </c>
      <c r="CO9" s="56">
        <v>3</v>
      </c>
      <c r="CP9" s="56">
        <v>4</v>
      </c>
      <c r="CQ9" s="56">
        <v>5</v>
      </c>
      <c r="CR9" s="56">
        <v>6</v>
      </c>
      <c r="CS9" s="56">
        <v>7</v>
      </c>
      <c r="CT9" s="56">
        <v>8</v>
      </c>
      <c r="CU9" s="56">
        <v>9</v>
      </c>
      <c r="CV9" s="57" t="s">
        <v>11</v>
      </c>
      <c r="CW9"/>
      <c r="CX9"/>
      <c r="CY9"/>
      <c r="CZ9"/>
      <c r="DA9"/>
      <c r="DB9"/>
      <c r="DC9"/>
      <c r="DD9"/>
      <c r="DE9"/>
      <c r="DF9"/>
      <c r="DG9"/>
      <c r="DH9"/>
    </row>
    <row r="10" spans="1:112" s="25" customFormat="1" ht="15.5" x14ac:dyDescent="0.35">
      <c r="A10" s="10">
        <v>2.8</v>
      </c>
      <c r="B10" s="11" t="s">
        <v>19</v>
      </c>
      <c r="C10" s="10">
        <v>0.159</v>
      </c>
      <c r="D10" s="11">
        <v>4.2999999999999997E-2</v>
      </c>
      <c r="E10" s="10">
        <v>4.2999999999999997E-2</v>
      </c>
      <c r="F10" s="1"/>
      <c r="G10" s="10">
        <v>2.8</v>
      </c>
      <c r="H10" s="11" t="s">
        <v>19</v>
      </c>
      <c r="I10" s="114">
        <v>0.19700000000000001</v>
      </c>
      <c r="J10" s="114">
        <v>4.2999999999999997E-2</v>
      </c>
      <c r="K10" s="114">
        <v>0.06</v>
      </c>
      <c r="L10" s="1"/>
      <c r="M10" s="10">
        <v>2.8</v>
      </c>
      <c r="N10" s="11" t="s">
        <v>19</v>
      </c>
      <c r="O10" s="114">
        <v>0.216</v>
      </c>
      <c r="P10" s="114">
        <v>4.2999999999999997E-2</v>
      </c>
      <c r="Q10" s="114">
        <v>7.0999999999999994E-2</v>
      </c>
      <c r="R10"/>
      <c r="S10"/>
      <c r="T10" s="10">
        <v>2.8</v>
      </c>
      <c r="U10" s="11" t="s">
        <v>19</v>
      </c>
      <c r="V10" s="114">
        <v>0.22600000000000001</v>
      </c>
      <c r="W10" s="114">
        <v>4.2000000000000003E-2</v>
      </c>
      <c r="X10" s="114">
        <v>7.9000000000000001E-2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/>
      <c r="CM10" s="58" t="s">
        <v>12</v>
      </c>
      <c r="CN10" s="59"/>
      <c r="CO10" s="60"/>
      <c r="CP10" s="60"/>
      <c r="CQ10" s="60"/>
      <c r="CR10" s="60"/>
      <c r="CS10" s="60"/>
      <c r="CT10" s="60"/>
      <c r="CU10" s="60"/>
      <c r="CV10" s="61"/>
      <c r="CW10"/>
      <c r="CX10"/>
      <c r="CY10"/>
      <c r="CZ10"/>
      <c r="DA10"/>
      <c r="DB10"/>
      <c r="DC10"/>
      <c r="DD10"/>
      <c r="DE10"/>
      <c r="DF10"/>
      <c r="DG10"/>
      <c r="DH10"/>
    </row>
    <row r="11" spans="1:112" s="20" customFormat="1" ht="15.5" x14ac:dyDescent="0.35">
      <c r="A11" s="10">
        <v>2.1</v>
      </c>
      <c r="B11" s="10" t="s">
        <v>21</v>
      </c>
      <c r="C11" s="10">
        <v>8.2000000000000003E-2</v>
      </c>
      <c r="D11" s="10">
        <v>4.8000000000000001E-2</v>
      </c>
      <c r="E11" s="10">
        <v>4.8000000000000001E-2</v>
      </c>
      <c r="F11" s="1"/>
      <c r="G11" s="10">
        <v>2.1</v>
      </c>
      <c r="H11" s="10" t="s">
        <v>21</v>
      </c>
      <c r="I11" s="114">
        <v>7.6999999999999999E-2</v>
      </c>
      <c r="J11" s="114">
        <v>4.4999999999999998E-2</v>
      </c>
      <c r="K11" s="114">
        <v>4.9000000000000002E-2</v>
      </c>
      <c r="L11" s="1"/>
      <c r="M11" s="10">
        <v>2.1</v>
      </c>
      <c r="N11" s="10" t="s">
        <v>21</v>
      </c>
      <c r="O11" s="114">
        <v>7.2999999999999995E-2</v>
      </c>
      <c r="P11" s="114">
        <v>4.3999999999999997E-2</v>
      </c>
      <c r="Q11" s="114">
        <v>0.05</v>
      </c>
      <c r="R11"/>
      <c r="S11"/>
      <c r="T11" s="10">
        <v>2.1</v>
      </c>
      <c r="U11" s="10" t="s">
        <v>21</v>
      </c>
      <c r="V11" s="114">
        <v>7.0999999999999994E-2</v>
      </c>
      <c r="W11" s="114">
        <v>4.2999999999999997E-2</v>
      </c>
      <c r="X11" s="114">
        <v>5.0999999999999997E-2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 spans="1:112" s="20" customFormat="1" ht="15.5" x14ac:dyDescent="0.35">
      <c r="A12" s="10">
        <v>2.1</v>
      </c>
      <c r="B12" s="10" t="s">
        <v>22</v>
      </c>
      <c r="C12" s="10">
        <v>0.109</v>
      </c>
      <c r="D12" s="10">
        <v>4.7E-2</v>
      </c>
      <c r="E12" s="10">
        <v>4.7E-2</v>
      </c>
      <c r="F12" s="1"/>
      <c r="G12" s="10">
        <v>2.1</v>
      </c>
      <c r="H12" s="10" t="s">
        <v>22</v>
      </c>
      <c r="I12" s="114">
        <v>0.1</v>
      </c>
      <c r="J12" s="114">
        <v>4.4999999999999998E-2</v>
      </c>
      <c r="K12" s="114">
        <v>4.9000000000000002E-2</v>
      </c>
      <c r="L12" s="1"/>
      <c r="M12" s="10">
        <v>2.1</v>
      </c>
      <c r="N12" s="10" t="s">
        <v>22</v>
      </c>
      <c r="O12" s="114">
        <v>9.4E-2</v>
      </c>
      <c r="P12" s="114">
        <v>4.3999999999999997E-2</v>
      </c>
      <c r="Q12" s="114">
        <v>0.05</v>
      </c>
      <c r="R12"/>
      <c r="S12"/>
      <c r="T12" s="10">
        <v>2.1</v>
      </c>
      <c r="U12" s="10" t="s">
        <v>22</v>
      </c>
      <c r="V12" s="114">
        <v>0.09</v>
      </c>
      <c r="W12" s="114">
        <v>4.3999999999999997E-2</v>
      </c>
      <c r="X12" s="114">
        <v>0.05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/>
      <c r="CM12" s="66"/>
      <c r="CN12" s="67" t="s">
        <v>10</v>
      </c>
      <c r="CO12" s="60">
        <f t="shared" ref="CO12:CU12" si="1">MAX(BT$9:BT$10,BT$11,BT$12,BT$25:BT$26,BT$27,BT$28,BT$41:BT$42,BT$43,BT$44,BT$57:BT$58,BT$59,BT$60,BT$73:BT$74,BT$75,BT$76)</f>
        <v>0</v>
      </c>
      <c r="CP12" s="60">
        <f t="shared" si="1"/>
        <v>0</v>
      </c>
      <c r="CQ12" s="60">
        <f t="shared" si="1"/>
        <v>0</v>
      </c>
      <c r="CR12" s="60">
        <f t="shared" si="1"/>
        <v>0</v>
      </c>
      <c r="CS12" s="60">
        <f t="shared" si="1"/>
        <v>0</v>
      </c>
      <c r="CT12" s="60">
        <f t="shared" si="1"/>
        <v>0</v>
      </c>
      <c r="CU12" s="60">
        <f t="shared" si="1"/>
        <v>0</v>
      </c>
      <c r="CV12" s="68">
        <f>MAX(CO12:CU12)</f>
        <v>0</v>
      </c>
      <c r="CW12"/>
      <c r="CX12"/>
      <c r="CY12"/>
      <c r="CZ12"/>
      <c r="DA12"/>
      <c r="DB12"/>
      <c r="DC12"/>
      <c r="DD12"/>
      <c r="DE12"/>
      <c r="DF12"/>
      <c r="DG12"/>
      <c r="DH12"/>
    </row>
    <row r="13" spans="1:112" s="18" customFormat="1" ht="15.5" x14ac:dyDescent="0.35">
      <c r="A13" s="22">
        <v>2.1</v>
      </c>
      <c r="B13" s="22" t="s">
        <v>20</v>
      </c>
      <c r="C13" s="22">
        <v>0.05</v>
      </c>
      <c r="D13" s="22">
        <v>4.7E-2</v>
      </c>
      <c r="E13" s="22">
        <v>4.7E-2</v>
      </c>
      <c r="F13" s="1"/>
      <c r="G13" s="22">
        <v>2.1</v>
      </c>
      <c r="H13" s="22" t="s">
        <v>20</v>
      </c>
      <c r="I13" s="115">
        <v>5.2999999999999999E-2</v>
      </c>
      <c r="J13" s="115">
        <v>4.4999999999999998E-2</v>
      </c>
      <c r="K13" s="115">
        <v>5.0999999999999997E-2</v>
      </c>
      <c r="L13" s="1"/>
      <c r="M13" s="22">
        <v>2.1</v>
      </c>
      <c r="N13" s="22" t="s">
        <v>20</v>
      </c>
      <c r="O13" s="115">
        <v>5.3999999999999999E-2</v>
      </c>
      <c r="P13" s="115">
        <v>4.3999999999999997E-2</v>
      </c>
      <c r="Q13" s="115">
        <v>5.1999999999999998E-2</v>
      </c>
      <c r="R13"/>
      <c r="S13"/>
      <c r="T13" s="22">
        <v>2.1</v>
      </c>
      <c r="U13" s="22" t="s">
        <v>20</v>
      </c>
      <c r="V13" s="115">
        <v>5.3999999999999999E-2</v>
      </c>
      <c r="W13" s="115">
        <v>4.2999999999999997E-2</v>
      </c>
      <c r="X13" s="115">
        <v>5.1999999999999998E-2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/>
      <c r="CM13" s="58" t="s">
        <v>13</v>
      </c>
      <c r="CN13" s="59" t="s">
        <v>9</v>
      </c>
      <c r="CO13" s="60">
        <f t="shared" ref="CO13:CU13" si="2">MIN(BT$4,BT$5:BT$6,BT$7:BT$20,BT$21:BT$22,BT$23:BT$36,BT$37:BT$38,BT$39:BT$52,BT$53:BT$54,BT$55:BT$68,BT$69:BT$70,BT$71:BT$72)</f>
        <v>0</v>
      </c>
      <c r="CP13" s="93">
        <f t="shared" si="2"/>
        <v>0</v>
      </c>
      <c r="CQ13" s="93">
        <f t="shared" si="2"/>
        <v>0</v>
      </c>
      <c r="CR13" s="93">
        <f t="shared" si="2"/>
        <v>0</v>
      </c>
      <c r="CS13" s="93">
        <f t="shared" si="2"/>
        <v>0</v>
      </c>
      <c r="CT13" s="93">
        <f t="shared" si="2"/>
        <v>0</v>
      </c>
      <c r="CU13" s="93">
        <f t="shared" si="2"/>
        <v>0</v>
      </c>
      <c r="CV13" s="61">
        <f>MIN(CO13:CU13)</f>
        <v>0</v>
      </c>
      <c r="CW13"/>
      <c r="CX13"/>
      <c r="CY13"/>
      <c r="CZ13"/>
      <c r="DA13"/>
      <c r="DB13"/>
      <c r="DC13"/>
      <c r="DD13"/>
      <c r="DE13"/>
      <c r="DF13"/>
      <c r="DG13"/>
      <c r="DH13"/>
    </row>
    <row r="14" spans="1:112" s="18" customFormat="1" ht="15.5" x14ac:dyDescent="0.35">
      <c r="A14" s="17">
        <v>2.4</v>
      </c>
      <c r="B14" s="17" t="s">
        <v>20</v>
      </c>
      <c r="C14" s="17">
        <v>0.05</v>
      </c>
      <c r="D14" s="17">
        <v>4.7E-2</v>
      </c>
      <c r="E14" s="17">
        <v>4.7E-2</v>
      </c>
      <c r="F14" s="1"/>
      <c r="G14" s="17">
        <v>2.4</v>
      </c>
      <c r="H14" s="17" t="s">
        <v>20</v>
      </c>
      <c r="I14" s="117">
        <v>5.8000000000000003E-2</v>
      </c>
      <c r="J14" s="117">
        <v>4.4999999999999998E-2</v>
      </c>
      <c r="K14" s="117">
        <v>5.5E-2</v>
      </c>
      <c r="L14" s="1"/>
      <c r="M14" s="17">
        <v>2.4</v>
      </c>
      <c r="N14" s="17" t="s">
        <v>20</v>
      </c>
      <c r="O14" s="117">
        <v>6.4000000000000001E-2</v>
      </c>
      <c r="P14" s="117">
        <v>4.3999999999999997E-2</v>
      </c>
      <c r="Q14" s="117">
        <v>5.8999999999999997E-2</v>
      </c>
      <c r="R14"/>
      <c r="S14"/>
      <c r="T14" s="17">
        <v>2.4</v>
      </c>
      <c r="U14" s="17" t="s">
        <v>20</v>
      </c>
      <c r="V14" s="117">
        <v>6.6000000000000003E-2</v>
      </c>
      <c r="W14" s="117">
        <v>4.2999999999999997E-2</v>
      </c>
      <c r="X14" s="117">
        <v>6.2E-2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spans="1:112" s="18" customFormat="1" ht="15.5" x14ac:dyDescent="0.35">
      <c r="A15" s="17">
        <v>2.8</v>
      </c>
      <c r="B15" s="17" t="s">
        <v>20</v>
      </c>
      <c r="C15" s="17">
        <v>5.1999999999999998E-2</v>
      </c>
      <c r="D15" s="17">
        <v>4.7E-2</v>
      </c>
      <c r="E15" s="17">
        <v>4.7E-2</v>
      </c>
      <c r="F15" s="1"/>
      <c r="G15" s="17">
        <v>2.8</v>
      </c>
      <c r="H15" s="17" t="s">
        <v>20</v>
      </c>
      <c r="I15" s="117">
        <v>7.6999999999999999E-2</v>
      </c>
      <c r="J15" s="117">
        <v>4.4999999999999998E-2</v>
      </c>
      <c r="K15" s="117">
        <v>6.7000000000000004E-2</v>
      </c>
      <c r="L15" s="1"/>
      <c r="M15" s="17">
        <v>2.8</v>
      </c>
      <c r="N15" s="17" t="s">
        <v>20</v>
      </c>
      <c r="O15" s="117">
        <v>9.2999999999999999E-2</v>
      </c>
      <c r="P15" s="117">
        <v>4.3999999999999997E-2</v>
      </c>
      <c r="Q15" s="117">
        <v>0.08</v>
      </c>
      <c r="R15"/>
      <c r="S15"/>
      <c r="T15" s="17">
        <v>2.8</v>
      </c>
      <c r="U15" s="17" t="s">
        <v>20</v>
      </c>
      <c r="V15" s="117">
        <v>0.104</v>
      </c>
      <c r="W15" s="117">
        <v>4.2999999999999997E-2</v>
      </c>
      <c r="X15" s="117">
        <v>8.8999999999999996E-2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/>
      <c r="CM15" s="171" t="s">
        <v>45</v>
      </c>
      <c r="CN15" s="171"/>
      <c r="CO15" s="171"/>
      <c r="CP15" s="171"/>
      <c r="CQ15" s="171"/>
      <c r="CR15" s="171"/>
      <c r="CS15" s="171"/>
      <c r="CT15" s="171"/>
      <c r="CU15" s="171"/>
      <c r="CV15" s="171"/>
      <c r="CW15"/>
      <c r="CX15"/>
      <c r="CY15"/>
      <c r="CZ15"/>
      <c r="DA15"/>
      <c r="DB15"/>
      <c r="DC15"/>
      <c r="DD15"/>
      <c r="DE15"/>
      <c r="DF15"/>
      <c r="DG15"/>
      <c r="DH15"/>
    </row>
    <row r="16" spans="1:112" s="21" customFormat="1" ht="15.5" x14ac:dyDescent="0.35">
      <c r="A16" s="50">
        <v>2.2000000000000002</v>
      </c>
      <c r="B16" s="51" t="s">
        <v>19</v>
      </c>
      <c r="C16" s="50">
        <v>4.8000000000000001E-2</v>
      </c>
      <c r="D16" s="51">
        <v>4.4999999999999998E-2</v>
      </c>
      <c r="E16" s="50">
        <v>4.4999999999999998E-2</v>
      </c>
      <c r="F16" s="1"/>
      <c r="G16" s="50">
        <v>2.2000000000000002</v>
      </c>
      <c r="H16" s="51" t="s">
        <v>19</v>
      </c>
      <c r="I16" s="113">
        <v>4.8000000000000001E-2</v>
      </c>
      <c r="J16" s="113">
        <v>4.2999999999999997E-2</v>
      </c>
      <c r="K16" s="113">
        <v>4.5999999999999999E-2</v>
      </c>
      <c r="L16" s="1"/>
      <c r="M16" s="50">
        <v>2.2000000000000002</v>
      </c>
      <c r="N16" s="51" t="s">
        <v>19</v>
      </c>
      <c r="O16" s="113">
        <v>4.9000000000000002E-2</v>
      </c>
      <c r="P16" s="113">
        <v>4.2999999999999997E-2</v>
      </c>
      <c r="Q16" s="113">
        <v>4.5999999999999999E-2</v>
      </c>
      <c r="R16"/>
      <c r="S16"/>
      <c r="T16" s="50">
        <v>2.2000000000000002</v>
      </c>
      <c r="U16" s="51" t="s">
        <v>19</v>
      </c>
      <c r="V16" s="113">
        <v>4.9000000000000002E-2</v>
      </c>
      <c r="W16" s="113">
        <v>4.2000000000000003E-2</v>
      </c>
      <c r="X16" s="113">
        <v>4.5999999999999999E-2</v>
      </c>
      <c r="Y16" s="1"/>
      <c r="Z16" s="179" t="s">
        <v>43</v>
      </c>
      <c r="AA16" s="179"/>
      <c r="AB16" s="179"/>
      <c r="AC16" s="179"/>
      <c r="AD16" s="179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140" s="18" customFormat="1" ht="15.5" x14ac:dyDescent="0.35">
      <c r="A17" s="50">
        <v>2.2000000000000002</v>
      </c>
      <c r="B17" s="51" t="s">
        <v>21</v>
      </c>
      <c r="C17" s="50">
        <v>4.9000000000000002E-2</v>
      </c>
      <c r="D17" s="51">
        <v>4.8000000000000001E-2</v>
      </c>
      <c r="E17" s="50">
        <v>4.8000000000000001E-2</v>
      </c>
      <c r="F17" s="1"/>
      <c r="G17" s="50">
        <v>2.2000000000000002</v>
      </c>
      <c r="H17" s="51" t="s">
        <v>21</v>
      </c>
      <c r="I17" s="113">
        <v>4.8000000000000001E-2</v>
      </c>
      <c r="J17" s="113">
        <v>4.5999999999999999E-2</v>
      </c>
      <c r="K17" s="113">
        <v>4.7E-2</v>
      </c>
      <c r="L17" s="1"/>
      <c r="M17" s="50">
        <v>2.2000000000000002</v>
      </c>
      <c r="N17" s="51" t="s">
        <v>21</v>
      </c>
      <c r="O17" s="113">
        <v>4.9000000000000002E-2</v>
      </c>
      <c r="P17" s="113">
        <v>4.3999999999999997E-2</v>
      </c>
      <c r="Q17" s="113">
        <v>4.7E-2</v>
      </c>
      <c r="R17"/>
      <c r="S17"/>
      <c r="T17" s="50">
        <v>2.2000000000000002</v>
      </c>
      <c r="U17" s="51" t="s">
        <v>21</v>
      </c>
      <c r="V17" s="113">
        <v>4.9000000000000002E-2</v>
      </c>
      <c r="W17" s="113">
        <v>4.2999999999999997E-2</v>
      </c>
      <c r="X17" s="113">
        <v>4.7E-2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/>
      <c r="CM17" s="62" t="s">
        <v>55</v>
      </c>
      <c r="CN17" s="63" t="s">
        <v>8</v>
      </c>
      <c r="CO17" s="64">
        <v>3</v>
      </c>
      <c r="CP17" s="64">
        <v>4</v>
      </c>
      <c r="CQ17" s="64">
        <v>5</v>
      </c>
      <c r="CR17" s="64">
        <v>6</v>
      </c>
      <c r="CS17" s="64">
        <v>7</v>
      </c>
      <c r="CT17" s="64">
        <v>8</v>
      </c>
      <c r="CU17" s="64">
        <v>9</v>
      </c>
      <c r="CV17" s="65" t="s">
        <v>11</v>
      </c>
      <c r="CW17"/>
      <c r="CX17"/>
      <c r="CY17"/>
      <c r="CZ17"/>
      <c r="DA17"/>
      <c r="DB17"/>
      <c r="DC17"/>
      <c r="DD17"/>
      <c r="DE17"/>
      <c r="DF17"/>
      <c r="DG17"/>
      <c r="DH17"/>
    </row>
    <row r="18" spans="1:140" s="18" customFormat="1" ht="15.5" x14ac:dyDescent="0.35">
      <c r="A18" s="50">
        <v>2.2000000000000002</v>
      </c>
      <c r="B18" s="51" t="s">
        <v>22</v>
      </c>
      <c r="C18" s="50">
        <v>4.9000000000000002E-2</v>
      </c>
      <c r="D18" s="51">
        <v>4.8000000000000001E-2</v>
      </c>
      <c r="E18" s="50">
        <v>4.8000000000000001E-2</v>
      </c>
      <c r="F18" s="1"/>
      <c r="G18" s="50">
        <v>2.2000000000000002</v>
      </c>
      <c r="H18" s="51" t="s">
        <v>22</v>
      </c>
      <c r="I18" s="113">
        <v>4.9000000000000002E-2</v>
      </c>
      <c r="J18" s="113">
        <v>4.5999999999999999E-2</v>
      </c>
      <c r="K18" s="113">
        <v>4.8000000000000001E-2</v>
      </c>
      <c r="L18" s="1"/>
      <c r="M18" s="50">
        <v>2.2000000000000002</v>
      </c>
      <c r="N18" s="51" t="s">
        <v>22</v>
      </c>
      <c r="O18" s="113">
        <v>4.9000000000000002E-2</v>
      </c>
      <c r="P18" s="113">
        <v>4.4999999999999998E-2</v>
      </c>
      <c r="Q18" s="113">
        <v>4.7E-2</v>
      </c>
      <c r="R18"/>
      <c r="S18"/>
      <c r="T18" s="50">
        <v>2.2000000000000002</v>
      </c>
      <c r="U18" s="51" t="s">
        <v>22</v>
      </c>
      <c r="V18" s="113">
        <v>4.9000000000000002E-2</v>
      </c>
      <c r="W18" s="113">
        <v>4.3999999999999997E-2</v>
      </c>
      <c r="X18" s="113">
        <v>4.7E-2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 spans="1:140" s="28" customFormat="1" ht="15.5" x14ac:dyDescent="0.35">
      <c r="A19" s="26">
        <v>2.2000000000000002</v>
      </c>
      <c r="B19" s="26" t="s">
        <v>20</v>
      </c>
      <c r="C19" s="26">
        <v>4.9000000000000002E-2</v>
      </c>
      <c r="D19" s="26">
        <v>4.8000000000000001E-2</v>
      </c>
      <c r="E19" s="26">
        <v>4.8000000000000001E-2</v>
      </c>
      <c r="F19" s="1"/>
      <c r="G19" s="26">
        <v>2.2000000000000002</v>
      </c>
      <c r="H19" s="26" t="s">
        <v>20</v>
      </c>
      <c r="I19" s="116">
        <v>4.8000000000000001E-2</v>
      </c>
      <c r="J19" s="116">
        <v>4.4999999999999998E-2</v>
      </c>
      <c r="K19" s="116">
        <v>4.7E-2</v>
      </c>
      <c r="L19" s="1"/>
      <c r="M19" s="26">
        <v>2.2000000000000002</v>
      </c>
      <c r="N19" s="26" t="s">
        <v>20</v>
      </c>
      <c r="O19" s="116">
        <v>4.8000000000000001E-2</v>
      </c>
      <c r="P19" s="116">
        <v>4.3999999999999997E-2</v>
      </c>
      <c r="Q19" s="116">
        <v>4.7E-2</v>
      </c>
      <c r="R19"/>
      <c r="S19"/>
      <c r="T19" s="26">
        <v>2.2000000000000002</v>
      </c>
      <c r="U19" s="26" t="s">
        <v>20</v>
      </c>
      <c r="V19" s="116">
        <v>4.8000000000000001E-2</v>
      </c>
      <c r="W19" s="116">
        <v>4.2999999999999997E-2</v>
      </c>
      <c r="X19" s="116">
        <v>4.7E-2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/>
      <c r="CM19" s="58"/>
      <c r="CN19" s="59" t="s">
        <v>10</v>
      </c>
      <c r="CO19" s="60">
        <f t="shared" ref="CO19:CU19" si="3">MAX(BT$4,BT$5:BT$6,BT$7:BT$20,BT$21:BT$22,BT$23:BT$36,BT$37:BT$38,BT$39:BT$52,BT$53:BT$54,BT$55:BT$68,BT$69:BT$70,BT$71:BT$72)</f>
        <v>0</v>
      </c>
      <c r="CP19" s="60">
        <f t="shared" si="3"/>
        <v>0</v>
      </c>
      <c r="CQ19" s="60">
        <f t="shared" si="3"/>
        <v>0</v>
      </c>
      <c r="CR19" s="60">
        <f t="shared" si="3"/>
        <v>0</v>
      </c>
      <c r="CS19" s="60">
        <f t="shared" si="3"/>
        <v>0</v>
      </c>
      <c r="CT19" s="60">
        <f t="shared" si="3"/>
        <v>0</v>
      </c>
      <c r="CU19" s="60">
        <f t="shared" si="3"/>
        <v>0</v>
      </c>
      <c r="CV19" s="61">
        <f>MAX(CO19:CU19)</f>
        <v>0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</row>
    <row r="20" spans="1:140" s="16" customFormat="1" ht="15.5" x14ac:dyDescent="0.35">
      <c r="A20" s="8">
        <v>2.1</v>
      </c>
      <c r="B20" s="8" t="s">
        <v>23</v>
      </c>
      <c r="C20" s="8">
        <v>1.7999999999999999E-2</v>
      </c>
      <c r="D20" s="8">
        <v>4.8000000000000001E-2</v>
      </c>
      <c r="E20" s="8">
        <v>4.8000000000000001E-2</v>
      </c>
      <c r="F20" s="1"/>
      <c r="G20" s="8">
        <v>2.1</v>
      </c>
      <c r="H20" s="8" t="s">
        <v>23</v>
      </c>
      <c r="I20" s="118">
        <v>3.2000000000000001E-2</v>
      </c>
      <c r="J20" s="118">
        <v>4.5999999999999999E-2</v>
      </c>
      <c r="K20" s="118">
        <v>5.3999999999999999E-2</v>
      </c>
      <c r="L20" s="1"/>
      <c r="M20" s="8">
        <v>2.1</v>
      </c>
      <c r="N20" s="8" t="s">
        <v>23</v>
      </c>
      <c r="O20" s="118">
        <v>3.6999999999999998E-2</v>
      </c>
      <c r="P20" s="118">
        <v>4.4999999999999998E-2</v>
      </c>
      <c r="Q20" s="118">
        <v>5.5E-2</v>
      </c>
      <c r="R20"/>
      <c r="S20"/>
      <c r="T20" s="8">
        <v>2.1</v>
      </c>
      <c r="U20" s="8" t="s">
        <v>23</v>
      </c>
      <c r="V20" s="118">
        <v>3.9E-2</v>
      </c>
      <c r="W20" s="118">
        <v>4.3999999999999997E-2</v>
      </c>
      <c r="X20" s="118">
        <v>5.3999999999999999E-2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/>
      <c r="CM20" s="69" t="s">
        <v>55</v>
      </c>
      <c r="CN20" s="70" t="s">
        <v>8</v>
      </c>
      <c r="CO20" s="71">
        <v>3</v>
      </c>
      <c r="CP20" s="71">
        <v>4</v>
      </c>
      <c r="CQ20" s="71">
        <v>5</v>
      </c>
      <c r="CR20" s="71">
        <v>6</v>
      </c>
      <c r="CS20" s="71">
        <v>7</v>
      </c>
      <c r="CT20" s="71">
        <v>8</v>
      </c>
      <c r="CU20" s="71">
        <v>9</v>
      </c>
      <c r="CV20" s="72" t="s">
        <v>11</v>
      </c>
      <c r="CW20"/>
      <c r="CX20"/>
      <c r="CY20"/>
      <c r="CZ20"/>
      <c r="DA20"/>
      <c r="DB20"/>
      <c r="DC20"/>
      <c r="DD20"/>
      <c r="DE20"/>
      <c r="DF20"/>
      <c r="DG20"/>
      <c r="DH20"/>
    </row>
    <row r="21" spans="1:140" s="16" customFormat="1" ht="15.5" x14ac:dyDescent="0.35">
      <c r="A21" s="8">
        <v>2.4</v>
      </c>
      <c r="B21" s="8" t="s">
        <v>25</v>
      </c>
      <c r="C21" s="8">
        <v>2.8000000000000001E-2</v>
      </c>
      <c r="D21" s="8">
        <v>4.9000000000000002E-2</v>
      </c>
      <c r="E21" s="8">
        <v>4.9000000000000002E-2</v>
      </c>
      <c r="F21" s="1"/>
      <c r="G21" s="8">
        <v>2.4</v>
      </c>
      <c r="H21" s="8" t="s">
        <v>25</v>
      </c>
      <c r="I21" s="118">
        <v>3.3000000000000002E-2</v>
      </c>
      <c r="J21" s="118">
        <v>4.8000000000000001E-2</v>
      </c>
      <c r="K21" s="118">
        <v>5.6000000000000001E-2</v>
      </c>
      <c r="L21" s="1"/>
      <c r="M21" s="8">
        <v>2.4</v>
      </c>
      <c r="N21" s="8" t="s">
        <v>25</v>
      </c>
      <c r="O21" s="118">
        <v>3.6999999999999998E-2</v>
      </c>
      <c r="P21" s="118">
        <v>4.5999999999999999E-2</v>
      </c>
      <c r="Q21" s="118">
        <v>6.0999999999999999E-2</v>
      </c>
      <c r="R21"/>
      <c r="S21"/>
      <c r="T21" s="8">
        <v>2.4</v>
      </c>
      <c r="U21" s="8" t="s">
        <v>25</v>
      </c>
      <c r="V21" s="118">
        <v>0.04</v>
      </c>
      <c r="W21" s="118">
        <v>4.5999999999999999E-2</v>
      </c>
      <c r="X21" s="118">
        <v>6.4000000000000001E-2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/>
      <c r="CM21" s="80"/>
      <c r="CN21" s="81" t="s">
        <v>10</v>
      </c>
      <c r="CO21" s="60">
        <f t="shared" ref="CO21:CU21" si="4">MAX(BT$16,BT$17,BT$18,BT$32,BT$33,BT$34,BT$48,BT$49,BT$50,BT$64,BT$65,BT$66,BT$80,BT$81,BT$82)</f>
        <v>0</v>
      </c>
      <c r="CP21" s="60">
        <f t="shared" si="4"/>
        <v>0</v>
      </c>
      <c r="CQ21" s="60">
        <f t="shared" si="4"/>
        <v>0</v>
      </c>
      <c r="CR21" s="60">
        <f t="shared" si="4"/>
        <v>0</v>
      </c>
      <c r="CS21" s="60">
        <f t="shared" si="4"/>
        <v>0</v>
      </c>
      <c r="CT21" s="60">
        <f t="shared" si="4"/>
        <v>0</v>
      </c>
      <c r="CU21" s="60">
        <f t="shared" si="4"/>
        <v>0</v>
      </c>
      <c r="CV21" s="82">
        <f>MAX(CO21:CU21)</f>
        <v>0</v>
      </c>
      <c r="CW21"/>
      <c r="CX21"/>
      <c r="CY21"/>
      <c r="CZ21"/>
      <c r="DA21"/>
      <c r="DB21"/>
      <c r="DC21"/>
      <c r="DD21"/>
      <c r="DE21"/>
      <c r="DF21"/>
      <c r="DG21"/>
      <c r="DH21"/>
    </row>
    <row r="22" spans="1:140" s="16" customFormat="1" ht="15.5" x14ac:dyDescent="0.35">
      <c r="A22" s="8">
        <v>2.8</v>
      </c>
      <c r="B22" s="8" t="s">
        <v>25</v>
      </c>
      <c r="C22" s="8">
        <v>0.02</v>
      </c>
      <c r="D22" s="8">
        <v>4.9000000000000002E-2</v>
      </c>
      <c r="E22" s="8">
        <v>4.9000000000000002E-2</v>
      </c>
      <c r="F22" s="1"/>
      <c r="G22" s="8">
        <v>2.8</v>
      </c>
      <c r="H22" s="8" t="s">
        <v>25</v>
      </c>
      <c r="I22" s="118">
        <v>3.3000000000000002E-2</v>
      </c>
      <c r="J22" s="118">
        <v>4.7E-2</v>
      </c>
      <c r="K22" s="118">
        <v>7.0000000000000007E-2</v>
      </c>
      <c r="L22" s="1"/>
      <c r="M22" s="8">
        <v>2.8</v>
      </c>
      <c r="N22" s="8" t="s">
        <v>25</v>
      </c>
      <c r="O22" s="118">
        <v>4.3999999999999997E-2</v>
      </c>
      <c r="P22" s="118">
        <v>4.7E-2</v>
      </c>
      <c r="Q22" s="118">
        <v>8.5000000000000006E-2</v>
      </c>
      <c r="R22"/>
      <c r="S22"/>
      <c r="T22" s="8">
        <v>2.8</v>
      </c>
      <c r="U22" s="8" t="s">
        <v>25</v>
      </c>
      <c r="V22" s="118">
        <v>5.0999999999999997E-2</v>
      </c>
      <c r="W22" s="118">
        <v>4.5999999999999999E-2</v>
      </c>
      <c r="X22" s="118">
        <v>9.5000000000000001E-2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</row>
    <row r="23" spans="1:140" s="16" customFormat="1" ht="15.5" x14ac:dyDescent="0.35">
      <c r="A23" s="8">
        <v>2.4</v>
      </c>
      <c r="B23" s="8" t="s">
        <v>26</v>
      </c>
      <c r="C23" s="8">
        <v>1.7000000000000001E-2</v>
      </c>
      <c r="D23" s="8">
        <v>4.9000000000000002E-2</v>
      </c>
      <c r="E23" s="8">
        <v>4.9000000000000002E-2</v>
      </c>
      <c r="F23" s="1"/>
      <c r="G23" s="8">
        <v>2.4</v>
      </c>
      <c r="H23" s="8" t="s">
        <v>26</v>
      </c>
      <c r="I23" s="118">
        <v>0.02</v>
      </c>
      <c r="J23" s="118">
        <v>4.8000000000000001E-2</v>
      </c>
      <c r="K23" s="118">
        <v>5.5E-2</v>
      </c>
      <c r="L23" s="1"/>
      <c r="M23" s="8">
        <v>2.4</v>
      </c>
      <c r="N23" s="8" t="s">
        <v>26</v>
      </c>
      <c r="O23" s="118">
        <v>2.1999999999999999E-2</v>
      </c>
      <c r="P23" s="118">
        <v>4.5999999999999999E-2</v>
      </c>
      <c r="Q23" s="118">
        <v>0.06</v>
      </c>
      <c r="R23"/>
      <c r="S23"/>
      <c r="T23" s="8">
        <v>2.4</v>
      </c>
      <c r="U23" s="8" t="s">
        <v>26</v>
      </c>
      <c r="V23" s="118">
        <v>2.5000000000000001E-2</v>
      </c>
      <c r="W23" s="118">
        <v>4.5999999999999999E-2</v>
      </c>
      <c r="X23" s="118">
        <v>6.3E-2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/>
      <c r="CM23" s="83" t="s">
        <v>55</v>
      </c>
      <c r="CN23" s="84" t="s">
        <v>8</v>
      </c>
      <c r="CO23" s="85">
        <v>3</v>
      </c>
      <c r="CP23" s="85">
        <v>4</v>
      </c>
      <c r="CQ23" s="85">
        <v>5</v>
      </c>
      <c r="CR23" s="85">
        <v>6</v>
      </c>
      <c r="CS23" s="85">
        <v>7</v>
      </c>
      <c r="CT23" s="85">
        <v>8</v>
      </c>
      <c r="CU23" s="85">
        <v>9</v>
      </c>
      <c r="CV23" s="86" t="s">
        <v>11</v>
      </c>
      <c r="CW23"/>
      <c r="CX23"/>
      <c r="CY23"/>
      <c r="CZ23"/>
      <c r="DA23"/>
      <c r="DB23"/>
      <c r="DC23"/>
      <c r="DD23"/>
      <c r="DE23"/>
      <c r="DF23"/>
      <c r="DG23"/>
      <c r="DH23"/>
    </row>
    <row r="24" spans="1:140" s="16" customFormat="1" ht="17.25" customHeight="1" x14ac:dyDescent="0.35">
      <c r="A24" s="8">
        <v>2.8</v>
      </c>
      <c r="B24" s="8" t="s">
        <v>26</v>
      </c>
      <c r="C24" s="8">
        <v>8.0000000000000002E-3</v>
      </c>
      <c r="D24" s="8">
        <v>4.9000000000000002E-2</v>
      </c>
      <c r="E24" s="8">
        <v>4.9000000000000002E-2</v>
      </c>
      <c r="F24" s="1"/>
      <c r="G24" s="8">
        <v>2.8</v>
      </c>
      <c r="H24" s="8" t="s">
        <v>26</v>
      </c>
      <c r="I24" s="118">
        <v>1.6E-2</v>
      </c>
      <c r="J24" s="118">
        <v>4.8000000000000001E-2</v>
      </c>
      <c r="K24" s="118">
        <v>7.0999999999999994E-2</v>
      </c>
      <c r="L24" s="1"/>
      <c r="M24" s="8">
        <v>2.8</v>
      </c>
      <c r="N24" s="8" t="s">
        <v>26</v>
      </c>
      <c r="O24" s="118">
        <v>2.1999999999999999E-2</v>
      </c>
      <c r="P24" s="118">
        <v>4.7E-2</v>
      </c>
      <c r="Q24" s="118">
        <v>8.5000000000000006E-2</v>
      </c>
      <c r="R24"/>
      <c r="S24"/>
      <c r="T24" s="8">
        <v>2.8</v>
      </c>
      <c r="U24" s="8" t="s">
        <v>26</v>
      </c>
      <c r="V24" s="118">
        <v>2.7E-2</v>
      </c>
      <c r="W24" s="118">
        <v>4.5999999999999999E-2</v>
      </c>
      <c r="X24" s="118">
        <v>9.5000000000000001E-2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/>
      <c r="CM24" s="87" t="s">
        <v>12</v>
      </c>
      <c r="CN24" s="88"/>
      <c r="CO24" s="60"/>
      <c r="CP24" s="60"/>
      <c r="CQ24" s="60"/>
      <c r="CR24" s="60"/>
      <c r="CS24" s="60"/>
      <c r="CT24" s="60"/>
      <c r="CU24" s="60"/>
      <c r="CV24" s="89"/>
      <c r="CW24"/>
      <c r="CX24"/>
      <c r="CY24"/>
      <c r="CZ24"/>
      <c r="DA24"/>
      <c r="DB24"/>
      <c r="DC24"/>
      <c r="DD24"/>
      <c r="DE24"/>
      <c r="DF24"/>
      <c r="DG24"/>
      <c r="DH24"/>
    </row>
    <row r="25" spans="1:140" s="20" customFormat="1" ht="15.5" x14ac:dyDescent="0.35">
      <c r="A25" s="10">
        <v>2.4</v>
      </c>
      <c r="B25" s="10" t="s">
        <v>23</v>
      </c>
      <c r="C25" s="10">
        <v>0.108</v>
      </c>
      <c r="D25" s="10">
        <v>4.5999999999999999E-2</v>
      </c>
      <c r="E25" s="10">
        <v>4.5999999999999999E-2</v>
      </c>
      <c r="F25" s="1"/>
      <c r="G25" s="10">
        <v>2.4</v>
      </c>
      <c r="H25" s="10" t="s">
        <v>23</v>
      </c>
      <c r="I25" s="119">
        <v>0.11700000000000001</v>
      </c>
      <c r="J25" s="119">
        <v>4.4999999999999998E-2</v>
      </c>
      <c r="K25" s="119">
        <v>5.5E-2</v>
      </c>
      <c r="L25" s="1"/>
      <c r="M25" s="10">
        <v>2.4</v>
      </c>
      <c r="N25" s="10" t="s">
        <v>23</v>
      </c>
      <c r="O25" s="119">
        <v>0.11899999999999999</v>
      </c>
      <c r="P25" s="119">
        <v>4.4999999999999998E-2</v>
      </c>
      <c r="Q25" s="119">
        <v>5.8999999999999997E-2</v>
      </c>
      <c r="R25"/>
      <c r="S25"/>
      <c r="T25" s="10">
        <v>2.4</v>
      </c>
      <c r="U25" s="10" t="s">
        <v>23</v>
      </c>
      <c r="V25" s="119">
        <v>0.11899999999999999</v>
      </c>
      <c r="W25" s="119">
        <v>4.3999999999999997E-2</v>
      </c>
      <c r="X25" s="119">
        <v>6.2E-2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/>
      <c r="CM25" s="73" t="s">
        <v>13</v>
      </c>
      <c r="CN25" s="74" t="s">
        <v>9</v>
      </c>
      <c r="CO25" s="60">
        <f t="shared" ref="CO25:CU25" si="5">MIN(BT$13,BT$14:BT$15,BT$29,BT$30:BT$31,BT$45,BT$46:BT$47,BT$61,BT$62:BT$63,BT$77,BT$78:BT$79)</f>
        <v>0</v>
      </c>
      <c r="CP25" s="60">
        <f t="shared" si="5"/>
        <v>0</v>
      </c>
      <c r="CQ25" s="60">
        <f t="shared" si="5"/>
        <v>0</v>
      </c>
      <c r="CR25" s="60">
        <f t="shared" si="5"/>
        <v>0</v>
      </c>
      <c r="CS25" s="60">
        <f t="shared" si="5"/>
        <v>0</v>
      </c>
      <c r="CT25" s="60">
        <f t="shared" si="5"/>
        <v>0</v>
      </c>
      <c r="CU25" s="60">
        <f t="shared" si="5"/>
        <v>0</v>
      </c>
      <c r="CV25" s="75">
        <f>MIN(CO25:CU25)</f>
        <v>0</v>
      </c>
      <c r="CW25"/>
      <c r="CX25"/>
      <c r="CY25"/>
      <c r="CZ25"/>
      <c r="DA25"/>
      <c r="DB25"/>
      <c r="DC25"/>
      <c r="DD25"/>
      <c r="DE25"/>
      <c r="DF25"/>
      <c r="DG25"/>
      <c r="DH25"/>
    </row>
    <row r="26" spans="1:140" s="20" customFormat="1" ht="15.5" x14ac:dyDescent="0.35">
      <c r="A26" s="10">
        <v>2.8</v>
      </c>
      <c r="B26" s="10" t="s">
        <v>23</v>
      </c>
      <c r="C26" s="10">
        <v>0.156</v>
      </c>
      <c r="D26" s="10">
        <v>4.4999999999999998E-2</v>
      </c>
      <c r="E26" s="10">
        <v>4.4999999999999998E-2</v>
      </c>
      <c r="F26" s="1"/>
      <c r="G26" s="10">
        <v>2.8</v>
      </c>
      <c r="H26" s="10" t="s">
        <v>23</v>
      </c>
      <c r="I26" s="119">
        <v>0.193</v>
      </c>
      <c r="J26" s="119">
        <v>4.4999999999999998E-2</v>
      </c>
      <c r="K26" s="119">
        <v>6.5000000000000002E-2</v>
      </c>
      <c r="L26" s="1"/>
      <c r="M26" s="10">
        <v>2.8</v>
      </c>
      <c r="N26" s="10" t="s">
        <v>23</v>
      </c>
      <c r="O26" s="119">
        <v>0.21299999999999999</v>
      </c>
      <c r="P26" s="119">
        <v>4.4999999999999998E-2</v>
      </c>
      <c r="Q26" s="119">
        <v>7.8E-2</v>
      </c>
      <c r="R26"/>
      <c r="S26"/>
      <c r="T26" s="10">
        <v>2.8</v>
      </c>
      <c r="U26" s="10" t="s">
        <v>23</v>
      </c>
      <c r="V26" s="119">
        <v>0.223</v>
      </c>
      <c r="W26" s="119">
        <v>4.4999999999999998E-2</v>
      </c>
      <c r="X26" s="119">
        <v>8.6999999999999994E-2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/>
      <c r="CM26" s="73"/>
      <c r="CN26" s="74" t="s">
        <v>10</v>
      </c>
      <c r="CO26" s="60">
        <f t="shared" ref="CO26:CU26" si="6">MAX(BT$13,BT$14:BT$15,BT$29,BT$30:BT$31,BT$45,BT$46:BT$47,BT$61,BT$62:BT$63,BT$77,BT$78:BT$79)</f>
        <v>0</v>
      </c>
      <c r="CP26" s="60">
        <f t="shared" si="6"/>
        <v>0</v>
      </c>
      <c r="CQ26" s="60">
        <f t="shared" si="6"/>
        <v>0</v>
      </c>
      <c r="CR26" s="60">
        <f t="shared" si="6"/>
        <v>0</v>
      </c>
      <c r="CS26" s="60">
        <f t="shared" si="6"/>
        <v>0</v>
      </c>
      <c r="CT26" s="60">
        <f t="shared" si="6"/>
        <v>0</v>
      </c>
      <c r="CU26" s="60">
        <f t="shared" si="6"/>
        <v>0</v>
      </c>
      <c r="CV26" s="75">
        <f>MAX(CO26:CU26)</f>
        <v>0</v>
      </c>
      <c r="CW26"/>
      <c r="CX26"/>
      <c r="CY26"/>
      <c r="CZ26"/>
      <c r="DA26"/>
      <c r="DB26"/>
      <c r="DC26"/>
      <c r="DD26"/>
      <c r="DE26"/>
      <c r="DF26"/>
      <c r="DG26"/>
      <c r="DH26"/>
    </row>
    <row r="27" spans="1:140" s="20" customFormat="1" ht="15.5" x14ac:dyDescent="0.35">
      <c r="A27" s="10">
        <v>2.1</v>
      </c>
      <c r="B27" s="10" t="s">
        <v>25</v>
      </c>
      <c r="C27" s="10">
        <v>8.2000000000000003E-2</v>
      </c>
      <c r="D27" s="10">
        <v>4.9000000000000002E-2</v>
      </c>
      <c r="E27" s="10">
        <v>4.9000000000000002E-2</v>
      </c>
      <c r="F27" s="1"/>
      <c r="G27" s="10">
        <v>2.1</v>
      </c>
      <c r="H27" s="10" t="s">
        <v>25</v>
      </c>
      <c r="I27" s="119">
        <v>7.6999999999999999E-2</v>
      </c>
      <c r="J27" s="119">
        <v>4.7E-2</v>
      </c>
      <c r="K27" s="119">
        <v>5.0999999999999997E-2</v>
      </c>
      <c r="L27" s="1"/>
      <c r="M27" s="10">
        <v>2.1</v>
      </c>
      <c r="N27" s="10" t="s">
        <v>25</v>
      </c>
      <c r="O27" s="119">
        <v>7.3999999999999996E-2</v>
      </c>
      <c r="P27" s="119">
        <v>4.5999999999999999E-2</v>
      </c>
      <c r="Q27" s="119">
        <v>5.1999999999999998E-2</v>
      </c>
      <c r="R27"/>
      <c r="S27"/>
      <c r="T27" s="10">
        <v>2.1</v>
      </c>
      <c r="U27" s="10" t="s">
        <v>25</v>
      </c>
      <c r="V27" s="119">
        <v>7.1999999999999995E-2</v>
      </c>
      <c r="W27" s="119">
        <v>4.5999999999999999E-2</v>
      </c>
      <c r="X27" s="119">
        <v>5.1999999999999998E-2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/>
      <c r="CM27" s="80" t="s">
        <v>12</v>
      </c>
      <c r="CN27" s="81"/>
      <c r="CO27" s="60"/>
      <c r="CP27" s="60"/>
      <c r="CQ27" s="60"/>
      <c r="CR27" s="60"/>
      <c r="CS27" s="60"/>
      <c r="CT27" s="60"/>
      <c r="CU27" s="60"/>
      <c r="CV27" s="82"/>
      <c r="CW27"/>
      <c r="CX27"/>
      <c r="CY27"/>
      <c r="CZ27"/>
      <c r="DA27"/>
      <c r="DB27"/>
      <c r="DC27"/>
      <c r="DD27"/>
      <c r="DE27"/>
      <c r="DF27"/>
      <c r="DG27"/>
      <c r="DH27"/>
    </row>
    <row r="28" spans="1:140" s="20" customFormat="1" ht="15.5" x14ac:dyDescent="0.35">
      <c r="A28" s="10">
        <v>2.1</v>
      </c>
      <c r="B28" s="10" t="s">
        <v>26</v>
      </c>
      <c r="C28" s="10">
        <v>0.109</v>
      </c>
      <c r="D28" s="10">
        <v>4.8000000000000001E-2</v>
      </c>
      <c r="E28" s="10">
        <v>4.8000000000000001E-2</v>
      </c>
      <c r="F28" s="1"/>
      <c r="G28" s="10">
        <v>2.1</v>
      </c>
      <c r="H28" s="10" t="s">
        <v>26</v>
      </c>
      <c r="I28" s="119">
        <v>0.1</v>
      </c>
      <c r="J28" s="119">
        <v>4.5999999999999999E-2</v>
      </c>
      <c r="K28" s="119">
        <v>0.05</v>
      </c>
      <c r="L28" s="1"/>
      <c r="M28" s="10">
        <v>2.1</v>
      </c>
      <c r="N28" s="10" t="s">
        <v>26</v>
      </c>
      <c r="O28" s="119">
        <v>9.4E-2</v>
      </c>
      <c r="P28" s="119">
        <v>4.5999999999999999E-2</v>
      </c>
      <c r="Q28" s="119">
        <v>5.0999999999999997E-2</v>
      </c>
      <c r="R28"/>
      <c r="S28"/>
      <c r="T28" s="10">
        <v>2.1</v>
      </c>
      <c r="U28" s="10" t="s">
        <v>26</v>
      </c>
      <c r="V28" s="119">
        <v>0.09</v>
      </c>
      <c r="W28" s="119">
        <v>4.5999999999999999E-2</v>
      </c>
      <c r="X28" s="119">
        <v>5.0999999999999997E-2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/>
      <c r="CM28" s="176" t="s">
        <v>53</v>
      </c>
      <c r="CN28" s="176"/>
      <c r="CO28" s="176"/>
      <c r="CP28" s="176"/>
      <c r="CQ28" s="176"/>
      <c r="CR28" s="176"/>
      <c r="CS28" s="176"/>
      <c r="CT28" s="176"/>
      <c r="CU28" s="176"/>
      <c r="CV28" s="176"/>
      <c r="CW28"/>
      <c r="CX28"/>
      <c r="CY28"/>
      <c r="CZ28"/>
      <c r="DA28"/>
      <c r="DB28"/>
      <c r="DC28"/>
      <c r="DD28"/>
      <c r="DE28"/>
      <c r="DF28"/>
      <c r="DG28"/>
      <c r="DH28"/>
    </row>
    <row r="29" spans="1:140" s="18" customFormat="1" ht="15.5" x14ac:dyDescent="0.35">
      <c r="A29" s="17">
        <v>2.1</v>
      </c>
      <c r="B29" s="17" t="s">
        <v>24</v>
      </c>
      <c r="C29" s="17">
        <v>0.05</v>
      </c>
      <c r="D29" s="17">
        <v>4.8000000000000001E-2</v>
      </c>
      <c r="E29" s="17">
        <v>4.8000000000000001E-2</v>
      </c>
      <c r="F29" s="1"/>
      <c r="G29" s="17">
        <v>2.1</v>
      </c>
      <c r="H29" s="17" t="s">
        <v>24</v>
      </c>
      <c r="I29" s="120">
        <v>5.3999999999999999E-2</v>
      </c>
      <c r="J29" s="120">
        <v>4.7E-2</v>
      </c>
      <c r="K29" s="120">
        <v>5.1999999999999998E-2</v>
      </c>
      <c r="L29" s="1"/>
      <c r="M29" s="17">
        <v>2.1</v>
      </c>
      <c r="N29" s="17" t="s">
        <v>24</v>
      </c>
      <c r="O29" s="120">
        <v>5.5E-2</v>
      </c>
      <c r="P29" s="120">
        <v>4.5999999999999999E-2</v>
      </c>
      <c r="Q29" s="120">
        <v>5.2999999999999999E-2</v>
      </c>
      <c r="R29"/>
      <c r="S29"/>
      <c r="T29" s="17">
        <v>2.1</v>
      </c>
      <c r="U29" s="17" t="s">
        <v>24</v>
      </c>
      <c r="V29" s="120">
        <v>5.3999999999999999E-2</v>
      </c>
      <c r="W29" s="120">
        <v>4.4999999999999998E-2</v>
      </c>
      <c r="X29" s="120">
        <v>5.2999999999999999E-2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spans="1:140" s="18" customFormat="1" ht="15.5" x14ac:dyDescent="0.35">
      <c r="A30" s="17">
        <v>2.4</v>
      </c>
      <c r="B30" s="17" t="s">
        <v>24</v>
      </c>
      <c r="C30" s="17">
        <v>0.05</v>
      </c>
      <c r="D30" s="17">
        <v>4.8000000000000001E-2</v>
      </c>
      <c r="E30" s="17">
        <v>4.8000000000000001E-2</v>
      </c>
      <c r="F30" s="1"/>
      <c r="G30" s="17">
        <v>2.4</v>
      </c>
      <c r="H30" s="17" t="s">
        <v>24</v>
      </c>
      <c r="I30" s="120">
        <v>0.06</v>
      </c>
      <c r="J30" s="120">
        <v>4.7E-2</v>
      </c>
      <c r="K30" s="120">
        <v>5.7000000000000002E-2</v>
      </c>
      <c r="L30" s="1"/>
      <c r="M30" s="17">
        <v>2.4</v>
      </c>
      <c r="N30" s="17" t="s">
        <v>24</v>
      </c>
      <c r="O30" s="120">
        <v>6.5000000000000002E-2</v>
      </c>
      <c r="P30" s="120">
        <v>4.5999999999999999E-2</v>
      </c>
      <c r="Q30" s="120">
        <v>6.2E-2</v>
      </c>
      <c r="R30"/>
      <c r="S30"/>
      <c r="T30" s="17">
        <v>2.4</v>
      </c>
      <c r="U30" s="17" t="s">
        <v>24</v>
      </c>
      <c r="V30" s="120">
        <v>6.7000000000000004E-2</v>
      </c>
      <c r="W30" s="120">
        <v>4.5999999999999999E-2</v>
      </c>
      <c r="X30" s="120">
        <v>6.4000000000000001E-2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  <row r="31" spans="1:140" s="18" customFormat="1" ht="15.5" x14ac:dyDescent="0.35">
      <c r="A31" s="17">
        <v>2.8</v>
      </c>
      <c r="B31" s="17" t="s">
        <v>24</v>
      </c>
      <c r="C31" s="17">
        <v>5.1999999999999998E-2</v>
      </c>
      <c r="D31" s="17">
        <v>4.8000000000000001E-2</v>
      </c>
      <c r="E31" s="17">
        <v>4.8000000000000001E-2</v>
      </c>
      <c r="F31" s="1"/>
      <c r="G31" s="17">
        <v>2.8</v>
      </c>
      <c r="H31" s="17" t="s">
        <v>24</v>
      </c>
      <c r="I31" s="120">
        <v>7.5999999999999998E-2</v>
      </c>
      <c r="J31" s="120">
        <v>4.7E-2</v>
      </c>
      <c r="K31" s="120">
        <v>6.9000000000000006E-2</v>
      </c>
      <c r="L31" s="1"/>
      <c r="M31" s="17">
        <v>2.8</v>
      </c>
      <c r="N31" s="17" t="s">
        <v>24</v>
      </c>
      <c r="O31" s="120">
        <v>9.2999999999999999E-2</v>
      </c>
      <c r="P31" s="120">
        <v>4.5999999999999999E-2</v>
      </c>
      <c r="Q31" s="120">
        <v>8.4000000000000005E-2</v>
      </c>
      <c r="R31"/>
      <c r="S31"/>
      <c r="T31" s="17">
        <v>2.8</v>
      </c>
      <c r="U31" s="17" t="s">
        <v>24</v>
      </c>
      <c r="V31" s="120">
        <v>0.104</v>
      </c>
      <c r="W31" s="120">
        <v>4.4999999999999998E-2</v>
      </c>
      <c r="X31" s="120">
        <v>9.4E-2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/>
      <c r="CM31" s="76" t="s">
        <v>55</v>
      </c>
      <c r="CN31" s="77" t="s">
        <v>8</v>
      </c>
      <c r="CO31" s="78">
        <v>3</v>
      </c>
      <c r="CP31" s="78">
        <v>4</v>
      </c>
      <c r="CQ31" s="78">
        <v>5</v>
      </c>
      <c r="CR31" s="78">
        <v>6</v>
      </c>
      <c r="CS31" s="78">
        <v>7</v>
      </c>
      <c r="CT31" s="78">
        <v>8</v>
      </c>
      <c r="CU31" s="78">
        <v>9</v>
      </c>
      <c r="CV31" s="79" t="s">
        <v>11</v>
      </c>
      <c r="CW31"/>
      <c r="CX31"/>
      <c r="CY31"/>
      <c r="CZ31"/>
      <c r="DA31"/>
      <c r="DB31"/>
      <c r="DC31"/>
      <c r="DD31"/>
      <c r="DE31"/>
      <c r="DF31"/>
      <c r="DG31"/>
      <c r="DH31"/>
    </row>
    <row r="32" spans="1:140" s="18" customFormat="1" ht="15.5" x14ac:dyDescent="0.35">
      <c r="A32" s="50">
        <v>2.2000000000000002</v>
      </c>
      <c r="B32" s="51" t="s">
        <v>23</v>
      </c>
      <c r="C32" s="50">
        <v>4.9000000000000002E-2</v>
      </c>
      <c r="D32" s="51">
        <v>4.8000000000000001E-2</v>
      </c>
      <c r="E32" s="50">
        <v>4.8000000000000001E-2</v>
      </c>
      <c r="F32" s="1"/>
      <c r="G32" s="50">
        <v>2.2000000000000002</v>
      </c>
      <c r="H32" s="51" t="s">
        <v>23</v>
      </c>
      <c r="I32" s="113">
        <v>4.9000000000000002E-2</v>
      </c>
      <c r="J32" s="113">
        <v>4.5999999999999999E-2</v>
      </c>
      <c r="K32" s="113">
        <v>4.7E-2</v>
      </c>
      <c r="L32" s="1"/>
      <c r="M32" s="50">
        <v>2.2000000000000002</v>
      </c>
      <c r="N32" s="51" t="s">
        <v>23</v>
      </c>
      <c r="O32" s="113">
        <v>4.9000000000000002E-2</v>
      </c>
      <c r="P32" s="113">
        <v>4.4999999999999998E-2</v>
      </c>
      <c r="Q32" s="113">
        <v>4.8000000000000001E-2</v>
      </c>
      <c r="R32"/>
      <c r="S32"/>
      <c r="T32" s="50">
        <v>2.2000000000000002</v>
      </c>
      <c r="U32" s="51" t="s">
        <v>23</v>
      </c>
      <c r="V32" s="113">
        <v>4.9000000000000002E-2</v>
      </c>
      <c r="W32" s="113">
        <v>4.4999999999999998E-2</v>
      </c>
      <c r="X32" s="113">
        <v>4.8000000000000001E-2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/>
      <c r="CM32" s="73" t="s">
        <v>12</v>
      </c>
      <c r="CN32" s="74"/>
      <c r="CO32" s="60"/>
      <c r="CP32" s="60"/>
      <c r="CQ32" s="60"/>
      <c r="CR32" s="60"/>
      <c r="CS32" s="60"/>
      <c r="CT32" s="60"/>
      <c r="CU32" s="60"/>
      <c r="CV32" s="75"/>
      <c r="CW32"/>
      <c r="CX32"/>
      <c r="CY32"/>
      <c r="CZ32"/>
      <c r="DA32"/>
      <c r="DB32"/>
      <c r="DC32"/>
      <c r="DD32"/>
      <c r="DE32"/>
      <c r="DF32"/>
      <c r="DG32"/>
      <c r="DH32"/>
    </row>
    <row r="33" spans="1:112" s="18" customFormat="1" ht="15.5" x14ac:dyDescent="0.35">
      <c r="A33" s="50">
        <v>2.2000000000000002</v>
      </c>
      <c r="B33" s="51" t="s">
        <v>25</v>
      </c>
      <c r="C33" s="50">
        <v>0.05</v>
      </c>
      <c r="D33" s="51">
        <v>4.9000000000000002E-2</v>
      </c>
      <c r="E33" s="50">
        <v>4.9000000000000002E-2</v>
      </c>
      <c r="F33" s="1"/>
      <c r="G33" s="50">
        <v>2.2000000000000002</v>
      </c>
      <c r="H33" s="51" t="s">
        <v>25</v>
      </c>
      <c r="I33" s="113">
        <v>4.9000000000000002E-2</v>
      </c>
      <c r="J33" s="113">
        <v>4.7E-2</v>
      </c>
      <c r="K33" s="113">
        <v>4.8000000000000001E-2</v>
      </c>
      <c r="L33" s="1"/>
      <c r="M33" s="50">
        <v>2.2000000000000002</v>
      </c>
      <c r="N33" s="51" t="s">
        <v>25</v>
      </c>
      <c r="O33" s="113">
        <v>4.9000000000000002E-2</v>
      </c>
      <c r="P33" s="113">
        <v>4.5999999999999999E-2</v>
      </c>
      <c r="Q33" s="113">
        <v>4.8000000000000001E-2</v>
      </c>
      <c r="R33"/>
      <c r="S33"/>
      <c r="T33" s="50">
        <v>2.2000000000000002</v>
      </c>
      <c r="U33" s="51" t="s">
        <v>25</v>
      </c>
      <c r="V33" s="113">
        <v>4.9000000000000002E-2</v>
      </c>
      <c r="W33" s="113">
        <v>4.5999999999999999E-2</v>
      </c>
      <c r="X33" s="113">
        <v>4.8000000000000001E-2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/>
      <c r="CM33" s="80" t="s">
        <v>13</v>
      </c>
      <c r="CN33" s="81" t="s">
        <v>9</v>
      </c>
      <c r="CO33" s="60">
        <f t="shared" ref="CO33:CU33" si="7">MIN(BT$16,BT$17,BT$18,BT$32,BT$33,BT$34,BT$48,BT$49,BT$50,BT$64,BT$65,BT$66,BT$80,BT$81,BT$82)</f>
        <v>0</v>
      </c>
      <c r="CP33" s="60">
        <f t="shared" si="7"/>
        <v>0</v>
      </c>
      <c r="CQ33" s="60">
        <f t="shared" si="7"/>
        <v>0</v>
      </c>
      <c r="CR33" s="60">
        <f t="shared" si="7"/>
        <v>0</v>
      </c>
      <c r="CS33" s="60">
        <f t="shared" si="7"/>
        <v>0</v>
      </c>
      <c r="CT33" s="60">
        <f t="shared" si="7"/>
        <v>0</v>
      </c>
      <c r="CU33" s="60">
        <f t="shared" si="7"/>
        <v>0</v>
      </c>
      <c r="CV33" s="82">
        <f>MIN(CO33:CU33)</f>
        <v>0</v>
      </c>
      <c r="CW33"/>
      <c r="CX33"/>
      <c r="CY33"/>
      <c r="CZ33"/>
      <c r="DA33"/>
      <c r="DB33"/>
      <c r="DC33"/>
      <c r="DD33"/>
      <c r="DE33"/>
      <c r="DF33"/>
      <c r="DG33"/>
      <c r="DH33"/>
    </row>
    <row r="34" spans="1:112" s="18" customFormat="1" ht="15.5" x14ac:dyDescent="0.35">
      <c r="A34" s="50">
        <v>2.2000000000000002</v>
      </c>
      <c r="B34" s="51" t="s">
        <v>26</v>
      </c>
      <c r="C34" s="50">
        <v>4.9000000000000002E-2</v>
      </c>
      <c r="D34" s="51">
        <v>4.9000000000000002E-2</v>
      </c>
      <c r="E34" s="50">
        <v>4.9000000000000002E-2</v>
      </c>
      <c r="F34" s="1"/>
      <c r="G34" s="50">
        <v>2.2000000000000002</v>
      </c>
      <c r="H34" s="51" t="s">
        <v>26</v>
      </c>
      <c r="I34" s="113">
        <v>4.9000000000000002E-2</v>
      </c>
      <c r="J34" s="113">
        <v>4.7E-2</v>
      </c>
      <c r="K34" s="113">
        <v>4.8000000000000001E-2</v>
      </c>
      <c r="L34" s="1"/>
      <c r="M34" s="50">
        <v>2.2000000000000002</v>
      </c>
      <c r="N34" s="51" t="s">
        <v>26</v>
      </c>
      <c r="O34" s="113">
        <v>0.05</v>
      </c>
      <c r="P34" s="113">
        <v>4.7E-2</v>
      </c>
      <c r="Q34" s="113">
        <v>4.9000000000000002E-2</v>
      </c>
      <c r="R34"/>
      <c r="S34"/>
      <c r="T34" s="50">
        <v>2.2000000000000002</v>
      </c>
      <c r="U34" s="51" t="s">
        <v>26</v>
      </c>
      <c r="V34" s="113">
        <v>4.9000000000000002E-2</v>
      </c>
      <c r="W34" s="113">
        <v>4.4999999999999998E-2</v>
      </c>
      <c r="X34" s="113">
        <v>4.8000000000000001E-2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</row>
    <row r="35" spans="1:112" s="18" customFormat="1" ht="15.5" x14ac:dyDescent="0.35">
      <c r="A35" s="26">
        <v>2.2000000000000002</v>
      </c>
      <c r="B35" s="26" t="s">
        <v>24</v>
      </c>
      <c r="C35" s="26">
        <v>4.9000000000000002E-2</v>
      </c>
      <c r="D35" s="26">
        <v>4.9000000000000002E-2</v>
      </c>
      <c r="E35" s="26">
        <v>4.9000000000000002E-2</v>
      </c>
      <c r="F35" s="1"/>
      <c r="G35" s="26">
        <v>2.2000000000000002</v>
      </c>
      <c r="H35" s="26" t="s">
        <v>24</v>
      </c>
      <c r="I35" s="116">
        <v>4.9000000000000002E-2</v>
      </c>
      <c r="J35" s="116">
        <v>4.7E-2</v>
      </c>
      <c r="K35" s="116">
        <v>4.8000000000000001E-2</v>
      </c>
      <c r="L35" s="1"/>
      <c r="M35" s="26">
        <v>2.2000000000000002</v>
      </c>
      <c r="N35" s="26" t="s">
        <v>24</v>
      </c>
      <c r="O35" s="116">
        <v>4.8000000000000001E-2</v>
      </c>
      <c r="P35" s="116">
        <v>4.5999999999999999E-2</v>
      </c>
      <c r="Q35" s="116">
        <v>4.8000000000000001E-2</v>
      </c>
      <c r="R35"/>
      <c r="S35"/>
      <c r="T35" s="26">
        <v>2.2000000000000002</v>
      </c>
      <c r="U35" s="26" t="s">
        <v>24</v>
      </c>
      <c r="V35" s="116">
        <v>4.9000000000000002E-2</v>
      </c>
      <c r="W35" s="116">
        <v>4.4999999999999998E-2</v>
      </c>
      <c r="X35" s="116">
        <v>4.8000000000000001E-2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/>
      <c r="CM35" s="175" t="s">
        <v>52</v>
      </c>
      <c r="CN35" s="175"/>
      <c r="CO35" s="175"/>
      <c r="CP35" s="175"/>
      <c r="CQ35" s="175"/>
      <c r="CR35" s="175"/>
      <c r="CS35" s="175"/>
      <c r="CT35" s="175"/>
      <c r="CU35" s="175"/>
      <c r="CV35" s="175"/>
      <c r="CW35"/>
      <c r="CX35"/>
      <c r="CY35"/>
      <c r="CZ35"/>
      <c r="DA35"/>
      <c r="DB35"/>
      <c r="DC35"/>
      <c r="DD35"/>
      <c r="DE35"/>
      <c r="DF35"/>
      <c r="DG35"/>
      <c r="DH35"/>
    </row>
    <row r="36" spans="1:112" s="16" customFormat="1" ht="15.75" customHeight="1" x14ac:dyDescent="0.35">
      <c r="A36" s="14">
        <v>2.1</v>
      </c>
      <c r="B36" s="14" t="s">
        <v>27</v>
      </c>
      <c r="C36" s="14">
        <v>1.7000000000000001E-2</v>
      </c>
      <c r="D36" s="14">
        <v>4.9000000000000002E-2</v>
      </c>
      <c r="E36" s="14">
        <v>4.9000000000000002E-2</v>
      </c>
      <c r="F36" s="1"/>
      <c r="G36" s="14">
        <v>2.1</v>
      </c>
      <c r="H36" s="14" t="s">
        <v>27</v>
      </c>
      <c r="I36" s="112">
        <v>3.3000000000000002E-2</v>
      </c>
      <c r="J36" s="112">
        <v>4.7E-2</v>
      </c>
      <c r="K36" s="112">
        <v>5.5E-2</v>
      </c>
      <c r="L36" s="1"/>
      <c r="M36" s="14">
        <v>2.1</v>
      </c>
      <c r="N36" s="14" t="s">
        <v>27</v>
      </c>
      <c r="O36" s="112">
        <v>3.6999999999999998E-2</v>
      </c>
      <c r="P36" s="112">
        <v>4.5999999999999999E-2</v>
      </c>
      <c r="Q36" s="112">
        <v>5.6000000000000001E-2</v>
      </c>
      <c r="R36"/>
      <c r="S36"/>
      <c r="T36" s="14">
        <v>2.1</v>
      </c>
      <c r="U36" s="14" t="s">
        <v>27</v>
      </c>
      <c r="V36" s="112">
        <v>3.9E-2</v>
      </c>
      <c r="W36" s="112">
        <v>4.5999999999999999E-2</v>
      </c>
      <c r="X36" s="112">
        <v>5.5E-2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/>
      <c r="CM36" s="87" t="s">
        <v>13</v>
      </c>
      <c r="CN36" s="88" t="s">
        <v>9</v>
      </c>
      <c r="CO36" s="90">
        <f t="shared" ref="CO36:CU36" si="8">MIN(BT$19,BT$35,BT$51,BT$67,BT$83)</f>
        <v>0</v>
      </c>
      <c r="CP36" s="90">
        <f t="shared" si="8"/>
        <v>0</v>
      </c>
      <c r="CQ36" s="90">
        <f t="shared" si="8"/>
        <v>0</v>
      </c>
      <c r="CR36" s="90">
        <f t="shared" si="8"/>
        <v>0</v>
      </c>
      <c r="CS36" s="90">
        <f t="shared" si="8"/>
        <v>0</v>
      </c>
      <c r="CT36" s="90">
        <f t="shared" si="8"/>
        <v>0</v>
      </c>
      <c r="CU36" s="90">
        <f t="shared" si="8"/>
        <v>0</v>
      </c>
      <c r="CV36" s="92">
        <f>MIN(CO36:CU36)</f>
        <v>0</v>
      </c>
      <c r="CW36"/>
      <c r="CX36"/>
      <c r="CY36"/>
      <c r="CZ36"/>
      <c r="DA36"/>
      <c r="DB36"/>
      <c r="DC36"/>
      <c r="DD36"/>
      <c r="DE36"/>
      <c r="DF36"/>
      <c r="DG36"/>
      <c r="DH36"/>
    </row>
    <row r="37" spans="1:112" s="16" customFormat="1" ht="15.75" customHeight="1" x14ac:dyDescent="0.35">
      <c r="A37" s="14">
        <v>2.4</v>
      </c>
      <c r="B37" s="14" t="s">
        <v>29</v>
      </c>
      <c r="C37" s="14">
        <v>2.7E-2</v>
      </c>
      <c r="D37" s="14">
        <v>4.9000000000000002E-2</v>
      </c>
      <c r="E37" s="14">
        <v>4.9000000000000002E-2</v>
      </c>
      <c r="F37" s="1"/>
      <c r="G37" s="14">
        <v>2.4</v>
      </c>
      <c r="H37" s="14" t="s">
        <v>29</v>
      </c>
      <c r="I37" s="112">
        <v>3.3000000000000002E-2</v>
      </c>
      <c r="J37" s="112">
        <v>4.8000000000000001E-2</v>
      </c>
      <c r="K37" s="112">
        <v>5.7000000000000002E-2</v>
      </c>
      <c r="L37" s="1"/>
      <c r="M37" s="14">
        <v>2.4</v>
      </c>
      <c r="N37" s="14" t="s">
        <v>29</v>
      </c>
      <c r="O37" s="112">
        <v>3.6999999999999998E-2</v>
      </c>
      <c r="P37" s="112">
        <v>4.8000000000000001E-2</v>
      </c>
      <c r="Q37" s="112">
        <v>6.0999999999999999E-2</v>
      </c>
      <c r="R37"/>
      <c r="S37"/>
      <c r="T37" s="14">
        <v>2.4</v>
      </c>
      <c r="U37" s="14" t="s">
        <v>29</v>
      </c>
      <c r="V37" s="112">
        <v>0.04</v>
      </c>
      <c r="W37" s="112">
        <v>4.7E-2</v>
      </c>
      <c r="X37" s="112">
        <v>6.4000000000000001E-2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/>
      <c r="CM37"/>
      <c r="CN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16" customFormat="1" ht="15.75" customHeight="1" x14ac:dyDescent="0.35">
      <c r="A38" s="14">
        <v>2.8</v>
      </c>
      <c r="B38" s="14" t="s">
        <v>29</v>
      </c>
      <c r="C38" s="14">
        <v>0.02</v>
      </c>
      <c r="D38" s="14">
        <v>4.9000000000000002E-2</v>
      </c>
      <c r="E38" s="14">
        <v>4.9000000000000002E-2</v>
      </c>
      <c r="F38" s="1"/>
      <c r="G38" s="14">
        <v>2.8</v>
      </c>
      <c r="H38" s="14" t="s">
        <v>29</v>
      </c>
      <c r="I38" s="112">
        <v>3.3000000000000002E-2</v>
      </c>
      <c r="J38" s="112">
        <v>4.8000000000000001E-2</v>
      </c>
      <c r="K38" s="112">
        <v>7.0999999999999994E-2</v>
      </c>
      <c r="L38" s="1"/>
      <c r="M38" s="14">
        <v>2.8</v>
      </c>
      <c r="N38" s="14" t="s">
        <v>29</v>
      </c>
      <c r="O38" s="112">
        <v>4.3999999999999997E-2</v>
      </c>
      <c r="P38" s="112">
        <v>4.7E-2</v>
      </c>
      <c r="Q38" s="112">
        <v>8.5999999999999993E-2</v>
      </c>
      <c r="R38"/>
      <c r="S38"/>
      <c r="T38" s="14">
        <v>2.8</v>
      </c>
      <c r="U38" s="14" t="s">
        <v>29</v>
      </c>
      <c r="V38" s="112">
        <v>5.0999999999999997E-2</v>
      </c>
      <c r="W38" s="112">
        <v>4.7E-2</v>
      </c>
      <c r="X38" s="112">
        <v>9.6000000000000002E-2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/>
      <c r="CM38"/>
      <c r="CN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s="16" customFormat="1" ht="15.75" customHeight="1" x14ac:dyDescent="0.35">
      <c r="A39" s="14">
        <v>2.4</v>
      </c>
      <c r="B39" s="14" t="s">
        <v>30</v>
      </c>
      <c r="C39" s="14">
        <v>1.7000000000000001E-2</v>
      </c>
      <c r="D39" s="14">
        <v>4.9000000000000002E-2</v>
      </c>
      <c r="E39" s="14">
        <v>4.9000000000000002E-2</v>
      </c>
      <c r="F39" s="1"/>
      <c r="G39" s="14">
        <v>2.4</v>
      </c>
      <c r="H39" s="14" t="s">
        <v>30</v>
      </c>
      <c r="I39" s="112">
        <v>0.02</v>
      </c>
      <c r="J39" s="112">
        <v>4.8000000000000001E-2</v>
      </c>
      <c r="K39" s="112">
        <v>5.6000000000000001E-2</v>
      </c>
      <c r="L39" s="1"/>
      <c r="M39" s="14">
        <v>2.4</v>
      </c>
      <c r="N39" s="14" t="s">
        <v>30</v>
      </c>
      <c r="O39" s="112">
        <v>2.3E-2</v>
      </c>
      <c r="P39" s="112">
        <v>4.7E-2</v>
      </c>
      <c r="Q39" s="112">
        <v>6.0999999999999999E-2</v>
      </c>
      <c r="R39"/>
      <c r="S39"/>
      <c r="T39" s="14">
        <v>2.4</v>
      </c>
      <c r="U39" s="14" t="s">
        <v>30</v>
      </c>
      <c r="V39" s="112">
        <v>2.5000000000000001E-2</v>
      </c>
      <c r="W39" s="112">
        <v>4.7E-2</v>
      </c>
      <c r="X39" s="112">
        <v>6.3E-2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/>
      <c r="CM39"/>
      <c r="CN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</row>
    <row r="40" spans="1:112" s="16" customFormat="1" ht="15.75" customHeight="1" x14ac:dyDescent="0.35">
      <c r="A40" s="14">
        <v>2.8</v>
      </c>
      <c r="B40" s="14" t="s">
        <v>30</v>
      </c>
      <c r="C40" s="14">
        <v>8.0000000000000002E-3</v>
      </c>
      <c r="D40" s="14">
        <v>0.05</v>
      </c>
      <c r="E40" s="14">
        <v>0.05</v>
      </c>
      <c r="F40" s="1"/>
      <c r="G40" s="14">
        <v>2.8</v>
      </c>
      <c r="H40" s="14" t="s">
        <v>30</v>
      </c>
      <c r="I40" s="112">
        <v>1.6E-2</v>
      </c>
      <c r="J40" s="112">
        <v>4.9000000000000002E-2</v>
      </c>
      <c r="K40" s="112">
        <v>7.0999999999999994E-2</v>
      </c>
      <c r="L40" s="1"/>
      <c r="M40" s="14">
        <v>2.8</v>
      </c>
      <c r="N40" s="14" t="s">
        <v>30</v>
      </c>
      <c r="O40" s="112">
        <v>2.1999999999999999E-2</v>
      </c>
      <c r="P40" s="112">
        <v>4.8000000000000001E-2</v>
      </c>
      <c r="Q40" s="112">
        <v>8.5999999999999993E-2</v>
      </c>
      <c r="R40"/>
      <c r="S40"/>
      <c r="T40" s="14">
        <v>2.8</v>
      </c>
      <c r="U40" s="14" t="s">
        <v>30</v>
      </c>
      <c r="V40" s="112">
        <v>2.7E-2</v>
      </c>
      <c r="W40" s="112">
        <v>4.7E-2</v>
      </c>
      <c r="X40" s="112">
        <v>9.6000000000000002E-2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/>
      <c r="CM40"/>
      <c r="CN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s="20" customFormat="1" ht="15.75" customHeight="1" x14ac:dyDescent="0.35">
      <c r="A41" s="12">
        <v>2.4</v>
      </c>
      <c r="B41" s="12" t="s">
        <v>27</v>
      </c>
      <c r="C41" s="12">
        <v>0.109</v>
      </c>
      <c r="D41" s="12">
        <v>4.7E-2</v>
      </c>
      <c r="E41" s="12">
        <v>4.7E-2</v>
      </c>
      <c r="F41" s="1"/>
      <c r="G41" s="12">
        <v>2.4</v>
      </c>
      <c r="H41" s="12" t="s">
        <v>27</v>
      </c>
      <c r="I41" s="114">
        <v>0.11899999999999999</v>
      </c>
      <c r="J41" s="114">
        <v>4.7E-2</v>
      </c>
      <c r="K41" s="114">
        <v>5.7000000000000002E-2</v>
      </c>
      <c r="L41" s="1"/>
      <c r="M41" s="12">
        <v>2.4</v>
      </c>
      <c r="N41" s="12" t="s">
        <v>27</v>
      </c>
      <c r="O41" s="114">
        <v>0.12</v>
      </c>
      <c r="P41" s="114">
        <v>4.5999999999999999E-2</v>
      </c>
      <c r="Q41" s="114">
        <v>6.0999999999999999E-2</v>
      </c>
      <c r="R41"/>
      <c r="S41"/>
      <c r="T41" s="12">
        <v>2.4</v>
      </c>
      <c r="U41" s="12" t="s">
        <v>27</v>
      </c>
      <c r="V41" s="114">
        <v>0.11899999999999999</v>
      </c>
      <c r="W41" s="114">
        <v>4.4999999999999998E-2</v>
      </c>
      <c r="X41" s="114">
        <v>6.4000000000000001E-2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/>
      <c r="CM41"/>
      <c r="CN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 spans="1:112" s="20" customFormat="1" ht="15.75" customHeight="1" x14ac:dyDescent="0.35">
      <c r="A42" s="12">
        <v>2.8</v>
      </c>
      <c r="B42" s="12" t="s">
        <v>27</v>
      </c>
      <c r="C42" s="12">
        <v>0.155</v>
      </c>
      <c r="D42" s="12">
        <v>4.7E-2</v>
      </c>
      <c r="E42" s="12">
        <v>4.7E-2</v>
      </c>
      <c r="F42" s="1"/>
      <c r="G42" s="12">
        <v>2.8</v>
      </c>
      <c r="H42" s="12" t="s">
        <v>27</v>
      </c>
      <c r="I42" s="114">
        <v>0.192</v>
      </c>
      <c r="J42" s="114">
        <v>4.5999999999999999E-2</v>
      </c>
      <c r="K42" s="114">
        <v>6.8000000000000005E-2</v>
      </c>
      <c r="L42" s="1"/>
      <c r="M42" s="12">
        <v>2.8</v>
      </c>
      <c r="N42" s="12" t="s">
        <v>27</v>
      </c>
      <c r="O42" s="114">
        <v>0.21099999999999999</v>
      </c>
      <c r="P42" s="114">
        <v>4.5999999999999999E-2</v>
      </c>
      <c r="Q42" s="114">
        <v>8.1000000000000003E-2</v>
      </c>
      <c r="R42"/>
      <c r="S42"/>
      <c r="T42" s="12">
        <v>2.8</v>
      </c>
      <c r="U42" s="12" t="s">
        <v>27</v>
      </c>
      <c r="V42" s="114">
        <v>0.221</v>
      </c>
      <c r="W42" s="114">
        <v>4.5999999999999999E-2</v>
      </c>
      <c r="X42" s="114">
        <v>0.09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/>
      <c r="CM42"/>
      <c r="CN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</row>
    <row r="43" spans="1:112" s="20" customFormat="1" ht="15.75" customHeight="1" x14ac:dyDescent="0.35">
      <c r="A43" s="12">
        <v>2.1</v>
      </c>
      <c r="B43" s="12" t="s">
        <v>29</v>
      </c>
      <c r="C43" s="12">
        <v>8.2000000000000003E-2</v>
      </c>
      <c r="D43" s="12">
        <v>4.9000000000000002E-2</v>
      </c>
      <c r="E43" s="12">
        <v>4.9000000000000002E-2</v>
      </c>
      <c r="F43" s="1"/>
      <c r="G43" s="12">
        <v>2.1</v>
      </c>
      <c r="H43" s="12" t="s">
        <v>29</v>
      </c>
      <c r="I43" s="114">
        <v>7.6999999999999999E-2</v>
      </c>
      <c r="J43" s="114">
        <v>4.8000000000000001E-2</v>
      </c>
      <c r="K43" s="114">
        <v>5.1999999999999998E-2</v>
      </c>
      <c r="L43" s="1"/>
      <c r="M43" s="12">
        <v>2.1</v>
      </c>
      <c r="N43" s="12" t="s">
        <v>29</v>
      </c>
      <c r="O43" s="114">
        <v>7.4999999999999997E-2</v>
      </c>
      <c r="P43" s="114">
        <v>4.7E-2</v>
      </c>
      <c r="Q43" s="114">
        <v>5.2999999999999999E-2</v>
      </c>
      <c r="R43"/>
      <c r="S43"/>
      <c r="T43" s="12">
        <v>2.1</v>
      </c>
      <c r="U43" s="12" t="s">
        <v>29</v>
      </c>
      <c r="V43" s="114">
        <v>7.1999999999999995E-2</v>
      </c>
      <c r="W43" s="114">
        <v>4.5999999999999999E-2</v>
      </c>
      <c r="X43" s="114">
        <v>5.2999999999999999E-2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/>
      <c r="CM43"/>
      <c r="CN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 spans="1:112" s="20" customFormat="1" ht="15.75" customHeight="1" x14ac:dyDescent="0.35">
      <c r="A44" s="12">
        <v>2.1</v>
      </c>
      <c r="B44" s="12" t="s">
        <v>30</v>
      </c>
      <c r="C44" s="12">
        <v>0.109</v>
      </c>
      <c r="D44" s="12">
        <v>4.9000000000000002E-2</v>
      </c>
      <c r="E44" s="12">
        <v>4.9000000000000002E-2</v>
      </c>
      <c r="F44" s="1"/>
      <c r="G44" s="12">
        <v>2.1</v>
      </c>
      <c r="H44" s="12" t="s">
        <v>30</v>
      </c>
      <c r="I44" s="114">
        <v>0.10100000000000001</v>
      </c>
      <c r="J44" s="114">
        <v>4.8000000000000001E-2</v>
      </c>
      <c r="K44" s="114">
        <v>5.0999999999999997E-2</v>
      </c>
      <c r="L44" s="1"/>
      <c r="M44" s="12">
        <v>2.1</v>
      </c>
      <c r="N44" s="12" t="s">
        <v>30</v>
      </c>
      <c r="O44" s="114">
        <v>9.5000000000000001E-2</v>
      </c>
      <c r="P44" s="114">
        <v>4.7E-2</v>
      </c>
      <c r="Q44" s="114">
        <v>5.1999999999999998E-2</v>
      </c>
      <c r="R44"/>
      <c r="S44"/>
      <c r="T44" s="12">
        <v>2.1</v>
      </c>
      <c r="U44" s="12" t="s">
        <v>30</v>
      </c>
      <c r="V44" s="114">
        <v>0.09</v>
      </c>
      <c r="W44" s="114">
        <v>4.5999999999999999E-2</v>
      </c>
      <c r="X44" s="114">
        <v>5.1999999999999998E-2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/>
      <c r="CM44"/>
      <c r="CN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 spans="1:112" s="18" customFormat="1" ht="15.75" customHeight="1" x14ac:dyDescent="0.35">
      <c r="A45" s="19">
        <v>2.1</v>
      </c>
      <c r="B45" s="19" t="s">
        <v>28</v>
      </c>
      <c r="C45" s="19">
        <v>0.05</v>
      </c>
      <c r="D45" s="19">
        <v>4.9000000000000002E-2</v>
      </c>
      <c r="E45" s="19">
        <v>4.9000000000000002E-2</v>
      </c>
      <c r="F45" s="1"/>
      <c r="G45" s="19">
        <v>2.1</v>
      </c>
      <c r="H45" s="19" t="s">
        <v>28</v>
      </c>
      <c r="I45" s="117">
        <v>5.3999999999999999E-2</v>
      </c>
      <c r="J45" s="117">
        <v>4.8000000000000001E-2</v>
      </c>
      <c r="K45" s="117">
        <v>5.2999999999999999E-2</v>
      </c>
      <c r="L45" s="1"/>
      <c r="M45" s="19">
        <v>2.1</v>
      </c>
      <c r="N45" s="19" t="s">
        <v>28</v>
      </c>
      <c r="O45" s="117">
        <v>5.5E-2</v>
      </c>
      <c r="P45" s="117">
        <v>4.7E-2</v>
      </c>
      <c r="Q45" s="117">
        <v>5.3999999999999999E-2</v>
      </c>
      <c r="R45"/>
      <c r="S45"/>
      <c r="T45" s="19">
        <v>2.1</v>
      </c>
      <c r="U45" s="19" t="s">
        <v>28</v>
      </c>
      <c r="V45" s="117">
        <v>5.5E-2</v>
      </c>
      <c r="W45" s="117">
        <v>4.5999999999999999E-2</v>
      </c>
      <c r="X45" s="117">
        <v>5.3999999999999999E-2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/>
      <c r="CM45"/>
      <c r="CN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 spans="1:112" s="18" customFormat="1" ht="15.75" customHeight="1" x14ac:dyDescent="0.35">
      <c r="A46" s="19">
        <v>2.4</v>
      </c>
      <c r="B46" s="19" t="s">
        <v>28</v>
      </c>
      <c r="C46" s="19">
        <v>0.05</v>
      </c>
      <c r="D46" s="19">
        <v>4.9000000000000002E-2</v>
      </c>
      <c r="E46" s="19">
        <v>4.9000000000000002E-2</v>
      </c>
      <c r="F46" s="1"/>
      <c r="G46" s="19">
        <v>2.4</v>
      </c>
      <c r="H46" s="19" t="s">
        <v>28</v>
      </c>
      <c r="I46" s="117">
        <v>5.8999999999999997E-2</v>
      </c>
      <c r="J46" s="117">
        <v>4.8000000000000001E-2</v>
      </c>
      <c r="K46" s="117">
        <v>5.8000000000000003E-2</v>
      </c>
      <c r="L46" s="1"/>
      <c r="M46" s="19">
        <v>2.4</v>
      </c>
      <c r="N46" s="19" t="s">
        <v>28</v>
      </c>
      <c r="O46" s="117">
        <v>6.4000000000000001E-2</v>
      </c>
      <c r="P46" s="117">
        <v>4.7E-2</v>
      </c>
      <c r="Q46" s="117">
        <v>6.2E-2</v>
      </c>
      <c r="R46"/>
      <c r="S46"/>
      <c r="T46" s="19">
        <v>2.4</v>
      </c>
      <c r="U46" s="19" t="s">
        <v>28</v>
      </c>
      <c r="V46" s="117">
        <v>6.8000000000000005E-2</v>
      </c>
      <c r="W46" s="117">
        <v>4.7E-2</v>
      </c>
      <c r="X46" s="117">
        <v>6.5000000000000002E-2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/>
      <c r="CM46"/>
      <c r="CN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</row>
    <row r="47" spans="1:112" s="18" customFormat="1" ht="15.75" customHeight="1" x14ac:dyDescent="0.35">
      <c r="A47" s="19">
        <v>2.8</v>
      </c>
      <c r="B47" s="19" t="s">
        <v>28</v>
      </c>
      <c r="C47" s="19">
        <v>5.0999999999999997E-2</v>
      </c>
      <c r="D47" s="19">
        <v>4.8000000000000001E-2</v>
      </c>
      <c r="E47" s="19">
        <v>4.8000000000000001E-2</v>
      </c>
      <c r="F47" s="1"/>
      <c r="G47" s="19">
        <v>2.8</v>
      </c>
      <c r="H47" s="19" t="s">
        <v>28</v>
      </c>
      <c r="I47" s="117">
        <v>7.5999999999999998E-2</v>
      </c>
      <c r="J47" s="117">
        <v>4.8000000000000001E-2</v>
      </c>
      <c r="K47" s="117">
        <v>7.0999999999999994E-2</v>
      </c>
      <c r="L47" s="1"/>
      <c r="M47" s="19">
        <v>2.8</v>
      </c>
      <c r="N47" s="19" t="s">
        <v>28</v>
      </c>
      <c r="O47" s="117">
        <v>9.2999999999999999E-2</v>
      </c>
      <c r="P47" s="117">
        <v>4.7E-2</v>
      </c>
      <c r="Q47" s="117">
        <v>8.5999999999999993E-2</v>
      </c>
      <c r="R47"/>
      <c r="S47"/>
      <c r="T47" s="19">
        <v>2.8</v>
      </c>
      <c r="U47" s="19" t="s">
        <v>28</v>
      </c>
      <c r="V47" s="117">
        <v>0.10299999999999999</v>
      </c>
      <c r="W47" s="117">
        <v>4.5999999999999999E-2</v>
      </c>
      <c r="X47" s="117">
        <v>9.6000000000000002E-2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/>
      <c r="CM47"/>
      <c r="CN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</row>
    <row r="48" spans="1:112" s="18" customFormat="1" ht="15.75" customHeight="1" x14ac:dyDescent="0.35">
      <c r="A48" s="50">
        <v>2.2000000000000002</v>
      </c>
      <c r="B48" s="51" t="s">
        <v>27</v>
      </c>
      <c r="C48" s="50">
        <v>4.9000000000000002E-2</v>
      </c>
      <c r="D48" s="51">
        <v>4.8000000000000001E-2</v>
      </c>
      <c r="E48" s="50">
        <v>4.8000000000000001E-2</v>
      </c>
      <c r="F48" s="1"/>
      <c r="G48" s="50">
        <v>2.2000000000000002</v>
      </c>
      <c r="H48" s="51" t="s">
        <v>27</v>
      </c>
      <c r="I48" s="113">
        <v>4.9000000000000002E-2</v>
      </c>
      <c r="J48" s="113">
        <v>4.7E-2</v>
      </c>
      <c r="K48" s="113">
        <v>4.8000000000000001E-2</v>
      </c>
      <c r="L48" s="1"/>
      <c r="M48" s="50">
        <v>2.2000000000000002</v>
      </c>
      <c r="N48" s="51" t="s">
        <v>27</v>
      </c>
      <c r="O48" s="113">
        <v>4.9000000000000002E-2</v>
      </c>
      <c r="P48" s="113">
        <v>4.5999999999999999E-2</v>
      </c>
      <c r="Q48" s="113">
        <v>4.8000000000000001E-2</v>
      </c>
      <c r="R48"/>
      <c r="S48"/>
      <c r="T48" s="50">
        <v>2.2000000000000002</v>
      </c>
      <c r="U48" s="51" t="s">
        <v>27</v>
      </c>
      <c r="V48" s="113">
        <v>4.9000000000000002E-2</v>
      </c>
      <c r="W48" s="113">
        <v>4.5999999999999999E-2</v>
      </c>
      <c r="X48" s="113">
        <v>4.8000000000000001E-2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/>
      <c r="CM48" s="87" t="s">
        <v>14</v>
      </c>
      <c r="CN48" s="88" t="s">
        <v>9</v>
      </c>
      <c r="CO48" s="90">
        <f t="shared" ref="CO48:CU48" si="9">MAX(BT$19,BT$35,BT$51,BT$67,BT$83)</f>
        <v>0</v>
      </c>
      <c r="CP48" s="90">
        <f t="shared" si="9"/>
        <v>0</v>
      </c>
      <c r="CQ48" s="90">
        <f t="shared" si="9"/>
        <v>0</v>
      </c>
      <c r="CR48" s="90">
        <f t="shared" si="9"/>
        <v>0</v>
      </c>
      <c r="CS48" s="90">
        <f t="shared" si="9"/>
        <v>0</v>
      </c>
      <c r="CT48" s="90">
        <f t="shared" si="9"/>
        <v>0</v>
      </c>
      <c r="CU48" s="90">
        <f t="shared" si="9"/>
        <v>0</v>
      </c>
      <c r="CV48" s="92">
        <f>MAX(CO48:CU48)</f>
        <v>0</v>
      </c>
      <c r="CW48"/>
      <c r="CX48"/>
      <c r="CY48"/>
      <c r="CZ48"/>
      <c r="DA48"/>
      <c r="DB48"/>
      <c r="DC48"/>
      <c r="DD48"/>
      <c r="DE48"/>
      <c r="DF48"/>
      <c r="DG48"/>
      <c r="DH48"/>
    </row>
    <row r="49" spans="1:112" s="18" customFormat="1" ht="15.75" customHeight="1" x14ac:dyDescent="0.35">
      <c r="A49" s="50">
        <v>2.2000000000000002</v>
      </c>
      <c r="B49" s="51" t="s">
        <v>29</v>
      </c>
      <c r="C49" s="50">
        <v>4.9000000000000002E-2</v>
      </c>
      <c r="D49" s="51">
        <v>4.9000000000000002E-2</v>
      </c>
      <c r="E49" s="50">
        <v>4.9000000000000002E-2</v>
      </c>
      <c r="F49" s="1"/>
      <c r="G49" s="50">
        <v>2.2000000000000002</v>
      </c>
      <c r="H49" s="51" t="s">
        <v>29</v>
      </c>
      <c r="I49" s="113">
        <v>4.9000000000000002E-2</v>
      </c>
      <c r="J49" s="113">
        <v>4.8000000000000001E-2</v>
      </c>
      <c r="K49" s="113">
        <v>4.9000000000000002E-2</v>
      </c>
      <c r="L49" s="1"/>
      <c r="M49" s="50">
        <v>2.2000000000000002</v>
      </c>
      <c r="N49" s="51" t="s">
        <v>29</v>
      </c>
      <c r="O49" s="113">
        <v>4.9000000000000002E-2</v>
      </c>
      <c r="P49" s="113">
        <v>4.7E-2</v>
      </c>
      <c r="Q49" s="113">
        <v>4.9000000000000002E-2</v>
      </c>
      <c r="R49"/>
      <c r="S49"/>
      <c r="T49" s="50">
        <v>2.2000000000000002</v>
      </c>
      <c r="U49" s="51" t="s">
        <v>29</v>
      </c>
      <c r="V49" s="113">
        <v>0.05</v>
      </c>
      <c r="W49" s="113">
        <v>4.7E-2</v>
      </c>
      <c r="X49" s="113">
        <v>4.9000000000000002E-2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/>
      <c r="CM49"/>
      <c r="CN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spans="1:112" s="18" customFormat="1" ht="15.75" customHeight="1" x14ac:dyDescent="0.35">
      <c r="A50" s="50">
        <v>2.2000000000000002</v>
      </c>
      <c r="B50" s="51" t="s">
        <v>30</v>
      </c>
      <c r="C50" s="50">
        <v>0.05</v>
      </c>
      <c r="D50" s="51">
        <v>4.9000000000000002E-2</v>
      </c>
      <c r="E50" s="50">
        <v>4.9000000000000002E-2</v>
      </c>
      <c r="F50" s="1"/>
      <c r="G50" s="50">
        <v>2.2000000000000002</v>
      </c>
      <c r="H50" s="51" t="s">
        <v>30</v>
      </c>
      <c r="I50" s="113">
        <v>4.9000000000000002E-2</v>
      </c>
      <c r="J50" s="113">
        <v>4.8000000000000001E-2</v>
      </c>
      <c r="K50" s="113">
        <v>4.9000000000000002E-2</v>
      </c>
      <c r="L50" s="1"/>
      <c r="M50" s="50">
        <v>2.2000000000000002</v>
      </c>
      <c r="N50" s="51" t="s">
        <v>30</v>
      </c>
      <c r="O50" s="113">
        <v>4.9000000000000002E-2</v>
      </c>
      <c r="P50" s="113">
        <v>4.7E-2</v>
      </c>
      <c r="Q50" s="113">
        <v>4.9000000000000002E-2</v>
      </c>
      <c r="R50"/>
      <c r="S50"/>
      <c r="T50" s="50">
        <v>2.2000000000000002</v>
      </c>
      <c r="U50" s="51" t="s">
        <v>30</v>
      </c>
      <c r="V50" s="113">
        <v>0.05</v>
      </c>
      <c r="W50" s="113">
        <v>4.7E-2</v>
      </c>
      <c r="X50" s="113">
        <v>4.9000000000000002E-2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/>
      <c r="CM50"/>
      <c r="CN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 spans="1:112" s="18" customFormat="1" ht="15.75" customHeight="1" x14ac:dyDescent="0.35">
      <c r="A51" s="26">
        <v>2.2000000000000002</v>
      </c>
      <c r="B51" s="26" t="s">
        <v>28</v>
      </c>
      <c r="C51" s="26">
        <v>0.05</v>
      </c>
      <c r="D51" s="26">
        <v>4.9000000000000002E-2</v>
      </c>
      <c r="E51" s="26">
        <v>4.9000000000000002E-2</v>
      </c>
      <c r="F51" s="1"/>
      <c r="G51" s="26">
        <v>2.2000000000000002</v>
      </c>
      <c r="H51" s="26" t="s">
        <v>28</v>
      </c>
      <c r="I51" s="116">
        <v>4.9000000000000002E-2</v>
      </c>
      <c r="J51" s="116">
        <v>4.8000000000000001E-2</v>
      </c>
      <c r="K51" s="116">
        <v>4.9000000000000002E-2</v>
      </c>
      <c r="L51" s="1"/>
      <c r="M51" s="26">
        <v>2.2000000000000002</v>
      </c>
      <c r="N51" s="26" t="s">
        <v>28</v>
      </c>
      <c r="O51" s="116">
        <v>4.9000000000000002E-2</v>
      </c>
      <c r="P51" s="116">
        <v>4.7E-2</v>
      </c>
      <c r="Q51" s="116">
        <v>4.9000000000000002E-2</v>
      </c>
      <c r="R51"/>
      <c r="S51"/>
      <c r="T51" s="26">
        <v>2.2000000000000002</v>
      </c>
      <c r="U51" s="26" t="s">
        <v>28</v>
      </c>
      <c r="V51" s="116">
        <v>4.9000000000000002E-2</v>
      </c>
      <c r="W51" s="116">
        <v>4.5999999999999999E-2</v>
      </c>
      <c r="X51" s="116">
        <v>4.9000000000000002E-2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/>
      <c r="CM51"/>
      <c r="CN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 spans="1:112" s="16" customFormat="1" ht="15.75" customHeight="1" x14ac:dyDescent="0.35">
      <c r="A52" s="14">
        <v>2.1</v>
      </c>
      <c r="B52" s="14" t="s">
        <v>31</v>
      </c>
      <c r="C52" s="14">
        <v>1.7000000000000001E-2</v>
      </c>
      <c r="D52" s="14">
        <v>4.9000000000000002E-2</v>
      </c>
      <c r="E52" s="14">
        <v>4.9000000000000002E-2</v>
      </c>
      <c r="F52" s="1"/>
      <c r="G52" s="14">
        <v>2.1</v>
      </c>
      <c r="H52" s="14" t="s">
        <v>31</v>
      </c>
      <c r="I52" s="112">
        <v>3.3000000000000002E-2</v>
      </c>
      <c r="J52" s="112">
        <v>4.8000000000000001E-2</v>
      </c>
      <c r="K52" s="112">
        <v>5.6000000000000001E-2</v>
      </c>
      <c r="L52" s="1"/>
      <c r="M52" s="14">
        <v>2.1</v>
      </c>
      <c r="N52" s="14" t="s">
        <v>31</v>
      </c>
      <c r="O52" s="112">
        <v>3.6999999999999998E-2</v>
      </c>
      <c r="P52" s="112">
        <v>4.7E-2</v>
      </c>
      <c r="Q52" s="112">
        <v>5.6000000000000001E-2</v>
      </c>
      <c r="R52"/>
      <c r="S52"/>
      <c r="T52" s="14">
        <v>2.1</v>
      </c>
      <c r="U52" s="14" t="s">
        <v>31</v>
      </c>
      <c r="V52" s="112">
        <v>3.9E-2</v>
      </c>
      <c r="W52" s="112">
        <v>4.7E-2</v>
      </c>
      <c r="X52" s="112">
        <v>5.6000000000000001E-2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/>
      <c r="CM52"/>
      <c r="CN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s="16" customFormat="1" ht="15.75" customHeight="1" x14ac:dyDescent="0.35">
      <c r="A53" s="14">
        <v>2.4</v>
      </c>
      <c r="B53" s="14" t="s">
        <v>33</v>
      </c>
      <c r="C53" s="14">
        <v>2.7E-2</v>
      </c>
      <c r="D53" s="14">
        <v>4.9000000000000002E-2</v>
      </c>
      <c r="E53" s="14">
        <v>4.9000000000000002E-2</v>
      </c>
      <c r="F53" s="1"/>
      <c r="G53" s="14">
        <v>2.4</v>
      </c>
      <c r="H53" s="14" t="s">
        <v>33</v>
      </c>
      <c r="I53" s="112">
        <v>3.3000000000000002E-2</v>
      </c>
      <c r="J53" s="112">
        <v>4.9000000000000002E-2</v>
      </c>
      <c r="K53" s="112">
        <v>5.8000000000000003E-2</v>
      </c>
      <c r="L53" s="1"/>
      <c r="M53" s="14">
        <v>2.4</v>
      </c>
      <c r="N53" s="14" t="s">
        <v>33</v>
      </c>
      <c r="O53" s="112">
        <v>3.6999999999999998E-2</v>
      </c>
      <c r="P53" s="112">
        <v>4.8000000000000001E-2</v>
      </c>
      <c r="Q53" s="112">
        <v>6.2E-2</v>
      </c>
      <c r="R53"/>
      <c r="S53"/>
      <c r="T53" s="14">
        <v>2.4</v>
      </c>
      <c r="U53" s="14" t="s">
        <v>33</v>
      </c>
      <c r="V53" s="112">
        <v>0.04</v>
      </c>
      <c r="W53" s="112">
        <v>4.8000000000000001E-2</v>
      </c>
      <c r="X53" s="112">
        <v>6.5000000000000002E-2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/>
      <c r="CM53"/>
      <c r="CN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spans="1:112" s="16" customFormat="1" ht="15.75" customHeight="1" x14ac:dyDescent="0.35">
      <c r="A54" s="14">
        <v>2.8</v>
      </c>
      <c r="B54" s="14" t="s">
        <v>33</v>
      </c>
      <c r="C54" s="14">
        <v>1.9E-2</v>
      </c>
      <c r="D54" s="14">
        <v>4.9000000000000002E-2</v>
      </c>
      <c r="E54" s="14">
        <v>4.9000000000000002E-2</v>
      </c>
      <c r="F54" s="1"/>
      <c r="G54" s="14">
        <v>2.8</v>
      </c>
      <c r="H54" s="14" t="s">
        <v>33</v>
      </c>
      <c r="I54" s="112">
        <v>3.3000000000000002E-2</v>
      </c>
      <c r="J54" s="112">
        <v>4.8000000000000001E-2</v>
      </c>
      <c r="K54" s="112">
        <v>7.1999999999999995E-2</v>
      </c>
      <c r="L54" s="1"/>
      <c r="M54" s="14">
        <v>2.8</v>
      </c>
      <c r="N54" s="14" t="s">
        <v>33</v>
      </c>
      <c r="O54" s="112">
        <v>4.3999999999999997E-2</v>
      </c>
      <c r="P54" s="112">
        <v>4.8000000000000001E-2</v>
      </c>
      <c r="Q54" s="112">
        <v>8.6999999999999994E-2</v>
      </c>
      <c r="R54"/>
      <c r="S54"/>
      <c r="T54" s="14">
        <v>2.8</v>
      </c>
      <c r="U54" s="14" t="s">
        <v>33</v>
      </c>
      <c r="V54" s="112">
        <v>5.1999999999999998E-2</v>
      </c>
      <c r="W54" s="112">
        <v>4.7E-2</v>
      </c>
      <c r="X54" s="112">
        <v>9.7000000000000003E-2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/>
      <c r="CM54"/>
      <c r="CN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 spans="1:112" s="16" customFormat="1" ht="15.75" customHeight="1" x14ac:dyDescent="0.35">
      <c r="A55" s="14">
        <v>2.4</v>
      </c>
      <c r="B55" s="14" t="s">
        <v>34</v>
      </c>
      <c r="C55" s="14">
        <v>1.7000000000000001E-2</v>
      </c>
      <c r="D55" s="14">
        <v>0.05</v>
      </c>
      <c r="E55" s="14">
        <v>0.05</v>
      </c>
      <c r="F55" s="1"/>
      <c r="G55" s="14">
        <v>2.4</v>
      </c>
      <c r="H55" s="14" t="s">
        <v>34</v>
      </c>
      <c r="I55" s="112">
        <v>0.02</v>
      </c>
      <c r="J55" s="112">
        <v>4.9000000000000002E-2</v>
      </c>
      <c r="K55" s="112">
        <v>5.6000000000000001E-2</v>
      </c>
      <c r="L55" s="1"/>
      <c r="M55" s="14">
        <v>2.4</v>
      </c>
      <c r="N55" s="14" t="s">
        <v>34</v>
      </c>
      <c r="O55" s="112">
        <v>2.3E-2</v>
      </c>
      <c r="P55" s="112">
        <v>4.8000000000000001E-2</v>
      </c>
      <c r="Q55" s="112">
        <v>6.0999999999999999E-2</v>
      </c>
      <c r="R55"/>
      <c r="S55"/>
      <c r="T55" s="14">
        <v>2.4</v>
      </c>
      <c r="U55" s="14" t="s">
        <v>34</v>
      </c>
      <c r="V55" s="112">
        <v>2.5000000000000001E-2</v>
      </c>
      <c r="W55" s="112">
        <v>4.8000000000000001E-2</v>
      </c>
      <c r="X55" s="112">
        <v>6.3E-2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/>
      <c r="CM55"/>
      <c r="CN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 spans="1:112" s="16" customFormat="1" ht="15.75" customHeight="1" x14ac:dyDescent="0.35">
      <c r="A56" s="14">
        <v>2.8</v>
      </c>
      <c r="B56" s="14" t="s">
        <v>34</v>
      </c>
      <c r="C56" s="14">
        <v>8.0000000000000002E-3</v>
      </c>
      <c r="D56" s="14">
        <v>4.9000000000000002E-2</v>
      </c>
      <c r="E56" s="14">
        <v>4.9000000000000002E-2</v>
      </c>
      <c r="F56" s="1"/>
      <c r="G56" s="14">
        <v>2.8</v>
      </c>
      <c r="H56" s="14" t="s">
        <v>34</v>
      </c>
      <c r="I56" s="112">
        <v>1.6E-2</v>
      </c>
      <c r="J56" s="112">
        <v>4.9000000000000002E-2</v>
      </c>
      <c r="K56" s="112">
        <v>7.1999999999999995E-2</v>
      </c>
      <c r="L56" s="1"/>
      <c r="M56" s="14">
        <v>2.8</v>
      </c>
      <c r="N56" s="14" t="s">
        <v>34</v>
      </c>
      <c r="O56" s="112">
        <v>2.1999999999999999E-2</v>
      </c>
      <c r="P56" s="112">
        <v>4.8000000000000001E-2</v>
      </c>
      <c r="Q56" s="112">
        <v>8.5999999999999993E-2</v>
      </c>
      <c r="R56"/>
      <c r="S56"/>
      <c r="T56" s="14">
        <v>2.8</v>
      </c>
      <c r="U56" s="14" t="s">
        <v>34</v>
      </c>
      <c r="V56" s="112">
        <v>2.7E-2</v>
      </c>
      <c r="W56" s="112">
        <v>4.8000000000000001E-2</v>
      </c>
      <c r="X56" s="112">
        <v>9.7000000000000003E-2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/>
      <c r="CM56"/>
      <c r="CN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 spans="1:112" s="20" customFormat="1" ht="15.75" customHeight="1" x14ac:dyDescent="0.35">
      <c r="A57" s="12">
        <v>2.4</v>
      </c>
      <c r="B57" s="12" t="s">
        <v>31</v>
      </c>
      <c r="C57" s="12">
        <v>0.109</v>
      </c>
      <c r="D57" s="12">
        <v>4.8000000000000001E-2</v>
      </c>
      <c r="E57" s="12">
        <v>4.8000000000000001E-2</v>
      </c>
      <c r="F57" s="1"/>
      <c r="G57" s="12">
        <v>2.4</v>
      </c>
      <c r="H57" s="12" t="s">
        <v>31</v>
      </c>
      <c r="I57" s="114">
        <v>0.11899999999999999</v>
      </c>
      <c r="J57" s="114">
        <v>4.7E-2</v>
      </c>
      <c r="K57" s="114">
        <v>5.8000000000000003E-2</v>
      </c>
      <c r="L57" s="1"/>
      <c r="M57" s="12">
        <v>2.4</v>
      </c>
      <c r="N57" s="12" t="s">
        <v>31</v>
      </c>
      <c r="O57" s="114">
        <v>0.12</v>
      </c>
      <c r="P57" s="114">
        <v>4.7E-2</v>
      </c>
      <c r="Q57" s="114">
        <v>6.3E-2</v>
      </c>
      <c r="R57"/>
      <c r="S57"/>
      <c r="T57" s="12">
        <v>2.4</v>
      </c>
      <c r="U57" s="12" t="s">
        <v>31</v>
      </c>
      <c r="V57" s="114">
        <v>0.11899999999999999</v>
      </c>
      <c r="W57" s="114">
        <v>4.7E-2</v>
      </c>
      <c r="X57" s="114">
        <v>6.5000000000000002E-2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/>
      <c r="CM57"/>
      <c r="CN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spans="1:112" s="20" customFormat="1" ht="15.75" customHeight="1" x14ac:dyDescent="0.35">
      <c r="A58" s="12">
        <v>2.8</v>
      </c>
      <c r="B58" s="12" t="s">
        <v>31</v>
      </c>
      <c r="C58" s="12">
        <v>0.153</v>
      </c>
      <c r="D58" s="12">
        <v>4.7E-2</v>
      </c>
      <c r="E58" s="12">
        <v>4.7E-2</v>
      </c>
      <c r="F58" s="1"/>
      <c r="G58" s="12">
        <v>2.8</v>
      </c>
      <c r="H58" s="12" t="s">
        <v>31</v>
      </c>
      <c r="I58" s="114">
        <v>0.191</v>
      </c>
      <c r="J58" s="114">
        <v>4.7E-2</v>
      </c>
      <c r="K58" s="114">
        <v>7.0000000000000007E-2</v>
      </c>
      <c r="L58" s="1"/>
      <c r="M58" s="12">
        <v>2.8</v>
      </c>
      <c r="N58" s="12" t="s">
        <v>31</v>
      </c>
      <c r="O58" s="114">
        <v>0.20899999999999999</v>
      </c>
      <c r="P58" s="114">
        <v>4.7E-2</v>
      </c>
      <c r="Q58" s="114">
        <v>8.3000000000000004E-2</v>
      </c>
      <c r="R58"/>
      <c r="S58"/>
      <c r="T58" s="12">
        <v>2.8</v>
      </c>
      <c r="U58" s="12" t="s">
        <v>31</v>
      </c>
      <c r="V58" s="114">
        <v>0.22</v>
      </c>
      <c r="W58" s="114">
        <v>4.7E-2</v>
      </c>
      <c r="X58" s="114">
        <v>9.2999999999999999E-2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/>
      <c r="CM58"/>
      <c r="CN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s="20" customFormat="1" ht="15.75" customHeight="1" x14ac:dyDescent="0.35">
      <c r="A59" s="12">
        <v>2.1</v>
      </c>
      <c r="B59" s="12" t="s">
        <v>33</v>
      </c>
      <c r="C59" s="12">
        <v>8.2000000000000003E-2</v>
      </c>
      <c r="D59" s="12">
        <v>4.9000000000000002E-2</v>
      </c>
      <c r="E59" s="12">
        <v>4.9000000000000002E-2</v>
      </c>
      <c r="F59" s="1"/>
      <c r="G59" s="12">
        <v>2.1</v>
      </c>
      <c r="H59" s="12" t="s">
        <v>33</v>
      </c>
      <c r="I59" s="114">
        <v>7.6999999999999999E-2</v>
      </c>
      <c r="J59" s="114">
        <v>4.8000000000000001E-2</v>
      </c>
      <c r="K59" s="114">
        <v>5.1999999999999998E-2</v>
      </c>
      <c r="L59" s="1"/>
      <c r="M59" s="12">
        <v>2.1</v>
      </c>
      <c r="N59" s="12" t="s">
        <v>33</v>
      </c>
      <c r="O59" s="114">
        <v>7.4999999999999997E-2</v>
      </c>
      <c r="P59" s="114">
        <v>4.8000000000000001E-2</v>
      </c>
      <c r="Q59" s="114">
        <v>5.2999999999999999E-2</v>
      </c>
      <c r="R59"/>
      <c r="S59"/>
      <c r="T59" s="12">
        <v>2.1</v>
      </c>
      <c r="U59" s="12" t="s">
        <v>33</v>
      </c>
      <c r="V59" s="114">
        <v>7.1999999999999995E-2</v>
      </c>
      <c r="W59" s="114">
        <v>4.7E-2</v>
      </c>
      <c r="X59" s="114">
        <v>5.2999999999999999E-2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/>
      <c r="CM59"/>
      <c r="CN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spans="1:112" s="20" customFormat="1" ht="15.75" customHeight="1" x14ac:dyDescent="0.35">
      <c r="A60" s="12">
        <v>2.1</v>
      </c>
      <c r="B60" s="12" t="s">
        <v>34</v>
      </c>
      <c r="C60" s="12">
        <v>0.109</v>
      </c>
      <c r="D60" s="12">
        <v>4.9000000000000002E-2</v>
      </c>
      <c r="E60" s="12">
        <v>4.9000000000000002E-2</v>
      </c>
      <c r="F60" s="1"/>
      <c r="G60" s="12">
        <v>2.1</v>
      </c>
      <c r="H60" s="12" t="s">
        <v>34</v>
      </c>
      <c r="I60" s="114">
        <v>0.1</v>
      </c>
      <c r="J60" s="114">
        <v>4.7E-2</v>
      </c>
      <c r="K60" s="114">
        <v>0.05</v>
      </c>
      <c r="L60" s="1"/>
      <c r="M60" s="12">
        <v>2.1</v>
      </c>
      <c r="N60" s="12" t="s">
        <v>34</v>
      </c>
      <c r="O60" s="114">
        <v>9.5000000000000001E-2</v>
      </c>
      <c r="P60" s="114">
        <v>4.8000000000000001E-2</v>
      </c>
      <c r="Q60" s="114">
        <v>5.1999999999999998E-2</v>
      </c>
      <c r="R60"/>
      <c r="S60"/>
      <c r="T60" s="12">
        <v>2.1</v>
      </c>
      <c r="U60" s="12" t="s">
        <v>34</v>
      </c>
      <c r="V60" s="114">
        <v>0.09</v>
      </c>
      <c r="W60" s="114">
        <v>4.8000000000000001E-2</v>
      </c>
      <c r="X60" s="114">
        <v>5.2999999999999999E-2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/>
      <c r="CM60"/>
      <c r="CN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s="18" customFormat="1" ht="15.75" customHeight="1" x14ac:dyDescent="0.35">
      <c r="A61" s="19">
        <v>2.1</v>
      </c>
      <c r="B61" s="19" t="s">
        <v>32</v>
      </c>
      <c r="C61" s="19">
        <v>0.05</v>
      </c>
      <c r="D61" s="19">
        <v>4.9000000000000002E-2</v>
      </c>
      <c r="E61" s="19">
        <v>4.9000000000000002E-2</v>
      </c>
      <c r="F61" s="1"/>
      <c r="G61" s="19">
        <v>2.1</v>
      </c>
      <c r="H61" s="19" t="s">
        <v>32</v>
      </c>
      <c r="I61" s="117">
        <v>5.3999999999999999E-2</v>
      </c>
      <c r="J61" s="117">
        <v>4.8000000000000001E-2</v>
      </c>
      <c r="K61" s="117">
        <v>5.2999999999999999E-2</v>
      </c>
      <c r="L61" s="1"/>
      <c r="M61" s="19">
        <v>2.1</v>
      </c>
      <c r="N61" s="19" t="s">
        <v>32</v>
      </c>
      <c r="O61" s="117">
        <v>5.5E-2</v>
      </c>
      <c r="P61" s="117">
        <v>4.7E-2</v>
      </c>
      <c r="Q61" s="117">
        <v>5.3999999999999999E-2</v>
      </c>
      <c r="R61"/>
      <c r="S61"/>
      <c r="T61" s="19">
        <v>2.1</v>
      </c>
      <c r="U61" s="19" t="s">
        <v>32</v>
      </c>
      <c r="V61" s="117">
        <v>5.5E-2</v>
      </c>
      <c r="W61" s="117">
        <v>4.7E-2</v>
      </c>
      <c r="X61" s="117">
        <v>5.3999999999999999E-2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/>
      <c r="CM61"/>
      <c r="CN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spans="1:112" s="18" customFormat="1" ht="15.75" customHeight="1" x14ac:dyDescent="0.35">
      <c r="A62" s="19">
        <v>2.4</v>
      </c>
      <c r="B62" s="19" t="s">
        <v>32</v>
      </c>
      <c r="C62" s="19">
        <v>5.0999999999999997E-2</v>
      </c>
      <c r="D62" s="19">
        <v>0.05</v>
      </c>
      <c r="E62" s="19">
        <v>0.05</v>
      </c>
      <c r="F62" s="1"/>
      <c r="G62" s="19">
        <v>2.4</v>
      </c>
      <c r="H62" s="19" t="s">
        <v>32</v>
      </c>
      <c r="I62" s="117">
        <v>5.8999999999999997E-2</v>
      </c>
      <c r="J62" s="117">
        <v>4.8000000000000001E-2</v>
      </c>
      <c r="K62" s="117">
        <v>5.8000000000000003E-2</v>
      </c>
      <c r="L62" s="1"/>
      <c r="M62" s="19">
        <v>2.4</v>
      </c>
      <c r="N62" s="19" t="s">
        <v>32</v>
      </c>
      <c r="O62" s="117">
        <v>6.5000000000000002E-2</v>
      </c>
      <c r="P62" s="117">
        <v>4.8000000000000001E-2</v>
      </c>
      <c r="Q62" s="117">
        <v>6.3E-2</v>
      </c>
      <c r="R62"/>
      <c r="S62"/>
      <c r="T62" s="19">
        <v>2.4</v>
      </c>
      <c r="U62" s="19" t="s">
        <v>32</v>
      </c>
      <c r="V62" s="117">
        <v>6.7000000000000004E-2</v>
      </c>
      <c r="W62" s="117">
        <v>4.7E-2</v>
      </c>
      <c r="X62" s="117">
        <v>6.5000000000000002E-2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/>
      <c r="CM62"/>
      <c r="CN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 spans="1:112" s="18" customFormat="1" ht="15.75" customHeight="1" x14ac:dyDescent="0.35">
      <c r="A63" s="19">
        <v>2.8</v>
      </c>
      <c r="B63" s="19" t="s">
        <v>32</v>
      </c>
      <c r="C63" s="19">
        <v>5.0999999999999997E-2</v>
      </c>
      <c r="D63" s="19">
        <v>4.9000000000000002E-2</v>
      </c>
      <c r="E63" s="19">
        <v>4.9000000000000002E-2</v>
      </c>
      <c r="F63" s="1"/>
      <c r="G63" s="19">
        <v>2.8</v>
      </c>
      <c r="H63" s="19" t="s">
        <v>32</v>
      </c>
      <c r="I63" s="117">
        <v>7.5999999999999998E-2</v>
      </c>
      <c r="J63" s="117">
        <v>4.8000000000000001E-2</v>
      </c>
      <c r="K63" s="117">
        <v>7.1999999999999995E-2</v>
      </c>
      <c r="L63" s="1"/>
      <c r="M63" s="19">
        <v>2.8</v>
      </c>
      <c r="N63" s="19" t="s">
        <v>32</v>
      </c>
      <c r="O63" s="117">
        <v>9.1999999999999998E-2</v>
      </c>
      <c r="P63" s="117">
        <v>4.8000000000000001E-2</v>
      </c>
      <c r="Q63" s="117">
        <v>8.6999999999999994E-2</v>
      </c>
      <c r="R63"/>
      <c r="S63"/>
      <c r="T63" s="19">
        <v>2.8</v>
      </c>
      <c r="U63" s="19" t="s">
        <v>32</v>
      </c>
      <c r="V63" s="117">
        <v>0.10299999999999999</v>
      </c>
      <c r="W63" s="117">
        <v>4.7E-2</v>
      </c>
      <c r="X63" s="117">
        <v>9.7000000000000003E-2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/>
      <c r="CM63"/>
      <c r="CN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 spans="1:112" s="18" customFormat="1" ht="15.75" customHeight="1" x14ac:dyDescent="0.35">
      <c r="A64" s="50">
        <v>2.2000000000000002</v>
      </c>
      <c r="B64" s="51" t="s">
        <v>31</v>
      </c>
      <c r="C64" s="50">
        <v>4.9000000000000002E-2</v>
      </c>
      <c r="D64" s="51">
        <v>4.8000000000000001E-2</v>
      </c>
      <c r="E64" s="50">
        <v>4.8000000000000001E-2</v>
      </c>
      <c r="F64" s="1"/>
      <c r="G64" s="50">
        <v>2.2000000000000002</v>
      </c>
      <c r="H64" s="51" t="s">
        <v>31</v>
      </c>
      <c r="I64" s="113">
        <v>4.9000000000000002E-2</v>
      </c>
      <c r="J64" s="113">
        <v>4.7E-2</v>
      </c>
      <c r="K64" s="113">
        <v>4.9000000000000002E-2</v>
      </c>
      <c r="L64" s="1"/>
      <c r="M64" s="50">
        <v>2.2000000000000002</v>
      </c>
      <c r="N64" s="51" t="s">
        <v>31</v>
      </c>
      <c r="O64" s="113">
        <v>0.05</v>
      </c>
      <c r="P64" s="113">
        <v>4.7E-2</v>
      </c>
      <c r="Q64" s="113">
        <v>4.9000000000000002E-2</v>
      </c>
      <c r="R64"/>
      <c r="S64"/>
      <c r="T64" s="50">
        <v>2.2000000000000002</v>
      </c>
      <c r="U64" s="51" t="s">
        <v>31</v>
      </c>
      <c r="V64" s="113">
        <v>4.9000000000000002E-2</v>
      </c>
      <c r="W64" s="113">
        <v>4.7E-2</v>
      </c>
      <c r="X64" s="113">
        <v>4.9000000000000002E-2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/>
      <c r="CM64"/>
      <c r="CN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</row>
    <row r="65" spans="1:112" s="18" customFormat="1" ht="15.75" customHeight="1" x14ac:dyDescent="0.35">
      <c r="A65" s="50">
        <v>2.2000000000000002</v>
      </c>
      <c r="B65" s="51" t="s">
        <v>33</v>
      </c>
      <c r="C65" s="50">
        <v>4.9000000000000002E-2</v>
      </c>
      <c r="D65" s="51">
        <v>4.9000000000000002E-2</v>
      </c>
      <c r="E65" s="50">
        <v>4.9000000000000002E-2</v>
      </c>
      <c r="F65" s="1"/>
      <c r="G65" s="50">
        <v>2.2000000000000002</v>
      </c>
      <c r="H65" s="51" t="s">
        <v>33</v>
      </c>
      <c r="I65" s="113">
        <v>4.9000000000000002E-2</v>
      </c>
      <c r="J65" s="113">
        <v>4.8000000000000001E-2</v>
      </c>
      <c r="K65" s="113">
        <v>4.9000000000000002E-2</v>
      </c>
      <c r="L65" s="1"/>
      <c r="M65" s="50">
        <v>2.2000000000000002</v>
      </c>
      <c r="N65" s="51" t="s">
        <v>33</v>
      </c>
      <c r="O65" s="113">
        <v>0.05</v>
      </c>
      <c r="P65" s="113">
        <v>4.8000000000000001E-2</v>
      </c>
      <c r="Q65" s="113">
        <v>4.9000000000000002E-2</v>
      </c>
      <c r="R65"/>
      <c r="S65"/>
      <c r="T65" s="50">
        <v>2.2000000000000002</v>
      </c>
      <c r="U65" s="51" t="s">
        <v>33</v>
      </c>
      <c r="V65" s="113">
        <v>4.9000000000000002E-2</v>
      </c>
      <c r="W65" s="113">
        <v>4.7E-2</v>
      </c>
      <c r="X65" s="113">
        <v>4.9000000000000002E-2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/>
      <c r="CM65"/>
      <c r="CN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 spans="1:112" s="18" customFormat="1" ht="15.75" customHeight="1" x14ac:dyDescent="0.35">
      <c r="A66" s="50">
        <v>2.2000000000000002</v>
      </c>
      <c r="B66" s="51" t="s">
        <v>34</v>
      </c>
      <c r="C66" s="50">
        <v>0.05</v>
      </c>
      <c r="D66" s="51">
        <v>4.9000000000000002E-2</v>
      </c>
      <c r="E66" s="50">
        <v>4.9000000000000002E-2</v>
      </c>
      <c r="F66" s="1"/>
      <c r="G66" s="50">
        <v>2.2000000000000002</v>
      </c>
      <c r="H66" s="51" t="s">
        <v>34</v>
      </c>
      <c r="I66" s="113">
        <v>0.05</v>
      </c>
      <c r="J66" s="113">
        <v>4.9000000000000002E-2</v>
      </c>
      <c r="K66" s="113">
        <v>4.9000000000000002E-2</v>
      </c>
      <c r="L66" s="1"/>
      <c r="M66" s="50">
        <v>2.2000000000000002</v>
      </c>
      <c r="N66" s="51" t="s">
        <v>34</v>
      </c>
      <c r="O66" s="113">
        <v>0.05</v>
      </c>
      <c r="P66" s="113">
        <v>4.8000000000000001E-2</v>
      </c>
      <c r="Q66" s="113">
        <v>0.05</v>
      </c>
      <c r="R66"/>
      <c r="S66"/>
      <c r="T66" s="50">
        <v>2.2000000000000002</v>
      </c>
      <c r="U66" s="51" t="s">
        <v>34</v>
      </c>
      <c r="V66" s="113">
        <v>0.05</v>
      </c>
      <c r="W66" s="113">
        <v>4.8000000000000001E-2</v>
      </c>
      <c r="X66" s="113">
        <v>4.9000000000000002E-2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/>
      <c r="CM66"/>
      <c r="CN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 spans="1:112" s="18" customFormat="1" ht="15.75" customHeight="1" x14ac:dyDescent="0.35">
      <c r="A67" s="26">
        <v>2.2000000000000002</v>
      </c>
      <c r="B67" s="26" t="s">
        <v>32</v>
      </c>
      <c r="C67" s="26">
        <v>0.05</v>
      </c>
      <c r="D67" s="26">
        <v>4.9000000000000002E-2</v>
      </c>
      <c r="E67" s="26">
        <v>4.9000000000000002E-2</v>
      </c>
      <c r="F67" s="1"/>
      <c r="G67" s="26">
        <v>2.2000000000000002</v>
      </c>
      <c r="H67" s="26" t="s">
        <v>32</v>
      </c>
      <c r="I67" s="116">
        <v>4.9000000000000002E-2</v>
      </c>
      <c r="J67" s="116">
        <v>4.8000000000000001E-2</v>
      </c>
      <c r="K67" s="116">
        <v>4.9000000000000002E-2</v>
      </c>
      <c r="L67" s="1"/>
      <c r="M67" s="26">
        <v>2.2000000000000002</v>
      </c>
      <c r="N67" s="26" t="s">
        <v>32</v>
      </c>
      <c r="O67" s="116">
        <v>4.9000000000000002E-2</v>
      </c>
      <c r="P67" s="116">
        <v>4.8000000000000001E-2</v>
      </c>
      <c r="Q67" s="116">
        <v>4.9000000000000002E-2</v>
      </c>
      <c r="R67"/>
      <c r="S67"/>
      <c r="T67" s="26">
        <v>2.2000000000000002</v>
      </c>
      <c r="U67" s="26" t="s">
        <v>32</v>
      </c>
      <c r="V67" s="116">
        <v>4.9000000000000002E-2</v>
      </c>
      <c r="W67" s="116">
        <v>4.7E-2</v>
      </c>
      <c r="X67" s="116">
        <v>4.9000000000000002E-2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/>
      <c r="CM67"/>
      <c r="CN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 spans="1:112" s="16" customFormat="1" ht="15.75" customHeight="1" x14ac:dyDescent="0.35">
      <c r="A68" s="14">
        <v>2.1</v>
      </c>
      <c r="B68" s="14" t="s">
        <v>35</v>
      </c>
      <c r="C68" s="14">
        <v>1.7000000000000001E-2</v>
      </c>
      <c r="D68" s="14">
        <v>0.05</v>
      </c>
      <c r="E68" s="14">
        <v>0.05</v>
      </c>
      <c r="F68" s="1"/>
      <c r="G68" s="14">
        <v>2.1</v>
      </c>
      <c r="H68" s="14" t="s">
        <v>35</v>
      </c>
      <c r="I68" s="112">
        <v>3.3000000000000002E-2</v>
      </c>
      <c r="J68" s="112">
        <v>4.9000000000000002E-2</v>
      </c>
      <c r="K68" s="112">
        <v>5.7000000000000002E-2</v>
      </c>
      <c r="L68" s="1"/>
      <c r="M68" s="14">
        <v>2.1</v>
      </c>
      <c r="N68" s="14" t="s">
        <v>35</v>
      </c>
      <c r="O68" s="112">
        <v>3.7999999999999999E-2</v>
      </c>
      <c r="P68" s="112">
        <v>4.8000000000000001E-2</v>
      </c>
      <c r="Q68" s="112">
        <v>5.7000000000000002E-2</v>
      </c>
      <c r="R68"/>
      <c r="S68"/>
      <c r="T68" s="14">
        <v>2.1</v>
      </c>
      <c r="U68" s="14" t="s">
        <v>35</v>
      </c>
      <c r="V68" s="112">
        <v>0.04</v>
      </c>
      <c r="W68" s="112">
        <v>4.9000000000000002E-2</v>
      </c>
      <c r="X68" s="112">
        <v>5.7000000000000002E-2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/>
      <c r="CM68"/>
      <c r="CN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 spans="1:112" s="16" customFormat="1" ht="15.75" customHeight="1" x14ac:dyDescent="0.35">
      <c r="A69" s="14">
        <v>2.4</v>
      </c>
      <c r="B69" s="14" t="s">
        <v>37</v>
      </c>
      <c r="C69" s="14">
        <v>2.7E-2</v>
      </c>
      <c r="D69" s="14">
        <v>0.05</v>
      </c>
      <c r="E69" s="14">
        <v>0.05</v>
      </c>
      <c r="F69" s="1"/>
      <c r="G69" s="14">
        <v>2.4</v>
      </c>
      <c r="H69" s="14" t="s">
        <v>37</v>
      </c>
      <c r="I69" s="112">
        <v>3.3000000000000002E-2</v>
      </c>
      <c r="J69" s="112">
        <v>4.9000000000000002E-2</v>
      </c>
      <c r="K69" s="112">
        <v>5.8000000000000003E-2</v>
      </c>
      <c r="L69" s="1"/>
      <c r="M69" s="14">
        <v>2.4</v>
      </c>
      <c r="N69" s="14" t="s">
        <v>37</v>
      </c>
      <c r="O69" s="112">
        <v>3.6999999999999998E-2</v>
      </c>
      <c r="P69" s="112">
        <v>4.9000000000000002E-2</v>
      </c>
      <c r="Q69" s="112">
        <v>6.3E-2</v>
      </c>
      <c r="R69"/>
      <c r="S69"/>
      <c r="T69" s="14">
        <v>2.4</v>
      </c>
      <c r="U69" s="14" t="s">
        <v>37</v>
      </c>
      <c r="V69" s="112">
        <v>0.04</v>
      </c>
      <c r="W69" s="112">
        <v>4.9000000000000002E-2</v>
      </c>
      <c r="X69" s="112">
        <v>6.6000000000000003E-2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/>
      <c r="CM69"/>
      <c r="CN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 spans="1:112" s="16" customFormat="1" ht="15.75" customHeight="1" x14ac:dyDescent="0.35">
      <c r="A70" s="14">
        <v>2.8</v>
      </c>
      <c r="B70" s="14" t="s">
        <v>37</v>
      </c>
      <c r="C70" s="14">
        <v>1.9E-2</v>
      </c>
      <c r="D70" s="14">
        <v>0.05</v>
      </c>
      <c r="E70" s="14">
        <v>0.05</v>
      </c>
      <c r="F70" s="1"/>
      <c r="G70" s="14">
        <v>2.8</v>
      </c>
      <c r="H70" s="14" t="s">
        <v>37</v>
      </c>
      <c r="I70" s="112">
        <v>3.3000000000000002E-2</v>
      </c>
      <c r="J70" s="112">
        <v>4.9000000000000002E-2</v>
      </c>
      <c r="K70" s="112">
        <v>7.2999999999999995E-2</v>
      </c>
      <c r="L70" s="1"/>
      <c r="M70" s="14">
        <v>2.8</v>
      </c>
      <c r="N70" s="14" t="s">
        <v>37</v>
      </c>
      <c r="O70" s="112">
        <v>4.3999999999999997E-2</v>
      </c>
      <c r="P70" s="112">
        <v>4.9000000000000002E-2</v>
      </c>
      <c r="Q70" s="112">
        <v>8.7999999999999995E-2</v>
      </c>
      <c r="R70"/>
      <c r="S70"/>
      <c r="T70" s="14">
        <v>2.8</v>
      </c>
      <c r="U70" s="14" t="s">
        <v>37</v>
      </c>
      <c r="V70" s="112">
        <v>5.1999999999999998E-2</v>
      </c>
      <c r="W70" s="112">
        <v>4.9000000000000002E-2</v>
      </c>
      <c r="X70" s="112">
        <v>9.9000000000000005E-2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/>
      <c r="CM70"/>
      <c r="CN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</row>
    <row r="71" spans="1:112" s="16" customFormat="1" ht="15.75" customHeight="1" x14ac:dyDescent="0.35">
      <c r="A71" s="14">
        <v>2.4</v>
      </c>
      <c r="B71" s="14" t="s">
        <v>38</v>
      </c>
      <c r="C71" s="14">
        <v>1.7000000000000001E-2</v>
      </c>
      <c r="D71" s="14">
        <v>0.05</v>
      </c>
      <c r="E71" s="14">
        <v>0.05</v>
      </c>
      <c r="F71" s="1"/>
      <c r="G71" s="14">
        <v>2.4</v>
      </c>
      <c r="H71" s="14" t="s">
        <v>38</v>
      </c>
      <c r="I71" s="112">
        <v>0.02</v>
      </c>
      <c r="J71" s="112">
        <v>4.9000000000000002E-2</v>
      </c>
      <c r="K71" s="112">
        <v>5.6000000000000001E-2</v>
      </c>
      <c r="L71" s="1"/>
      <c r="M71" s="14">
        <v>2.4</v>
      </c>
      <c r="N71" s="14" t="s">
        <v>38</v>
      </c>
      <c r="O71" s="112">
        <v>2.3E-2</v>
      </c>
      <c r="P71" s="112">
        <v>4.9000000000000002E-2</v>
      </c>
      <c r="Q71" s="112">
        <v>6.0999999999999999E-2</v>
      </c>
      <c r="R71"/>
      <c r="S71"/>
      <c r="T71" s="14">
        <v>2.4</v>
      </c>
      <c r="U71" s="14" t="s">
        <v>38</v>
      </c>
      <c r="V71" s="112">
        <v>2.5000000000000001E-2</v>
      </c>
      <c r="W71" s="112">
        <v>4.9000000000000002E-2</v>
      </c>
      <c r="X71" s="112">
        <v>6.4000000000000001E-2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/>
      <c r="CM71"/>
      <c r="CN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 spans="1:112" s="16" customFormat="1" ht="15.75" customHeight="1" x14ac:dyDescent="0.35">
      <c r="A72" s="14">
        <v>2.8</v>
      </c>
      <c r="B72" s="14" t="s">
        <v>38</v>
      </c>
      <c r="C72" s="14">
        <v>8.0000000000000002E-3</v>
      </c>
      <c r="D72" s="14">
        <v>0.05</v>
      </c>
      <c r="E72" s="14">
        <v>0.05</v>
      </c>
      <c r="F72" s="1"/>
      <c r="G72" s="14">
        <v>2.8</v>
      </c>
      <c r="H72" s="14" t="s">
        <v>38</v>
      </c>
      <c r="I72" s="112">
        <v>1.4999999999999999E-2</v>
      </c>
      <c r="J72" s="112">
        <v>4.9000000000000002E-2</v>
      </c>
      <c r="K72" s="112">
        <v>7.1999999999999995E-2</v>
      </c>
      <c r="L72" s="1"/>
      <c r="M72" s="14">
        <v>2.8</v>
      </c>
      <c r="N72" s="14" t="s">
        <v>38</v>
      </c>
      <c r="O72" s="112">
        <v>2.1999999999999999E-2</v>
      </c>
      <c r="P72" s="112">
        <v>4.9000000000000002E-2</v>
      </c>
      <c r="Q72" s="112">
        <v>8.6999999999999994E-2</v>
      </c>
      <c r="R72"/>
      <c r="S72"/>
      <c r="T72" s="14">
        <v>2.8</v>
      </c>
      <c r="U72" s="14" t="s">
        <v>38</v>
      </c>
      <c r="V72" s="112">
        <v>2.7E-2</v>
      </c>
      <c r="W72" s="112">
        <v>4.9000000000000002E-2</v>
      </c>
      <c r="X72" s="112">
        <v>9.7000000000000003E-2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/>
      <c r="CM72"/>
      <c r="CN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 spans="1:112" s="20" customFormat="1" ht="15.75" customHeight="1" x14ac:dyDescent="0.35">
      <c r="A73" s="12">
        <v>2.4</v>
      </c>
      <c r="B73" s="12" t="s">
        <v>35</v>
      </c>
      <c r="C73" s="12">
        <v>0.109</v>
      </c>
      <c r="D73" s="12">
        <v>4.9000000000000002E-2</v>
      </c>
      <c r="E73" s="12">
        <v>4.9000000000000002E-2</v>
      </c>
      <c r="F73" s="1"/>
      <c r="G73" s="12">
        <v>2.4</v>
      </c>
      <c r="H73" s="12" t="s">
        <v>35</v>
      </c>
      <c r="I73" s="114">
        <v>0.11899999999999999</v>
      </c>
      <c r="J73" s="114">
        <v>4.9000000000000002E-2</v>
      </c>
      <c r="K73" s="114">
        <v>0.06</v>
      </c>
      <c r="L73" s="1"/>
      <c r="M73" s="12">
        <v>2.4</v>
      </c>
      <c r="N73" s="12" t="s">
        <v>35</v>
      </c>
      <c r="O73" s="114">
        <v>0.121</v>
      </c>
      <c r="P73" s="114">
        <v>4.8000000000000001E-2</v>
      </c>
      <c r="Q73" s="114">
        <v>6.5000000000000002E-2</v>
      </c>
      <c r="R73"/>
      <c r="S73"/>
      <c r="T73" s="12">
        <v>2.4</v>
      </c>
      <c r="U73" s="12" t="s">
        <v>35</v>
      </c>
      <c r="V73" s="114">
        <v>0.121</v>
      </c>
      <c r="W73" s="114">
        <v>4.8000000000000001E-2</v>
      </c>
      <c r="X73" s="114">
        <v>6.8000000000000005E-2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/>
      <c r="CM73"/>
      <c r="CN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 spans="1:112" s="20" customFormat="1" ht="15.75" customHeight="1" x14ac:dyDescent="0.35">
      <c r="A74" s="12">
        <v>2.8</v>
      </c>
      <c r="B74" s="12" t="s">
        <v>35</v>
      </c>
      <c r="C74" s="12">
        <v>0.151</v>
      </c>
      <c r="D74" s="12">
        <v>4.9000000000000002E-2</v>
      </c>
      <c r="E74" s="12">
        <v>4.9000000000000002E-2</v>
      </c>
      <c r="F74" s="1"/>
      <c r="G74" s="12">
        <v>2.8</v>
      </c>
      <c r="H74" s="12" t="s">
        <v>35</v>
      </c>
      <c r="I74" s="114">
        <v>0.188</v>
      </c>
      <c r="J74" s="114">
        <v>4.9000000000000002E-2</v>
      </c>
      <c r="K74" s="114">
        <v>7.2999999999999995E-2</v>
      </c>
      <c r="L74" s="1"/>
      <c r="M74" s="12">
        <v>2.8</v>
      </c>
      <c r="N74" s="12" t="s">
        <v>35</v>
      </c>
      <c r="O74" s="114">
        <v>0.20599999999999999</v>
      </c>
      <c r="P74" s="114">
        <v>4.8000000000000001E-2</v>
      </c>
      <c r="Q74" s="114">
        <v>8.7999999999999995E-2</v>
      </c>
      <c r="R74"/>
      <c r="S74"/>
      <c r="T74" s="12">
        <v>2.8</v>
      </c>
      <c r="U74" s="12" t="s">
        <v>35</v>
      </c>
      <c r="V74" s="114">
        <v>0.217</v>
      </c>
      <c r="W74" s="114">
        <v>4.8000000000000001E-2</v>
      </c>
      <c r="X74" s="114">
        <v>9.8000000000000004E-2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/>
      <c r="CM74"/>
      <c r="CN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</row>
    <row r="75" spans="1:112" s="20" customFormat="1" ht="15.75" customHeight="1" x14ac:dyDescent="0.35">
      <c r="A75" s="12">
        <v>2.1</v>
      </c>
      <c r="B75" s="12" t="s">
        <v>37</v>
      </c>
      <c r="C75" s="12">
        <v>8.3000000000000004E-2</v>
      </c>
      <c r="D75" s="12">
        <v>0.05</v>
      </c>
      <c r="E75" s="12">
        <v>0.05</v>
      </c>
      <c r="F75" s="1"/>
      <c r="G75" s="12">
        <v>2.1</v>
      </c>
      <c r="H75" s="12" t="s">
        <v>37</v>
      </c>
      <c r="I75" s="114">
        <v>7.6999999999999999E-2</v>
      </c>
      <c r="J75" s="114">
        <v>4.9000000000000002E-2</v>
      </c>
      <c r="K75" s="114">
        <v>5.1999999999999998E-2</v>
      </c>
      <c r="L75" s="1"/>
      <c r="M75" s="12">
        <v>2.1</v>
      </c>
      <c r="N75" s="12" t="s">
        <v>37</v>
      </c>
      <c r="O75" s="114">
        <v>7.4999999999999997E-2</v>
      </c>
      <c r="P75" s="114">
        <v>4.9000000000000002E-2</v>
      </c>
      <c r="Q75" s="114">
        <v>5.3999999999999999E-2</v>
      </c>
      <c r="R75"/>
      <c r="S75"/>
      <c r="T75" s="12">
        <v>2.1</v>
      </c>
      <c r="U75" s="12" t="s">
        <v>37</v>
      </c>
      <c r="V75" s="114">
        <v>7.1999999999999995E-2</v>
      </c>
      <c r="W75" s="114">
        <v>4.9000000000000002E-2</v>
      </c>
      <c r="X75" s="114">
        <v>5.3999999999999999E-2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/>
      <c r="CM75"/>
      <c r="CN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</row>
    <row r="76" spans="1:112" s="20" customFormat="1" ht="15.75" customHeight="1" x14ac:dyDescent="0.35">
      <c r="A76" s="12">
        <v>2.1</v>
      </c>
      <c r="B76" s="12" t="s">
        <v>38</v>
      </c>
      <c r="C76" s="12">
        <v>0.11</v>
      </c>
      <c r="D76" s="12">
        <v>0.05</v>
      </c>
      <c r="E76" s="12">
        <v>0.05</v>
      </c>
      <c r="F76" s="1"/>
      <c r="G76" s="12">
        <v>2.1</v>
      </c>
      <c r="H76" s="12" t="s">
        <v>38</v>
      </c>
      <c r="I76" s="114">
        <v>0.10100000000000001</v>
      </c>
      <c r="J76" s="114">
        <v>4.9000000000000002E-2</v>
      </c>
      <c r="K76" s="114">
        <v>5.0999999999999997E-2</v>
      </c>
      <c r="L76" s="1"/>
      <c r="M76" s="12">
        <v>2.1</v>
      </c>
      <c r="N76" s="12" t="s">
        <v>38</v>
      </c>
      <c r="O76" s="114">
        <v>9.5000000000000001E-2</v>
      </c>
      <c r="P76" s="114">
        <v>4.8000000000000001E-2</v>
      </c>
      <c r="Q76" s="114">
        <v>5.1999999999999998E-2</v>
      </c>
      <c r="R76"/>
      <c r="S76"/>
      <c r="T76" s="12">
        <v>2.1</v>
      </c>
      <c r="U76" s="12" t="s">
        <v>38</v>
      </c>
      <c r="V76" s="114">
        <v>9.0999999999999998E-2</v>
      </c>
      <c r="W76" s="114">
        <v>4.9000000000000002E-2</v>
      </c>
      <c r="X76" s="114">
        <v>5.3999999999999999E-2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/>
      <c r="CM76"/>
      <c r="CN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 spans="1:112" s="18" customFormat="1" ht="15.75" customHeight="1" x14ac:dyDescent="0.35">
      <c r="A77" s="19">
        <v>2.1</v>
      </c>
      <c r="B77" s="19" t="s">
        <v>36</v>
      </c>
      <c r="C77" s="19">
        <v>0.05</v>
      </c>
      <c r="D77" s="19">
        <v>0.05</v>
      </c>
      <c r="E77" s="19">
        <v>0.05</v>
      </c>
      <c r="F77" s="1"/>
      <c r="G77" s="19">
        <v>2.1</v>
      </c>
      <c r="H77" s="19" t="s">
        <v>36</v>
      </c>
      <c r="I77" s="117">
        <v>5.3999999999999999E-2</v>
      </c>
      <c r="J77" s="117">
        <v>4.9000000000000002E-2</v>
      </c>
      <c r="K77" s="117">
        <v>5.3999999999999999E-2</v>
      </c>
      <c r="L77" s="1"/>
      <c r="M77" s="19">
        <v>2.1</v>
      </c>
      <c r="N77" s="19" t="s">
        <v>36</v>
      </c>
      <c r="O77" s="117">
        <v>5.5E-2</v>
      </c>
      <c r="P77" s="117">
        <v>4.9000000000000002E-2</v>
      </c>
      <c r="Q77" s="117">
        <v>5.5E-2</v>
      </c>
      <c r="R77"/>
      <c r="S77"/>
      <c r="T77" s="19">
        <v>2.1</v>
      </c>
      <c r="U77" s="19" t="s">
        <v>36</v>
      </c>
      <c r="V77" s="117">
        <v>5.6000000000000001E-2</v>
      </c>
      <c r="W77" s="117">
        <v>4.9000000000000002E-2</v>
      </c>
      <c r="X77" s="117">
        <v>5.5E-2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/>
      <c r="CM77"/>
      <c r="CN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 spans="1:112" s="18" customFormat="1" ht="15.75" customHeight="1" x14ac:dyDescent="0.35">
      <c r="A78" s="19">
        <v>2.4</v>
      </c>
      <c r="B78" s="19" t="s">
        <v>36</v>
      </c>
      <c r="C78" s="19">
        <v>0.05</v>
      </c>
      <c r="D78" s="19">
        <v>0.05</v>
      </c>
      <c r="E78" s="19">
        <v>0.05</v>
      </c>
      <c r="F78" s="1"/>
      <c r="G78" s="19">
        <v>2.4</v>
      </c>
      <c r="H78" s="19" t="s">
        <v>36</v>
      </c>
      <c r="I78" s="117">
        <v>0.06</v>
      </c>
      <c r="J78" s="117">
        <v>4.9000000000000002E-2</v>
      </c>
      <c r="K78" s="117">
        <v>5.8999999999999997E-2</v>
      </c>
      <c r="L78" s="1"/>
      <c r="M78" s="19">
        <v>2.4</v>
      </c>
      <c r="N78" s="19" t="s">
        <v>36</v>
      </c>
      <c r="O78" s="117">
        <v>6.5000000000000002E-2</v>
      </c>
      <c r="P78" s="117">
        <v>4.9000000000000002E-2</v>
      </c>
      <c r="Q78" s="117">
        <v>6.4000000000000001E-2</v>
      </c>
      <c r="R78"/>
      <c r="S78"/>
      <c r="T78" s="19">
        <v>2.4</v>
      </c>
      <c r="U78" s="19" t="s">
        <v>36</v>
      </c>
      <c r="V78" s="117">
        <v>6.8000000000000005E-2</v>
      </c>
      <c r="W78" s="117">
        <v>4.9000000000000002E-2</v>
      </c>
      <c r="X78" s="117">
        <v>6.7000000000000004E-2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/>
      <c r="CM78"/>
      <c r="CN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</row>
    <row r="79" spans="1:112" s="18" customFormat="1" ht="15.75" customHeight="1" x14ac:dyDescent="0.35">
      <c r="A79" s="19">
        <v>2.8</v>
      </c>
      <c r="B79" s="19" t="s">
        <v>36</v>
      </c>
      <c r="C79" s="19">
        <v>0.05</v>
      </c>
      <c r="D79" s="19">
        <v>4.9000000000000002E-2</v>
      </c>
      <c r="E79" s="19">
        <v>4.9000000000000002E-2</v>
      </c>
      <c r="F79" s="1"/>
      <c r="G79" s="19">
        <v>2.8</v>
      </c>
      <c r="H79" s="19" t="s">
        <v>36</v>
      </c>
      <c r="I79" s="117">
        <v>7.5999999999999998E-2</v>
      </c>
      <c r="J79" s="117">
        <v>4.9000000000000002E-2</v>
      </c>
      <c r="K79" s="117">
        <v>7.2999999999999995E-2</v>
      </c>
      <c r="L79" s="1"/>
      <c r="M79" s="19">
        <v>2.8</v>
      </c>
      <c r="N79" s="19" t="s">
        <v>36</v>
      </c>
      <c r="O79" s="117">
        <v>9.1999999999999998E-2</v>
      </c>
      <c r="P79" s="117">
        <v>4.9000000000000002E-2</v>
      </c>
      <c r="Q79" s="117">
        <v>8.8999999999999996E-2</v>
      </c>
      <c r="R79"/>
      <c r="S79"/>
      <c r="T79" s="19">
        <v>2.8</v>
      </c>
      <c r="U79" s="19" t="s">
        <v>36</v>
      </c>
      <c r="V79" s="117">
        <v>0.10299999999999999</v>
      </c>
      <c r="W79" s="117">
        <v>4.8000000000000001E-2</v>
      </c>
      <c r="X79" s="117">
        <v>9.9000000000000005E-2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/>
      <c r="CM79"/>
      <c r="CN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 spans="1:112" s="18" customFormat="1" ht="15.75" customHeight="1" x14ac:dyDescent="0.35">
      <c r="A80" s="50">
        <v>2.2000000000000002</v>
      </c>
      <c r="B80" s="51" t="s">
        <v>35</v>
      </c>
      <c r="C80" s="50">
        <v>0.05</v>
      </c>
      <c r="D80" s="51">
        <v>4.9000000000000002E-2</v>
      </c>
      <c r="E80" s="50">
        <v>4.9000000000000002E-2</v>
      </c>
      <c r="F80" s="1"/>
      <c r="G80" s="50">
        <v>2.2000000000000002</v>
      </c>
      <c r="H80" s="51" t="s">
        <v>35</v>
      </c>
      <c r="I80" s="113">
        <v>0.05</v>
      </c>
      <c r="J80" s="113">
        <v>4.9000000000000002E-2</v>
      </c>
      <c r="K80" s="113">
        <v>4.9000000000000002E-2</v>
      </c>
      <c r="L80" s="1"/>
      <c r="M80" s="50">
        <v>2.2000000000000002</v>
      </c>
      <c r="N80" s="51" t="s">
        <v>35</v>
      </c>
      <c r="O80" s="113">
        <v>0.05</v>
      </c>
      <c r="P80" s="113">
        <v>4.9000000000000002E-2</v>
      </c>
      <c r="Q80" s="113">
        <v>0.05</v>
      </c>
      <c r="R80"/>
      <c r="S80"/>
      <c r="T80" s="50">
        <v>2.2000000000000002</v>
      </c>
      <c r="U80" s="51" t="s">
        <v>35</v>
      </c>
      <c r="V80" s="113">
        <v>0.05</v>
      </c>
      <c r="W80" s="113">
        <v>4.8000000000000001E-2</v>
      </c>
      <c r="X80" s="113">
        <v>0.05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/>
      <c r="CM80"/>
      <c r="CN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 spans="1:112" s="18" customFormat="1" ht="15.75" customHeight="1" x14ac:dyDescent="0.35">
      <c r="A81" s="50">
        <v>2.2000000000000002</v>
      </c>
      <c r="B81" s="51" t="s">
        <v>37</v>
      </c>
      <c r="C81" s="50">
        <v>0.05</v>
      </c>
      <c r="D81" s="51">
        <v>0.05</v>
      </c>
      <c r="E81" s="50">
        <v>0.05</v>
      </c>
      <c r="F81" s="1"/>
      <c r="G81" s="50">
        <v>2.2000000000000002</v>
      </c>
      <c r="H81" s="51" t="s">
        <v>37</v>
      </c>
      <c r="I81" s="113">
        <v>4.9000000000000002E-2</v>
      </c>
      <c r="J81" s="113">
        <v>4.9000000000000002E-2</v>
      </c>
      <c r="K81" s="113">
        <v>4.9000000000000002E-2</v>
      </c>
      <c r="L81" s="1"/>
      <c r="M81" s="50">
        <v>2.2000000000000002</v>
      </c>
      <c r="N81" s="51" t="s">
        <v>37</v>
      </c>
      <c r="O81" s="113">
        <v>0.05</v>
      </c>
      <c r="P81" s="113">
        <v>4.9000000000000002E-2</v>
      </c>
      <c r="Q81" s="113">
        <v>0.05</v>
      </c>
      <c r="R81"/>
      <c r="S81"/>
      <c r="T81" s="50">
        <v>2.2000000000000002</v>
      </c>
      <c r="U81" s="51" t="s">
        <v>37</v>
      </c>
      <c r="V81" s="113">
        <v>0.05</v>
      </c>
      <c r="W81" s="113">
        <v>4.8000000000000001E-2</v>
      </c>
      <c r="X81" s="113">
        <v>4.9000000000000002E-2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/>
      <c r="CM81"/>
      <c r="CN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 spans="1:112" s="18" customFormat="1" ht="15.75" customHeight="1" x14ac:dyDescent="0.35">
      <c r="A82" s="50">
        <v>2.2000000000000002</v>
      </c>
      <c r="B82" s="51" t="s">
        <v>38</v>
      </c>
      <c r="C82" s="50">
        <v>0.05</v>
      </c>
      <c r="D82" s="51">
        <v>0.05</v>
      </c>
      <c r="E82" s="50">
        <v>0.05</v>
      </c>
      <c r="F82" s="1"/>
      <c r="G82" s="50">
        <v>2.2000000000000002</v>
      </c>
      <c r="H82" s="51" t="s">
        <v>38</v>
      </c>
      <c r="I82" s="113">
        <v>0.05</v>
      </c>
      <c r="J82" s="113">
        <v>0.05</v>
      </c>
      <c r="K82" s="113">
        <v>0.05</v>
      </c>
      <c r="L82" s="1"/>
      <c r="M82" s="50">
        <v>2.2000000000000002</v>
      </c>
      <c r="N82" s="51" t="s">
        <v>38</v>
      </c>
      <c r="O82" s="113">
        <v>0.05</v>
      </c>
      <c r="P82" s="113">
        <v>4.9000000000000002E-2</v>
      </c>
      <c r="Q82" s="113">
        <v>0.05</v>
      </c>
      <c r="R82"/>
      <c r="S82"/>
      <c r="T82" s="50">
        <v>2.2000000000000002</v>
      </c>
      <c r="U82" s="51" t="s">
        <v>38</v>
      </c>
      <c r="V82" s="113">
        <v>0.05</v>
      </c>
      <c r="W82" s="113">
        <v>4.9000000000000002E-2</v>
      </c>
      <c r="X82" s="113">
        <v>0.05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/>
      <c r="CM82"/>
      <c r="CN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 spans="1:112" s="18" customFormat="1" ht="15.75" customHeight="1" x14ac:dyDescent="0.35">
      <c r="A83" s="26">
        <v>2.2000000000000002</v>
      </c>
      <c r="B83" s="26" t="s">
        <v>36</v>
      </c>
      <c r="C83" s="26">
        <v>4.9000000000000002E-2</v>
      </c>
      <c r="D83" s="26">
        <v>4.9000000000000002E-2</v>
      </c>
      <c r="E83" s="26">
        <v>4.9000000000000002E-2</v>
      </c>
      <c r="F83" s="1"/>
      <c r="G83" s="26">
        <v>2.2000000000000002</v>
      </c>
      <c r="H83" s="26" t="s">
        <v>36</v>
      </c>
      <c r="I83" s="121">
        <v>0.05</v>
      </c>
      <c r="J83" s="121">
        <v>4.9000000000000002E-2</v>
      </c>
      <c r="K83" s="121">
        <v>0.05</v>
      </c>
      <c r="L83" s="1"/>
      <c r="M83" s="26">
        <v>2.2000000000000002</v>
      </c>
      <c r="N83" s="26" t="s">
        <v>36</v>
      </c>
      <c r="O83" s="121">
        <v>0.05</v>
      </c>
      <c r="P83" s="121">
        <v>4.9000000000000002E-2</v>
      </c>
      <c r="Q83" s="121">
        <v>0.05</v>
      </c>
      <c r="R83"/>
      <c r="S83"/>
      <c r="T83" s="26">
        <v>2.2000000000000002</v>
      </c>
      <c r="U83" s="26" t="s">
        <v>36</v>
      </c>
      <c r="V83" s="121">
        <v>4.9000000000000002E-2</v>
      </c>
      <c r="W83" s="121">
        <v>4.9000000000000002E-2</v>
      </c>
      <c r="X83" s="121">
        <v>4.9000000000000002E-2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/>
      <c r="CM83"/>
      <c r="CN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 spans="1:112" s="1" customFormat="1" x14ac:dyDescent="0.35"/>
    <row r="85" spans="1:112" x14ac:dyDescent="0.35">
      <c r="CK85" s="1"/>
      <c r="CV85" s="1"/>
    </row>
    <row r="86" spans="1:112" s="1" customFormat="1" x14ac:dyDescent="0.35">
      <c r="A86" s="170" t="s">
        <v>44</v>
      </c>
      <c r="B86" s="170"/>
      <c r="C86" s="170"/>
      <c r="D86" s="170"/>
      <c r="E86" s="170"/>
      <c r="F86" s="170"/>
      <c r="G86" s="170"/>
      <c r="H86" s="133"/>
      <c r="I86" s="171" t="s">
        <v>45</v>
      </c>
      <c r="J86" s="171"/>
      <c r="K86" s="171"/>
      <c r="L86" s="171"/>
      <c r="M86" s="171"/>
      <c r="N86" s="171"/>
      <c r="O86" s="171"/>
      <c r="P86" s="133"/>
      <c r="Q86" s="172" t="s">
        <v>48</v>
      </c>
      <c r="R86" s="172"/>
      <c r="S86" s="172"/>
      <c r="T86" s="172"/>
      <c r="U86" s="172"/>
      <c r="V86" s="172"/>
      <c r="W86" s="172"/>
      <c r="X86" s="133"/>
      <c r="Y86" s="173" t="s">
        <v>49</v>
      </c>
      <c r="Z86" s="173"/>
      <c r="AA86" s="173"/>
      <c r="AB86" s="173"/>
      <c r="AC86" s="173"/>
      <c r="AD86" s="173"/>
      <c r="AE86" s="173"/>
      <c r="AF86" s="111"/>
      <c r="AG86" s="166" t="s">
        <v>50</v>
      </c>
      <c r="AH86" s="166"/>
      <c r="AI86" s="166"/>
      <c r="AJ86" s="166"/>
      <c r="AK86" s="166"/>
      <c r="AL86" s="166"/>
      <c r="AM86" s="166"/>
      <c r="AN86"/>
      <c r="AO86"/>
      <c r="AP86"/>
      <c r="AQ86"/>
    </row>
    <row r="87" spans="1:112" s="1" customFormat="1" x14ac:dyDescent="0.35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</row>
    <row r="88" spans="1:112" s="1" customFormat="1" x14ac:dyDescent="0.35">
      <c r="A88" s="138" t="s">
        <v>15</v>
      </c>
      <c r="B88" s="140" t="s">
        <v>8</v>
      </c>
      <c r="C88" s="139">
        <v>2</v>
      </c>
      <c r="D88" s="139">
        <v>3</v>
      </c>
      <c r="E88" s="139">
        <v>4</v>
      </c>
      <c r="F88" s="139">
        <v>5</v>
      </c>
      <c r="G88" s="147"/>
      <c r="H88" s="133"/>
      <c r="I88" s="138" t="s">
        <v>15</v>
      </c>
      <c r="J88" s="140" t="s">
        <v>8</v>
      </c>
      <c r="K88" s="139">
        <v>2</v>
      </c>
      <c r="L88" s="139">
        <v>3</v>
      </c>
      <c r="M88" s="139">
        <v>4</v>
      </c>
      <c r="N88" s="139">
        <v>5</v>
      </c>
      <c r="O88" s="150"/>
      <c r="P88" s="133"/>
      <c r="Q88" s="138" t="s">
        <v>15</v>
      </c>
      <c r="R88" s="140" t="s">
        <v>8</v>
      </c>
      <c r="S88" s="139">
        <v>2</v>
      </c>
      <c r="T88" s="139">
        <v>3</v>
      </c>
      <c r="U88" s="139">
        <v>4</v>
      </c>
      <c r="V88" s="139">
        <v>5</v>
      </c>
      <c r="W88" s="159"/>
      <c r="X88" s="133"/>
      <c r="Y88" s="138" t="s">
        <v>15</v>
      </c>
      <c r="Z88" s="140" t="s">
        <v>8</v>
      </c>
      <c r="AA88" s="139">
        <v>2</v>
      </c>
      <c r="AB88" s="139">
        <v>3</v>
      </c>
      <c r="AC88" s="139">
        <v>4</v>
      </c>
      <c r="AD88" s="139">
        <v>5</v>
      </c>
      <c r="AE88" s="46"/>
      <c r="AF88" s="133"/>
      <c r="AG88" s="138" t="s">
        <v>15</v>
      </c>
      <c r="AH88" s="140" t="s">
        <v>8</v>
      </c>
      <c r="AI88" s="139">
        <v>2</v>
      </c>
      <c r="AJ88" s="139">
        <v>3</v>
      </c>
      <c r="AK88" s="139">
        <v>4</v>
      </c>
      <c r="AL88" s="139">
        <v>5</v>
      </c>
      <c r="AM88" s="162"/>
    </row>
    <row r="89" spans="1:112" s="1" customFormat="1" x14ac:dyDescent="0.35">
      <c r="A89" s="2" t="s">
        <v>12</v>
      </c>
      <c r="B89" s="3"/>
      <c r="C89" s="4"/>
      <c r="D89" s="4"/>
      <c r="E89" s="4"/>
      <c r="F89" s="4"/>
      <c r="G89" s="30"/>
      <c r="H89" s="133"/>
      <c r="I89" s="2" t="s">
        <v>12</v>
      </c>
      <c r="J89" s="3"/>
      <c r="K89" s="4"/>
      <c r="L89" s="4"/>
      <c r="M89" s="4"/>
      <c r="N89" s="4"/>
      <c r="O89" s="35"/>
      <c r="P89" s="133"/>
      <c r="Q89" s="2" t="s">
        <v>12</v>
      </c>
      <c r="R89" s="3"/>
      <c r="S89" s="4"/>
      <c r="T89" s="4"/>
      <c r="U89" s="4"/>
      <c r="V89" s="4"/>
      <c r="W89" s="40"/>
      <c r="X89" s="133"/>
      <c r="Y89" s="2" t="s">
        <v>12</v>
      </c>
      <c r="Z89" s="3"/>
      <c r="AA89" s="4"/>
      <c r="AB89" s="4"/>
      <c r="AC89" s="4"/>
      <c r="AD89" s="4"/>
      <c r="AE89" s="45"/>
      <c r="AF89" s="133"/>
      <c r="AG89" s="2" t="s">
        <v>12</v>
      </c>
      <c r="AH89" s="3"/>
      <c r="AI89" s="4"/>
      <c r="AJ89" s="4"/>
      <c r="AK89" s="4"/>
      <c r="AL89" s="4"/>
      <c r="AM89" s="163"/>
    </row>
    <row r="90" spans="1:112" s="1" customFormat="1" x14ac:dyDescent="0.35">
      <c r="A90" s="2" t="s">
        <v>13</v>
      </c>
      <c r="B90" s="9" t="s">
        <v>70</v>
      </c>
      <c r="C90" s="53">
        <v>1.7999999999999999E-2</v>
      </c>
      <c r="D90" s="53">
        <v>3.2000000000000001E-2</v>
      </c>
      <c r="E90" s="53">
        <v>3.5999999999999997E-2</v>
      </c>
      <c r="F90" s="53">
        <v>3.7999999999999999E-2</v>
      </c>
      <c r="G90" s="96"/>
      <c r="H90" s="133"/>
      <c r="I90" s="2" t="s">
        <v>13</v>
      </c>
      <c r="J90" s="9" t="s">
        <v>70</v>
      </c>
      <c r="K90" s="53">
        <v>0.108</v>
      </c>
      <c r="L90" s="53">
        <v>0.10750000000000001</v>
      </c>
      <c r="M90" s="53">
        <v>0.106</v>
      </c>
      <c r="N90" s="53">
        <v>0.104</v>
      </c>
      <c r="O90" s="100"/>
      <c r="P90" s="133"/>
      <c r="Q90" s="2" t="s">
        <v>13</v>
      </c>
      <c r="R90" s="9" t="s">
        <v>70</v>
      </c>
      <c r="S90" s="53">
        <v>0.05</v>
      </c>
      <c r="T90" s="53">
        <v>5.8000000000000003E-2</v>
      </c>
      <c r="U90" s="53">
        <v>6.4000000000000001E-2</v>
      </c>
      <c r="V90" s="53">
        <v>6.6000000000000003E-2</v>
      </c>
      <c r="W90" s="104"/>
      <c r="X90" s="133"/>
      <c r="Y90" s="2" t="s">
        <v>13</v>
      </c>
      <c r="Z90" s="9" t="s">
        <v>70</v>
      </c>
      <c r="AA90" s="53">
        <v>4.9000000000000002E-2</v>
      </c>
      <c r="AB90" s="53">
        <v>4.8000000000000001E-2</v>
      </c>
      <c r="AC90" s="53">
        <v>4.9000000000000002E-2</v>
      </c>
      <c r="AD90" s="53">
        <v>4.9000000000000002E-2</v>
      </c>
      <c r="AE90" s="107"/>
      <c r="AF90" s="133"/>
      <c r="AG90" s="2" t="s">
        <v>13</v>
      </c>
      <c r="AH90" s="9" t="s">
        <v>70</v>
      </c>
      <c r="AI90" s="53">
        <v>4.9000000000000002E-2</v>
      </c>
      <c r="AJ90" s="53">
        <v>4.8000000000000001E-2</v>
      </c>
      <c r="AK90" s="53">
        <v>4.8000000000000001E-2</v>
      </c>
      <c r="AL90" s="53">
        <v>4.8000000000000001E-2</v>
      </c>
      <c r="AM90" s="164"/>
    </row>
    <row r="91" spans="1:112" s="1" customFormat="1" x14ac:dyDescent="0.35">
      <c r="A91" s="2"/>
      <c r="B91" s="3" t="s">
        <v>71</v>
      </c>
      <c r="C91" s="137">
        <v>2.0000000000000018E-3</v>
      </c>
      <c r="D91" s="137">
        <v>1.0000000000000009E-3</v>
      </c>
      <c r="E91" s="137">
        <v>8.0000000000000002E-3</v>
      </c>
      <c r="F91" s="137">
        <v>1.2E-2</v>
      </c>
      <c r="G91" s="97"/>
      <c r="H91" s="133"/>
      <c r="I91" s="2"/>
      <c r="J91" s="3" t="s">
        <v>71</v>
      </c>
      <c r="K91" s="137">
        <v>1.3499999999999998E-2</v>
      </c>
      <c r="L91" s="137">
        <v>1.900000000000001E-2</v>
      </c>
      <c r="M91" s="137">
        <v>2.2499999999999999E-2</v>
      </c>
      <c r="N91" s="137">
        <v>2.35E-2</v>
      </c>
      <c r="O91" s="101"/>
      <c r="P91" s="133"/>
      <c r="Q91" s="2"/>
      <c r="R91" s="3" t="s">
        <v>71</v>
      </c>
      <c r="S91" s="137">
        <v>0</v>
      </c>
      <c r="T91" s="137">
        <v>5.0000000000000044E-3</v>
      </c>
      <c r="U91" s="137">
        <v>1.0000000000000002E-2</v>
      </c>
      <c r="V91" s="137">
        <v>1.2000000000000004E-2</v>
      </c>
      <c r="W91" s="105"/>
      <c r="X91" s="133"/>
      <c r="Y91" s="2"/>
      <c r="Z91" s="3" t="s">
        <v>71</v>
      </c>
      <c r="AA91" s="137">
        <v>0</v>
      </c>
      <c r="AB91" s="137">
        <v>0</v>
      </c>
      <c r="AC91" s="137">
        <v>0</v>
      </c>
      <c r="AD91" s="137">
        <v>0</v>
      </c>
      <c r="AE91" s="108"/>
      <c r="AF91" s="133"/>
      <c r="AG91" s="2" t="s">
        <v>14</v>
      </c>
      <c r="AH91" s="9" t="s">
        <v>70</v>
      </c>
      <c r="AI91" s="53">
        <v>4.9000000000000002E-2</v>
      </c>
      <c r="AJ91" s="53">
        <v>4.9000000000000002E-2</v>
      </c>
      <c r="AK91" s="53">
        <v>4.8000000000000001E-2</v>
      </c>
      <c r="AL91" s="53">
        <v>4.9000000000000002E-2</v>
      </c>
      <c r="AM91" s="164"/>
    </row>
    <row r="92" spans="1:112" s="1" customFormat="1" x14ac:dyDescent="0.35">
      <c r="A92" s="2" t="s">
        <v>14</v>
      </c>
      <c r="B92" s="9" t="s">
        <v>70</v>
      </c>
      <c r="C92" s="53">
        <v>1.7999999999999999E-2</v>
      </c>
      <c r="D92" s="53">
        <v>3.2000000000000001E-2</v>
      </c>
      <c r="E92" s="53">
        <v>3.6999999999999998E-2</v>
      </c>
      <c r="F92" s="53">
        <v>3.9E-2</v>
      </c>
      <c r="G92" s="96"/>
      <c r="H92" s="133"/>
      <c r="I92" s="2" t="s">
        <v>14</v>
      </c>
      <c r="J92" s="9" t="s">
        <v>70</v>
      </c>
      <c r="K92" s="53">
        <v>0.1085</v>
      </c>
      <c r="L92" s="53">
        <v>0.10850000000000001</v>
      </c>
      <c r="M92" s="53">
        <v>0.1065</v>
      </c>
      <c r="N92" s="53">
        <v>0.1045</v>
      </c>
      <c r="O92" s="100"/>
      <c r="P92" s="133"/>
      <c r="Q92" s="2" t="s">
        <v>14</v>
      </c>
      <c r="R92" s="9" t="s">
        <v>70</v>
      </c>
      <c r="S92" s="53">
        <v>0.05</v>
      </c>
      <c r="T92" s="53">
        <v>0.06</v>
      </c>
      <c r="U92" s="53">
        <v>6.5000000000000002E-2</v>
      </c>
      <c r="V92" s="53">
        <v>6.7000000000000004E-2</v>
      </c>
      <c r="W92" s="104"/>
      <c r="X92" s="133"/>
      <c r="Y92" s="2" t="s">
        <v>14</v>
      </c>
      <c r="Z92" s="9" t="s">
        <v>70</v>
      </c>
      <c r="AA92" s="53">
        <v>4.9000000000000002E-2</v>
      </c>
      <c r="AB92" s="53">
        <v>4.9000000000000002E-2</v>
      </c>
      <c r="AC92" s="53">
        <v>4.9000000000000002E-2</v>
      </c>
      <c r="AD92" s="53">
        <v>4.9000000000000002E-2</v>
      </c>
      <c r="AE92" s="107"/>
      <c r="AF92" s="133"/>
      <c r="AG92" s="2" t="s">
        <v>17</v>
      </c>
      <c r="AH92" s="9" t="s">
        <v>70</v>
      </c>
      <c r="AI92" s="53">
        <v>0.05</v>
      </c>
      <c r="AJ92" s="53">
        <v>4.9000000000000002E-2</v>
      </c>
      <c r="AK92" s="53">
        <v>4.9000000000000002E-2</v>
      </c>
      <c r="AL92" s="53">
        <v>4.9000000000000002E-2</v>
      </c>
      <c r="AM92" s="164"/>
    </row>
    <row r="93" spans="1:112" s="1" customFormat="1" x14ac:dyDescent="0.35">
      <c r="A93" s="2"/>
      <c r="B93" s="3" t="s">
        <v>71</v>
      </c>
      <c r="C93" s="137">
        <v>2.0000000000000018E-3</v>
      </c>
      <c r="D93" s="137">
        <v>1.0000000000000009E-3</v>
      </c>
      <c r="E93" s="137">
        <v>6.9999999999999993E-3</v>
      </c>
      <c r="F93" s="137">
        <v>1.1999999999999997E-2</v>
      </c>
      <c r="G93" s="97"/>
      <c r="H93" s="133"/>
      <c r="I93" s="2"/>
      <c r="J93" s="3" t="s">
        <v>71</v>
      </c>
      <c r="K93" s="137">
        <v>1.3499999999999998E-2</v>
      </c>
      <c r="L93" s="137">
        <v>2.0000000000000011E-2</v>
      </c>
      <c r="M93" s="137">
        <v>2.2499999999999999E-2</v>
      </c>
      <c r="N93" s="137">
        <v>2.35E-2</v>
      </c>
      <c r="O93" s="101"/>
      <c r="P93" s="133"/>
      <c r="Q93" s="2"/>
      <c r="R93" s="3" t="s">
        <v>71</v>
      </c>
      <c r="S93" s="137">
        <v>0</v>
      </c>
      <c r="T93" s="137">
        <v>5.9999999999999984E-3</v>
      </c>
      <c r="U93" s="137">
        <v>1.0000000000000002E-2</v>
      </c>
      <c r="V93" s="137">
        <v>1.3000000000000005E-2</v>
      </c>
      <c r="W93" s="105"/>
      <c r="X93" s="133"/>
      <c r="Y93" s="2"/>
      <c r="Z93" s="3" t="s">
        <v>71</v>
      </c>
      <c r="AA93" s="137">
        <v>0</v>
      </c>
      <c r="AB93" s="137">
        <v>0</v>
      </c>
      <c r="AC93" s="137">
        <v>0</v>
      </c>
      <c r="AD93" s="137">
        <v>0</v>
      </c>
      <c r="AE93" s="108"/>
      <c r="AF93" s="133"/>
      <c r="AG93" s="2" t="s">
        <v>18</v>
      </c>
      <c r="AH93" s="9" t="s">
        <v>70</v>
      </c>
      <c r="AI93" s="53">
        <v>0.05</v>
      </c>
      <c r="AJ93" s="53">
        <v>4.9000000000000002E-2</v>
      </c>
      <c r="AK93" s="53">
        <v>4.9000000000000002E-2</v>
      </c>
      <c r="AL93" s="53">
        <v>4.9000000000000002E-2</v>
      </c>
      <c r="AM93" s="164"/>
    </row>
    <row r="94" spans="1:112" s="1" customFormat="1" x14ac:dyDescent="0.35">
      <c r="A94" s="2" t="s">
        <v>17</v>
      </c>
      <c r="B94" s="9" t="s">
        <v>70</v>
      </c>
      <c r="C94" s="53">
        <v>1.7000000000000001E-2</v>
      </c>
      <c r="D94" s="53">
        <v>3.3000000000000002E-2</v>
      </c>
      <c r="E94" s="53">
        <v>3.6999999999999998E-2</v>
      </c>
      <c r="F94" s="53">
        <v>3.9E-2</v>
      </c>
      <c r="G94" s="96"/>
      <c r="H94" s="133"/>
      <c r="I94" s="2" t="s">
        <v>17</v>
      </c>
      <c r="J94" s="9" t="s">
        <v>70</v>
      </c>
      <c r="K94" s="53">
        <v>0.109</v>
      </c>
      <c r="L94" s="53">
        <v>0.11</v>
      </c>
      <c r="M94" s="53">
        <v>0.1075</v>
      </c>
      <c r="N94" s="53">
        <v>0.1045</v>
      </c>
      <c r="O94" s="100"/>
      <c r="P94" s="133"/>
      <c r="Q94" s="2" t="s">
        <v>17</v>
      </c>
      <c r="R94" s="9" t="s">
        <v>70</v>
      </c>
      <c r="S94" s="53">
        <v>0.05</v>
      </c>
      <c r="T94" s="53">
        <v>5.8999999999999997E-2</v>
      </c>
      <c r="U94" s="53">
        <v>6.4000000000000001E-2</v>
      </c>
      <c r="V94" s="53">
        <v>6.8000000000000005E-2</v>
      </c>
      <c r="W94" s="104"/>
      <c r="X94" s="133"/>
      <c r="Y94" s="2" t="s">
        <v>17</v>
      </c>
      <c r="Z94" s="9" t="s">
        <v>70</v>
      </c>
      <c r="AA94" s="53">
        <v>4.9000000000000002E-2</v>
      </c>
      <c r="AB94" s="53">
        <v>4.9000000000000002E-2</v>
      </c>
      <c r="AC94" s="53">
        <v>4.9000000000000002E-2</v>
      </c>
      <c r="AD94" s="53">
        <v>0.05</v>
      </c>
      <c r="AE94" s="107"/>
      <c r="AF94" s="133"/>
      <c r="AG94" s="2" t="s">
        <v>39</v>
      </c>
      <c r="AH94" s="9" t="s">
        <v>70</v>
      </c>
      <c r="AI94" s="53">
        <v>4.9000000000000002E-2</v>
      </c>
      <c r="AJ94" s="53">
        <v>0.05</v>
      </c>
      <c r="AK94" s="53">
        <v>0.05</v>
      </c>
      <c r="AL94" s="53">
        <v>4.9000000000000002E-2</v>
      </c>
      <c r="AM94" s="164"/>
    </row>
    <row r="95" spans="1:112" s="1" customFormat="1" x14ac:dyDescent="0.35">
      <c r="A95" s="2"/>
      <c r="B95" s="3" t="s">
        <v>71</v>
      </c>
      <c r="C95" s="137">
        <v>2.9999999999999992E-3</v>
      </c>
      <c r="D95" s="137">
        <v>0</v>
      </c>
      <c r="E95" s="137">
        <v>6.9999999999999993E-3</v>
      </c>
      <c r="F95" s="137">
        <v>1.1999999999999997E-2</v>
      </c>
      <c r="G95" s="97"/>
      <c r="H95" s="133"/>
      <c r="I95" s="2"/>
      <c r="J95" s="3" t="s">
        <v>71</v>
      </c>
      <c r="K95" s="137">
        <v>1.3499999999999998E-2</v>
      </c>
      <c r="L95" s="137">
        <v>2.0999999999999998E-2</v>
      </c>
      <c r="M95" s="137">
        <v>2.2499999999999999E-2</v>
      </c>
      <c r="N95" s="137">
        <v>2.35E-2</v>
      </c>
      <c r="O95" s="101"/>
      <c r="P95" s="133"/>
      <c r="Q95" s="2"/>
      <c r="R95" s="3" t="s">
        <v>71</v>
      </c>
      <c r="S95" s="137">
        <v>0</v>
      </c>
      <c r="T95" s="137">
        <v>4.9999999999999975E-3</v>
      </c>
      <c r="U95" s="137">
        <v>9.0000000000000011E-3</v>
      </c>
      <c r="V95" s="137">
        <v>1.3000000000000005E-2</v>
      </c>
      <c r="W95" s="105"/>
      <c r="X95" s="133"/>
      <c r="Y95" s="2"/>
      <c r="Z95" s="3" t="s">
        <v>71</v>
      </c>
      <c r="AA95" s="137">
        <v>0</v>
      </c>
      <c r="AB95" s="137">
        <v>0</v>
      </c>
      <c r="AC95" s="137">
        <v>0</v>
      </c>
      <c r="AD95" s="137">
        <v>0</v>
      </c>
      <c r="AE95" s="108"/>
      <c r="AF95" s="133"/>
      <c r="AG95" s="165"/>
      <c r="AH95" s="160"/>
      <c r="AI95" s="161"/>
      <c r="AJ95" s="161"/>
      <c r="AK95" s="161"/>
      <c r="AL95" s="161"/>
      <c r="AM95" s="141"/>
    </row>
    <row r="96" spans="1:112" s="1" customFormat="1" x14ac:dyDescent="0.35">
      <c r="A96" s="2" t="s">
        <v>18</v>
      </c>
      <c r="B96" s="9" t="s">
        <v>70</v>
      </c>
      <c r="C96" s="53">
        <v>1.7000000000000001E-2</v>
      </c>
      <c r="D96" s="53">
        <v>3.3000000000000002E-2</v>
      </c>
      <c r="E96" s="53">
        <v>3.6999999999999998E-2</v>
      </c>
      <c r="F96" s="53">
        <v>3.9E-2</v>
      </c>
      <c r="G96" s="96"/>
      <c r="H96" s="133"/>
      <c r="I96" s="2" t="s">
        <v>18</v>
      </c>
      <c r="J96" s="9" t="s">
        <v>70</v>
      </c>
      <c r="K96" s="53">
        <v>0.109</v>
      </c>
      <c r="L96" s="53">
        <v>0.1095</v>
      </c>
      <c r="M96" s="53">
        <v>0.1075</v>
      </c>
      <c r="N96" s="53">
        <v>0.1045</v>
      </c>
      <c r="O96" s="100"/>
      <c r="P96" s="133"/>
      <c r="Q96" s="2" t="s">
        <v>18</v>
      </c>
      <c r="R96" s="9" t="s">
        <v>70</v>
      </c>
      <c r="S96" s="53">
        <v>5.0999999999999997E-2</v>
      </c>
      <c r="T96" s="53">
        <v>5.8999999999999997E-2</v>
      </c>
      <c r="U96" s="53">
        <v>6.5000000000000002E-2</v>
      </c>
      <c r="V96" s="53">
        <v>6.7000000000000004E-2</v>
      </c>
      <c r="W96" s="104"/>
      <c r="X96" s="133"/>
      <c r="Y96" s="2" t="s">
        <v>18</v>
      </c>
      <c r="Z96" s="9" t="s">
        <v>70</v>
      </c>
      <c r="AA96" s="53">
        <v>4.9000000000000002E-2</v>
      </c>
      <c r="AB96" s="53">
        <v>4.9000000000000002E-2</v>
      </c>
      <c r="AC96" s="53">
        <v>0.05</v>
      </c>
      <c r="AD96" s="53">
        <v>4.9000000000000002E-2</v>
      </c>
      <c r="AE96" s="107"/>
      <c r="AF96" s="133"/>
      <c r="AG96" s="142"/>
      <c r="AH96" s="143"/>
      <c r="AI96" s="144"/>
      <c r="AJ96" s="144"/>
      <c r="AK96" s="144"/>
      <c r="AL96" s="144"/>
      <c r="AM96" s="145"/>
    </row>
    <row r="97" spans="1:39" s="1" customFormat="1" x14ac:dyDescent="0.35">
      <c r="A97" s="2"/>
      <c r="B97" s="3" t="s">
        <v>71</v>
      </c>
      <c r="C97" s="137">
        <v>1.9999999999999983E-3</v>
      </c>
      <c r="D97" s="137">
        <v>0</v>
      </c>
      <c r="E97" s="137">
        <v>6.9999999999999993E-3</v>
      </c>
      <c r="F97" s="137">
        <v>1.2E-2</v>
      </c>
      <c r="G97" s="97"/>
      <c r="H97" s="133"/>
      <c r="I97" s="2"/>
      <c r="J97" s="3" t="s">
        <v>71</v>
      </c>
      <c r="K97" s="137">
        <v>1.3499999999999998E-2</v>
      </c>
      <c r="L97" s="137">
        <v>2.0999999999999998E-2</v>
      </c>
      <c r="M97" s="137">
        <v>2.2499999999999999E-2</v>
      </c>
      <c r="N97" s="137">
        <v>2.35E-2</v>
      </c>
      <c r="O97" s="101"/>
      <c r="P97" s="133"/>
      <c r="Q97" s="2"/>
      <c r="R97" s="3" t="s">
        <v>71</v>
      </c>
      <c r="S97" s="137">
        <v>0</v>
      </c>
      <c r="T97" s="137">
        <v>4.9999999999999975E-3</v>
      </c>
      <c r="U97" s="137">
        <v>1.0000000000000002E-2</v>
      </c>
      <c r="V97" s="137">
        <v>1.2000000000000004E-2</v>
      </c>
      <c r="W97" s="105"/>
      <c r="X97" s="133"/>
      <c r="Y97" s="2"/>
      <c r="Z97" s="3" t="s">
        <v>71</v>
      </c>
      <c r="AA97" s="137">
        <v>0</v>
      </c>
      <c r="AB97" s="137">
        <v>0</v>
      </c>
      <c r="AC97" s="137">
        <v>0</v>
      </c>
      <c r="AD97" s="137">
        <v>0</v>
      </c>
      <c r="AE97" s="108"/>
      <c r="AF97" s="133"/>
      <c r="AG97" s="133"/>
      <c r="AH97" s="133"/>
      <c r="AI97" s="133"/>
      <c r="AJ97" s="133"/>
      <c r="AK97" s="133"/>
      <c r="AL97" s="133"/>
      <c r="AM97" s="133"/>
    </row>
    <row r="98" spans="1:39" s="1" customFormat="1" x14ac:dyDescent="0.35">
      <c r="A98" s="133" t="s">
        <v>39</v>
      </c>
      <c r="B98" s="9" t="s">
        <v>70</v>
      </c>
      <c r="C98" s="53">
        <v>1.7000000000000001E-2</v>
      </c>
      <c r="D98" s="53">
        <v>3.3000000000000002E-2</v>
      </c>
      <c r="E98" s="53">
        <v>3.6999999999999998E-2</v>
      </c>
      <c r="F98" s="53">
        <v>0.04</v>
      </c>
      <c r="G98" s="96"/>
      <c r="H98" s="133"/>
      <c r="I98" s="2" t="s">
        <v>39</v>
      </c>
      <c r="J98" s="9" t="s">
        <v>70</v>
      </c>
      <c r="K98" s="53">
        <v>0.1095</v>
      </c>
      <c r="L98" s="53">
        <v>0.11</v>
      </c>
      <c r="M98" s="53">
        <v>0.108</v>
      </c>
      <c r="N98" s="53">
        <v>0.106</v>
      </c>
      <c r="O98" s="100"/>
      <c r="P98" s="133"/>
      <c r="Q98" s="2" t="s">
        <v>39</v>
      </c>
      <c r="R98" s="9" t="s">
        <v>70</v>
      </c>
      <c r="S98" s="53">
        <v>0.05</v>
      </c>
      <c r="T98" s="53">
        <v>0.06</v>
      </c>
      <c r="U98" s="53">
        <v>6.5000000000000002E-2</v>
      </c>
      <c r="V98" s="53">
        <v>6.8000000000000005E-2</v>
      </c>
      <c r="W98" s="104"/>
      <c r="X98" s="133"/>
      <c r="Y98" s="2" t="s">
        <v>39</v>
      </c>
      <c r="Z98" s="9" t="s">
        <v>70</v>
      </c>
      <c r="AA98" s="53">
        <v>0.05</v>
      </c>
      <c r="AB98" s="53">
        <v>0.05</v>
      </c>
      <c r="AC98" s="53">
        <v>0.05</v>
      </c>
      <c r="AD98" s="53">
        <v>0.05</v>
      </c>
      <c r="AE98" s="107"/>
      <c r="AF98" s="133"/>
      <c r="AG98" s="133"/>
      <c r="AH98" s="133"/>
      <c r="AI98" s="133"/>
      <c r="AJ98" s="133"/>
      <c r="AK98" s="133"/>
      <c r="AL98" s="133"/>
      <c r="AM98" s="133"/>
    </row>
    <row r="99" spans="1:39" s="1" customFormat="1" x14ac:dyDescent="0.35">
      <c r="A99" s="133"/>
      <c r="B99" s="3" t="s">
        <v>71</v>
      </c>
      <c r="C99" s="137">
        <v>1.9999999999999983E-3</v>
      </c>
      <c r="D99" s="137">
        <v>0</v>
      </c>
      <c r="E99" s="137">
        <v>6.9999999999999993E-3</v>
      </c>
      <c r="F99" s="137">
        <v>1.1999999999999997E-2</v>
      </c>
      <c r="G99" s="97"/>
      <c r="H99" s="133"/>
      <c r="I99" s="95"/>
      <c r="J99" s="3" t="s">
        <v>71</v>
      </c>
      <c r="K99" s="137">
        <v>1.3499999999999998E-2</v>
      </c>
      <c r="L99" s="137">
        <v>2.0999999999999998E-2</v>
      </c>
      <c r="M99" s="137">
        <v>2.3E-2</v>
      </c>
      <c r="N99" s="137">
        <v>2.4500000000000001E-2</v>
      </c>
      <c r="O99" s="101"/>
      <c r="P99" s="133"/>
      <c r="Q99" s="95"/>
      <c r="R99" s="3" t="s">
        <v>71</v>
      </c>
      <c r="S99" s="137">
        <v>0</v>
      </c>
      <c r="T99" s="137">
        <v>5.9999999999999984E-3</v>
      </c>
      <c r="U99" s="137">
        <v>1.0000000000000002E-2</v>
      </c>
      <c r="V99" s="137">
        <v>1.2000000000000004E-2</v>
      </c>
      <c r="W99" s="105"/>
      <c r="X99" s="133"/>
      <c r="Y99" s="95"/>
      <c r="Z99" s="3" t="s">
        <v>71</v>
      </c>
      <c r="AA99" s="137">
        <v>0</v>
      </c>
      <c r="AB99" s="137">
        <v>0</v>
      </c>
      <c r="AC99" s="137">
        <v>0</v>
      </c>
      <c r="AD99" s="137">
        <v>0</v>
      </c>
      <c r="AE99" s="108"/>
      <c r="AF99" s="133"/>
      <c r="AG99" s="133"/>
      <c r="AH99" s="133"/>
      <c r="AI99" s="133"/>
      <c r="AJ99" s="133"/>
      <c r="AK99" s="133"/>
      <c r="AL99" s="133"/>
      <c r="AM99" s="133"/>
    </row>
    <row r="100" spans="1:39" s="1" customFormat="1" x14ac:dyDescent="0.35">
      <c r="A100" s="31"/>
      <c r="B100" s="32"/>
      <c r="C100" s="98"/>
      <c r="D100" s="98"/>
      <c r="E100" s="98"/>
      <c r="F100" s="98"/>
      <c r="G100" s="148"/>
      <c r="H100" s="133"/>
      <c r="I100" s="36"/>
      <c r="J100" s="37"/>
      <c r="K100" s="102"/>
      <c r="L100" s="102"/>
      <c r="M100" s="102"/>
      <c r="N100" s="102"/>
      <c r="O100" s="151"/>
      <c r="P100" s="133"/>
      <c r="Q100" s="41"/>
      <c r="R100" s="42"/>
      <c r="S100" s="91"/>
      <c r="T100" s="91"/>
      <c r="U100" s="91"/>
      <c r="V100" s="91"/>
      <c r="W100" s="157"/>
      <c r="X100" s="133"/>
      <c r="Y100" s="47"/>
      <c r="Z100" s="156"/>
      <c r="AA100" s="109"/>
      <c r="AB100" s="109"/>
      <c r="AC100" s="109"/>
      <c r="AD100" s="109"/>
      <c r="AE100" s="154"/>
      <c r="AF100" s="133"/>
      <c r="AG100" s="133"/>
      <c r="AH100" s="133"/>
      <c r="AI100" s="133"/>
      <c r="AJ100" s="133"/>
      <c r="AK100" s="133"/>
      <c r="AL100" s="133"/>
      <c r="AM100" s="133"/>
    </row>
    <row r="101" spans="1:39" s="1" customFormat="1" x14ac:dyDescent="0.35">
      <c r="A101" s="33"/>
      <c r="B101" s="34"/>
      <c r="C101" s="99"/>
      <c r="D101" s="99"/>
      <c r="E101" s="99"/>
      <c r="F101" s="99"/>
      <c r="G101" s="149"/>
      <c r="H101" s="133"/>
      <c r="I101" s="38"/>
      <c r="J101" s="39"/>
      <c r="K101" s="103"/>
      <c r="L101" s="103"/>
      <c r="M101" s="103"/>
      <c r="N101" s="103"/>
      <c r="O101" s="152"/>
      <c r="P101" s="133"/>
      <c r="Q101" s="43"/>
      <c r="R101" s="44"/>
      <c r="S101" s="106"/>
      <c r="T101" s="106"/>
      <c r="U101" s="106"/>
      <c r="V101" s="106"/>
      <c r="W101" s="158"/>
      <c r="X101" s="133"/>
      <c r="Y101" s="48"/>
      <c r="Z101" s="49"/>
      <c r="AA101" s="110"/>
      <c r="AB101" s="110"/>
      <c r="AC101" s="110"/>
      <c r="AD101" s="110"/>
      <c r="AE101" s="155"/>
      <c r="AF101" s="133"/>
      <c r="AG101" s="133"/>
      <c r="AH101" s="133"/>
      <c r="AI101" s="133"/>
      <c r="AJ101" s="133"/>
      <c r="AK101" s="133"/>
      <c r="AL101" s="133"/>
      <c r="AM101" s="133"/>
    </row>
    <row r="102" spans="1:39" s="29" customFormat="1" x14ac:dyDescent="0.35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33"/>
      <c r="Y102" s="153"/>
      <c r="Z102" s="153"/>
      <c r="AA102" s="153"/>
      <c r="AB102" s="153"/>
      <c r="AC102" s="153"/>
      <c r="AD102" s="153"/>
      <c r="AE102" s="153"/>
      <c r="AF102" s="133"/>
      <c r="AG102" s="133"/>
      <c r="AH102" s="133"/>
      <c r="AI102" s="133"/>
      <c r="AJ102" s="133"/>
      <c r="AK102" s="133"/>
      <c r="AL102" s="133"/>
      <c r="AM102" s="133"/>
    </row>
    <row r="103" spans="1:39" s="1" customFormat="1" x14ac:dyDescent="0.35">
      <c r="A103" s="138" t="s">
        <v>46</v>
      </c>
      <c r="B103" s="140" t="s">
        <v>8</v>
      </c>
      <c r="C103" s="139">
        <v>2</v>
      </c>
      <c r="D103" s="139">
        <v>3</v>
      </c>
      <c r="E103" s="139">
        <v>4</v>
      </c>
      <c r="F103" s="139">
        <v>5</v>
      </c>
      <c r="G103" s="147"/>
      <c r="H103" s="133"/>
      <c r="I103" s="138" t="s">
        <v>46</v>
      </c>
      <c r="J103" s="140" t="s">
        <v>8</v>
      </c>
      <c r="K103" s="139">
        <v>2</v>
      </c>
      <c r="L103" s="139">
        <v>3</v>
      </c>
      <c r="M103" s="139">
        <v>4</v>
      </c>
      <c r="N103" s="139">
        <v>5</v>
      </c>
      <c r="O103" s="150"/>
      <c r="P103" s="133"/>
      <c r="Q103" s="138" t="s">
        <v>2</v>
      </c>
      <c r="R103" s="140" t="s">
        <v>8</v>
      </c>
      <c r="S103" s="139">
        <v>2</v>
      </c>
      <c r="T103" s="139">
        <v>3</v>
      </c>
      <c r="U103" s="139">
        <v>4</v>
      </c>
      <c r="V103" s="139">
        <v>5</v>
      </c>
      <c r="W103" s="159"/>
      <c r="X103" s="133"/>
      <c r="Y103" s="138" t="s">
        <v>2</v>
      </c>
      <c r="Z103" s="140" t="s">
        <v>8</v>
      </c>
      <c r="AA103" s="139">
        <v>2</v>
      </c>
      <c r="AB103" s="139">
        <v>3</v>
      </c>
      <c r="AC103" s="139">
        <v>4</v>
      </c>
      <c r="AD103" s="139">
        <v>5</v>
      </c>
      <c r="AE103" s="46"/>
      <c r="AF103" s="133"/>
      <c r="AG103" s="133"/>
      <c r="AH103" s="133"/>
      <c r="AI103" s="133"/>
      <c r="AJ103" s="133"/>
      <c r="AK103" s="133"/>
      <c r="AL103" s="133"/>
      <c r="AM103" s="133"/>
    </row>
    <row r="104" spans="1:39" s="1" customFormat="1" x14ac:dyDescent="0.35">
      <c r="A104" s="2" t="s">
        <v>12</v>
      </c>
      <c r="B104" s="3"/>
      <c r="C104" s="4"/>
      <c r="D104" s="4"/>
      <c r="E104" s="4"/>
      <c r="F104" s="4"/>
      <c r="G104" s="30"/>
      <c r="H104" s="133"/>
      <c r="I104" s="2" t="s">
        <v>12</v>
      </c>
      <c r="J104" s="3"/>
      <c r="K104" s="4"/>
      <c r="L104" s="4"/>
      <c r="M104" s="4"/>
      <c r="N104" s="4"/>
      <c r="O104" s="35"/>
      <c r="P104" s="133"/>
      <c r="Q104" s="2" t="s">
        <v>12</v>
      </c>
      <c r="R104" s="3"/>
      <c r="S104" s="4"/>
      <c r="T104" s="4"/>
      <c r="U104" s="4"/>
      <c r="V104" s="4"/>
      <c r="W104" s="40"/>
      <c r="X104" s="133"/>
      <c r="Y104" s="2" t="s">
        <v>12</v>
      </c>
      <c r="Z104" s="3"/>
      <c r="AA104" s="4"/>
      <c r="AB104" s="4"/>
      <c r="AC104" s="4"/>
      <c r="AD104" s="4"/>
      <c r="AE104" s="45"/>
      <c r="AF104" s="133"/>
      <c r="AG104" s="133"/>
      <c r="AH104" s="133"/>
      <c r="AI104" s="133"/>
      <c r="AJ104" s="133"/>
      <c r="AK104" s="133"/>
      <c r="AL104" s="133"/>
      <c r="AM104" s="133"/>
    </row>
    <row r="105" spans="1:39" s="1" customFormat="1" x14ac:dyDescent="0.35">
      <c r="A105" s="2" t="s">
        <v>13</v>
      </c>
      <c r="B105" s="9" t="s">
        <v>70</v>
      </c>
      <c r="C105" s="53">
        <v>4.8000000000000001E-2</v>
      </c>
      <c r="D105" s="53">
        <v>4.5999999999999999E-2</v>
      </c>
      <c r="E105" s="53">
        <v>4.4999999999999998E-2</v>
      </c>
      <c r="F105" s="53">
        <v>4.3999999999999997E-2</v>
      </c>
      <c r="G105" s="96"/>
      <c r="H105" s="133"/>
      <c r="I105" s="2" t="s">
        <v>13</v>
      </c>
      <c r="J105" s="9" t="s">
        <v>70</v>
      </c>
      <c r="K105" s="53">
        <v>4.5499999999999999E-2</v>
      </c>
      <c r="L105" s="53">
        <v>4.3999999999999997E-2</v>
      </c>
      <c r="M105" s="53">
        <v>4.3499999999999997E-2</v>
      </c>
      <c r="N105" s="53">
        <v>4.2999999999999997E-2</v>
      </c>
      <c r="O105" s="100"/>
      <c r="P105" s="133"/>
      <c r="Q105" s="2" t="s">
        <v>13</v>
      </c>
      <c r="R105" s="9" t="s">
        <v>70</v>
      </c>
      <c r="S105" s="53">
        <v>4.7E-2</v>
      </c>
      <c r="T105" s="53">
        <v>4.4999999999999998E-2</v>
      </c>
      <c r="U105" s="53">
        <v>4.3999999999999997E-2</v>
      </c>
      <c r="V105" s="53">
        <v>4.2999999999999997E-2</v>
      </c>
      <c r="W105" s="104"/>
      <c r="X105" s="133"/>
      <c r="Y105" s="2" t="s">
        <v>13</v>
      </c>
      <c r="Z105" s="9" t="s">
        <v>70</v>
      </c>
      <c r="AA105" s="53">
        <v>4.8000000000000001E-2</v>
      </c>
      <c r="AB105" s="53">
        <v>4.5999999999999999E-2</v>
      </c>
      <c r="AC105" s="53">
        <v>4.3999999999999997E-2</v>
      </c>
      <c r="AD105" s="53">
        <v>4.2999999999999997E-2</v>
      </c>
      <c r="AE105" s="107"/>
      <c r="AF105" s="133"/>
      <c r="AG105" s="138" t="s">
        <v>2</v>
      </c>
      <c r="AH105" s="140" t="s">
        <v>8</v>
      </c>
      <c r="AI105" s="139">
        <v>2</v>
      </c>
      <c r="AJ105" s="139">
        <v>3</v>
      </c>
      <c r="AK105" s="139">
        <v>4</v>
      </c>
      <c r="AL105" s="139">
        <v>5</v>
      </c>
      <c r="AM105" s="162"/>
    </row>
    <row r="106" spans="1:39" s="1" customFormat="1" x14ac:dyDescent="0.35">
      <c r="A106" s="2"/>
      <c r="B106" s="3" t="s">
        <v>71</v>
      </c>
      <c r="C106" s="137">
        <v>0</v>
      </c>
      <c r="D106" s="137">
        <v>1.0000000000000009E-3</v>
      </c>
      <c r="E106" s="137">
        <v>0</v>
      </c>
      <c r="F106" s="137">
        <v>0</v>
      </c>
      <c r="G106" s="97"/>
      <c r="H106" s="133"/>
      <c r="I106" s="2"/>
      <c r="J106" s="3" t="s">
        <v>71</v>
      </c>
      <c r="K106" s="137">
        <v>2.0000000000000018E-3</v>
      </c>
      <c r="L106" s="137">
        <v>1.0000000000000009E-3</v>
      </c>
      <c r="M106" s="137">
        <v>5.0000000000000044E-4</v>
      </c>
      <c r="N106" s="137">
        <v>4.9999999999999697E-4</v>
      </c>
      <c r="O106" s="101"/>
      <c r="P106" s="133"/>
      <c r="Q106" s="2"/>
      <c r="R106" s="3" t="s">
        <v>71</v>
      </c>
      <c r="S106" s="137">
        <v>0</v>
      </c>
      <c r="T106" s="137">
        <v>0</v>
      </c>
      <c r="U106" s="137">
        <v>0</v>
      </c>
      <c r="V106" s="137">
        <v>0</v>
      </c>
      <c r="W106" s="105"/>
      <c r="X106" s="133"/>
      <c r="Y106" s="2"/>
      <c r="Z106" s="3" t="s">
        <v>71</v>
      </c>
      <c r="AA106" s="137">
        <v>0</v>
      </c>
      <c r="AB106" s="137">
        <v>0</v>
      </c>
      <c r="AC106" s="137">
        <v>1.0000000000000009E-3</v>
      </c>
      <c r="AD106" s="137">
        <v>9.9999999999999395E-4</v>
      </c>
      <c r="AE106" s="108"/>
      <c r="AF106" s="133"/>
      <c r="AG106" s="2" t="s">
        <v>12</v>
      </c>
      <c r="AH106" s="3"/>
      <c r="AI106" s="4"/>
      <c r="AJ106" s="4"/>
      <c r="AK106" s="4"/>
      <c r="AL106" s="4"/>
      <c r="AM106" s="163"/>
    </row>
    <row r="107" spans="1:39" s="1" customFormat="1" x14ac:dyDescent="0.35">
      <c r="A107" s="2" t="s">
        <v>14</v>
      </c>
      <c r="B107" s="9" t="s">
        <v>70</v>
      </c>
      <c r="C107" s="53">
        <v>4.9000000000000002E-2</v>
      </c>
      <c r="D107" s="53">
        <v>4.8000000000000001E-2</v>
      </c>
      <c r="E107" s="53">
        <v>4.5999999999999999E-2</v>
      </c>
      <c r="F107" s="53">
        <v>4.5999999999999999E-2</v>
      </c>
      <c r="G107" s="96"/>
      <c r="H107" s="133"/>
      <c r="I107" s="2" t="s">
        <v>14</v>
      </c>
      <c r="J107" s="9" t="s">
        <v>70</v>
      </c>
      <c r="K107" s="53">
        <v>4.7E-2</v>
      </c>
      <c r="L107" s="53">
        <v>4.5499999999999999E-2</v>
      </c>
      <c r="M107" s="53">
        <v>4.5499999999999999E-2</v>
      </c>
      <c r="N107" s="53">
        <v>4.5499999999999999E-2</v>
      </c>
      <c r="O107" s="100"/>
      <c r="P107" s="133"/>
      <c r="Q107" s="2" t="s">
        <v>14</v>
      </c>
      <c r="R107" s="9" t="s">
        <v>70</v>
      </c>
      <c r="S107" s="53">
        <v>4.8000000000000001E-2</v>
      </c>
      <c r="T107" s="53">
        <v>4.7E-2</v>
      </c>
      <c r="U107" s="53">
        <v>4.5999999999999999E-2</v>
      </c>
      <c r="V107" s="53">
        <v>4.4999999999999998E-2</v>
      </c>
      <c r="W107" s="104"/>
      <c r="X107" s="133"/>
      <c r="Y107" s="2" t="s">
        <v>14</v>
      </c>
      <c r="Z107" s="9" t="s">
        <v>70</v>
      </c>
      <c r="AA107" s="53">
        <v>4.9000000000000002E-2</v>
      </c>
      <c r="AB107" s="53">
        <v>4.7E-2</v>
      </c>
      <c r="AC107" s="53">
        <v>4.5999999999999999E-2</v>
      </c>
      <c r="AD107" s="53">
        <v>4.4999999999999998E-2</v>
      </c>
      <c r="AE107" s="107"/>
      <c r="AF107" s="133"/>
      <c r="AG107" s="2" t="s">
        <v>13</v>
      </c>
      <c r="AH107" s="9" t="s">
        <v>70</v>
      </c>
      <c r="AI107" s="53">
        <v>4.8000000000000001E-2</v>
      </c>
      <c r="AJ107" s="53">
        <v>4.4999999999999998E-2</v>
      </c>
      <c r="AK107" s="53">
        <v>4.3999999999999997E-2</v>
      </c>
      <c r="AL107" s="53">
        <v>4.2999999999999997E-2</v>
      </c>
      <c r="AM107" s="164"/>
    </row>
    <row r="108" spans="1:39" s="1" customFormat="1" x14ac:dyDescent="0.35">
      <c r="A108" s="2"/>
      <c r="B108" s="3" t="s">
        <v>71</v>
      </c>
      <c r="C108" s="137">
        <v>0</v>
      </c>
      <c r="D108" s="137">
        <v>0</v>
      </c>
      <c r="E108" s="137">
        <v>1.0000000000000009E-3</v>
      </c>
      <c r="F108" s="137">
        <v>0</v>
      </c>
      <c r="G108" s="97"/>
      <c r="H108" s="133"/>
      <c r="I108" s="2"/>
      <c r="J108" s="3" t="s">
        <v>71</v>
      </c>
      <c r="K108" s="137">
        <v>1.5000000000000013E-3</v>
      </c>
      <c r="L108" s="137">
        <v>5.0000000000000044E-4</v>
      </c>
      <c r="M108" s="137">
        <v>5.0000000000000044E-4</v>
      </c>
      <c r="N108" s="137">
        <v>5.0000000000000044E-4</v>
      </c>
      <c r="O108" s="101"/>
      <c r="P108" s="133"/>
      <c r="Q108" s="2"/>
      <c r="R108" s="3" t="s">
        <v>71</v>
      </c>
      <c r="S108" s="137">
        <v>0</v>
      </c>
      <c r="T108" s="137">
        <v>0</v>
      </c>
      <c r="U108" s="137">
        <v>0</v>
      </c>
      <c r="V108" s="137">
        <v>0</v>
      </c>
      <c r="W108" s="105"/>
      <c r="X108" s="133"/>
      <c r="Y108" s="2"/>
      <c r="Z108" s="3" t="s">
        <v>71</v>
      </c>
      <c r="AA108" s="137">
        <v>0</v>
      </c>
      <c r="AB108" s="137">
        <v>0</v>
      </c>
      <c r="AC108" s="137">
        <v>1.0000000000000009E-3</v>
      </c>
      <c r="AD108" s="137">
        <v>0</v>
      </c>
      <c r="AE108" s="108"/>
      <c r="AF108" s="133"/>
      <c r="AG108" s="2" t="s">
        <v>14</v>
      </c>
      <c r="AH108" s="9" t="s">
        <v>70</v>
      </c>
      <c r="AI108" s="53">
        <v>4.9000000000000002E-2</v>
      </c>
      <c r="AJ108" s="53">
        <v>4.7E-2</v>
      </c>
      <c r="AK108" s="53">
        <v>4.5999999999999999E-2</v>
      </c>
      <c r="AL108" s="53">
        <v>4.4999999999999998E-2</v>
      </c>
      <c r="AM108" s="164"/>
    </row>
    <row r="109" spans="1:39" s="1" customFormat="1" x14ac:dyDescent="0.35">
      <c r="A109" s="2" t="s">
        <v>17</v>
      </c>
      <c r="B109" s="9" t="s">
        <v>70</v>
      </c>
      <c r="C109" s="53">
        <v>4.9000000000000002E-2</v>
      </c>
      <c r="D109" s="53">
        <v>4.8000000000000001E-2</v>
      </c>
      <c r="E109" s="53">
        <v>4.7E-2</v>
      </c>
      <c r="F109" s="53">
        <v>4.7E-2</v>
      </c>
      <c r="G109" s="96"/>
      <c r="H109" s="133"/>
      <c r="I109" s="2" t="s">
        <v>17</v>
      </c>
      <c r="J109" s="9" t="s">
        <v>70</v>
      </c>
      <c r="K109" s="53">
        <v>4.8000000000000001E-2</v>
      </c>
      <c r="L109" s="53">
        <v>4.7500000000000001E-2</v>
      </c>
      <c r="M109" s="53">
        <v>4.65E-2</v>
      </c>
      <c r="N109" s="53">
        <v>4.5999999999999999E-2</v>
      </c>
      <c r="O109" s="100"/>
      <c r="P109" s="133"/>
      <c r="Q109" s="2" t="s">
        <v>17</v>
      </c>
      <c r="R109" s="9" t="s">
        <v>70</v>
      </c>
      <c r="S109" s="53">
        <v>4.9000000000000002E-2</v>
      </c>
      <c r="T109" s="53">
        <v>4.8000000000000001E-2</v>
      </c>
      <c r="U109" s="53">
        <v>4.7E-2</v>
      </c>
      <c r="V109" s="53">
        <v>4.5999999999999999E-2</v>
      </c>
      <c r="W109" s="104"/>
      <c r="X109" s="133"/>
      <c r="Y109" s="2" t="s">
        <v>17</v>
      </c>
      <c r="Z109" s="9" t="s">
        <v>70</v>
      </c>
      <c r="AA109" s="53">
        <v>4.9000000000000002E-2</v>
      </c>
      <c r="AB109" s="53">
        <v>4.8000000000000001E-2</v>
      </c>
      <c r="AC109" s="53">
        <v>4.7E-2</v>
      </c>
      <c r="AD109" s="53">
        <v>4.7E-2</v>
      </c>
      <c r="AE109" s="107"/>
      <c r="AF109" s="133"/>
      <c r="AG109" s="2" t="s">
        <v>17</v>
      </c>
      <c r="AH109" s="9" t="s">
        <v>70</v>
      </c>
      <c r="AI109" s="53">
        <v>4.9000000000000002E-2</v>
      </c>
      <c r="AJ109" s="53">
        <v>4.8000000000000001E-2</v>
      </c>
      <c r="AK109" s="53">
        <v>4.7E-2</v>
      </c>
      <c r="AL109" s="53">
        <v>4.5999999999999999E-2</v>
      </c>
      <c r="AM109" s="164"/>
    </row>
    <row r="110" spans="1:39" s="1" customFormat="1" x14ac:dyDescent="0.35">
      <c r="A110" s="2"/>
      <c r="B110" s="3" t="s">
        <v>71</v>
      </c>
      <c r="C110" s="137">
        <v>0</v>
      </c>
      <c r="D110" s="137">
        <v>0</v>
      </c>
      <c r="E110" s="137">
        <v>1.0000000000000009E-3</v>
      </c>
      <c r="F110" s="137">
        <v>0</v>
      </c>
      <c r="G110" s="97"/>
      <c r="H110" s="133"/>
      <c r="I110" s="2"/>
      <c r="J110" s="3" t="s">
        <v>71</v>
      </c>
      <c r="K110" s="137">
        <v>1.0000000000000009E-3</v>
      </c>
      <c r="L110" s="137">
        <v>5.0000000000000044E-4</v>
      </c>
      <c r="M110" s="137">
        <v>5.0000000000000044E-4</v>
      </c>
      <c r="N110" s="137">
        <v>0</v>
      </c>
      <c r="O110" s="101"/>
      <c r="P110" s="133"/>
      <c r="Q110" s="2"/>
      <c r="R110" s="3" t="s">
        <v>71</v>
      </c>
      <c r="S110" s="137">
        <v>0</v>
      </c>
      <c r="T110" s="137">
        <v>0</v>
      </c>
      <c r="U110" s="137">
        <v>0</v>
      </c>
      <c r="V110" s="137">
        <v>0</v>
      </c>
      <c r="W110" s="105"/>
      <c r="X110" s="133"/>
      <c r="Y110" s="2"/>
      <c r="Z110" s="3" t="s">
        <v>71</v>
      </c>
      <c r="AA110" s="137">
        <v>0</v>
      </c>
      <c r="AB110" s="137">
        <v>0</v>
      </c>
      <c r="AC110" s="137">
        <v>0</v>
      </c>
      <c r="AD110" s="137">
        <v>0</v>
      </c>
      <c r="AE110" s="108"/>
      <c r="AF110" s="133"/>
      <c r="AG110" s="2" t="s">
        <v>18</v>
      </c>
      <c r="AH110" s="9" t="s">
        <v>70</v>
      </c>
      <c r="AI110" s="53">
        <v>4.9000000000000002E-2</v>
      </c>
      <c r="AJ110" s="53">
        <v>4.8000000000000001E-2</v>
      </c>
      <c r="AK110" s="53">
        <v>4.8000000000000001E-2</v>
      </c>
      <c r="AL110" s="53">
        <v>4.7E-2</v>
      </c>
      <c r="AM110" s="164"/>
    </row>
    <row r="111" spans="1:39" s="1" customFormat="1" x14ac:dyDescent="0.35">
      <c r="A111" s="2" t="s">
        <v>18</v>
      </c>
      <c r="B111" s="9" t="s">
        <v>70</v>
      </c>
      <c r="C111" s="53">
        <v>4.9000000000000002E-2</v>
      </c>
      <c r="D111" s="53">
        <v>4.9000000000000002E-2</v>
      </c>
      <c r="E111" s="53">
        <v>4.8000000000000001E-2</v>
      </c>
      <c r="F111" s="53">
        <v>4.8000000000000001E-2</v>
      </c>
      <c r="G111" s="96"/>
      <c r="H111" s="133"/>
      <c r="I111" s="2" t="s">
        <v>18</v>
      </c>
      <c r="J111" s="9" t="s">
        <v>70</v>
      </c>
      <c r="K111" s="53">
        <v>4.8500000000000001E-2</v>
      </c>
      <c r="L111" s="53">
        <v>4.7E-2</v>
      </c>
      <c r="M111" s="53">
        <v>4.7500000000000001E-2</v>
      </c>
      <c r="N111" s="53">
        <v>4.7E-2</v>
      </c>
      <c r="O111" s="100"/>
      <c r="P111" s="133"/>
      <c r="Q111" s="2" t="s">
        <v>18</v>
      </c>
      <c r="R111" s="9" t="s">
        <v>70</v>
      </c>
      <c r="S111" s="53">
        <v>4.9000000000000002E-2</v>
      </c>
      <c r="T111" s="53">
        <v>4.8000000000000001E-2</v>
      </c>
      <c r="U111" s="53">
        <v>4.8000000000000001E-2</v>
      </c>
      <c r="V111" s="53">
        <v>4.7E-2</v>
      </c>
      <c r="W111" s="104"/>
      <c r="X111" s="133"/>
      <c r="Y111" s="2" t="s">
        <v>18</v>
      </c>
      <c r="Z111" s="9" t="s">
        <v>70</v>
      </c>
      <c r="AA111" s="53">
        <v>4.9000000000000002E-2</v>
      </c>
      <c r="AB111" s="53">
        <v>4.8000000000000001E-2</v>
      </c>
      <c r="AC111" s="53">
        <v>4.8000000000000001E-2</v>
      </c>
      <c r="AD111" s="53">
        <v>4.7E-2</v>
      </c>
      <c r="AE111" s="107"/>
      <c r="AF111" s="133"/>
      <c r="AG111" s="2" t="s">
        <v>39</v>
      </c>
      <c r="AH111" s="9" t="s">
        <v>70</v>
      </c>
      <c r="AI111" s="53">
        <v>4.9000000000000002E-2</v>
      </c>
      <c r="AJ111" s="53">
        <v>4.9000000000000002E-2</v>
      </c>
      <c r="AK111" s="53">
        <v>4.9000000000000002E-2</v>
      </c>
      <c r="AL111" s="53">
        <v>4.9000000000000002E-2</v>
      </c>
      <c r="AM111" s="164"/>
    </row>
    <row r="112" spans="1:39" s="1" customFormat="1" x14ac:dyDescent="0.35">
      <c r="A112" s="2"/>
      <c r="B112" s="3" t="s">
        <v>71</v>
      </c>
      <c r="C112" s="137">
        <v>0</v>
      </c>
      <c r="D112" s="137">
        <v>0</v>
      </c>
      <c r="E112" s="137">
        <v>0</v>
      </c>
      <c r="F112" s="137">
        <v>0</v>
      </c>
      <c r="G112" s="97"/>
      <c r="H112" s="133"/>
      <c r="I112" s="2"/>
      <c r="J112" s="3" t="s">
        <v>71</v>
      </c>
      <c r="K112" s="137">
        <v>5.0000000000000044E-4</v>
      </c>
      <c r="L112" s="137">
        <v>0</v>
      </c>
      <c r="M112" s="137">
        <v>5.0000000000000044E-4</v>
      </c>
      <c r="N112" s="137">
        <v>0</v>
      </c>
      <c r="O112" s="101"/>
      <c r="P112" s="133"/>
      <c r="Q112" s="2"/>
      <c r="R112" s="3" t="s">
        <v>71</v>
      </c>
      <c r="S112" s="137">
        <v>0</v>
      </c>
      <c r="T112" s="137">
        <v>0</v>
      </c>
      <c r="U112" s="137">
        <v>0</v>
      </c>
      <c r="V112" s="137">
        <v>0</v>
      </c>
      <c r="W112" s="105"/>
      <c r="X112" s="133"/>
      <c r="Y112" s="2"/>
      <c r="Z112" s="3" t="s">
        <v>71</v>
      </c>
      <c r="AA112" s="137">
        <v>0</v>
      </c>
      <c r="AB112" s="137">
        <v>1.0000000000000009E-3</v>
      </c>
      <c r="AC112" s="137">
        <v>0</v>
      </c>
      <c r="AD112" s="137">
        <v>0</v>
      </c>
      <c r="AE112" s="108"/>
      <c r="AF112" s="133"/>
      <c r="AG112" s="165"/>
      <c r="AH112" s="160"/>
      <c r="AI112" s="161"/>
      <c r="AJ112" s="161"/>
      <c r="AK112" s="161"/>
      <c r="AL112" s="161"/>
      <c r="AM112" s="141"/>
    </row>
    <row r="113" spans="1:88" s="1" customFormat="1" x14ac:dyDescent="0.35">
      <c r="A113" s="133" t="s">
        <v>39</v>
      </c>
      <c r="B113" s="9" t="s">
        <v>70</v>
      </c>
      <c r="C113" s="53">
        <v>0.05</v>
      </c>
      <c r="D113" s="53">
        <v>4.9000000000000002E-2</v>
      </c>
      <c r="E113" s="53">
        <v>4.9000000000000002E-2</v>
      </c>
      <c r="F113" s="53">
        <v>4.9000000000000002E-2</v>
      </c>
      <c r="G113" s="96"/>
      <c r="H113" s="133"/>
      <c r="I113" s="2" t="s">
        <v>39</v>
      </c>
      <c r="J113" s="9" t="s">
        <v>70</v>
      </c>
      <c r="K113" s="53">
        <v>4.9500000000000002E-2</v>
      </c>
      <c r="L113" s="53">
        <v>4.9000000000000002E-2</v>
      </c>
      <c r="M113" s="53">
        <v>4.8000000000000001E-2</v>
      </c>
      <c r="N113" s="53">
        <v>4.8500000000000001E-2</v>
      </c>
      <c r="O113" s="100"/>
      <c r="P113" s="133"/>
      <c r="Q113" s="2" t="s">
        <v>39</v>
      </c>
      <c r="R113" s="9" t="s">
        <v>70</v>
      </c>
      <c r="S113" s="53">
        <v>0.05</v>
      </c>
      <c r="T113" s="53">
        <v>4.9000000000000002E-2</v>
      </c>
      <c r="U113" s="53">
        <v>4.9000000000000002E-2</v>
      </c>
      <c r="V113" s="53">
        <v>4.9000000000000002E-2</v>
      </c>
      <c r="W113" s="104"/>
      <c r="X113" s="133"/>
      <c r="Y113" s="2" t="s">
        <v>39</v>
      </c>
      <c r="Z113" s="9" t="s">
        <v>70</v>
      </c>
      <c r="AA113" s="53">
        <v>0.05</v>
      </c>
      <c r="AB113" s="53">
        <v>4.9000000000000002E-2</v>
      </c>
      <c r="AC113" s="53">
        <v>4.9000000000000002E-2</v>
      </c>
      <c r="AD113" s="53">
        <v>4.8000000000000001E-2</v>
      </c>
      <c r="AE113" s="107"/>
      <c r="AF113" s="133"/>
      <c r="AG113" s="142"/>
      <c r="AH113" s="143"/>
      <c r="AI113" s="144"/>
      <c r="AJ113" s="144"/>
      <c r="AK113" s="144"/>
      <c r="AL113" s="144"/>
      <c r="AM113" s="145"/>
    </row>
    <row r="114" spans="1:88" s="1" customFormat="1" x14ac:dyDescent="0.35">
      <c r="A114" s="133"/>
      <c r="B114" s="3" t="s">
        <v>71</v>
      </c>
      <c r="C114" s="137">
        <v>0</v>
      </c>
      <c r="D114" s="137">
        <v>0</v>
      </c>
      <c r="E114" s="137">
        <v>0</v>
      </c>
      <c r="F114" s="137">
        <v>0</v>
      </c>
      <c r="G114" s="97"/>
      <c r="H114" s="133"/>
      <c r="I114" s="95"/>
      <c r="J114" s="3" t="s">
        <v>71</v>
      </c>
      <c r="K114" s="137">
        <v>5.0000000000000044E-4</v>
      </c>
      <c r="L114" s="137">
        <v>0</v>
      </c>
      <c r="M114" s="137">
        <v>0</v>
      </c>
      <c r="N114" s="137">
        <v>5.0000000000000044E-4</v>
      </c>
      <c r="O114" s="101"/>
      <c r="P114" s="133"/>
      <c r="Q114" s="95"/>
      <c r="R114" s="3" t="s">
        <v>71</v>
      </c>
      <c r="S114" s="137">
        <v>0</v>
      </c>
      <c r="T114" s="137">
        <v>0</v>
      </c>
      <c r="U114" s="137">
        <v>0</v>
      </c>
      <c r="V114" s="137">
        <v>0</v>
      </c>
      <c r="W114" s="105"/>
      <c r="X114" s="133"/>
      <c r="Y114" s="95"/>
      <c r="Z114" s="3" t="s">
        <v>71</v>
      </c>
      <c r="AA114" s="137">
        <v>0</v>
      </c>
      <c r="AB114" s="137">
        <v>0</v>
      </c>
      <c r="AC114" s="137">
        <v>0</v>
      </c>
      <c r="AD114" s="137">
        <v>0</v>
      </c>
      <c r="AE114" s="108"/>
      <c r="AF114" s="133"/>
      <c r="AG114" s="133"/>
      <c r="AH114" s="133"/>
      <c r="AI114" s="133"/>
      <c r="AJ114" s="133"/>
      <c r="AK114" s="133"/>
      <c r="AL114" s="133"/>
      <c r="AM114" s="133"/>
    </row>
    <row r="115" spans="1:88" s="1" customFormat="1" x14ac:dyDescent="0.35">
      <c r="A115" s="31"/>
      <c r="B115" s="32"/>
      <c r="C115" s="98"/>
      <c r="D115" s="98"/>
      <c r="E115" s="98"/>
      <c r="F115" s="98"/>
      <c r="G115" s="148"/>
      <c r="H115" s="133"/>
      <c r="I115" s="36"/>
      <c r="J115" s="37"/>
      <c r="K115" s="102"/>
      <c r="L115" s="102"/>
      <c r="M115" s="102"/>
      <c r="N115" s="102"/>
      <c r="O115" s="151"/>
      <c r="P115" s="133"/>
      <c r="Q115" s="41"/>
      <c r="R115" s="42"/>
      <c r="S115" s="91"/>
      <c r="T115" s="91"/>
      <c r="U115" s="91"/>
      <c r="V115" s="91"/>
      <c r="W115" s="157"/>
      <c r="X115" s="133"/>
      <c r="Y115" s="47"/>
      <c r="Z115" s="156"/>
      <c r="AA115" s="109"/>
      <c r="AB115" s="109"/>
      <c r="AC115" s="109"/>
      <c r="AD115" s="109"/>
      <c r="AE115" s="154"/>
      <c r="AF115" s="133"/>
      <c r="AG115" s="133"/>
      <c r="AH115" s="133"/>
      <c r="AI115" s="133"/>
      <c r="AJ115" s="133"/>
      <c r="AK115" s="133"/>
      <c r="AL115" s="133"/>
      <c r="AM115" s="133"/>
    </row>
    <row r="116" spans="1:88" s="1" customFormat="1" x14ac:dyDescent="0.35">
      <c r="A116" s="33"/>
      <c r="B116" s="34"/>
      <c r="C116" s="99"/>
      <c r="D116" s="99"/>
      <c r="E116" s="99"/>
      <c r="F116" s="99"/>
      <c r="G116" s="149"/>
      <c r="H116" s="133"/>
      <c r="I116" s="38"/>
      <c r="J116" s="39"/>
      <c r="K116" s="103"/>
      <c r="L116" s="103"/>
      <c r="M116" s="103"/>
      <c r="N116" s="103"/>
      <c r="O116" s="152"/>
      <c r="P116" s="133"/>
      <c r="Q116" s="43"/>
      <c r="R116" s="44"/>
      <c r="S116" s="106"/>
      <c r="T116" s="106"/>
      <c r="U116" s="106"/>
      <c r="V116" s="106"/>
      <c r="W116" s="158"/>
      <c r="X116" s="133"/>
      <c r="Y116" s="48"/>
      <c r="Z116" s="49"/>
      <c r="AA116" s="110"/>
      <c r="AB116" s="110"/>
      <c r="AC116" s="110"/>
      <c r="AD116" s="110"/>
      <c r="AE116" s="155"/>
      <c r="AF116" s="133"/>
      <c r="AG116" s="133"/>
      <c r="AH116" s="133"/>
      <c r="AI116" s="133"/>
      <c r="AJ116" s="133"/>
      <c r="AK116" s="133"/>
      <c r="AL116" s="133"/>
      <c r="AM116" s="133"/>
    </row>
    <row r="117" spans="1:88" s="29" customFormat="1" x14ac:dyDescent="0.35">
      <c r="A117" s="133"/>
      <c r="B117" s="133"/>
      <c r="C117" s="133"/>
      <c r="D117" s="133"/>
      <c r="E117" s="133"/>
      <c r="F117" s="133"/>
      <c r="G117" s="133"/>
      <c r="H117" s="146"/>
      <c r="I117" s="153"/>
      <c r="J117" s="153"/>
      <c r="K117" s="153"/>
      <c r="L117" s="153"/>
      <c r="M117" s="153"/>
      <c r="N117" s="153"/>
      <c r="O117" s="153"/>
      <c r="P117" s="146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</row>
    <row r="118" spans="1:88" s="1" customFormat="1" x14ac:dyDescent="0.35">
      <c r="A118" s="138" t="s">
        <v>47</v>
      </c>
      <c r="B118" s="140" t="s">
        <v>8</v>
      </c>
      <c r="C118" s="139">
        <v>2</v>
      </c>
      <c r="D118" s="139">
        <v>3</v>
      </c>
      <c r="E118" s="139">
        <v>4</v>
      </c>
      <c r="F118" s="139">
        <v>5</v>
      </c>
      <c r="G118" s="147"/>
      <c r="H118" s="133"/>
      <c r="I118" s="138" t="s">
        <v>47</v>
      </c>
      <c r="J118" s="140" t="s">
        <v>8</v>
      </c>
      <c r="K118" s="139">
        <v>2</v>
      </c>
      <c r="L118" s="139">
        <v>3</v>
      </c>
      <c r="M118" s="139">
        <v>4</v>
      </c>
      <c r="N118" s="139">
        <v>5</v>
      </c>
      <c r="O118" s="150"/>
      <c r="P118" s="133"/>
      <c r="Q118" s="138" t="s">
        <v>3</v>
      </c>
      <c r="R118" s="140" t="s">
        <v>8</v>
      </c>
      <c r="S118" s="139">
        <v>2</v>
      </c>
      <c r="T118" s="139">
        <v>3</v>
      </c>
      <c r="U118" s="139">
        <v>4</v>
      </c>
      <c r="V118" s="139">
        <v>5</v>
      </c>
      <c r="W118" s="159"/>
      <c r="X118" s="133"/>
      <c r="Y118" s="138" t="s">
        <v>3</v>
      </c>
      <c r="Z118" s="140" t="s">
        <v>8</v>
      </c>
      <c r="AA118" s="139">
        <v>2</v>
      </c>
      <c r="AB118" s="139">
        <v>3</v>
      </c>
      <c r="AC118" s="139">
        <v>4</v>
      </c>
      <c r="AD118" s="139">
        <v>5</v>
      </c>
      <c r="AE118" s="46"/>
      <c r="AF118" s="133"/>
      <c r="AG118" s="133"/>
      <c r="AH118" s="133"/>
      <c r="AI118" s="133"/>
      <c r="AJ118" s="133"/>
      <c r="AK118" s="133"/>
      <c r="AL118" s="133"/>
      <c r="AM118" s="133"/>
    </row>
    <row r="119" spans="1:88" s="1" customFormat="1" x14ac:dyDescent="0.35">
      <c r="A119" s="2" t="s">
        <v>12</v>
      </c>
      <c r="B119" s="3"/>
      <c r="C119" s="4"/>
      <c r="D119" s="4"/>
      <c r="E119" s="4"/>
      <c r="F119" s="4"/>
      <c r="G119" s="30"/>
      <c r="H119" s="133"/>
      <c r="I119" s="2" t="s">
        <v>12</v>
      </c>
      <c r="J119" s="3"/>
      <c r="K119" s="4"/>
      <c r="L119" s="4"/>
      <c r="M119" s="4"/>
      <c r="N119" s="4"/>
      <c r="O119" s="35"/>
      <c r="P119" s="133"/>
      <c r="Q119" s="2" t="s">
        <v>12</v>
      </c>
      <c r="R119" s="3"/>
      <c r="S119" s="4"/>
      <c r="T119" s="4"/>
      <c r="U119" s="4"/>
      <c r="V119" s="4"/>
      <c r="W119" s="40"/>
      <c r="X119" s="133"/>
      <c r="Y119" s="2" t="s">
        <v>12</v>
      </c>
      <c r="Z119" s="3"/>
      <c r="AA119" s="4"/>
      <c r="AB119" s="4"/>
      <c r="AC119" s="4"/>
      <c r="AD119" s="4"/>
      <c r="AE119" s="45"/>
      <c r="AF119" s="133"/>
      <c r="AG119" s="133"/>
      <c r="AH119" s="133"/>
      <c r="AI119" s="133"/>
      <c r="AJ119" s="133"/>
      <c r="AK119" s="133"/>
      <c r="AL119" s="133"/>
      <c r="AM119" s="133"/>
    </row>
    <row r="120" spans="1:88" s="1" customFormat="1" x14ac:dyDescent="0.35">
      <c r="A120" s="2" t="s">
        <v>13</v>
      </c>
      <c r="B120" s="9" t="s">
        <v>70</v>
      </c>
      <c r="C120" s="53">
        <v>4.8000000000000001E-2</v>
      </c>
      <c r="D120" s="53">
        <v>5.5E-2</v>
      </c>
      <c r="E120" s="53">
        <v>0.06</v>
      </c>
      <c r="F120" s="53">
        <v>6.2E-2</v>
      </c>
      <c r="G120" s="96"/>
      <c r="H120" s="133"/>
      <c r="I120" s="2" t="s">
        <v>13</v>
      </c>
      <c r="J120" s="9" t="s">
        <v>70</v>
      </c>
      <c r="K120" s="53">
        <v>4.5499999999999999E-2</v>
      </c>
      <c r="L120" s="53">
        <v>0.05</v>
      </c>
      <c r="M120" s="53">
        <v>5.3000000000000005E-2</v>
      </c>
      <c r="N120" s="53">
        <v>5.45E-2</v>
      </c>
      <c r="O120" s="100"/>
      <c r="P120" s="133"/>
      <c r="Q120" s="2" t="s">
        <v>13</v>
      </c>
      <c r="R120" s="9" t="s">
        <v>70</v>
      </c>
      <c r="S120" s="53">
        <v>4.7E-2</v>
      </c>
      <c r="T120" s="53">
        <v>5.5E-2</v>
      </c>
      <c r="U120" s="53">
        <v>5.8999999999999997E-2</v>
      </c>
      <c r="V120" s="53">
        <v>6.2E-2</v>
      </c>
      <c r="W120" s="104"/>
      <c r="X120" s="133"/>
      <c r="Y120" s="2" t="s">
        <v>13</v>
      </c>
      <c r="Z120" s="9" t="s">
        <v>70</v>
      </c>
      <c r="AA120" s="53">
        <v>4.8000000000000001E-2</v>
      </c>
      <c r="AB120" s="53">
        <v>4.7E-2</v>
      </c>
      <c r="AC120" s="53">
        <v>4.7E-2</v>
      </c>
      <c r="AD120" s="53">
        <v>4.7E-2</v>
      </c>
      <c r="AE120" s="107"/>
      <c r="AF120" s="133"/>
      <c r="AG120" s="138" t="s">
        <v>3</v>
      </c>
      <c r="AH120" s="140" t="s">
        <v>8</v>
      </c>
      <c r="AI120" s="139">
        <v>2</v>
      </c>
      <c r="AJ120" s="139">
        <v>3</v>
      </c>
      <c r="AK120" s="139">
        <v>4</v>
      </c>
      <c r="AL120" s="139">
        <v>5</v>
      </c>
      <c r="AM120" s="162"/>
    </row>
    <row r="121" spans="1:88" s="1" customFormat="1" x14ac:dyDescent="0.35">
      <c r="A121" s="2"/>
      <c r="B121" s="3" t="s">
        <v>71</v>
      </c>
      <c r="C121" s="137">
        <v>0</v>
      </c>
      <c r="D121" s="137">
        <v>2.0000000000000018E-3</v>
      </c>
      <c r="E121" s="137">
        <v>5.9999999999999984E-3</v>
      </c>
      <c r="F121" s="137">
        <v>9.0000000000000011E-3</v>
      </c>
      <c r="G121" s="97"/>
      <c r="H121" s="133"/>
      <c r="I121" s="2"/>
      <c r="J121" s="3" t="s">
        <v>71</v>
      </c>
      <c r="K121" s="137">
        <v>2.0000000000000018E-3</v>
      </c>
      <c r="L121" s="137">
        <v>1.0000000000000009E-3</v>
      </c>
      <c r="M121" s="137">
        <v>3.0000000000000027E-3</v>
      </c>
      <c r="N121" s="137">
        <v>4.0000000000000001E-3</v>
      </c>
      <c r="O121" s="101"/>
      <c r="P121" s="133"/>
      <c r="Q121" s="2"/>
      <c r="R121" s="3" t="s">
        <v>71</v>
      </c>
      <c r="S121" s="137">
        <v>0</v>
      </c>
      <c r="T121" s="137">
        <v>4.0000000000000036E-3</v>
      </c>
      <c r="U121" s="137">
        <v>6.9999999999999993E-3</v>
      </c>
      <c r="V121" s="137">
        <v>1.0000000000000002E-2</v>
      </c>
      <c r="W121" s="105"/>
      <c r="X121" s="133"/>
      <c r="Y121" s="2"/>
      <c r="Z121" s="3" t="s">
        <v>71</v>
      </c>
      <c r="AA121" s="137">
        <v>0</v>
      </c>
      <c r="AB121" s="137">
        <v>1.0000000000000009E-3</v>
      </c>
      <c r="AC121" s="137">
        <v>0</v>
      </c>
      <c r="AD121" s="137">
        <v>0</v>
      </c>
      <c r="AE121" s="108"/>
      <c r="AF121" s="133"/>
      <c r="AG121" s="2" t="s">
        <v>12</v>
      </c>
      <c r="AH121" s="3"/>
      <c r="AI121" s="4"/>
      <c r="AJ121" s="4"/>
      <c r="AK121" s="4"/>
      <c r="AL121" s="4"/>
      <c r="AM121" s="163"/>
    </row>
    <row r="122" spans="1:88" s="1" customFormat="1" x14ac:dyDescent="0.35">
      <c r="A122" s="2" t="s">
        <v>14</v>
      </c>
      <c r="B122" s="9" t="s">
        <v>70</v>
      </c>
      <c r="C122" s="53">
        <v>4.9000000000000002E-2</v>
      </c>
      <c r="D122" s="53">
        <v>5.6000000000000001E-2</v>
      </c>
      <c r="E122" s="53">
        <v>6.0999999999999999E-2</v>
      </c>
      <c r="F122" s="53">
        <v>6.4000000000000001E-2</v>
      </c>
      <c r="G122" s="96"/>
      <c r="H122" s="133"/>
      <c r="I122" s="2" t="s">
        <v>14</v>
      </c>
      <c r="J122" s="9" t="s">
        <v>70</v>
      </c>
      <c r="K122" s="53">
        <v>4.7E-2</v>
      </c>
      <c r="L122" s="53">
        <v>5.2999999999999999E-2</v>
      </c>
      <c r="M122" s="53">
        <v>5.5499999999999994E-2</v>
      </c>
      <c r="N122" s="53">
        <v>5.6999999999999995E-2</v>
      </c>
      <c r="O122" s="100"/>
      <c r="P122" s="133"/>
      <c r="Q122" s="2" t="s">
        <v>14</v>
      </c>
      <c r="R122" s="9" t="s">
        <v>70</v>
      </c>
      <c r="S122" s="53">
        <v>4.8000000000000001E-2</v>
      </c>
      <c r="T122" s="53">
        <v>5.7000000000000002E-2</v>
      </c>
      <c r="U122" s="53">
        <v>6.2E-2</v>
      </c>
      <c r="V122" s="53">
        <v>6.4000000000000001E-2</v>
      </c>
      <c r="W122" s="104"/>
      <c r="X122" s="133"/>
      <c r="Y122" s="2" t="s">
        <v>14</v>
      </c>
      <c r="Z122" s="9" t="s">
        <v>70</v>
      </c>
      <c r="AA122" s="53">
        <v>4.9000000000000002E-2</v>
      </c>
      <c r="AB122" s="53">
        <v>4.8000000000000001E-2</v>
      </c>
      <c r="AC122" s="53">
        <v>4.8000000000000001E-2</v>
      </c>
      <c r="AD122" s="53">
        <v>4.8000000000000001E-2</v>
      </c>
      <c r="AE122" s="107"/>
      <c r="AF122" s="133"/>
      <c r="AG122" s="2" t="s">
        <v>13</v>
      </c>
      <c r="AH122" s="9" t="s">
        <v>70</v>
      </c>
      <c r="AI122" s="53">
        <v>4.8000000000000001E-2</v>
      </c>
      <c r="AJ122" s="53">
        <v>4.7E-2</v>
      </c>
      <c r="AK122" s="53">
        <v>4.7E-2</v>
      </c>
      <c r="AL122" s="53">
        <v>4.7E-2</v>
      </c>
      <c r="AM122" s="164"/>
    </row>
    <row r="123" spans="1:88" s="1" customFormat="1" x14ac:dyDescent="0.35">
      <c r="A123" s="2"/>
      <c r="B123" s="3" t="s">
        <v>71</v>
      </c>
      <c r="C123" s="137">
        <v>0</v>
      </c>
      <c r="D123" s="137">
        <v>2.0000000000000018E-3</v>
      </c>
      <c r="E123" s="137">
        <v>5.9999999999999984E-3</v>
      </c>
      <c r="F123" s="137">
        <v>1.0000000000000002E-2</v>
      </c>
      <c r="G123" s="97"/>
      <c r="H123" s="133"/>
      <c r="I123" s="2"/>
      <c r="J123" s="3" t="s">
        <v>71</v>
      </c>
      <c r="K123" s="137">
        <v>1.5000000000000013E-3</v>
      </c>
      <c r="L123" s="137">
        <v>2.4999999999999988E-3</v>
      </c>
      <c r="M123" s="137">
        <v>4.0000000000000001E-3</v>
      </c>
      <c r="N123" s="137">
        <v>5.5000000000000014E-3</v>
      </c>
      <c r="O123" s="101"/>
      <c r="P123" s="133"/>
      <c r="Q123" s="2"/>
      <c r="R123" s="3" t="s">
        <v>71</v>
      </c>
      <c r="S123" s="137">
        <v>0</v>
      </c>
      <c r="T123" s="137">
        <v>5.0000000000000044E-3</v>
      </c>
      <c r="U123" s="137">
        <v>9.0000000000000011E-3</v>
      </c>
      <c r="V123" s="137">
        <v>1.1000000000000003E-2</v>
      </c>
      <c r="W123" s="105"/>
      <c r="X123" s="133"/>
      <c r="Y123" s="2"/>
      <c r="Z123" s="3" t="s">
        <v>71</v>
      </c>
      <c r="AA123" s="137">
        <v>0</v>
      </c>
      <c r="AB123" s="137">
        <v>0</v>
      </c>
      <c r="AC123" s="137">
        <v>0</v>
      </c>
      <c r="AD123" s="137">
        <v>0</v>
      </c>
      <c r="AE123" s="108"/>
      <c r="AF123" s="133"/>
      <c r="AG123" s="2" t="s">
        <v>14</v>
      </c>
      <c r="AH123" s="9" t="s">
        <v>70</v>
      </c>
      <c r="AI123" s="53">
        <v>4.9000000000000002E-2</v>
      </c>
      <c r="AJ123" s="53">
        <v>4.8000000000000001E-2</v>
      </c>
      <c r="AK123" s="53">
        <v>4.8000000000000001E-2</v>
      </c>
      <c r="AL123" s="53">
        <v>4.8000000000000001E-2</v>
      </c>
      <c r="AM123" s="164"/>
    </row>
    <row r="124" spans="1:88" s="1" customFormat="1" x14ac:dyDescent="0.35">
      <c r="A124" s="2" t="s">
        <v>17</v>
      </c>
      <c r="B124" s="9" t="s">
        <v>70</v>
      </c>
      <c r="C124" s="53">
        <v>4.9000000000000002E-2</v>
      </c>
      <c r="D124" s="53">
        <v>5.7000000000000002E-2</v>
      </c>
      <c r="E124" s="53">
        <v>6.0999999999999999E-2</v>
      </c>
      <c r="F124" s="53">
        <v>6.4000000000000001E-2</v>
      </c>
      <c r="G124" s="96"/>
      <c r="H124" s="133"/>
      <c r="I124" s="2" t="s">
        <v>17</v>
      </c>
      <c r="J124" s="9" t="s">
        <v>70</v>
      </c>
      <c r="K124" s="53">
        <v>4.8000000000000001E-2</v>
      </c>
      <c r="L124" s="53">
        <v>5.45E-2</v>
      </c>
      <c r="M124" s="53">
        <v>5.6999999999999995E-2</v>
      </c>
      <c r="N124" s="53">
        <v>5.8499999999999996E-2</v>
      </c>
      <c r="O124" s="100"/>
      <c r="P124" s="133"/>
      <c r="Q124" s="2" t="s">
        <v>17</v>
      </c>
      <c r="R124" s="9" t="s">
        <v>70</v>
      </c>
      <c r="S124" s="53">
        <v>4.9000000000000002E-2</v>
      </c>
      <c r="T124" s="53">
        <v>5.8000000000000003E-2</v>
      </c>
      <c r="U124" s="53">
        <v>6.2E-2</v>
      </c>
      <c r="V124" s="53">
        <v>6.5000000000000002E-2</v>
      </c>
      <c r="W124" s="104"/>
      <c r="X124" s="133"/>
      <c r="Y124" s="2" t="s">
        <v>17</v>
      </c>
      <c r="Z124" s="9" t="s">
        <v>70</v>
      </c>
      <c r="AA124" s="53">
        <v>4.9000000000000002E-2</v>
      </c>
      <c r="AB124" s="53">
        <v>4.9000000000000002E-2</v>
      </c>
      <c r="AC124" s="53">
        <v>4.9000000000000002E-2</v>
      </c>
      <c r="AD124" s="53">
        <v>4.9000000000000002E-2</v>
      </c>
      <c r="AE124" s="107"/>
      <c r="AF124" s="133"/>
      <c r="AG124" s="2" t="s">
        <v>17</v>
      </c>
      <c r="AH124" s="9" t="s">
        <v>70</v>
      </c>
      <c r="AI124" s="53">
        <v>4.9000000000000002E-2</v>
      </c>
      <c r="AJ124" s="53">
        <v>4.9000000000000002E-2</v>
      </c>
      <c r="AK124" s="53">
        <v>4.9000000000000002E-2</v>
      </c>
      <c r="AL124" s="53">
        <v>4.9000000000000002E-2</v>
      </c>
      <c r="AM124" s="164"/>
    </row>
    <row r="125" spans="1:88" s="1" customFormat="1" x14ac:dyDescent="0.35">
      <c r="A125" s="2"/>
      <c r="B125" s="3" t="s">
        <v>71</v>
      </c>
      <c r="C125" s="137">
        <v>0</v>
      </c>
      <c r="D125" s="137">
        <v>2.0000000000000018E-3</v>
      </c>
      <c r="E125" s="137">
        <v>4.9999999999999975E-3</v>
      </c>
      <c r="F125" s="137">
        <v>9.0000000000000011E-3</v>
      </c>
      <c r="G125" s="97"/>
      <c r="H125" s="133"/>
      <c r="I125" s="2"/>
      <c r="J125" s="3" t="s">
        <v>71</v>
      </c>
      <c r="K125" s="137">
        <v>1.0000000000000009E-3</v>
      </c>
      <c r="L125" s="137">
        <v>3.0000000000000027E-3</v>
      </c>
      <c r="M125" s="137">
        <v>4.5000000000000005E-3</v>
      </c>
      <c r="N125" s="137">
        <v>6.0000000000000019E-3</v>
      </c>
      <c r="O125" s="101"/>
      <c r="P125" s="133"/>
      <c r="Q125" s="2"/>
      <c r="R125" s="3" t="s">
        <v>71</v>
      </c>
      <c r="S125" s="137">
        <v>0</v>
      </c>
      <c r="T125" s="137">
        <v>5.0000000000000044E-3</v>
      </c>
      <c r="U125" s="137">
        <v>8.0000000000000002E-3</v>
      </c>
      <c r="V125" s="137">
        <v>1.1000000000000003E-2</v>
      </c>
      <c r="W125" s="105"/>
      <c r="X125" s="133"/>
      <c r="Y125" s="2"/>
      <c r="Z125" s="3" t="s">
        <v>71</v>
      </c>
      <c r="AA125" s="137">
        <v>0</v>
      </c>
      <c r="AB125" s="137">
        <v>0</v>
      </c>
      <c r="AC125" s="137">
        <v>0</v>
      </c>
      <c r="AD125" s="137">
        <v>0</v>
      </c>
      <c r="AE125" s="108"/>
      <c r="AF125" s="133"/>
      <c r="AG125" s="2" t="s">
        <v>18</v>
      </c>
      <c r="AH125" s="9" t="s">
        <v>70</v>
      </c>
      <c r="AI125" s="53">
        <v>4.9000000000000002E-2</v>
      </c>
      <c r="AJ125" s="53">
        <v>4.9000000000000002E-2</v>
      </c>
      <c r="AK125" s="53">
        <v>4.9000000000000002E-2</v>
      </c>
      <c r="AL125" s="53">
        <v>4.9000000000000002E-2</v>
      </c>
      <c r="AM125" s="164"/>
    </row>
    <row r="126" spans="1:88" s="1" customFormat="1" x14ac:dyDescent="0.35">
      <c r="A126" s="2" t="s">
        <v>18</v>
      </c>
      <c r="B126" s="9" t="s">
        <v>70</v>
      </c>
      <c r="C126" s="53">
        <v>4.9000000000000002E-2</v>
      </c>
      <c r="D126" s="53">
        <v>5.8000000000000003E-2</v>
      </c>
      <c r="E126" s="53">
        <v>6.2E-2</v>
      </c>
      <c r="F126" s="53">
        <v>6.5000000000000002E-2</v>
      </c>
      <c r="G126" s="96"/>
      <c r="H126" s="133"/>
      <c r="I126" s="2" t="s">
        <v>18</v>
      </c>
      <c r="J126" s="9" t="s">
        <v>70</v>
      </c>
      <c r="K126" s="53">
        <v>4.8500000000000001E-2</v>
      </c>
      <c r="L126" s="53">
        <v>5.5E-2</v>
      </c>
      <c r="M126" s="53">
        <v>5.7999999999999996E-2</v>
      </c>
      <c r="N126" s="53">
        <v>5.8999999999999997E-2</v>
      </c>
      <c r="O126" s="100"/>
      <c r="P126" s="133"/>
      <c r="Q126" s="2" t="s">
        <v>18</v>
      </c>
      <c r="R126" s="9" t="s">
        <v>70</v>
      </c>
      <c r="S126" s="53">
        <v>4.9000000000000002E-2</v>
      </c>
      <c r="T126" s="53">
        <v>5.8000000000000003E-2</v>
      </c>
      <c r="U126" s="53">
        <v>6.3E-2</v>
      </c>
      <c r="V126" s="53">
        <v>6.5000000000000002E-2</v>
      </c>
      <c r="W126" s="104"/>
      <c r="X126" s="133"/>
      <c r="Y126" s="2" t="s">
        <v>18</v>
      </c>
      <c r="Z126" s="9" t="s">
        <v>70</v>
      </c>
      <c r="AA126" s="53">
        <v>4.9000000000000002E-2</v>
      </c>
      <c r="AB126" s="53">
        <v>4.9000000000000002E-2</v>
      </c>
      <c r="AC126" s="53">
        <v>4.9000000000000002E-2</v>
      </c>
      <c r="AD126" s="53">
        <v>4.9000000000000002E-2</v>
      </c>
      <c r="AE126" s="107"/>
      <c r="AF126" s="133"/>
      <c r="AG126" s="2" t="s">
        <v>39</v>
      </c>
      <c r="AH126" s="9" t="s">
        <v>70</v>
      </c>
      <c r="AI126" s="53">
        <v>4.9000000000000002E-2</v>
      </c>
      <c r="AJ126" s="53">
        <v>0.05</v>
      </c>
      <c r="AK126" s="53">
        <v>0.05</v>
      </c>
      <c r="AL126" s="53">
        <v>4.9000000000000002E-2</v>
      </c>
      <c r="AM126" s="164"/>
    </row>
    <row r="127" spans="1:88" s="1" customFormat="1" x14ac:dyDescent="0.35">
      <c r="A127" s="2"/>
      <c r="B127" s="3" t="s">
        <v>71</v>
      </c>
      <c r="C127" s="137">
        <v>0</v>
      </c>
      <c r="D127" s="137">
        <v>2.0000000000000018E-3</v>
      </c>
      <c r="E127" s="137">
        <v>5.9999999999999984E-3</v>
      </c>
      <c r="F127" s="137">
        <v>9.0000000000000011E-3</v>
      </c>
      <c r="G127" s="97"/>
      <c r="H127" s="133"/>
      <c r="I127" s="2"/>
      <c r="J127" s="3" t="s">
        <v>71</v>
      </c>
      <c r="K127" s="137">
        <v>5.0000000000000044E-4</v>
      </c>
      <c r="L127" s="137">
        <v>4.0000000000000001E-3</v>
      </c>
      <c r="M127" s="137">
        <v>5.5000000000000014E-3</v>
      </c>
      <c r="N127" s="137">
        <v>6.0000000000000019E-3</v>
      </c>
      <c r="O127" s="101"/>
      <c r="P127" s="133"/>
      <c r="Q127" s="2"/>
      <c r="R127" s="3" t="s">
        <v>71</v>
      </c>
      <c r="S127" s="137">
        <v>0</v>
      </c>
      <c r="T127" s="137">
        <v>5.0000000000000044E-3</v>
      </c>
      <c r="U127" s="137">
        <v>9.0000000000000011E-3</v>
      </c>
      <c r="V127" s="137">
        <v>1.1000000000000003E-2</v>
      </c>
      <c r="W127" s="105"/>
      <c r="X127" s="133"/>
      <c r="Y127" s="2"/>
      <c r="Z127" s="3" t="s">
        <v>71</v>
      </c>
      <c r="AA127" s="137">
        <v>0</v>
      </c>
      <c r="AB127" s="137">
        <v>0</v>
      </c>
      <c r="AC127" s="137">
        <v>0</v>
      </c>
      <c r="AD127" s="137">
        <v>0</v>
      </c>
      <c r="AE127" s="108"/>
      <c r="AF127" s="133"/>
      <c r="AG127" s="165"/>
      <c r="AH127" s="160"/>
      <c r="AI127" s="161"/>
      <c r="AJ127" s="161"/>
      <c r="AK127" s="161"/>
      <c r="AL127" s="161"/>
      <c r="AM127" s="141"/>
    </row>
    <row r="128" spans="1:88" s="1" customFormat="1" x14ac:dyDescent="0.35">
      <c r="A128" s="133" t="s">
        <v>39</v>
      </c>
      <c r="B128" s="9" t="s">
        <v>70</v>
      </c>
      <c r="C128" s="53">
        <v>0.05</v>
      </c>
      <c r="D128" s="53">
        <v>5.8000000000000003E-2</v>
      </c>
      <c r="E128" s="53">
        <v>6.3E-2</v>
      </c>
      <c r="F128" s="53">
        <v>6.6000000000000003E-2</v>
      </c>
      <c r="G128" s="96"/>
      <c r="H128" s="133"/>
      <c r="I128" s="2" t="s">
        <v>39</v>
      </c>
      <c r="J128" s="9" t="s">
        <v>70</v>
      </c>
      <c r="K128" s="53">
        <v>4.9500000000000002E-2</v>
      </c>
      <c r="L128" s="53">
        <v>5.5999999999999994E-2</v>
      </c>
      <c r="M128" s="53">
        <v>5.9499999999999997E-2</v>
      </c>
      <c r="N128" s="53">
        <v>6.0999999999999999E-2</v>
      </c>
      <c r="O128" s="100"/>
      <c r="P128" s="133"/>
      <c r="Q128" s="2" t="s">
        <v>39</v>
      </c>
      <c r="R128" s="9" t="s">
        <v>70</v>
      </c>
      <c r="S128" s="53">
        <v>0.05</v>
      </c>
      <c r="T128" s="53">
        <v>5.8999999999999997E-2</v>
      </c>
      <c r="U128" s="53">
        <v>6.4000000000000001E-2</v>
      </c>
      <c r="V128" s="53">
        <v>6.7000000000000004E-2</v>
      </c>
      <c r="W128" s="104"/>
      <c r="X128" s="133"/>
      <c r="Y128" s="2" t="s">
        <v>39</v>
      </c>
      <c r="Z128" s="9" t="s">
        <v>70</v>
      </c>
      <c r="AA128" s="53">
        <v>0.05</v>
      </c>
      <c r="AB128" s="53">
        <v>4.9000000000000002E-2</v>
      </c>
      <c r="AC128" s="53">
        <v>0.05</v>
      </c>
      <c r="AD128" s="53">
        <v>0.05</v>
      </c>
      <c r="AE128" s="107"/>
      <c r="AF128" s="133"/>
      <c r="AG128" s="142"/>
      <c r="AH128" s="143"/>
      <c r="AI128" s="144"/>
      <c r="AJ128" s="144"/>
      <c r="AK128" s="144"/>
      <c r="AL128" s="144"/>
      <c r="AM128" s="145"/>
    </row>
    <row r="129" spans="1:39" s="1" customFormat="1" x14ac:dyDescent="0.35">
      <c r="A129" s="133"/>
      <c r="B129" s="3" t="s">
        <v>71</v>
      </c>
      <c r="C129" s="137">
        <v>0</v>
      </c>
      <c r="D129" s="137">
        <v>2.0000000000000018E-3</v>
      </c>
      <c r="E129" s="137">
        <v>5.9999999999999984E-3</v>
      </c>
      <c r="F129" s="137">
        <v>9.0000000000000011E-3</v>
      </c>
      <c r="G129" s="97"/>
      <c r="H129" s="133"/>
      <c r="I129" s="95"/>
      <c r="J129" s="3" t="s">
        <v>71</v>
      </c>
      <c r="K129" s="137">
        <v>5.0000000000000044E-4</v>
      </c>
      <c r="L129" s="137">
        <v>4.5000000000000005E-3</v>
      </c>
      <c r="M129" s="137">
        <v>6.5000000000000023E-3</v>
      </c>
      <c r="N129" s="137">
        <v>7.0000000000000027E-3</v>
      </c>
      <c r="O129" s="101"/>
      <c r="P129" s="133"/>
      <c r="Q129" s="95"/>
      <c r="R129" s="3" t="s">
        <v>71</v>
      </c>
      <c r="S129" s="137">
        <v>0</v>
      </c>
      <c r="T129" s="137">
        <v>4.9999999999999975E-3</v>
      </c>
      <c r="U129" s="137">
        <v>9.0000000000000011E-3</v>
      </c>
      <c r="V129" s="137">
        <v>1.2000000000000004E-2</v>
      </c>
      <c r="W129" s="105"/>
      <c r="X129" s="133"/>
      <c r="Y129" s="95"/>
      <c r="Z129" s="3" t="s">
        <v>71</v>
      </c>
      <c r="AA129" s="137">
        <v>0</v>
      </c>
      <c r="AB129" s="137">
        <v>0</v>
      </c>
      <c r="AC129" s="137">
        <v>0</v>
      </c>
      <c r="AD129" s="137">
        <v>0</v>
      </c>
      <c r="AE129" s="108"/>
      <c r="AF129" s="133"/>
      <c r="AG129" s="133"/>
      <c r="AH129" s="133"/>
      <c r="AI129" s="133"/>
      <c r="AJ129" s="133"/>
      <c r="AK129" s="133"/>
      <c r="AL129" s="133"/>
      <c r="AM129" s="133"/>
    </row>
    <row r="130" spans="1:39" s="1" customFormat="1" x14ac:dyDescent="0.35">
      <c r="A130" s="31"/>
      <c r="B130" s="32"/>
      <c r="C130" s="98"/>
      <c r="D130" s="98"/>
      <c r="E130" s="98"/>
      <c r="F130" s="98"/>
      <c r="G130" s="148"/>
      <c r="H130" s="133"/>
      <c r="I130" s="36"/>
      <c r="J130" s="37"/>
      <c r="K130" s="102"/>
      <c r="L130" s="102"/>
      <c r="M130" s="102"/>
      <c r="N130" s="102"/>
      <c r="O130" s="151"/>
      <c r="P130" s="133"/>
      <c r="Q130" s="41"/>
      <c r="R130" s="42"/>
      <c r="S130" s="91"/>
      <c r="T130" s="91"/>
      <c r="U130" s="91"/>
      <c r="V130" s="91"/>
      <c r="W130" s="157"/>
      <c r="X130" s="133"/>
      <c r="Y130" s="47"/>
      <c r="Z130" s="156"/>
      <c r="AA130" s="109"/>
      <c r="AB130" s="109"/>
      <c r="AC130" s="109"/>
      <c r="AD130" s="109"/>
      <c r="AE130" s="154"/>
      <c r="AF130" s="133"/>
      <c r="AG130" s="133"/>
      <c r="AH130" s="133"/>
      <c r="AI130" s="133"/>
      <c r="AJ130" s="133"/>
      <c r="AK130" s="133"/>
      <c r="AL130" s="133"/>
      <c r="AM130" s="133"/>
    </row>
    <row r="131" spans="1:39" s="1" customFormat="1" x14ac:dyDescent="0.35">
      <c r="A131" s="33"/>
      <c r="B131" s="34"/>
      <c r="C131" s="99"/>
      <c r="D131" s="99"/>
      <c r="E131" s="99"/>
      <c r="F131" s="99"/>
      <c r="G131" s="149"/>
      <c r="H131" s="133"/>
      <c r="I131" s="38"/>
      <c r="J131" s="39"/>
      <c r="K131" s="103"/>
      <c r="L131" s="103"/>
      <c r="M131" s="103"/>
      <c r="N131" s="103"/>
      <c r="O131" s="152"/>
      <c r="P131" s="133"/>
      <c r="Q131" s="43"/>
      <c r="R131" s="44"/>
      <c r="S131" s="106"/>
      <c r="T131" s="106"/>
      <c r="U131" s="106"/>
      <c r="V131" s="106"/>
      <c r="W131" s="158"/>
      <c r="X131" s="133"/>
      <c r="Y131" s="48"/>
      <c r="Z131" s="49"/>
      <c r="AA131" s="110"/>
      <c r="AB131" s="110"/>
      <c r="AC131" s="110"/>
      <c r="AD131" s="110"/>
      <c r="AE131" s="155"/>
      <c r="AF131" s="133"/>
      <c r="AG131" s="133"/>
      <c r="AH131" s="133"/>
      <c r="AI131" s="133"/>
      <c r="AJ131" s="133"/>
      <c r="AK131" s="133"/>
      <c r="AL131" s="133"/>
      <c r="AM131" s="133"/>
    </row>
    <row r="132" spans="1:39" s="1" customFormat="1" x14ac:dyDescent="0.35"/>
  </sheetData>
  <mergeCells count="18">
    <mergeCell ref="AG86:AM86"/>
    <mergeCell ref="CM4:CV4"/>
    <mergeCell ref="CM15:CV15"/>
    <mergeCell ref="CM7:CV7"/>
    <mergeCell ref="CM35:CV35"/>
    <mergeCell ref="CM28:CV28"/>
    <mergeCell ref="C2:E2"/>
    <mergeCell ref="I2:K2"/>
    <mergeCell ref="O2:Q2"/>
    <mergeCell ref="V2:X2"/>
    <mergeCell ref="Z2:AD2"/>
    <mergeCell ref="Z3:AD3"/>
    <mergeCell ref="Z4:AD4"/>
    <mergeCell ref="Z16:AD16"/>
    <mergeCell ref="A86:G86"/>
    <mergeCell ref="I86:O86"/>
    <mergeCell ref="Q86:W86"/>
    <mergeCell ref="Y86:AE86"/>
  </mergeCells>
  <conditionalFormatting sqref="AH92">
    <cfRule type="duplicateValues" dxfId="71" priority="7"/>
  </conditionalFormatting>
  <conditionalFormatting sqref="AH93">
    <cfRule type="duplicateValues" dxfId="70" priority="8"/>
  </conditionalFormatting>
  <conditionalFormatting sqref="AH94">
    <cfRule type="duplicateValues" dxfId="69" priority="9"/>
  </conditionalFormatting>
  <conditionalFormatting sqref="AH109">
    <cfRule type="duplicateValues" dxfId="68" priority="4"/>
  </conditionalFormatting>
  <conditionalFormatting sqref="AH110">
    <cfRule type="duplicateValues" dxfId="67" priority="5"/>
  </conditionalFormatting>
  <conditionalFormatting sqref="AH111">
    <cfRule type="duplicateValues" dxfId="66" priority="6"/>
  </conditionalFormatting>
  <conditionalFormatting sqref="AH124">
    <cfRule type="duplicateValues" dxfId="65" priority="1"/>
  </conditionalFormatting>
  <conditionalFormatting sqref="AH125">
    <cfRule type="duplicateValues" dxfId="64" priority="2"/>
  </conditionalFormatting>
  <conditionalFormatting sqref="AH126">
    <cfRule type="duplicateValues" dxfId="63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5802-C8BB-4E5F-AD58-8D36E22DC6A7}">
  <sheetPr codeName="Feuil3"/>
  <dimension ref="A1:AM131"/>
  <sheetViews>
    <sheetView topLeftCell="Y113" workbookViewId="0">
      <selection activeCell="AG120" sqref="AG120"/>
    </sheetView>
  </sheetViews>
  <sheetFormatPr baseColWidth="10" defaultRowHeight="14.5" x14ac:dyDescent="0.35"/>
  <cols>
    <col min="2" max="2" width="8.54296875" bestFit="1" customWidth="1"/>
    <col min="3" max="3" width="7.453125" bestFit="1" customWidth="1"/>
    <col min="4" max="4" width="6.90625" bestFit="1" customWidth="1"/>
    <col min="5" max="5" width="6.54296875" bestFit="1" customWidth="1"/>
    <col min="7" max="7" width="5.54296875" bestFit="1" customWidth="1"/>
    <col min="8" max="8" width="8.1796875" bestFit="1" customWidth="1"/>
    <col min="9" max="9" width="7.6328125" bestFit="1" customWidth="1"/>
    <col min="10" max="10" width="8.54296875" bestFit="1" customWidth="1"/>
    <col min="11" max="11" width="6.54296875" bestFit="1" customWidth="1"/>
    <col min="14" max="14" width="8.1796875" bestFit="1" customWidth="1"/>
    <col min="15" max="15" width="7.453125" bestFit="1" customWidth="1"/>
    <col min="16" max="16" width="6.90625" bestFit="1" customWidth="1"/>
    <col min="17" max="17" width="7.6328125" bestFit="1" customWidth="1"/>
    <col min="20" max="20" width="5.54296875" bestFit="1" customWidth="1"/>
    <col min="21" max="21" width="8.1796875" bestFit="1" customWidth="1"/>
    <col min="22" max="22" width="7.453125" bestFit="1" customWidth="1"/>
    <col min="23" max="23" width="6.90625" bestFit="1" customWidth="1"/>
    <col min="24" max="24" width="7" bestFit="1" customWidth="1"/>
  </cols>
  <sheetData>
    <row r="1" spans="1:39" x14ac:dyDescent="0.3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</row>
    <row r="2" spans="1:39" ht="15" x14ac:dyDescent="0.35">
      <c r="A2" s="5" t="s">
        <v>57</v>
      </c>
      <c r="B2" s="6"/>
      <c r="C2" s="167" t="s">
        <v>58</v>
      </c>
      <c r="D2" s="168"/>
      <c r="E2" s="169"/>
      <c r="F2" s="132"/>
      <c r="G2" s="5" t="s">
        <v>0</v>
      </c>
      <c r="H2" s="6"/>
      <c r="I2" s="167" t="s">
        <v>58</v>
      </c>
      <c r="J2" s="168"/>
      <c r="K2" s="169"/>
      <c r="L2" s="132"/>
      <c r="M2" s="5" t="s">
        <v>5</v>
      </c>
      <c r="N2" s="6"/>
      <c r="O2" s="167" t="s">
        <v>58</v>
      </c>
      <c r="P2" s="168"/>
      <c r="Q2" s="169"/>
      <c r="R2" s="111"/>
      <c r="S2" s="111"/>
      <c r="T2" s="5" t="s">
        <v>6</v>
      </c>
      <c r="U2" s="6"/>
      <c r="V2" s="167" t="s">
        <v>58</v>
      </c>
      <c r="W2" s="168"/>
      <c r="X2" s="169"/>
      <c r="Y2" s="132"/>
      <c r="Z2" s="180" t="s">
        <v>41</v>
      </c>
      <c r="AA2" s="180"/>
      <c r="AB2" s="180"/>
      <c r="AC2" s="180"/>
      <c r="AD2" s="180"/>
      <c r="AE2" s="132"/>
      <c r="AF2" s="132"/>
      <c r="AG2" s="132"/>
      <c r="AH2" s="132"/>
      <c r="AI2" s="132"/>
      <c r="AJ2" s="132"/>
      <c r="AK2" s="132"/>
      <c r="AL2" s="132"/>
      <c r="AM2" s="132"/>
    </row>
    <row r="3" spans="1:39" ht="15.5" x14ac:dyDescent="0.35">
      <c r="A3" s="6" t="s">
        <v>7</v>
      </c>
      <c r="B3" s="6" t="s">
        <v>16</v>
      </c>
      <c r="C3" s="7" t="s">
        <v>1</v>
      </c>
      <c r="D3" s="94" t="s">
        <v>2</v>
      </c>
      <c r="E3" s="94" t="s">
        <v>3</v>
      </c>
      <c r="G3" s="6" t="s">
        <v>7</v>
      </c>
      <c r="H3" s="6" t="s">
        <v>16</v>
      </c>
      <c r="I3" s="7" t="s">
        <v>1</v>
      </c>
      <c r="J3" s="94" t="s">
        <v>2</v>
      </c>
      <c r="K3" s="94" t="s">
        <v>3</v>
      </c>
      <c r="L3" s="132"/>
      <c r="M3" s="6" t="s">
        <v>7</v>
      </c>
      <c r="N3" s="6" t="s">
        <v>16</v>
      </c>
      <c r="O3" s="7" t="s">
        <v>1</v>
      </c>
      <c r="P3" s="94" t="s">
        <v>2</v>
      </c>
      <c r="Q3" s="94" t="s">
        <v>3</v>
      </c>
      <c r="R3" s="111"/>
      <c r="S3" s="111"/>
      <c r="T3" s="6" t="s">
        <v>7</v>
      </c>
      <c r="U3" s="6" t="s">
        <v>16</v>
      </c>
      <c r="V3" s="7" t="s">
        <v>1</v>
      </c>
      <c r="W3" s="94" t="s">
        <v>2</v>
      </c>
      <c r="X3" s="94" t="s">
        <v>3</v>
      </c>
      <c r="Y3" s="132"/>
      <c r="Z3" s="177" t="s">
        <v>40</v>
      </c>
      <c r="AA3" s="177"/>
      <c r="AB3" s="177"/>
      <c r="AC3" s="177"/>
      <c r="AD3" s="177"/>
      <c r="AE3" s="132"/>
      <c r="AF3" s="132"/>
      <c r="AG3" s="132"/>
      <c r="AH3" s="132"/>
      <c r="AI3" s="132"/>
      <c r="AJ3" s="132"/>
      <c r="AK3" s="132"/>
      <c r="AL3" s="132"/>
      <c r="AM3" s="132"/>
    </row>
    <row r="4" spans="1:39" ht="15.5" x14ac:dyDescent="0.35">
      <c r="A4" s="8">
        <v>2.1</v>
      </c>
      <c r="B4" s="13" t="s">
        <v>19</v>
      </c>
      <c r="C4" s="118" t="s">
        <v>63</v>
      </c>
      <c r="D4" s="118">
        <v>4.5999999999999999E-2</v>
      </c>
      <c r="E4" s="118">
        <v>4.3999999999999997E-2</v>
      </c>
      <c r="G4" s="8">
        <v>2.1</v>
      </c>
      <c r="H4" s="13" t="s">
        <v>19</v>
      </c>
      <c r="I4" s="118">
        <v>3.2000000000000001E-2</v>
      </c>
      <c r="J4" s="118">
        <v>4.3999999999999997E-2</v>
      </c>
      <c r="K4" s="118">
        <v>5.2999999999999999E-2</v>
      </c>
      <c r="L4" s="132"/>
      <c r="M4" s="8">
        <v>2.1</v>
      </c>
      <c r="N4" s="13" t="s">
        <v>19</v>
      </c>
      <c r="O4" s="118">
        <v>3.5999999999999997E-2</v>
      </c>
      <c r="P4" s="118">
        <v>4.2999999999999997E-2</v>
      </c>
      <c r="Q4" s="118">
        <v>5.3999999999999999E-2</v>
      </c>
      <c r="R4" s="111"/>
      <c r="S4" s="111"/>
      <c r="T4" s="8">
        <v>2.1</v>
      </c>
      <c r="U4" s="13" t="s">
        <v>19</v>
      </c>
      <c r="V4" s="118">
        <v>3.7999999999999999E-2</v>
      </c>
      <c r="W4" s="118">
        <v>4.2000000000000003E-2</v>
      </c>
      <c r="X4" s="118">
        <v>5.2999999999999999E-2</v>
      </c>
      <c r="Y4" s="132"/>
      <c r="Z4" s="178" t="s">
        <v>42</v>
      </c>
      <c r="AA4" s="178"/>
      <c r="AB4" s="178"/>
      <c r="AC4" s="178"/>
      <c r="AD4" s="178"/>
      <c r="AE4" s="132"/>
      <c r="AF4" s="132"/>
      <c r="AG4" s="132"/>
      <c r="AH4" s="132"/>
      <c r="AI4" s="132"/>
      <c r="AJ4" s="132"/>
      <c r="AK4" s="132"/>
      <c r="AL4" s="132"/>
      <c r="AM4" s="132"/>
    </row>
    <row r="5" spans="1:39" ht="15.5" x14ac:dyDescent="0.35">
      <c r="A5" s="8">
        <v>2.4</v>
      </c>
      <c r="B5" s="8" t="s">
        <v>21</v>
      </c>
      <c r="C5" s="118">
        <v>2.7E-2</v>
      </c>
      <c r="D5" s="118">
        <v>4.8000000000000001E-2</v>
      </c>
      <c r="E5" s="118">
        <v>4.7E-2</v>
      </c>
      <c r="G5" s="8">
        <v>2.4</v>
      </c>
      <c r="H5" s="8" t="s">
        <v>21</v>
      </c>
      <c r="I5" s="118">
        <v>3.3000000000000002E-2</v>
      </c>
      <c r="J5" s="118">
        <v>4.5999999999999999E-2</v>
      </c>
      <c r="K5" s="118">
        <v>5.5E-2</v>
      </c>
      <c r="L5" s="132"/>
      <c r="M5" s="8">
        <v>2.4</v>
      </c>
      <c r="N5" s="8" t="s">
        <v>21</v>
      </c>
      <c r="O5" s="118">
        <v>3.6999999999999998E-2</v>
      </c>
      <c r="P5" s="118">
        <v>4.4999999999999998E-2</v>
      </c>
      <c r="Q5" s="118">
        <v>0.06</v>
      </c>
      <c r="R5" s="111"/>
      <c r="S5" s="111"/>
      <c r="T5" s="8">
        <v>2.4</v>
      </c>
      <c r="U5" s="8" t="s">
        <v>21</v>
      </c>
      <c r="V5" s="118">
        <v>0.04</v>
      </c>
      <c r="W5" s="118">
        <v>4.3999999999999997E-2</v>
      </c>
      <c r="X5" s="118">
        <v>6.2E-2</v>
      </c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</row>
    <row r="6" spans="1:39" ht="15.5" x14ac:dyDescent="0.35">
      <c r="A6" s="8">
        <v>2.8</v>
      </c>
      <c r="B6" s="8" t="s">
        <v>21</v>
      </c>
      <c r="C6" s="118">
        <v>0.02</v>
      </c>
      <c r="D6" s="118">
        <v>4.9000000000000002E-2</v>
      </c>
      <c r="E6" s="118">
        <v>4.9000000000000002E-2</v>
      </c>
      <c r="G6" s="8">
        <v>2.8</v>
      </c>
      <c r="H6" s="8" t="s">
        <v>21</v>
      </c>
      <c r="I6" s="118">
        <v>3.4000000000000002E-2</v>
      </c>
      <c r="J6" s="118">
        <v>4.5999999999999999E-2</v>
      </c>
      <c r="K6" s="118">
        <v>6.9000000000000006E-2</v>
      </c>
      <c r="L6" s="132"/>
      <c r="M6" s="8">
        <v>2.8</v>
      </c>
      <c r="N6" s="8" t="s">
        <v>21</v>
      </c>
      <c r="O6" s="118">
        <v>4.3999999999999997E-2</v>
      </c>
      <c r="P6" s="118">
        <v>4.4999999999999998E-2</v>
      </c>
      <c r="Q6" s="118">
        <v>8.2000000000000003E-2</v>
      </c>
      <c r="R6" s="111"/>
      <c r="S6" s="111"/>
      <c r="T6" s="8">
        <v>2.8</v>
      </c>
      <c r="U6" s="8" t="s">
        <v>21</v>
      </c>
      <c r="V6" s="118">
        <v>5.0999999999999997E-2</v>
      </c>
      <c r="W6" s="118">
        <v>4.3999999999999997E-2</v>
      </c>
      <c r="X6" s="118">
        <v>9.1999999999999998E-2</v>
      </c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</row>
    <row r="7" spans="1:39" ht="15.5" x14ac:dyDescent="0.35">
      <c r="A7" s="8">
        <v>2.4</v>
      </c>
      <c r="B7" s="8" t="s">
        <v>22</v>
      </c>
      <c r="C7" s="118">
        <v>1.7000000000000001E-2</v>
      </c>
      <c r="D7" s="118">
        <v>4.9000000000000002E-2</v>
      </c>
      <c r="E7" s="118">
        <v>4.7E-2</v>
      </c>
      <c r="G7" s="8">
        <v>2.4</v>
      </c>
      <c r="H7" s="8" t="s">
        <v>22</v>
      </c>
      <c r="I7" s="118">
        <v>0.02</v>
      </c>
      <c r="J7" s="118">
        <v>4.5999999999999999E-2</v>
      </c>
      <c r="K7" s="118">
        <v>5.5E-2</v>
      </c>
      <c r="L7" s="132"/>
      <c r="M7" s="8">
        <v>2.4</v>
      </c>
      <c r="N7" s="8" t="s">
        <v>22</v>
      </c>
      <c r="O7" s="118">
        <v>2.3E-2</v>
      </c>
      <c r="P7" s="118">
        <v>4.4999999999999998E-2</v>
      </c>
      <c r="Q7" s="118">
        <v>5.8999999999999997E-2</v>
      </c>
      <c r="R7" s="111"/>
      <c r="S7" s="111"/>
      <c r="T7" s="8">
        <v>2.4</v>
      </c>
      <c r="U7" s="8" t="s">
        <v>22</v>
      </c>
      <c r="V7" s="118">
        <v>2.5000000000000001E-2</v>
      </c>
      <c r="W7" s="118">
        <v>4.3999999999999997E-2</v>
      </c>
      <c r="X7" s="118">
        <v>6.2E-2</v>
      </c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</row>
    <row r="8" spans="1:39" ht="15.5" x14ac:dyDescent="0.35">
      <c r="A8" s="8">
        <v>2.8</v>
      </c>
      <c r="B8" s="8" t="s">
        <v>22</v>
      </c>
      <c r="C8" s="118">
        <v>8.0000000000000002E-3</v>
      </c>
      <c r="D8" s="118">
        <v>4.9000000000000002E-2</v>
      </c>
      <c r="E8" s="118">
        <v>4.9000000000000002E-2</v>
      </c>
      <c r="G8" s="8">
        <v>2.8</v>
      </c>
      <c r="H8" s="8" t="s">
        <v>22</v>
      </c>
      <c r="I8" s="118">
        <v>1.4999999999999999E-2</v>
      </c>
      <c r="J8" s="118">
        <v>4.5999999999999999E-2</v>
      </c>
      <c r="K8" s="118">
        <v>6.9000000000000006E-2</v>
      </c>
      <c r="L8" s="132"/>
      <c r="M8" s="8">
        <v>2.8</v>
      </c>
      <c r="N8" s="8" t="s">
        <v>22</v>
      </c>
      <c r="O8" s="118">
        <v>2.1000000000000001E-2</v>
      </c>
      <c r="P8" s="118">
        <v>4.4999999999999998E-2</v>
      </c>
      <c r="Q8" s="118">
        <v>8.3000000000000004E-2</v>
      </c>
      <c r="R8" s="111"/>
      <c r="S8" s="111"/>
      <c r="T8" s="8">
        <v>2.8</v>
      </c>
      <c r="U8" s="8" t="s">
        <v>22</v>
      </c>
      <c r="V8" s="118">
        <v>2.5999999999999999E-2</v>
      </c>
      <c r="W8" s="118">
        <v>4.3999999999999997E-2</v>
      </c>
      <c r="X8" s="118">
        <v>9.1999999999999998E-2</v>
      </c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</row>
    <row r="9" spans="1:39" ht="15.5" x14ac:dyDescent="0.35">
      <c r="A9" s="10">
        <v>2.4</v>
      </c>
      <c r="B9" s="11" t="s">
        <v>19</v>
      </c>
      <c r="C9" s="119" t="s">
        <v>64</v>
      </c>
      <c r="D9" s="119">
        <v>4.3999999999999997E-2</v>
      </c>
      <c r="E9" s="119">
        <v>4.3999999999999997E-2</v>
      </c>
      <c r="G9" s="10">
        <v>2.4</v>
      </c>
      <c r="H9" s="11" t="s">
        <v>19</v>
      </c>
      <c r="I9" s="119">
        <v>0.11600000000000001</v>
      </c>
      <c r="J9" s="119">
        <v>4.2999999999999997E-2</v>
      </c>
      <c r="K9" s="119">
        <v>5.0999999999999997E-2</v>
      </c>
      <c r="L9" s="132"/>
      <c r="M9" s="10">
        <v>2.4</v>
      </c>
      <c r="N9" s="11" t="s">
        <v>19</v>
      </c>
      <c r="O9" s="119">
        <v>0.11799999999999999</v>
      </c>
      <c r="P9" s="119">
        <v>4.2999999999999997E-2</v>
      </c>
      <c r="Q9" s="119">
        <v>5.6000000000000001E-2</v>
      </c>
      <c r="R9" s="111"/>
      <c r="S9" s="111"/>
      <c r="T9" s="10">
        <v>2.4</v>
      </c>
      <c r="U9" s="11" t="s">
        <v>19</v>
      </c>
      <c r="V9" s="119">
        <v>0.11700000000000001</v>
      </c>
      <c r="W9" s="119">
        <v>4.2000000000000003E-2</v>
      </c>
      <c r="X9" s="119">
        <v>5.8000000000000003E-2</v>
      </c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</row>
    <row r="10" spans="1:39" ht="15.5" x14ac:dyDescent="0.35">
      <c r="A10" s="10">
        <v>2.8</v>
      </c>
      <c r="B10" s="11" t="s">
        <v>19</v>
      </c>
      <c r="C10" s="119">
        <v>0.159</v>
      </c>
      <c r="D10" s="119">
        <v>4.2999999999999997E-2</v>
      </c>
      <c r="E10" s="119">
        <v>4.2999999999999997E-2</v>
      </c>
      <c r="G10" s="10">
        <v>2.8</v>
      </c>
      <c r="H10" s="11" t="s">
        <v>19</v>
      </c>
      <c r="I10" s="119">
        <v>0.19700000000000001</v>
      </c>
      <c r="J10" s="119">
        <v>4.2999999999999997E-2</v>
      </c>
      <c r="K10" s="119">
        <v>0.06</v>
      </c>
      <c r="L10" s="132"/>
      <c r="M10" s="10">
        <v>2.8</v>
      </c>
      <c r="N10" s="11" t="s">
        <v>19</v>
      </c>
      <c r="O10" s="119">
        <v>0.215</v>
      </c>
      <c r="P10" s="119">
        <v>4.2999999999999997E-2</v>
      </c>
      <c r="Q10" s="119">
        <v>7.0999999999999994E-2</v>
      </c>
      <c r="R10" s="111"/>
      <c r="S10" s="111"/>
      <c r="T10" s="10">
        <v>2.8</v>
      </c>
      <c r="U10" s="11" t="s">
        <v>19</v>
      </c>
      <c r="V10" s="119">
        <v>0.22600000000000001</v>
      </c>
      <c r="W10" s="119">
        <v>4.2000000000000003E-2</v>
      </c>
      <c r="X10" s="119">
        <v>7.9000000000000001E-2</v>
      </c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</row>
    <row r="11" spans="1:39" ht="15.5" x14ac:dyDescent="0.35">
      <c r="A11" s="10">
        <v>2.1</v>
      </c>
      <c r="B11" s="10" t="s">
        <v>21</v>
      </c>
      <c r="C11" s="119">
        <v>8.2000000000000003E-2</v>
      </c>
      <c r="D11" s="119">
        <v>4.7E-2</v>
      </c>
      <c r="E11" s="119">
        <v>4.5999999999999999E-2</v>
      </c>
      <c r="G11" s="10">
        <v>2.1</v>
      </c>
      <c r="H11" s="10" t="s">
        <v>21</v>
      </c>
      <c r="I11" s="119">
        <v>7.5999999999999998E-2</v>
      </c>
      <c r="J11" s="119">
        <v>4.4999999999999998E-2</v>
      </c>
      <c r="K11" s="119">
        <v>4.9000000000000002E-2</v>
      </c>
      <c r="L11" s="132"/>
      <c r="M11" s="10">
        <v>2.1</v>
      </c>
      <c r="N11" s="10" t="s">
        <v>21</v>
      </c>
      <c r="O11" s="119">
        <v>7.2999999999999995E-2</v>
      </c>
      <c r="P11" s="119">
        <v>4.3999999999999997E-2</v>
      </c>
      <c r="Q11" s="119">
        <v>0.05</v>
      </c>
      <c r="R11" s="111"/>
      <c r="S11" s="111"/>
      <c r="T11" s="10">
        <v>2.1</v>
      </c>
      <c r="U11" s="10" t="s">
        <v>21</v>
      </c>
      <c r="V11" s="119">
        <v>7.0999999999999994E-2</v>
      </c>
      <c r="W11" s="119">
        <v>4.2999999999999997E-2</v>
      </c>
      <c r="X11" s="119">
        <v>5.0999999999999997E-2</v>
      </c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</row>
    <row r="12" spans="1:39" ht="15.5" x14ac:dyDescent="0.35">
      <c r="A12" s="10">
        <v>2.1</v>
      </c>
      <c r="B12" s="10" t="s">
        <v>22</v>
      </c>
      <c r="C12" s="119">
        <v>0.109</v>
      </c>
      <c r="D12" s="119">
        <v>4.7E-2</v>
      </c>
      <c r="E12" s="119">
        <v>4.5999999999999999E-2</v>
      </c>
      <c r="G12" s="10">
        <v>2.1</v>
      </c>
      <c r="H12" s="10" t="s">
        <v>22</v>
      </c>
      <c r="I12" s="119">
        <v>0.1</v>
      </c>
      <c r="J12" s="119">
        <v>4.4999999999999998E-2</v>
      </c>
      <c r="K12" s="119">
        <v>4.8000000000000001E-2</v>
      </c>
      <c r="L12" s="132"/>
      <c r="M12" s="10">
        <v>2.1</v>
      </c>
      <c r="N12" s="10" t="s">
        <v>22</v>
      </c>
      <c r="O12" s="119">
        <v>9.4E-2</v>
      </c>
      <c r="P12" s="119">
        <v>4.3999999999999997E-2</v>
      </c>
      <c r="Q12" s="119">
        <v>4.9000000000000002E-2</v>
      </c>
      <c r="R12" s="111"/>
      <c r="S12" s="111"/>
      <c r="T12" s="10">
        <v>2.1</v>
      </c>
      <c r="U12" s="10" t="s">
        <v>22</v>
      </c>
      <c r="V12" s="119">
        <v>8.8999999999999996E-2</v>
      </c>
      <c r="W12" s="119">
        <v>4.2999999999999997E-2</v>
      </c>
      <c r="X12" s="119">
        <v>0.05</v>
      </c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</row>
    <row r="13" spans="1:39" ht="15.5" x14ac:dyDescent="0.35">
      <c r="A13" s="22">
        <v>2.1</v>
      </c>
      <c r="B13" s="22" t="s">
        <v>20</v>
      </c>
      <c r="C13" s="134">
        <v>0.05</v>
      </c>
      <c r="D13" s="134">
        <v>4.7E-2</v>
      </c>
      <c r="E13" s="134">
        <v>4.5999999999999999E-2</v>
      </c>
      <c r="G13" s="22">
        <v>2.1</v>
      </c>
      <c r="H13" s="22" t="s">
        <v>20</v>
      </c>
      <c r="I13" s="134">
        <v>5.2999999999999999E-2</v>
      </c>
      <c r="J13" s="134">
        <v>4.4999999999999998E-2</v>
      </c>
      <c r="K13" s="134">
        <v>5.0999999999999997E-2</v>
      </c>
      <c r="L13" s="132"/>
      <c r="M13" s="22">
        <v>2.1</v>
      </c>
      <c r="N13" s="22" t="s">
        <v>20</v>
      </c>
      <c r="O13" s="134">
        <v>5.3999999999999999E-2</v>
      </c>
      <c r="P13" s="134">
        <v>4.3999999999999997E-2</v>
      </c>
      <c r="Q13" s="134">
        <v>5.1999999999999998E-2</v>
      </c>
      <c r="R13" s="111"/>
      <c r="S13" s="111"/>
      <c r="T13" s="22">
        <v>2.1</v>
      </c>
      <c r="U13" s="22" t="s">
        <v>20</v>
      </c>
      <c r="V13" s="134">
        <v>5.3999999999999999E-2</v>
      </c>
      <c r="W13" s="134">
        <v>4.2999999999999997E-2</v>
      </c>
      <c r="X13" s="134">
        <v>5.1999999999999998E-2</v>
      </c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spans="1:39" ht="15.5" x14ac:dyDescent="0.35">
      <c r="A14" s="17">
        <v>2.4</v>
      </c>
      <c r="B14" s="17" t="s">
        <v>20</v>
      </c>
      <c r="C14" s="120">
        <v>0.05</v>
      </c>
      <c r="D14" s="120">
        <v>4.7E-2</v>
      </c>
      <c r="E14" s="120">
        <v>4.5999999999999999E-2</v>
      </c>
      <c r="G14" s="17">
        <v>2.4</v>
      </c>
      <c r="H14" s="17" t="s">
        <v>20</v>
      </c>
      <c r="I14" s="120">
        <v>5.8999999999999997E-2</v>
      </c>
      <c r="J14" s="120">
        <v>4.4999999999999998E-2</v>
      </c>
      <c r="K14" s="120">
        <v>5.5E-2</v>
      </c>
      <c r="L14" s="132"/>
      <c r="M14" s="17">
        <v>2.4</v>
      </c>
      <c r="N14" s="17" t="s">
        <v>20</v>
      </c>
      <c r="O14" s="120">
        <v>6.4000000000000001E-2</v>
      </c>
      <c r="P14" s="120">
        <v>4.3999999999999997E-2</v>
      </c>
      <c r="Q14" s="120">
        <v>5.8999999999999997E-2</v>
      </c>
      <c r="R14" s="111"/>
      <c r="S14" s="111"/>
      <c r="T14" s="17">
        <v>2.4</v>
      </c>
      <c r="U14" s="17" t="s">
        <v>20</v>
      </c>
      <c r="V14" s="120">
        <v>6.6000000000000003E-2</v>
      </c>
      <c r="W14" s="120">
        <v>4.3999999999999997E-2</v>
      </c>
      <c r="X14" s="120">
        <v>6.2E-2</v>
      </c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spans="1:39" ht="15.5" x14ac:dyDescent="0.35">
      <c r="A15" s="17">
        <v>2.8</v>
      </c>
      <c r="B15" s="17" t="s">
        <v>20</v>
      </c>
      <c r="C15" s="120">
        <v>5.1999999999999998E-2</v>
      </c>
      <c r="D15" s="120">
        <v>4.7E-2</v>
      </c>
      <c r="E15" s="120">
        <v>4.7E-2</v>
      </c>
      <c r="G15" s="17">
        <v>2.8</v>
      </c>
      <c r="H15" s="17" t="s">
        <v>20</v>
      </c>
      <c r="I15" s="120">
        <v>7.6999999999999999E-2</v>
      </c>
      <c r="J15" s="120">
        <v>4.4999999999999998E-2</v>
      </c>
      <c r="K15" s="120">
        <v>6.7000000000000004E-2</v>
      </c>
      <c r="L15" s="132"/>
      <c r="M15" s="17">
        <v>2.8</v>
      </c>
      <c r="N15" s="17" t="s">
        <v>20</v>
      </c>
      <c r="O15" s="120">
        <v>9.2999999999999999E-2</v>
      </c>
      <c r="P15" s="120">
        <v>4.3999999999999997E-2</v>
      </c>
      <c r="Q15" s="120">
        <v>0.08</v>
      </c>
      <c r="R15" s="111"/>
      <c r="S15" s="111"/>
      <c r="T15" s="17">
        <v>2.8</v>
      </c>
      <c r="U15" s="17" t="s">
        <v>20</v>
      </c>
      <c r="V15" s="120">
        <v>0.105</v>
      </c>
      <c r="W15" s="120">
        <v>4.2999999999999997E-2</v>
      </c>
      <c r="X15" s="120">
        <v>0.09</v>
      </c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spans="1:39" ht="15.5" x14ac:dyDescent="0.35">
      <c r="A16" s="50">
        <v>2.2000000000000002</v>
      </c>
      <c r="B16" s="51" t="s">
        <v>19</v>
      </c>
      <c r="C16" s="135">
        <v>4.8000000000000001E-2</v>
      </c>
      <c r="D16" s="135">
        <v>4.5999999999999999E-2</v>
      </c>
      <c r="E16" s="135">
        <v>4.3999999999999997E-2</v>
      </c>
      <c r="G16" s="50">
        <v>2.2000000000000002</v>
      </c>
      <c r="H16" s="51" t="s">
        <v>19</v>
      </c>
      <c r="I16" s="135">
        <v>4.8000000000000001E-2</v>
      </c>
      <c r="J16" s="135">
        <v>4.2999999999999997E-2</v>
      </c>
      <c r="K16" s="135">
        <v>4.4999999999999998E-2</v>
      </c>
      <c r="L16" s="132"/>
      <c r="M16" s="50">
        <v>2.2000000000000002</v>
      </c>
      <c r="N16" s="51" t="s">
        <v>19</v>
      </c>
      <c r="O16" s="135">
        <v>4.8000000000000001E-2</v>
      </c>
      <c r="P16" s="135">
        <v>4.2000000000000003E-2</v>
      </c>
      <c r="Q16" s="135">
        <v>4.5999999999999999E-2</v>
      </c>
      <c r="R16" s="111"/>
      <c r="S16" s="111"/>
      <c r="T16" s="50">
        <v>2.2000000000000002</v>
      </c>
      <c r="U16" s="51" t="s">
        <v>19</v>
      </c>
      <c r="V16" s="135">
        <v>4.9000000000000002E-2</v>
      </c>
      <c r="W16" s="135">
        <v>4.2000000000000003E-2</v>
      </c>
      <c r="X16" s="135">
        <v>4.5999999999999999E-2</v>
      </c>
      <c r="Y16" s="132"/>
      <c r="Z16" s="179" t="s">
        <v>43</v>
      </c>
      <c r="AA16" s="179"/>
      <c r="AB16" s="179"/>
      <c r="AC16" s="179"/>
      <c r="AD16" s="179"/>
      <c r="AE16" s="132"/>
      <c r="AF16" s="132"/>
      <c r="AG16" s="132"/>
      <c r="AH16" s="132"/>
      <c r="AI16" s="132"/>
      <c r="AJ16" s="132"/>
      <c r="AK16" s="132"/>
      <c r="AL16" s="132"/>
      <c r="AM16" s="132"/>
    </row>
    <row r="17" spans="1:39" ht="15.5" x14ac:dyDescent="0.35">
      <c r="A17" s="50">
        <v>2.2000000000000002</v>
      </c>
      <c r="B17" s="51" t="s">
        <v>21</v>
      </c>
      <c r="C17" s="135">
        <v>4.9000000000000002E-2</v>
      </c>
      <c r="D17" s="135">
        <v>4.8000000000000001E-2</v>
      </c>
      <c r="E17" s="135">
        <v>4.7E-2</v>
      </c>
      <c r="G17" s="50">
        <v>2.2000000000000002</v>
      </c>
      <c r="H17" s="51" t="s">
        <v>21</v>
      </c>
      <c r="I17" s="135">
        <v>4.8000000000000001E-2</v>
      </c>
      <c r="J17" s="135">
        <v>4.5999999999999999E-2</v>
      </c>
      <c r="K17" s="135">
        <v>4.7E-2</v>
      </c>
      <c r="L17" s="132"/>
      <c r="M17" s="50">
        <v>2.2000000000000002</v>
      </c>
      <c r="N17" s="51" t="s">
        <v>21</v>
      </c>
      <c r="O17" s="135">
        <v>4.8000000000000001E-2</v>
      </c>
      <c r="P17" s="135">
        <v>4.3999999999999997E-2</v>
      </c>
      <c r="Q17" s="135">
        <v>4.7E-2</v>
      </c>
      <c r="R17" s="111"/>
      <c r="S17" s="111"/>
      <c r="T17" s="50">
        <v>2.2000000000000002</v>
      </c>
      <c r="U17" s="51" t="s">
        <v>21</v>
      </c>
      <c r="V17" s="135">
        <v>4.8000000000000001E-2</v>
      </c>
      <c r="W17" s="135">
        <v>4.2999999999999997E-2</v>
      </c>
      <c r="X17" s="135">
        <v>4.7E-2</v>
      </c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</row>
    <row r="18" spans="1:39" ht="15.5" x14ac:dyDescent="0.35">
      <c r="A18" s="50">
        <v>2.2000000000000002</v>
      </c>
      <c r="B18" s="51" t="s">
        <v>22</v>
      </c>
      <c r="C18" s="135">
        <v>4.9000000000000002E-2</v>
      </c>
      <c r="D18" s="135">
        <v>4.9000000000000002E-2</v>
      </c>
      <c r="E18" s="135">
        <v>4.7E-2</v>
      </c>
      <c r="G18" s="50">
        <v>2.2000000000000002</v>
      </c>
      <c r="H18" s="51" t="s">
        <v>22</v>
      </c>
      <c r="I18" s="135">
        <v>4.9000000000000002E-2</v>
      </c>
      <c r="J18" s="135">
        <v>4.5999999999999999E-2</v>
      </c>
      <c r="K18" s="135">
        <v>4.7E-2</v>
      </c>
      <c r="L18" s="132"/>
      <c r="M18" s="50">
        <v>2.2000000000000002</v>
      </c>
      <c r="N18" s="51" t="s">
        <v>22</v>
      </c>
      <c r="O18" s="135">
        <v>4.9000000000000002E-2</v>
      </c>
      <c r="P18" s="135">
        <v>4.3999999999999997E-2</v>
      </c>
      <c r="Q18" s="135">
        <v>4.7E-2</v>
      </c>
      <c r="R18" s="111"/>
      <c r="S18" s="111"/>
      <c r="T18" s="50">
        <v>2.2000000000000002</v>
      </c>
      <c r="U18" s="51" t="s">
        <v>22</v>
      </c>
      <c r="V18" s="135">
        <v>4.9000000000000002E-2</v>
      </c>
      <c r="W18" s="135">
        <v>4.3999999999999997E-2</v>
      </c>
      <c r="X18" s="135">
        <v>4.7E-2</v>
      </c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</row>
    <row r="19" spans="1:39" ht="15.5" x14ac:dyDescent="0.35">
      <c r="A19" s="26">
        <v>2.2000000000000002</v>
      </c>
      <c r="B19" s="26" t="s">
        <v>20</v>
      </c>
      <c r="C19" s="121">
        <v>4.8000000000000001E-2</v>
      </c>
      <c r="D19" s="121">
        <v>4.8000000000000001E-2</v>
      </c>
      <c r="E19" s="121">
        <v>4.5999999999999999E-2</v>
      </c>
      <c r="G19" s="26">
        <v>2.2000000000000002</v>
      </c>
      <c r="H19" s="26" t="s">
        <v>20</v>
      </c>
      <c r="I19" s="121">
        <v>4.8000000000000001E-2</v>
      </c>
      <c r="J19" s="121">
        <v>4.4999999999999998E-2</v>
      </c>
      <c r="K19" s="121">
        <v>4.7E-2</v>
      </c>
      <c r="L19" s="132"/>
      <c r="M19" s="26">
        <v>2.2000000000000002</v>
      </c>
      <c r="N19" s="26" t="s">
        <v>20</v>
      </c>
      <c r="O19" s="121">
        <v>4.9000000000000002E-2</v>
      </c>
      <c r="P19" s="121">
        <v>4.3999999999999997E-2</v>
      </c>
      <c r="Q19" s="121">
        <v>4.7E-2</v>
      </c>
      <c r="R19" s="111"/>
      <c r="S19" s="111"/>
      <c r="T19" s="26">
        <v>2.2000000000000002</v>
      </c>
      <c r="U19" s="26" t="s">
        <v>20</v>
      </c>
      <c r="V19" s="121">
        <v>4.8000000000000001E-2</v>
      </c>
      <c r="W19" s="121">
        <v>4.2999999999999997E-2</v>
      </c>
      <c r="X19" s="121">
        <v>4.7E-2</v>
      </c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</row>
    <row r="20" spans="1:39" ht="15.5" x14ac:dyDescent="0.35">
      <c r="A20" s="8">
        <v>2.1</v>
      </c>
      <c r="B20" s="8" t="s">
        <v>23</v>
      </c>
      <c r="C20" s="118">
        <v>1.7999999999999999E-2</v>
      </c>
      <c r="D20" s="118">
        <v>4.8000000000000001E-2</v>
      </c>
      <c r="E20" s="118">
        <v>4.5999999999999999E-2</v>
      </c>
      <c r="G20" s="8">
        <v>2.1</v>
      </c>
      <c r="H20" s="8" t="s">
        <v>23</v>
      </c>
      <c r="I20" s="118">
        <v>3.2000000000000001E-2</v>
      </c>
      <c r="J20" s="118">
        <v>4.5999999999999999E-2</v>
      </c>
      <c r="K20" s="118">
        <v>5.5E-2</v>
      </c>
      <c r="L20" s="132"/>
      <c r="M20" s="8">
        <v>2.1</v>
      </c>
      <c r="N20" s="8" t="s">
        <v>23</v>
      </c>
      <c r="O20" s="118">
        <v>3.6999999999999998E-2</v>
      </c>
      <c r="P20" s="118">
        <v>4.4999999999999998E-2</v>
      </c>
      <c r="Q20" s="118">
        <v>5.6000000000000001E-2</v>
      </c>
      <c r="R20" s="111"/>
      <c r="S20" s="111"/>
      <c r="T20" s="8">
        <v>2.1</v>
      </c>
      <c r="U20" s="8" t="s">
        <v>23</v>
      </c>
      <c r="V20" s="118">
        <v>3.9E-2</v>
      </c>
      <c r="W20" s="118">
        <v>4.4999999999999998E-2</v>
      </c>
      <c r="X20" s="118">
        <v>5.5E-2</v>
      </c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</row>
    <row r="21" spans="1:39" ht="19" customHeight="1" x14ac:dyDescent="0.35">
      <c r="A21" s="8">
        <v>2.4</v>
      </c>
      <c r="B21" s="8" t="s">
        <v>25</v>
      </c>
      <c r="C21" s="118">
        <v>2.7E-2</v>
      </c>
      <c r="D21" s="118">
        <v>4.9000000000000002E-2</v>
      </c>
      <c r="E21" s="118">
        <v>4.8000000000000001E-2</v>
      </c>
      <c r="G21" s="8">
        <v>2.4</v>
      </c>
      <c r="H21" s="8" t="s">
        <v>25</v>
      </c>
      <c r="I21" s="118">
        <v>3.3000000000000002E-2</v>
      </c>
      <c r="J21" s="118">
        <v>4.8000000000000001E-2</v>
      </c>
      <c r="K21" s="118">
        <v>5.7000000000000002E-2</v>
      </c>
      <c r="L21" s="132"/>
      <c r="M21" s="8">
        <v>2.4</v>
      </c>
      <c r="N21" s="8" t="s">
        <v>25</v>
      </c>
      <c r="O21" s="118">
        <v>3.6999999999999998E-2</v>
      </c>
      <c r="P21" s="118">
        <v>4.5999999999999999E-2</v>
      </c>
      <c r="Q21" s="118">
        <v>6.0999999999999999E-2</v>
      </c>
      <c r="R21" s="111"/>
      <c r="S21" s="111"/>
      <c r="T21" s="8">
        <v>2.4</v>
      </c>
      <c r="U21" s="8" t="s">
        <v>25</v>
      </c>
      <c r="V21" s="118">
        <v>0.04</v>
      </c>
      <c r="W21" s="118">
        <v>4.5999999999999999E-2</v>
      </c>
      <c r="X21" s="118">
        <v>6.4000000000000001E-2</v>
      </c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</row>
    <row r="22" spans="1:39" ht="15.5" x14ac:dyDescent="0.35">
      <c r="A22" s="8">
        <v>2.8</v>
      </c>
      <c r="B22" s="8" t="s">
        <v>25</v>
      </c>
      <c r="C22" s="118">
        <v>1.9E-2</v>
      </c>
      <c r="D22" s="118">
        <v>4.9000000000000002E-2</v>
      </c>
      <c r="E22" s="118">
        <v>4.9000000000000002E-2</v>
      </c>
      <c r="G22" s="8">
        <v>2.8</v>
      </c>
      <c r="H22" s="8" t="s">
        <v>25</v>
      </c>
      <c r="I22" s="118">
        <v>3.4000000000000002E-2</v>
      </c>
      <c r="J22" s="118">
        <v>4.8000000000000001E-2</v>
      </c>
      <c r="K22" s="118">
        <v>7.0999999999999994E-2</v>
      </c>
      <c r="L22" s="132"/>
      <c r="M22" s="8">
        <v>2.8</v>
      </c>
      <c r="N22" s="8" t="s">
        <v>25</v>
      </c>
      <c r="O22" s="118">
        <v>4.3999999999999997E-2</v>
      </c>
      <c r="P22" s="118">
        <v>4.5999999999999999E-2</v>
      </c>
      <c r="Q22" s="118">
        <v>8.5000000000000006E-2</v>
      </c>
      <c r="R22" s="111"/>
      <c r="S22" s="111"/>
      <c r="T22" s="8">
        <v>2.8</v>
      </c>
      <c r="U22" s="8" t="s">
        <v>25</v>
      </c>
      <c r="V22" s="118">
        <v>5.1999999999999998E-2</v>
      </c>
      <c r="W22" s="118">
        <v>4.5999999999999999E-2</v>
      </c>
      <c r="X22" s="118">
        <v>9.5000000000000001E-2</v>
      </c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</row>
    <row r="23" spans="1:39" ht="15.5" x14ac:dyDescent="0.35">
      <c r="A23" s="8">
        <v>2.4</v>
      </c>
      <c r="B23" s="8" t="s">
        <v>26</v>
      </c>
      <c r="C23" s="118">
        <v>1.7000000000000001E-2</v>
      </c>
      <c r="D23" s="118">
        <v>0.05</v>
      </c>
      <c r="E23" s="118">
        <v>4.9000000000000002E-2</v>
      </c>
      <c r="G23" s="8">
        <v>2.4</v>
      </c>
      <c r="H23" s="8" t="s">
        <v>26</v>
      </c>
      <c r="I23" s="118">
        <v>0.02</v>
      </c>
      <c r="J23" s="118">
        <v>4.8000000000000001E-2</v>
      </c>
      <c r="K23" s="118">
        <v>5.6000000000000001E-2</v>
      </c>
      <c r="L23" s="132"/>
      <c r="M23" s="8">
        <v>2.4</v>
      </c>
      <c r="N23" s="8" t="s">
        <v>26</v>
      </c>
      <c r="O23" s="118">
        <v>2.1999999999999999E-2</v>
      </c>
      <c r="P23" s="118">
        <v>4.7E-2</v>
      </c>
      <c r="Q23" s="118">
        <v>5.8999999999999997E-2</v>
      </c>
      <c r="R23" s="111"/>
      <c r="S23" s="111"/>
      <c r="T23" s="8">
        <v>2.4</v>
      </c>
      <c r="U23" s="8" t="s">
        <v>26</v>
      </c>
      <c r="V23" s="118">
        <v>2.5000000000000001E-2</v>
      </c>
      <c r="W23" s="118">
        <v>4.5999999999999999E-2</v>
      </c>
      <c r="X23" s="118">
        <v>6.3E-2</v>
      </c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</row>
    <row r="24" spans="1:39" ht="15.5" x14ac:dyDescent="0.35">
      <c r="A24" s="8">
        <v>2.8</v>
      </c>
      <c r="B24" s="8" t="s">
        <v>26</v>
      </c>
      <c r="C24" s="118">
        <v>8.0000000000000002E-3</v>
      </c>
      <c r="D24" s="118">
        <v>4.9000000000000002E-2</v>
      </c>
      <c r="E24" s="118">
        <v>4.9000000000000002E-2</v>
      </c>
      <c r="G24" s="8">
        <v>2.8</v>
      </c>
      <c r="H24" s="8" t="s">
        <v>26</v>
      </c>
      <c r="I24" s="118">
        <v>1.6E-2</v>
      </c>
      <c r="J24" s="118">
        <v>4.8000000000000001E-2</v>
      </c>
      <c r="K24" s="118">
        <v>7.0999999999999994E-2</v>
      </c>
      <c r="L24" s="132"/>
      <c r="M24" s="8">
        <v>2.8</v>
      </c>
      <c r="N24" s="8" t="s">
        <v>26</v>
      </c>
      <c r="O24" s="118">
        <v>2.1999999999999999E-2</v>
      </c>
      <c r="P24" s="118">
        <v>4.7E-2</v>
      </c>
      <c r="Q24" s="118">
        <v>8.4000000000000005E-2</v>
      </c>
      <c r="R24" s="111"/>
      <c r="S24" s="111"/>
      <c r="T24" s="8">
        <v>2.8</v>
      </c>
      <c r="U24" s="8" t="s">
        <v>26</v>
      </c>
      <c r="V24" s="118">
        <v>2.7E-2</v>
      </c>
      <c r="W24" s="118">
        <v>4.5999999999999999E-2</v>
      </c>
      <c r="X24" s="118">
        <v>9.4E-2</v>
      </c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</row>
    <row r="25" spans="1:39" ht="15.5" x14ac:dyDescent="0.35">
      <c r="A25" s="10">
        <v>2.4</v>
      </c>
      <c r="B25" s="10" t="s">
        <v>23</v>
      </c>
      <c r="C25" s="119">
        <v>0.109</v>
      </c>
      <c r="D25" s="119">
        <v>4.5999999999999999E-2</v>
      </c>
      <c r="E25" s="119">
        <v>4.4999999999999998E-2</v>
      </c>
      <c r="G25" s="10">
        <v>2.4</v>
      </c>
      <c r="H25" s="10" t="s">
        <v>23</v>
      </c>
      <c r="I25" s="119">
        <v>0.11700000000000001</v>
      </c>
      <c r="J25" s="119">
        <v>4.4999999999999998E-2</v>
      </c>
      <c r="K25" s="119">
        <v>5.5E-2</v>
      </c>
      <c r="L25" s="132"/>
      <c r="M25" s="10">
        <v>2.4</v>
      </c>
      <c r="N25" s="10" t="s">
        <v>23</v>
      </c>
      <c r="O25" s="119">
        <v>0.11899999999999999</v>
      </c>
      <c r="P25" s="119">
        <v>4.4999999999999998E-2</v>
      </c>
      <c r="Q25" s="119">
        <v>5.8999999999999997E-2</v>
      </c>
      <c r="R25" s="111"/>
      <c r="S25" s="111"/>
      <c r="T25" s="10">
        <v>2.4</v>
      </c>
      <c r="U25" s="10" t="s">
        <v>23</v>
      </c>
      <c r="V25" s="119">
        <v>0.11899999999999999</v>
      </c>
      <c r="W25" s="119">
        <v>4.4999999999999998E-2</v>
      </c>
      <c r="X25" s="119">
        <v>6.2E-2</v>
      </c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</row>
    <row r="26" spans="1:39" ht="15.5" x14ac:dyDescent="0.35">
      <c r="A26" s="10">
        <v>2.8</v>
      </c>
      <c r="B26" s="10" t="s">
        <v>23</v>
      </c>
      <c r="C26" s="119">
        <v>0.156</v>
      </c>
      <c r="D26" s="119">
        <v>4.5999999999999999E-2</v>
      </c>
      <c r="E26" s="119">
        <v>4.5999999999999999E-2</v>
      </c>
      <c r="G26" s="10">
        <v>2.8</v>
      </c>
      <c r="H26" s="10" t="s">
        <v>23</v>
      </c>
      <c r="I26" s="119">
        <v>0.19400000000000001</v>
      </c>
      <c r="J26" s="119">
        <v>4.4999999999999998E-2</v>
      </c>
      <c r="K26" s="119">
        <v>6.5000000000000002E-2</v>
      </c>
      <c r="L26" s="132"/>
      <c r="M26" s="10">
        <v>2.8</v>
      </c>
      <c r="N26" s="10" t="s">
        <v>23</v>
      </c>
      <c r="O26" s="119">
        <v>0.21199999999999999</v>
      </c>
      <c r="P26" s="119">
        <v>4.4999999999999998E-2</v>
      </c>
      <c r="Q26" s="119">
        <v>7.8E-2</v>
      </c>
      <c r="R26" s="111"/>
      <c r="S26" s="111"/>
      <c r="T26" s="10">
        <v>2.8</v>
      </c>
      <c r="U26" s="10" t="s">
        <v>23</v>
      </c>
      <c r="V26" s="119">
        <v>0.223</v>
      </c>
      <c r="W26" s="119">
        <v>4.3999999999999997E-2</v>
      </c>
      <c r="X26" s="119" t="s">
        <v>68</v>
      </c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</row>
    <row r="27" spans="1:39" ht="15.5" x14ac:dyDescent="0.35">
      <c r="A27" s="10">
        <v>2.1</v>
      </c>
      <c r="B27" s="10" t="s">
        <v>25</v>
      </c>
      <c r="C27" s="119">
        <v>8.2000000000000003E-2</v>
      </c>
      <c r="D27" s="119">
        <v>4.8000000000000001E-2</v>
      </c>
      <c r="E27" s="119">
        <v>4.8000000000000001E-2</v>
      </c>
      <c r="G27" s="10">
        <v>2.1</v>
      </c>
      <c r="H27" s="10" t="s">
        <v>25</v>
      </c>
      <c r="I27" s="119">
        <v>7.6999999999999999E-2</v>
      </c>
      <c r="J27" s="119">
        <v>4.7E-2</v>
      </c>
      <c r="K27" s="119">
        <v>5.0999999999999997E-2</v>
      </c>
      <c r="L27" s="132"/>
      <c r="M27" s="10">
        <v>2.1</v>
      </c>
      <c r="N27" s="10" t="s">
        <v>25</v>
      </c>
      <c r="O27" s="119">
        <v>7.3999999999999996E-2</v>
      </c>
      <c r="P27" s="119">
        <v>4.5999999999999999E-2</v>
      </c>
      <c r="Q27" s="119">
        <v>5.1999999999999998E-2</v>
      </c>
      <c r="R27" s="111"/>
      <c r="S27" s="111"/>
      <c r="T27" s="10">
        <v>2.1</v>
      </c>
      <c r="U27" s="10" t="s">
        <v>25</v>
      </c>
      <c r="V27" s="119">
        <v>7.1999999999999995E-2</v>
      </c>
      <c r="W27" s="119">
        <v>4.5999999999999999E-2</v>
      </c>
      <c r="X27" s="119">
        <v>5.1999999999999998E-2</v>
      </c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</row>
    <row r="28" spans="1:39" ht="15.5" x14ac:dyDescent="0.35">
      <c r="A28" s="10">
        <v>2.1</v>
      </c>
      <c r="B28" s="10" t="s">
        <v>26</v>
      </c>
      <c r="C28" s="119">
        <v>0.109</v>
      </c>
      <c r="D28" s="119">
        <v>4.8000000000000001E-2</v>
      </c>
      <c r="E28" s="119">
        <v>4.8000000000000001E-2</v>
      </c>
      <c r="G28" s="10">
        <v>2.1</v>
      </c>
      <c r="H28" s="10" t="s">
        <v>26</v>
      </c>
      <c r="I28" s="119">
        <v>0.1</v>
      </c>
      <c r="J28" s="119">
        <v>4.5999999999999999E-2</v>
      </c>
      <c r="K28" s="119">
        <v>0.05</v>
      </c>
      <c r="L28" s="132"/>
      <c r="M28" s="10">
        <v>2.1</v>
      </c>
      <c r="N28" s="10" t="s">
        <v>26</v>
      </c>
      <c r="O28" s="119">
        <v>9.5000000000000001E-2</v>
      </c>
      <c r="P28" s="119">
        <v>4.5999999999999999E-2</v>
      </c>
      <c r="Q28" s="119">
        <v>5.0999999999999997E-2</v>
      </c>
      <c r="R28" s="111"/>
      <c r="S28" s="111"/>
      <c r="T28" s="10">
        <v>2.1</v>
      </c>
      <c r="U28" s="10" t="s">
        <v>26</v>
      </c>
      <c r="V28" s="119">
        <v>0.09</v>
      </c>
      <c r="W28" s="119">
        <v>4.4999999999999998E-2</v>
      </c>
      <c r="X28" s="119">
        <v>5.0999999999999997E-2</v>
      </c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</row>
    <row r="29" spans="1:39" ht="15.5" x14ac:dyDescent="0.35">
      <c r="A29" s="17">
        <v>2.1</v>
      </c>
      <c r="B29" s="17" t="s">
        <v>24</v>
      </c>
      <c r="C29" s="120">
        <v>0.05</v>
      </c>
      <c r="D29" s="120">
        <v>4.8000000000000001E-2</v>
      </c>
      <c r="E29" s="120">
        <v>4.8000000000000001E-2</v>
      </c>
      <c r="G29" s="17">
        <v>2.1</v>
      </c>
      <c r="H29" s="17" t="s">
        <v>24</v>
      </c>
      <c r="I29" s="120">
        <v>5.3999999999999999E-2</v>
      </c>
      <c r="J29" s="120">
        <v>4.7E-2</v>
      </c>
      <c r="K29" s="120">
        <v>5.1999999999999998E-2</v>
      </c>
      <c r="L29" s="132"/>
      <c r="M29" s="17">
        <v>2.1</v>
      </c>
      <c r="N29" s="17" t="s">
        <v>24</v>
      </c>
      <c r="O29" s="120">
        <v>5.5E-2</v>
      </c>
      <c r="P29" s="120">
        <v>4.5999999999999999E-2</v>
      </c>
      <c r="Q29" s="120">
        <v>5.2999999999999999E-2</v>
      </c>
      <c r="R29" s="111"/>
      <c r="S29" s="111"/>
      <c r="T29" s="17">
        <v>2.1</v>
      </c>
      <c r="U29" s="17" t="s">
        <v>24</v>
      </c>
      <c r="V29" s="120">
        <v>5.5E-2</v>
      </c>
      <c r="W29" s="120">
        <v>4.5999999999999999E-2</v>
      </c>
      <c r="X29" s="120">
        <v>5.2999999999999999E-2</v>
      </c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</row>
    <row r="30" spans="1:39" ht="15.5" x14ac:dyDescent="0.35">
      <c r="A30" s="17">
        <v>2.4</v>
      </c>
      <c r="B30" s="17" t="s">
        <v>24</v>
      </c>
      <c r="C30" s="120">
        <v>0.05</v>
      </c>
      <c r="D30" s="120">
        <v>4.8000000000000001E-2</v>
      </c>
      <c r="E30" s="120">
        <v>4.7E-2</v>
      </c>
      <c r="G30" s="17">
        <v>2.4</v>
      </c>
      <c r="H30" s="17" t="s">
        <v>24</v>
      </c>
      <c r="I30" s="120">
        <v>5.8999999999999997E-2</v>
      </c>
      <c r="J30" s="120">
        <v>4.7E-2</v>
      </c>
      <c r="K30" s="120">
        <v>5.7000000000000002E-2</v>
      </c>
      <c r="L30" s="132"/>
      <c r="M30" s="17">
        <v>2.4</v>
      </c>
      <c r="N30" s="17" t="s">
        <v>24</v>
      </c>
      <c r="O30" s="120">
        <v>6.4000000000000001E-2</v>
      </c>
      <c r="P30" s="120">
        <v>4.5999999999999999E-2</v>
      </c>
      <c r="Q30" s="120">
        <v>6.0999999999999999E-2</v>
      </c>
      <c r="R30" s="111"/>
      <c r="S30" s="111"/>
      <c r="T30" s="17">
        <v>2.4</v>
      </c>
      <c r="U30" s="17" t="s">
        <v>24</v>
      </c>
      <c r="V30" s="120">
        <v>6.7000000000000004E-2</v>
      </c>
      <c r="W30" s="120">
        <v>4.4999999999999998E-2</v>
      </c>
      <c r="X30" s="120">
        <v>6.4000000000000001E-2</v>
      </c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</row>
    <row r="31" spans="1:39" ht="15.5" x14ac:dyDescent="0.35">
      <c r="A31" s="17">
        <v>2.8</v>
      </c>
      <c r="B31" s="17" t="s">
        <v>24</v>
      </c>
      <c r="C31" s="120">
        <v>5.1999999999999998E-2</v>
      </c>
      <c r="D31" s="120">
        <v>4.8000000000000001E-2</v>
      </c>
      <c r="E31" s="120">
        <v>4.8000000000000001E-2</v>
      </c>
      <c r="G31" s="17">
        <v>2.8</v>
      </c>
      <c r="H31" s="17" t="s">
        <v>24</v>
      </c>
      <c r="I31" s="120">
        <v>7.6999999999999999E-2</v>
      </c>
      <c r="J31" s="120">
        <v>4.7E-2</v>
      </c>
      <c r="K31" s="120">
        <v>7.0000000000000007E-2</v>
      </c>
      <c r="L31" s="132"/>
      <c r="M31" s="17">
        <v>2.8</v>
      </c>
      <c r="N31" s="17" t="s">
        <v>24</v>
      </c>
      <c r="O31" s="120">
        <v>9.2999999999999999E-2</v>
      </c>
      <c r="P31" s="120">
        <v>4.5999999999999999E-2</v>
      </c>
      <c r="Q31" s="120">
        <v>8.4000000000000005E-2</v>
      </c>
      <c r="R31" s="111"/>
      <c r="S31" s="111"/>
      <c r="T31" s="17">
        <v>2.8</v>
      </c>
      <c r="U31" s="17" t="s">
        <v>24</v>
      </c>
      <c r="V31" s="120">
        <v>0.105</v>
      </c>
      <c r="W31" s="120">
        <v>4.5999999999999999E-2</v>
      </c>
      <c r="X31" s="120">
        <v>9.4E-2</v>
      </c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</row>
    <row r="32" spans="1:39" ht="15.5" x14ac:dyDescent="0.35">
      <c r="A32" s="50">
        <v>2.2000000000000002</v>
      </c>
      <c r="B32" s="51" t="s">
        <v>23</v>
      </c>
      <c r="C32" s="135">
        <v>4.9000000000000002E-2</v>
      </c>
      <c r="D32" s="135">
        <v>4.7E-2</v>
      </c>
      <c r="E32" s="135">
        <v>4.5999999999999999E-2</v>
      </c>
      <c r="G32" s="50">
        <v>2.2000000000000002</v>
      </c>
      <c r="H32" s="51" t="s">
        <v>23</v>
      </c>
      <c r="I32" s="135">
        <v>4.9000000000000002E-2</v>
      </c>
      <c r="J32" s="135">
        <v>4.5999999999999999E-2</v>
      </c>
      <c r="K32" s="135">
        <v>4.7E-2</v>
      </c>
      <c r="L32" s="132"/>
      <c r="M32" s="50">
        <v>2.2000000000000002</v>
      </c>
      <c r="N32" s="51" t="s">
        <v>23</v>
      </c>
      <c r="O32" s="135">
        <v>4.9000000000000002E-2</v>
      </c>
      <c r="P32" s="135">
        <v>4.4999999999999998E-2</v>
      </c>
      <c r="Q32" s="135">
        <v>4.7E-2</v>
      </c>
      <c r="R32" s="111"/>
      <c r="S32" s="111"/>
      <c r="T32" s="50">
        <v>2.2000000000000002</v>
      </c>
      <c r="U32" s="51" t="s">
        <v>23</v>
      </c>
      <c r="V32" s="135">
        <v>4.8000000000000001E-2</v>
      </c>
      <c r="W32" s="135">
        <v>4.3999999999999997E-2</v>
      </c>
      <c r="X32" s="135">
        <v>4.7E-2</v>
      </c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</row>
    <row r="33" spans="1:39" ht="15.5" x14ac:dyDescent="0.35">
      <c r="A33" s="50">
        <v>2.2000000000000002</v>
      </c>
      <c r="B33" s="51" t="s">
        <v>25</v>
      </c>
      <c r="C33" s="135">
        <v>0.05</v>
      </c>
      <c r="D33" s="135">
        <v>4.9000000000000002E-2</v>
      </c>
      <c r="E33" s="135">
        <v>4.8000000000000001E-2</v>
      </c>
      <c r="G33" s="50">
        <v>2.2000000000000002</v>
      </c>
      <c r="H33" s="51" t="s">
        <v>25</v>
      </c>
      <c r="I33" s="135">
        <v>4.9000000000000002E-2</v>
      </c>
      <c r="J33" s="135">
        <v>4.7E-2</v>
      </c>
      <c r="K33" s="135">
        <v>4.8000000000000001E-2</v>
      </c>
      <c r="L33" s="132"/>
      <c r="M33" s="50">
        <v>2.2000000000000002</v>
      </c>
      <c r="N33" s="51" t="s">
        <v>25</v>
      </c>
      <c r="O33" s="135">
        <v>4.9000000000000002E-2</v>
      </c>
      <c r="P33" s="135">
        <v>4.7E-2</v>
      </c>
      <c r="Q33" s="135">
        <v>4.9000000000000002E-2</v>
      </c>
      <c r="R33" s="111"/>
      <c r="S33" s="111"/>
      <c r="T33" s="50">
        <v>2.2000000000000002</v>
      </c>
      <c r="U33" s="51" t="s">
        <v>25</v>
      </c>
      <c r="V33" s="135">
        <v>4.9000000000000002E-2</v>
      </c>
      <c r="W33" s="135">
        <v>4.5999999999999999E-2</v>
      </c>
      <c r="X33" s="135">
        <v>4.9000000000000002E-2</v>
      </c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</row>
    <row r="34" spans="1:39" ht="15.5" x14ac:dyDescent="0.35">
      <c r="A34" s="50">
        <v>2.2000000000000002</v>
      </c>
      <c r="B34" s="51" t="s">
        <v>26</v>
      </c>
      <c r="C34" s="135">
        <v>4.9000000000000002E-2</v>
      </c>
      <c r="D34" s="135">
        <v>4.9000000000000002E-2</v>
      </c>
      <c r="E34" s="135">
        <v>4.8000000000000001E-2</v>
      </c>
      <c r="G34" s="50">
        <v>2.2000000000000002</v>
      </c>
      <c r="H34" s="51" t="s">
        <v>26</v>
      </c>
      <c r="I34" s="135">
        <v>4.9000000000000002E-2</v>
      </c>
      <c r="J34" s="135">
        <v>4.7E-2</v>
      </c>
      <c r="K34" s="135">
        <v>4.8000000000000001E-2</v>
      </c>
      <c r="L34" s="132"/>
      <c r="M34" s="50">
        <v>2.2000000000000002</v>
      </c>
      <c r="N34" s="51" t="s">
        <v>26</v>
      </c>
      <c r="O34" s="135">
        <v>4.9000000000000002E-2</v>
      </c>
      <c r="P34" s="135">
        <v>4.5999999999999999E-2</v>
      </c>
      <c r="Q34" s="135">
        <v>4.8000000000000001E-2</v>
      </c>
      <c r="R34" s="111"/>
      <c r="S34" s="111"/>
      <c r="T34" s="50">
        <v>2.2000000000000002</v>
      </c>
      <c r="U34" s="51" t="s">
        <v>26</v>
      </c>
      <c r="V34" s="135">
        <v>4.9000000000000002E-2</v>
      </c>
      <c r="W34" s="135">
        <v>4.5999999999999999E-2</v>
      </c>
      <c r="X34" s="135">
        <v>4.8000000000000001E-2</v>
      </c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</row>
    <row r="35" spans="1:39" ht="15.5" x14ac:dyDescent="0.35">
      <c r="A35" s="26">
        <v>2.2000000000000002</v>
      </c>
      <c r="B35" s="26" t="s">
        <v>24</v>
      </c>
      <c r="C35" s="121">
        <v>4.9000000000000002E-2</v>
      </c>
      <c r="D35" s="121">
        <v>4.9000000000000002E-2</v>
      </c>
      <c r="E35" s="121">
        <v>4.7E-2</v>
      </c>
      <c r="G35" s="26">
        <v>2.2000000000000002</v>
      </c>
      <c r="H35" s="26" t="s">
        <v>24</v>
      </c>
      <c r="I35" s="121">
        <v>4.9000000000000002E-2</v>
      </c>
      <c r="J35" s="121">
        <v>4.7E-2</v>
      </c>
      <c r="K35" s="121">
        <v>4.8000000000000001E-2</v>
      </c>
      <c r="L35" s="132"/>
      <c r="M35" s="26">
        <v>2.2000000000000002</v>
      </c>
      <c r="N35" s="26" t="s">
        <v>24</v>
      </c>
      <c r="O35" s="121">
        <v>4.9000000000000002E-2</v>
      </c>
      <c r="P35" s="121">
        <v>4.5999999999999999E-2</v>
      </c>
      <c r="Q35" s="121">
        <v>4.8000000000000001E-2</v>
      </c>
      <c r="R35" s="111"/>
      <c r="S35" s="111"/>
      <c r="T35" s="26">
        <v>2.2000000000000002</v>
      </c>
      <c r="U35" s="26" t="s">
        <v>24</v>
      </c>
      <c r="V35" s="121">
        <v>4.9000000000000002E-2</v>
      </c>
      <c r="W35" s="121">
        <v>4.5999999999999999E-2</v>
      </c>
      <c r="X35" s="121">
        <v>4.8000000000000001E-2</v>
      </c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</row>
    <row r="36" spans="1:39" ht="15.5" x14ac:dyDescent="0.35">
      <c r="A36" s="14">
        <v>2.1</v>
      </c>
      <c r="B36" s="14" t="s">
        <v>27</v>
      </c>
      <c r="C36" s="112">
        <v>1.7000000000000001E-2</v>
      </c>
      <c r="D36" s="112">
        <v>4.9000000000000002E-2</v>
      </c>
      <c r="E36" s="112">
        <v>4.7E-2</v>
      </c>
      <c r="G36" s="14">
        <v>2.1</v>
      </c>
      <c r="H36" s="14" t="s">
        <v>27</v>
      </c>
      <c r="I36" s="112">
        <v>3.3000000000000002E-2</v>
      </c>
      <c r="J36" s="112">
        <v>4.7E-2</v>
      </c>
      <c r="K36" s="112">
        <v>5.5E-2</v>
      </c>
      <c r="L36" s="132"/>
      <c r="M36" s="14">
        <v>2.1</v>
      </c>
      <c r="N36" s="14" t="s">
        <v>27</v>
      </c>
      <c r="O36" s="112">
        <v>3.6999999999999998E-2</v>
      </c>
      <c r="P36" s="112">
        <v>4.7E-2</v>
      </c>
      <c r="Q36" s="112">
        <v>5.6000000000000001E-2</v>
      </c>
      <c r="R36" s="111"/>
      <c r="S36" s="111"/>
      <c r="T36" s="14">
        <v>2.1</v>
      </c>
      <c r="U36" s="14" t="s">
        <v>27</v>
      </c>
      <c r="V36" s="112">
        <v>3.9E-2</v>
      </c>
      <c r="W36" s="112">
        <v>4.5999999999999999E-2</v>
      </c>
      <c r="X36" s="112">
        <v>5.6000000000000001E-2</v>
      </c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</row>
    <row r="37" spans="1:39" ht="15.5" x14ac:dyDescent="0.35">
      <c r="A37" s="14">
        <v>2.4</v>
      </c>
      <c r="B37" s="14" t="s">
        <v>29</v>
      </c>
      <c r="C37" s="112">
        <v>2.8000000000000001E-2</v>
      </c>
      <c r="D37" s="112">
        <v>0.05</v>
      </c>
      <c r="E37" s="112">
        <v>4.9000000000000002E-2</v>
      </c>
      <c r="G37" s="14">
        <v>2.4</v>
      </c>
      <c r="H37" s="14" t="s">
        <v>29</v>
      </c>
      <c r="I37" s="112">
        <v>3.3000000000000002E-2</v>
      </c>
      <c r="J37" s="112">
        <v>4.8000000000000001E-2</v>
      </c>
      <c r="K37" s="112">
        <v>5.7000000000000002E-2</v>
      </c>
      <c r="L37" s="132"/>
      <c r="M37" s="14">
        <v>2.4</v>
      </c>
      <c r="N37" s="14" t="s">
        <v>29</v>
      </c>
      <c r="O37" s="112">
        <v>3.6999999999999998E-2</v>
      </c>
      <c r="P37" s="112">
        <v>4.7E-2</v>
      </c>
      <c r="Q37" s="112">
        <v>6.2E-2</v>
      </c>
      <c r="R37" s="111"/>
      <c r="S37" s="111"/>
      <c r="T37" s="14">
        <v>2.4</v>
      </c>
      <c r="U37" s="14" t="s">
        <v>29</v>
      </c>
      <c r="V37" s="112">
        <v>0.04</v>
      </c>
      <c r="W37" s="112">
        <v>4.7E-2</v>
      </c>
      <c r="X37" s="112">
        <v>6.4000000000000001E-2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</row>
    <row r="38" spans="1:39" ht="15.5" x14ac:dyDescent="0.35">
      <c r="A38" s="14">
        <v>2.8</v>
      </c>
      <c r="B38" s="14" t="s">
        <v>29</v>
      </c>
      <c r="C38" s="112">
        <v>0.02</v>
      </c>
      <c r="D38" s="112">
        <v>4.9000000000000002E-2</v>
      </c>
      <c r="E38" s="112">
        <v>4.9000000000000002E-2</v>
      </c>
      <c r="G38" s="14">
        <v>2.8</v>
      </c>
      <c r="H38" s="14" t="s">
        <v>29</v>
      </c>
      <c r="I38" s="112">
        <v>3.3000000000000002E-2</v>
      </c>
      <c r="J38" s="112">
        <v>4.8000000000000001E-2</v>
      </c>
      <c r="K38" s="112">
        <v>7.0999999999999994E-2</v>
      </c>
      <c r="L38" s="132"/>
      <c r="M38" s="14">
        <v>2.8</v>
      </c>
      <c r="N38" s="14" t="s">
        <v>29</v>
      </c>
      <c r="O38" s="112">
        <v>4.3999999999999997E-2</v>
      </c>
      <c r="P38" s="112">
        <v>4.7E-2</v>
      </c>
      <c r="Q38" s="112">
        <v>8.5999999999999993E-2</v>
      </c>
      <c r="R38" s="111"/>
      <c r="S38" s="111"/>
      <c r="T38" s="14">
        <v>2.8</v>
      </c>
      <c r="U38" s="14" t="s">
        <v>29</v>
      </c>
      <c r="V38" s="112">
        <v>5.1999999999999998E-2</v>
      </c>
      <c r="W38" s="112">
        <v>4.7E-2</v>
      </c>
      <c r="X38" s="112">
        <v>9.6000000000000002E-2</v>
      </c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</row>
    <row r="39" spans="1:39" ht="15.5" x14ac:dyDescent="0.35">
      <c r="A39" s="14">
        <v>2.4</v>
      </c>
      <c r="B39" s="14" t="s">
        <v>30</v>
      </c>
      <c r="C39" s="112">
        <v>1.7000000000000001E-2</v>
      </c>
      <c r="D39" s="112">
        <v>4.9000000000000002E-2</v>
      </c>
      <c r="E39" s="112">
        <v>4.9000000000000002E-2</v>
      </c>
      <c r="G39" s="14">
        <v>2.4</v>
      </c>
      <c r="H39" s="14" t="s">
        <v>30</v>
      </c>
      <c r="I39" s="112">
        <v>0.02</v>
      </c>
      <c r="J39" s="112">
        <v>4.8000000000000001E-2</v>
      </c>
      <c r="K39" s="112">
        <v>5.6000000000000001E-2</v>
      </c>
      <c r="L39" s="132"/>
      <c r="M39" s="14">
        <v>2.4</v>
      </c>
      <c r="N39" s="14" t="s">
        <v>30</v>
      </c>
      <c r="O39" s="112">
        <v>2.3E-2</v>
      </c>
      <c r="P39" s="112">
        <v>4.7E-2</v>
      </c>
      <c r="Q39" s="112">
        <v>0.06</v>
      </c>
      <c r="R39" s="111"/>
      <c r="S39" s="111"/>
      <c r="T39" s="14">
        <v>2.4</v>
      </c>
      <c r="U39" s="14" t="s">
        <v>30</v>
      </c>
      <c r="V39" s="112">
        <v>2.5000000000000001E-2</v>
      </c>
      <c r="W39" s="112">
        <v>4.7E-2</v>
      </c>
      <c r="X39" s="112">
        <v>6.4000000000000001E-2</v>
      </c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</row>
    <row r="40" spans="1:39" ht="15.5" x14ac:dyDescent="0.35">
      <c r="A40" s="14">
        <v>2.8</v>
      </c>
      <c r="B40" s="14" t="s">
        <v>30</v>
      </c>
      <c r="C40" s="112">
        <v>8.0000000000000002E-3</v>
      </c>
      <c r="D40" s="112">
        <v>0.05</v>
      </c>
      <c r="E40" s="112">
        <v>0.05</v>
      </c>
      <c r="G40" s="14">
        <v>2.8</v>
      </c>
      <c r="H40" s="14" t="s">
        <v>30</v>
      </c>
      <c r="I40" s="112">
        <v>1.6E-2</v>
      </c>
      <c r="J40" s="112">
        <v>4.8000000000000001E-2</v>
      </c>
      <c r="K40" s="112">
        <v>7.0999999999999994E-2</v>
      </c>
      <c r="L40" s="132"/>
      <c r="M40" s="14">
        <v>2.8</v>
      </c>
      <c r="N40" s="14" t="s">
        <v>30</v>
      </c>
      <c r="O40" s="112">
        <v>2.1999999999999999E-2</v>
      </c>
      <c r="P40" s="112">
        <v>4.7E-2</v>
      </c>
      <c r="Q40" s="112">
        <v>8.5999999999999993E-2</v>
      </c>
      <c r="R40" s="111"/>
      <c r="S40" s="111"/>
      <c r="T40" s="14">
        <v>2.8</v>
      </c>
      <c r="U40" s="14" t="s">
        <v>30</v>
      </c>
      <c r="V40" s="112">
        <v>2.7E-2</v>
      </c>
      <c r="W40" s="112">
        <v>4.7E-2</v>
      </c>
      <c r="X40" s="112">
        <v>9.6000000000000002E-2</v>
      </c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</row>
    <row r="41" spans="1:39" ht="15.5" x14ac:dyDescent="0.35">
      <c r="A41" s="12">
        <v>2.4</v>
      </c>
      <c r="B41" s="12" t="s">
        <v>27</v>
      </c>
      <c r="C41" s="114">
        <v>0.109</v>
      </c>
      <c r="D41" s="114">
        <v>4.8000000000000001E-2</v>
      </c>
      <c r="E41" s="114">
        <v>4.5999999999999999E-2</v>
      </c>
      <c r="G41" s="12">
        <v>2.4</v>
      </c>
      <c r="H41" s="12" t="s">
        <v>27</v>
      </c>
      <c r="I41" s="114">
        <v>0.11700000000000001</v>
      </c>
      <c r="J41" s="114">
        <v>4.7E-2</v>
      </c>
      <c r="K41" s="114">
        <v>5.6000000000000001E-2</v>
      </c>
      <c r="L41" s="132"/>
      <c r="M41" s="12">
        <v>2.4</v>
      </c>
      <c r="N41" s="12" t="s">
        <v>27</v>
      </c>
      <c r="O41" s="114">
        <v>0.12</v>
      </c>
      <c r="P41" s="114">
        <v>4.5999999999999999E-2</v>
      </c>
      <c r="Q41" s="114">
        <v>6.2E-2</v>
      </c>
      <c r="R41" s="111"/>
      <c r="S41" s="111"/>
      <c r="T41" s="12">
        <v>2.4</v>
      </c>
      <c r="U41" s="12" t="s">
        <v>27</v>
      </c>
      <c r="V41" s="114">
        <v>0.11899999999999999</v>
      </c>
      <c r="W41" s="114">
        <v>4.5999999999999999E-2</v>
      </c>
      <c r="X41" s="114">
        <v>6.4000000000000001E-2</v>
      </c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</row>
    <row r="42" spans="1:39" ht="15.5" x14ac:dyDescent="0.35">
      <c r="A42" s="12">
        <v>2.8</v>
      </c>
      <c r="B42" s="12" t="s">
        <v>27</v>
      </c>
      <c r="C42" s="114">
        <v>0.155</v>
      </c>
      <c r="D42" s="114">
        <v>4.7E-2</v>
      </c>
      <c r="E42" s="114">
        <v>4.7E-2</v>
      </c>
      <c r="G42" s="12">
        <v>2.8</v>
      </c>
      <c r="H42" s="12" t="s">
        <v>27</v>
      </c>
      <c r="I42" s="114">
        <v>0.192</v>
      </c>
      <c r="J42" s="114">
        <v>4.5999999999999999E-2</v>
      </c>
      <c r="K42" s="114">
        <v>6.8000000000000005E-2</v>
      </c>
      <c r="L42" s="132"/>
      <c r="M42" s="12">
        <v>2.8</v>
      </c>
      <c r="N42" s="12" t="s">
        <v>27</v>
      </c>
      <c r="O42" s="114">
        <v>0.21</v>
      </c>
      <c r="P42" s="114">
        <v>4.5999999999999999E-2</v>
      </c>
      <c r="Q42" s="114">
        <v>8.1000000000000003E-2</v>
      </c>
      <c r="R42" s="111"/>
      <c r="S42" s="111"/>
      <c r="T42" s="12">
        <v>2.8</v>
      </c>
      <c r="U42" s="12" t="s">
        <v>27</v>
      </c>
      <c r="V42" s="114">
        <v>0.221</v>
      </c>
      <c r="W42" s="114">
        <v>4.5999999999999999E-2</v>
      </c>
      <c r="X42" s="114">
        <v>0.09</v>
      </c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</row>
    <row r="43" spans="1:39" ht="15.5" x14ac:dyDescent="0.35">
      <c r="A43" s="12">
        <v>2.1</v>
      </c>
      <c r="B43" s="12" t="s">
        <v>29</v>
      </c>
      <c r="C43" s="114">
        <v>8.3000000000000004E-2</v>
      </c>
      <c r="D43" s="114">
        <v>4.9000000000000002E-2</v>
      </c>
      <c r="E43" s="114">
        <v>4.9000000000000002E-2</v>
      </c>
      <c r="G43" s="12">
        <v>2.1</v>
      </c>
      <c r="H43" s="12" t="s">
        <v>29</v>
      </c>
      <c r="I43" s="114">
        <v>7.6999999999999999E-2</v>
      </c>
      <c r="J43" s="114">
        <v>4.8000000000000001E-2</v>
      </c>
      <c r="K43" s="114">
        <v>5.0999999999999997E-2</v>
      </c>
      <c r="L43" s="132"/>
      <c r="M43" s="12">
        <v>2.1</v>
      </c>
      <c r="N43" s="12" t="s">
        <v>29</v>
      </c>
      <c r="O43" s="114">
        <v>7.4999999999999997E-2</v>
      </c>
      <c r="P43" s="114">
        <v>4.7E-2</v>
      </c>
      <c r="Q43" s="114">
        <v>5.2999999999999999E-2</v>
      </c>
      <c r="R43" s="111"/>
      <c r="S43" s="111"/>
      <c r="T43" s="12">
        <v>2.1</v>
      </c>
      <c r="U43" s="12" t="s">
        <v>29</v>
      </c>
      <c r="V43" s="114">
        <v>7.1999999999999995E-2</v>
      </c>
      <c r="W43" s="114">
        <v>4.7E-2</v>
      </c>
      <c r="X43" s="114">
        <v>5.2999999999999999E-2</v>
      </c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</row>
    <row r="44" spans="1:39" ht="15.5" x14ac:dyDescent="0.35">
      <c r="A44" s="12">
        <v>2.1</v>
      </c>
      <c r="B44" s="12" t="s">
        <v>30</v>
      </c>
      <c r="C44" s="114">
        <v>0.109</v>
      </c>
      <c r="D44" s="114">
        <v>4.8000000000000001E-2</v>
      </c>
      <c r="E44" s="114">
        <v>4.8000000000000001E-2</v>
      </c>
      <c r="G44" s="12">
        <v>2.1</v>
      </c>
      <c r="H44" s="12" t="s">
        <v>30</v>
      </c>
      <c r="I44" s="114">
        <v>0.10100000000000001</v>
      </c>
      <c r="J44" s="114">
        <v>4.7E-2</v>
      </c>
      <c r="K44" s="114">
        <v>0.05</v>
      </c>
      <c r="L44" s="132"/>
      <c r="M44" s="12">
        <v>2.1</v>
      </c>
      <c r="N44" s="12" t="s">
        <v>30</v>
      </c>
      <c r="O44" s="114">
        <v>9.5000000000000001E-2</v>
      </c>
      <c r="P44" s="114">
        <v>4.7E-2</v>
      </c>
      <c r="Q44" s="114">
        <v>5.1999999999999998E-2</v>
      </c>
      <c r="R44" s="111"/>
      <c r="S44" s="111"/>
      <c r="T44" s="12">
        <v>2.1</v>
      </c>
      <c r="U44" s="12" t="s">
        <v>30</v>
      </c>
      <c r="V44" s="114" t="s">
        <v>67</v>
      </c>
      <c r="W44" s="114">
        <v>4.5999999999999999E-2</v>
      </c>
      <c r="X44" s="114">
        <v>5.1999999999999998E-2</v>
      </c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</row>
    <row r="45" spans="1:39" ht="15.5" x14ac:dyDescent="0.35">
      <c r="A45" s="19">
        <v>2.1</v>
      </c>
      <c r="B45" s="19" t="s">
        <v>28</v>
      </c>
      <c r="C45" s="117">
        <v>0.05</v>
      </c>
      <c r="D45" s="117">
        <v>4.9000000000000002E-2</v>
      </c>
      <c r="E45" s="117">
        <v>4.8000000000000001E-2</v>
      </c>
      <c r="G45" s="19">
        <v>2.1</v>
      </c>
      <c r="H45" s="19" t="s">
        <v>28</v>
      </c>
      <c r="I45" s="117">
        <v>5.3999999999999999E-2</v>
      </c>
      <c r="J45" s="117">
        <v>4.8000000000000001E-2</v>
      </c>
      <c r="K45" s="117">
        <v>5.2999999999999999E-2</v>
      </c>
      <c r="L45" s="132"/>
      <c r="M45" s="19">
        <v>2.1</v>
      </c>
      <c r="N45" s="19" t="s">
        <v>28</v>
      </c>
      <c r="O45" s="117">
        <v>5.5E-2</v>
      </c>
      <c r="P45" s="117">
        <v>4.7E-2</v>
      </c>
      <c r="Q45" s="117">
        <v>5.3999999999999999E-2</v>
      </c>
      <c r="R45" s="111"/>
      <c r="S45" s="111"/>
      <c r="T45" s="19">
        <v>2.1</v>
      </c>
      <c r="U45" s="19" t="s">
        <v>28</v>
      </c>
      <c r="V45" s="117">
        <v>5.5E-2</v>
      </c>
      <c r="W45" s="117">
        <v>4.7E-2</v>
      </c>
      <c r="X45" s="117">
        <v>5.3999999999999999E-2</v>
      </c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</row>
    <row r="46" spans="1:39" ht="15.5" x14ac:dyDescent="0.35">
      <c r="A46" s="19">
        <v>2.4</v>
      </c>
      <c r="B46" s="19" t="s">
        <v>28</v>
      </c>
      <c r="C46" s="117">
        <v>0.05</v>
      </c>
      <c r="D46" s="117">
        <v>4.9000000000000002E-2</v>
      </c>
      <c r="E46" s="117">
        <v>4.9000000000000002E-2</v>
      </c>
      <c r="G46" s="19">
        <v>2.4</v>
      </c>
      <c r="H46" s="19" t="s">
        <v>28</v>
      </c>
      <c r="I46" s="117">
        <v>5.8999999999999997E-2</v>
      </c>
      <c r="J46" s="117">
        <v>4.8000000000000001E-2</v>
      </c>
      <c r="K46" s="117">
        <v>5.8000000000000003E-2</v>
      </c>
      <c r="L46" s="132"/>
      <c r="M46" s="19">
        <v>2.4</v>
      </c>
      <c r="N46" s="19" t="s">
        <v>28</v>
      </c>
      <c r="O46" s="117">
        <v>6.4000000000000001E-2</v>
      </c>
      <c r="P46" s="117">
        <v>4.7E-2</v>
      </c>
      <c r="Q46" s="117">
        <v>6.2E-2</v>
      </c>
      <c r="R46" s="111"/>
      <c r="S46" s="111"/>
      <c r="T46" s="19">
        <v>2.4</v>
      </c>
      <c r="U46" s="19" t="s">
        <v>28</v>
      </c>
      <c r="V46" s="117">
        <v>6.8000000000000005E-2</v>
      </c>
      <c r="W46" s="117">
        <v>4.7E-2</v>
      </c>
      <c r="X46" s="117">
        <v>6.6000000000000003E-2</v>
      </c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</row>
    <row r="47" spans="1:39" ht="15.5" x14ac:dyDescent="0.35">
      <c r="A47" s="19">
        <v>2.8</v>
      </c>
      <c r="B47" s="19" t="s">
        <v>28</v>
      </c>
      <c r="C47" s="117">
        <v>5.1999999999999998E-2</v>
      </c>
      <c r="D47" s="117">
        <v>4.9000000000000002E-2</v>
      </c>
      <c r="E47" s="117">
        <v>4.9000000000000002E-2</v>
      </c>
      <c r="G47" s="19">
        <v>2.8</v>
      </c>
      <c r="H47" s="19" t="s">
        <v>28</v>
      </c>
      <c r="I47" s="117">
        <v>7.5999999999999998E-2</v>
      </c>
      <c r="J47" s="117">
        <v>4.7E-2</v>
      </c>
      <c r="K47" s="117">
        <v>7.0999999999999994E-2</v>
      </c>
      <c r="L47" s="132"/>
      <c r="M47" s="19">
        <v>2.8</v>
      </c>
      <c r="N47" s="19" t="s">
        <v>28</v>
      </c>
      <c r="O47" s="117">
        <v>9.1999999999999998E-2</v>
      </c>
      <c r="P47" s="117">
        <v>4.7E-2</v>
      </c>
      <c r="Q47" s="117">
        <v>8.5999999999999993E-2</v>
      </c>
      <c r="R47" s="111"/>
      <c r="S47" s="111"/>
      <c r="T47" s="19">
        <v>2.8</v>
      </c>
      <c r="U47" s="19" t="s">
        <v>28</v>
      </c>
      <c r="V47" s="117">
        <v>0.10299999999999999</v>
      </c>
      <c r="W47" s="117">
        <v>4.5999999999999999E-2</v>
      </c>
      <c r="X47" s="117">
        <v>9.5000000000000001E-2</v>
      </c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</row>
    <row r="48" spans="1:39" ht="15.5" x14ac:dyDescent="0.35">
      <c r="A48" s="50">
        <v>2.2000000000000002</v>
      </c>
      <c r="B48" s="51" t="s">
        <v>27</v>
      </c>
      <c r="C48" s="135">
        <v>4.9000000000000002E-2</v>
      </c>
      <c r="D48" s="135">
        <v>4.8000000000000001E-2</v>
      </c>
      <c r="E48" s="135">
        <v>4.7E-2</v>
      </c>
      <c r="G48" s="50">
        <v>2.2000000000000002</v>
      </c>
      <c r="H48" s="51" t="s">
        <v>27</v>
      </c>
      <c r="I48" s="135">
        <v>4.9000000000000002E-2</v>
      </c>
      <c r="J48" s="135">
        <v>4.7E-2</v>
      </c>
      <c r="K48" s="135">
        <v>4.8000000000000001E-2</v>
      </c>
      <c r="L48" s="132"/>
      <c r="M48" s="50">
        <v>2.2000000000000002</v>
      </c>
      <c r="N48" s="51" t="s">
        <v>27</v>
      </c>
      <c r="O48" s="135">
        <v>4.9000000000000002E-2</v>
      </c>
      <c r="P48" s="135">
        <v>4.5999999999999999E-2</v>
      </c>
      <c r="Q48" s="135">
        <v>4.8000000000000001E-2</v>
      </c>
      <c r="R48" s="111"/>
      <c r="S48" s="111"/>
      <c r="T48" s="50">
        <v>2.2000000000000002</v>
      </c>
      <c r="U48" s="51" t="s">
        <v>27</v>
      </c>
      <c r="V48" s="135">
        <v>4.9000000000000002E-2</v>
      </c>
      <c r="W48" s="135">
        <v>4.5999999999999999E-2</v>
      </c>
      <c r="X48" s="135">
        <v>4.9000000000000002E-2</v>
      </c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</row>
    <row r="49" spans="1:39" ht="15.5" x14ac:dyDescent="0.35">
      <c r="A49" s="50">
        <v>2.2000000000000002</v>
      </c>
      <c r="B49" s="51" t="s">
        <v>29</v>
      </c>
      <c r="C49" s="135">
        <v>0.05</v>
      </c>
      <c r="D49" s="135" t="s">
        <v>65</v>
      </c>
      <c r="E49" s="135">
        <v>4.9000000000000002E-2</v>
      </c>
      <c r="G49" s="50">
        <v>2.2000000000000002</v>
      </c>
      <c r="H49" s="51" t="s">
        <v>29</v>
      </c>
      <c r="I49" s="135">
        <v>4.9000000000000002E-2</v>
      </c>
      <c r="J49" s="135">
        <v>4.8000000000000001E-2</v>
      </c>
      <c r="K49" s="135">
        <v>4.9000000000000002E-2</v>
      </c>
      <c r="L49" s="132"/>
      <c r="M49" s="50">
        <v>2.2000000000000002</v>
      </c>
      <c r="N49" s="51" t="s">
        <v>29</v>
      </c>
      <c r="O49" s="135">
        <v>4.9000000000000002E-2</v>
      </c>
      <c r="P49" s="135">
        <v>4.7E-2</v>
      </c>
      <c r="Q49" s="135">
        <v>4.9000000000000002E-2</v>
      </c>
      <c r="R49" s="111"/>
      <c r="S49" s="111"/>
      <c r="T49" s="50">
        <v>2.2000000000000002</v>
      </c>
      <c r="U49" s="51" t="s">
        <v>29</v>
      </c>
      <c r="V49" s="135">
        <v>4.9000000000000002E-2</v>
      </c>
      <c r="W49" s="135">
        <v>4.7E-2</v>
      </c>
      <c r="X49" s="135">
        <v>4.9000000000000002E-2</v>
      </c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</row>
    <row r="50" spans="1:39" ht="15.5" x14ac:dyDescent="0.35">
      <c r="A50" s="50">
        <v>2.2000000000000002</v>
      </c>
      <c r="B50" s="51" t="s">
        <v>30</v>
      </c>
      <c r="C50" s="135">
        <v>4.9000000000000002E-2</v>
      </c>
      <c r="D50" s="135">
        <v>4.9000000000000002E-2</v>
      </c>
      <c r="E50" s="135">
        <v>4.9000000000000002E-2</v>
      </c>
      <c r="G50" s="50">
        <v>2.2000000000000002</v>
      </c>
      <c r="H50" s="51" t="s">
        <v>30</v>
      </c>
      <c r="I50" s="135">
        <v>4.9000000000000002E-2</v>
      </c>
      <c r="J50" s="135">
        <v>4.8000000000000001E-2</v>
      </c>
      <c r="K50" s="135">
        <v>4.9000000000000002E-2</v>
      </c>
      <c r="L50" s="132"/>
      <c r="M50" s="50">
        <v>2.2000000000000002</v>
      </c>
      <c r="N50" s="51" t="s">
        <v>30</v>
      </c>
      <c r="O50" s="135">
        <v>0.05</v>
      </c>
      <c r="P50" s="135">
        <v>4.7E-2</v>
      </c>
      <c r="Q50" s="135">
        <v>4.9000000000000002E-2</v>
      </c>
      <c r="R50" s="111"/>
      <c r="S50" s="111"/>
      <c r="T50" s="50">
        <v>2.2000000000000002</v>
      </c>
      <c r="U50" s="51" t="s">
        <v>30</v>
      </c>
      <c r="V50" s="135">
        <v>0.05</v>
      </c>
      <c r="W50" s="135">
        <v>4.7E-2</v>
      </c>
      <c r="X50" s="135">
        <v>4.9000000000000002E-2</v>
      </c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</row>
    <row r="51" spans="1:39" ht="15.5" x14ac:dyDescent="0.35">
      <c r="A51" s="26">
        <v>2.2000000000000002</v>
      </c>
      <c r="B51" s="26" t="s">
        <v>28</v>
      </c>
      <c r="C51" s="121">
        <v>4.9000000000000002E-2</v>
      </c>
      <c r="D51" s="121">
        <v>4.9000000000000002E-2</v>
      </c>
      <c r="E51" s="121">
        <v>4.8000000000000001E-2</v>
      </c>
      <c r="G51" s="26">
        <v>2.2000000000000002</v>
      </c>
      <c r="H51" s="26" t="s">
        <v>28</v>
      </c>
      <c r="I51" s="121">
        <v>4.9000000000000002E-2</v>
      </c>
      <c r="J51" s="121">
        <v>4.8000000000000001E-2</v>
      </c>
      <c r="K51" s="121">
        <v>4.9000000000000002E-2</v>
      </c>
      <c r="L51" s="132"/>
      <c r="M51" s="26">
        <v>2.2000000000000002</v>
      </c>
      <c r="N51" s="26" t="s">
        <v>28</v>
      </c>
      <c r="O51" s="121">
        <v>4.9000000000000002E-2</v>
      </c>
      <c r="P51" s="121">
        <v>4.7E-2</v>
      </c>
      <c r="Q51" s="121">
        <v>4.9000000000000002E-2</v>
      </c>
      <c r="R51" s="111"/>
      <c r="S51" s="111"/>
      <c r="T51" s="26">
        <v>2.2000000000000002</v>
      </c>
      <c r="U51" s="26" t="s">
        <v>28</v>
      </c>
      <c r="V51" s="121">
        <v>4.9000000000000002E-2</v>
      </c>
      <c r="W51" s="121">
        <v>4.7E-2</v>
      </c>
      <c r="X51" s="121">
        <v>4.9000000000000002E-2</v>
      </c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</row>
    <row r="52" spans="1:39" ht="15.5" x14ac:dyDescent="0.35">
      <c r="A52" s="14">
        <v>2.1</v>
      </c>
      <c r="B52" s="14" t="s">
        <v>31</v>
      </c>
      <c r="C52" s="112">
        <v>1.7000000000000001E-2</v>
      </c>
      <c r="D52" s="112">
        <v>4.9000000000000002E-2</v>
      </c>
      <c r="E52" s="112">
        <v>4.9000000000000002E-2</v>
      </c>
      <c r="G52" s="14">
        <v>2.1</v>
      </c>
      <c r="H52" s="14" t="s">
        <v>31</v>
      </c>
      <c r="I52" s="112">
        <v>3.3000000000000002E-2</v>
      </c>
      <c r="J52" s="112">
        <v>4.8000000000000001E-2</v>
      </c>
      <c r="K52" s="112">
        <v>5.6000000000000001E-2</v>
      </c>
      <c r="L52" s="132"/>
      <c r="M52" s="14">
        <v>2.1</v>
      </c>
      <c r="N52" s="14" t="s">
        <v>31</v>
      </c>
      <c r="O52" s="112">
        <v>3.6999999999999998E-2</v>
      </c>
      <c r="P52" s="112">
        <v>4.7E-2</v>
      </c>
      <c r="Q52" s="112">
        <v>5.6000000000000001E-2</v>
      </c>
      <c r="R52" s="111"/>
      <c r="S52" s="111"/>
      <c r="T52" s="14">
        <v>2.1</v>
      </c>
      <c r="U52" s="14" t="s">
        <v>31</v>
      </c>
      <c r="V52" s="112">
        <v>0.04</v>
      </c>
      <c r="W52" s="112">
        <v>4.7E-2</v>
      </c>
      <c r="X52" s="112">
        <v>5.6000000000000001E-2</v>
      </c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</row>
    <row r="53" spans="1:39" ht="15.5" x14ac:dyDescent="0.35">
      <c r="A53" s="14">
        <v>2.4</v>
      </c>
      <c r="B53" s="14" t="s">
        <v>33</v>
      </c>
      <c r="C53" s="112">
        <v>2.7E-2</v>
      </c>
      <c r="D53" s="112">
        <v>4.9000000000000002E-2</v>
      </c>
      <c r="E53" s="112">
        <v>4.9000000000000002E-2</v>
      </c>
      <c r="G53" s="14">
        <v>2.4</v>
      </c>
      <c r="H53" s="14" t="s">
        <v>33</v>
      </c>
      <c r="I53" s="112">
        <v>3.3000000000000002E-2</v>
      </c>
      <c r="J53" s="112">
        <v>4.9000000000000002E-2</v>
      </c>
      <c r="K53" s="112">
        <v>5.7000000000000002E-2</v>
      </c>
      <c r="L53" s="132"/>
      <c r="M53" s="14">
        <v>2.4</v>
      </c>
      <c r="N53" s="14" t="s">
        <v>33</v>
      </c>
      <c r="O53" s="112">
        <v>3.6999999999999998E-2</v>
      </c>
      <c r="P53" s="112">
        <v>4.8000000000000001E-2</v>
      </c>
      <c r="Q53" s="112">
        <v>6.2E-2</v>
      </c>
      <c r="R53" s="111"/>
      <c r="S53" s="111"/>
      <c r="T53" s="14">
        <v>2.4</v>
      </c>
      <c r="U53" s="14" t="s">
        <v>33</v>
      </c>
      <c r="V53" s="112">
        <v>0.04</v>
      </c>
      <c r="W53" s="112">
        <v>4.8000000000000001E-2</v>
      </c>
      <c r="X53" s="112">
        <v>6.5000000000000002E-2</v>
      </c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</row>
    <row r="54" spans="1:39" ht="15.5" x14ac:dyDescent="0.35">
      <c r="A54" s="14">
        <v>2.8</v>
      </c>
      <c r="B54" s="14" t="s">
        <v>33</v>
      </c>
      <c r="C54" s="112">
        <v>1.9E-2</v>
      </c>
      <c r="D54" s="112">
        <v>4.9000000000000002E-2</v>
      </c>
      <c r="E54" s="112">
        <v>4.9000000000000002E-2</v>
      </c>
      <c r="G54" s="14">
        <v>2.8</v>
      </c>
      <c r="H54" s="14" t="s">
        <v>33</v>
      </c>
      <c r="I54" s="112">
        <v>3.4000000000000002E-2</v>
      </c>
      <c r="J54" s="112">
        <v>4.9000000000000002E-2</v>
      </c>
      <c r="K54" s="112">
        <v>7.2999999999999995E-2</v>
      </c>
      <c r="L54" s="132"/>
      <c r="M54" s="14">
        <v>2.8</v>
      </c>
      <c r="N54" s="14" t="s">
        <v>33</v>
      </c>
      <c r="O54" s="112">
        <v>4.3999999999999997E-2</v>
      </c>
      <c r="P54" s="112">
        <v>4.8000000000000001E-2</v>
      </c>
      <c r="Q54" s="112">
        <v>8.6999999999999994E-2</v>
      </c>
      <c r="R54" s="111"/>
      <c r="S54" s="111"/>
      <c r="T54" s="14">
        <v>2.8</v>
      </c>
      <c r="U54" s="14" t="s">
        <v>33</v>
      </c>
      <c r="V54" s="112">
        <v>5.0999999999999997E-2</v>
      </c>
      <c r="W54" s="112">
        <v>4.7E-2</v>
      </c>
      <c r="X54" s="112">
        <v>9.7000000000000003E-2</v>
      </c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</row>
    <row r="55" spans="1:39" ht="15.5" x14ac:dyDescent="0.35">
      <c r="A55" s="14">
        <v>2.4</v>
      </c>
      <c r="B55" s="14" t="s">
        <v>34</v>
      </c>
      <c r="C55" s="112">
        <v>1.7000000000000001E-2</v>
      </c>
      <c r="D55" s="112">
        <v>0.05</v>
      </c>
      <c r="E55" s="112">
        <v>0.05</v>
      </c>
      <c r="G55" s="14">
        <v>2.4</v>
      </c>
      <c r="H55" s="14" t="s">
        <v>34</v>
      </c>
      <c r="I55" s="112">
        <v>0.02</v>
      </c>
      <c r="J55" s="112">
        <v>4.8000000000000001E-2</v>
      </c>
      <c r="K55" s="112">
        <v>5.6000000000000001E-2</v>
      </c>
      <c r="L55" s="132"/>
      <c r="M55" s="14">
        <v>2.4</v>
      </c>
      <c r="N55" s="14" t="s">
        <v>34</v>
      </c>
      <c r="O55" s="112">
        <v>2.3E-2</v>
      </c>
      <c r="P55" s="112">
        <v>4.8000000000000001E-2</v>
      </c>
      <c r="Q55" s="112">
        <v>6.0999999999999999E-2</v>
      </c>
      <c r="R55" s="111"/>
      <c r="S55" s="111"/>
      <c r="T55" s="14">
        <v>2.4</v>
      </c>
      <c r="U55" s="14" t="s">
        <v>34</v>
      </c>
      <c r="V55" s="112">
        <v>2.5000000000000001E-2</v>
      </c>
      <c r="W55" s="112">
        <v>4.8000000000000001E-2</v>
      </c>
      <c r="X55" s="112">
        <v>6.4000000000000001E-2</v>
      </c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</row>
    <row r="56" spans="1:39" ht="15.5" x14ac:dyDescent="0.35">
      <c r="A56" s="14">
        <v>2.8</v>
      </c>
      <c r="B56" s="14" t="s">
        <v>34</v>
      </c>
      <c r="C56" s="112">
        <v>8.0000000000000002E-3</v>
      </c>
      <c r="D56" s="112">
        <v>4.9000000000000002E-2</v>
      </c>
      <c r="E56" s="112">
        <v>4.9000000000000002E-2</v>
      </c>
      <c r="G56" s="14">
        <v>2.8</v>
      </c>
      <c r="H56" s="14" t="s">
        <v>34</v>
      </c>
      <c r="I56" s="112">
        <v>1.4999999999999999E-2</v>
      </c>
      <c r="J56" s="112">
        <v>4.9000000000000002E-2</v>
      </c>
      <c r="K56" s="112">
        <v>7.1999999999999995E-2</v>
      </c>
      <c r="L56" s="132"/>
      <c r="M56" s="14">
        <v>2.8</v>
      </c>
      <c r="N56" s="14" t="s">
        <v>34</v>
      </c>
      <c r="O56" s="112">
        <v>2.1999999999999999E-2</v>
      </c>
      <c r="P56" s="112">
        <v>4.8000000000000001E-2</v>
      </c>
      <c r="Q56" s="112">
        <v>8.5999999999999993E-2</v>
      </c>
      <c r="R56" s="111"/>
      <c r="S56" s="111"/>
      <c r="T56" s="14">
        <v>2.8</v>
      </c>
      <c r="U56" s="14" t="s">
        <v>34</v>
      </c>
      <c r="V56" s="112">
        <v>2.7E-2</v>
      </c>
      <c r="W56" s="112">
        <v>4.7E-2</v>
      </c>
      <c r="X56" s="112">
        <v>9.7000000000000003E-2</v>
      </c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</row>
    <row r="57" spans="1:39" ht="15.5" x14ac:dyDescent="0.35">
      <c r="A57" s="12">
        <v>2.4</v>
      </c>
      <c r="B57" s="12" t="s">
        <v>31</v>
      </c>
      <c r="C57" s="114">
        <v>0.109</v>
      </c>
      <c r="D57" s="114">
        <v>4.8000000000000001E-2</v>
      </c>
      <c r="E57" s="114">
        <v>4.8000000000000001E-2</v>
      </c>
      <c r="G57" s="12">
        <v>2.4</v>
      </c>
      <c r="H57" s="12" t="s">
        <v>31</v>
      </c>
      <c r="I57" s="114">
        <v>0.11799999999999999</v>
      </c>
      <c r="J57" s="114">
        <v>4.7E-2</v>
      </c>
      <c r="K57" s="114">
        <v>5.8000000000000003E-2</v>
      </c>
      <c r="L57" s="132"/>
      <c r="M57" s="12">
        <v>2.4</v>
      </c>
      <c r="N57" s="12" t="s">
        <v>31</v>
      </c>
      <c r="O57" s="114">
        <v>0.12</v>
      </c>
      <c r="P57" s="114">
        <v>4.7E-2</v>
      </c>
      <c r="Q57" s="114">
        <v>6.3E-2</v>
      </c>
      <c r="R57" s="111"/>
      <c r="S57" s="111"/>
      <c r="T57" s="12">
        <v>2.4</v>
      </c>
      <c r="U57" s="12" t="s">
        <v>31</v>
      </c>
      <c r="V57" s="114">
        <v>0.12</v>
      </c>
      <c r="W57" s="114">
        <v>4.5999999999999999E-2</v>
      </c>
      <c r="X57" s="114">
        <v>6.6000000000000003E-2</v>
      </c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</row>
    <row r="58" spans="1:39" ht="15.5" x14ac:dyDescent="0.35">
      <c r="A58" s="12">
        <v>2.8</v>
      </c>
      <c r="B58" s="12" t="s">
        <v>31</v>
      </c>
      <c r="C58" s="114">
        <v>0.154</v>
      </c>
      <c r="D58" s="114">
        <v>4.7E-2</v>
      </c>
      <c r="E58" s="114">
        <v>4.7E-2</v>
      </c>
      <c r="G58" s="12">
        <v>2.8</v>
      </c>
      <c r="H58" s="12" t="s">
        <v>31</v>
      </c>
      <c r="I58" s="114">
        <v>0.191</v>
      </c>
      <c r="J58" s="114">
        <v>4.7E-2</v>
      </c>
      <c r="K58" s="114">
        <v>7.0000000000000007E-2</v>
      </c>
      <c r="L58" s="132"/>
      <c r="M58" s="12">
        <v>2.8</v>
      </c>
      <c r="N58" s="12" t="s">
        <v>31</v>
      </c>
      <c r="O58" s="114">
        <v>0.20899999999999999</v>
      </c>
      <c r="P58" s="114">
        <v>4.7E-2</v>
      </c>
      <c r="Q58" s="114">
        <v>8.4000000000000005E-2</v>
      </c>
      <c r="R58" s="111"/>
      <c r="S58" s="111"/>
      <c r="T58" s="12">
        <v>2.8</v>
      </c>
      <c r="U58" s="12" t="s">
        <v>31</v>
      </c>
      <c r="V58" s="114">
        <v>0.22</v>
      </c>
      <c r="W58" s="114">
        <v>4.7E-2</v>
      </c>
      <c r="X58" s="114">
        <v>9.4E-2</v>
      </c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</row>
    <row r="59" spans="1:39" ht="15.5" x14ac:dyDescent="0.35">
      <c r="A59" s="12">
        <v>2.1</v>
      </c>
      <c r="B59" s="12" t="s">
        <v>33</v>
      </c>
      <c r="C59" s="114">
        <v>8.2000000000000003E-2</v>
      </c>
      <c r="D59" s="114">
        <v>4.9000000000000002E-2</v>
      </c>
      <c r="E59" s="114">
        <v>4.9000000000000002E-2</v>
      </c>
      <c r="G59" s="12">
        <v>2.1</v>
      </c>
      <c r="H59" s="12" t="s">
        <v>33</v>
      </c>
      <c r="I59" s="114">
        <v>7.6999999999999999E-2</v>
      </c>
      <c r="J59" s="114">
        <v>4.8000000000000001E-2</v>
      </c>
      <c r="K59" s="114">
        <v>5.1999999999999998E-2</v>
      </c>
      <c r="L59" s="132"/>
      <c r="M59" s="12">
        <v>2.1</v>
      </c>
      <c r="N59" s="12" t="s">
        <v>33</v>
      </c>
      <c r="O59" s="114">
        <v>7.4999999999999997E-2</v>
      </c>
      <c r="P59" s="114">
        <v>4.8000000000000001E-2</v>
      </c>
      <c r="Q59" s="114">
        <v>5.2999999999999999E-2</v>
      </c>
      <c r="R59" s="111"/>
      <c r="S59" s="111"/>
      <c r="T59" s="12">
        <v>2.1</v>
      </c>
      <c r="U59" s="12" t="s">
        <v>33</v>
      </c>
      <c r="V59" s="114">
        <v>7.1999999999999995E-2</v>
      </c>
      <c r="W59" s="114">
        <v>4.7E-2</v>
      </c>
      <c r="X59" s="114">
        <v>5.2999999999999999E-2</v>
      </c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</row>
    <row r="60" spans="1:39" ht="15.5" x14ac:dyDescent="0.35">
      <c r="A60" s="12">
        <v>2.1</v>
      </c>
      <c r="B60" s="12" t="s">
        <v>34</v>
      </c>
      <c r="C60" s="114">
        <v>0.11</v>
      </c>
      <c r="D60" s="114">
        <v>4.9000000000000002E-2</v>
      </c>
      <c r="E60" s="114">
        <v>4.9000000000000002E-2</v>
      </c>
      <c r="G60" s="12">
        <v>2.1</v>
      </c>
      <c r="H60" s="12" t="s">
        <v>34</v>
      </c>
      <c r="I60" s="114">
        <v>0.10100000000000001</v>
      </c>
      <c r="J60" s="114">
        <v>4.8000000000000001E-2</v>
      </c>
      <c r="K60" s="114">
        <v>5.0999999999999997E-2</v>
      </c>
      <c r="L60" s="132"/>
      <c r="M60" s="12">
        <v>2.1</v>
      </c>
      <c r="N60" s="12" t="s">
        <v>34</v>
      </c>
      <c r="O60" s="114">
        <v>9.5000000000000001E-2</v>
      </c>
      <c r="P60" s="114">
        <v>4.8000000000000001E-2</v>
      </c>
      <c r="Q60" s="114">
        <v>5.1999999999999998E-2</v>
      </c>
      <c r="R60" s="111"/>
      <c r="S60" s="111"/>
      <c r="T60" s="12">
        <v>2.1</v>
      </c>
      <c r="U60" s="12" t="s">
        <v>34</v>
      </c>
      <c r="V60" s="114">
        <v>9.0999999999999998E-2</v>
      </c>
      <c r="W60" s="114">
        <v>4.7E-2</v>
      </c>
      <c r="X60" s="114">
        <v>5.2999999999999999E-2</v>
      </c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</row>
    <row r="61" spans="1:39" ht="15.5" x14ac:dyDescent="0.35">
      <c r="A61" s="19">
        <v>2.1</v>
      </c>
      <c r="B61" s="19" t="s">
        <v>32</v>
      </c>
      <c r="C61" s="117">
        <v>0.05</v>
      </c>
      <c r="D61" s="117">
        <v>4.9000000000000002E-2</v>
      </c>
      <c r="E61" s="117">
        <v>4.9000000000000002E-2</v>
      </c>
      <c r="G61" s="19">
        <v>2.1</v>
      </c>
      <c r="H61" s="19" t="s">
        <v>32</v>
      </c>
      <c r="I61" s="117">
        <v>5.3999999999999999E-2</v>
      </c>
      <c r="J61" s="117">
        <v>4.8000000000000001E-2</v>
      </c>
      <c r="K61" s="117">
        <v>5.2999999999999999E-2</v>
      </c>
      <c r="L61" s="132"/>
      <c r="M61" s="19">
        <v>2.1</v>
      </c>
      <c r="N61" s="19" t="s">
        <v>32</v>
      </c>
      <c r="O61" s="117">
        <v>5.5E-2</v>
      </c>
      <c r="P61" s="117">
        <v>4.8000000000000001E-2</v>
      </c>
      <c r="Q61" s="117">
        <v>5.3999999999999999E-2</v>
      </c>
      <c r="R61" s="111"/>
      <c r="S61" s="111"/>
      <c r="T61" s="19">
        <v>2.1</v>
      </c>
      <c r="U61" s="19" t="s">
        <v>32</v>
      </c>
      <c r="V61" s="117">
        <v>5.5E-2</v>
      </c>
      <c r="W61" s="117">
        <v>4.7E-2</v>
      </c>
      <c r="X61" s="117">
        <v>5.3999999999999999E-2</v>
      </c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</row>
    <row r="62" spans="1:39" ht="15.5" x14ac:dyDescent="0.35">
      <c r="A62" s="19">
        <v>2.4</v>
      </c>
      <c r="B62" s="19" t="s">
        <v>32</v>
      </c>
      <c r="C62" s="117">
        <v>0.05</v>
      </c>
      <c r="D62" s="117">
        <v>4.9000000000000002E-2</v>
      </c>
      <c r="E62" s="117">
        <v>4.9000000000000002E-2</v>
      </c>
      <c r="G62" s="19">
        <v>2.4</v>
      </c>
      <c r="H62" s="19" t="s">
        <v>32</v>
      </c>
      <c r="I62" s="117">
        <v>5.8999999999999997E-2</v>
      </c>
      <c r="J62" s="117">
        <v>4.8000000000000001E-2</v>
      </c>
      <c r="K62" s="117">
        <v>5.8000000000000003E-2</v>
      </c>
      <c r="L62" s="132"/>
      <c r="M62" s="19">
        <v>2.4</v>
      </c>
      <c r="N62" s="19" t="s">
        <v>32</v>
      </c>
      <c r="O62" s="117">
        <v>6.5000000000000002E-2</v>
      </c>
      <c r="P62" s="117">
        <v>4.8000000000000001E-2</v>
      </c>
      <c r="Q62" s="117">
        <v>6.3E-2</v>
      </c>
      <c r="R62" s="111"/>
      <c r="S62" s="111"/>
      <c r="T62" s="19">
        <v>2.4</v>
      </c>
      <c r="U62" s="19" t="s">
        <v>32</v>
      </c>
      <c r="V62" s="117">
        <v>6.7000000000000004E-2</v>
      </c>
      <c r="W62" s="117">
        <v>4.7E-2</v>
      </c>
      <c r="X62" s="117">
        <v>6.6000000000000003E-2</v>
      </c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</row>
    <row r="63" spans="1:39" ht="15.5" x14ac:dyDescent="0.35">
      <c r="A63" s="19">
        <v>2.8</v>
      </c>
      <c r="B63" s="19" t="s">
        <v>32</v>
      </c>
      <c r="C63" s="117">
        <v>5.0999999999999997E-2</v>
      </c>
      <c r="D63" s="117">
        <v>4.9000000000000002E-2</v>
      </c>
      <c r="E63" s="117">
        <v>4.9000000000000002E-2</v>
      </c>
      <c r="G63" s="19">
        <v>2.8</v>
      </c>
      <c r="H63" s="19" t="s">
        <v>32</v>
      </c>
      <c r="I63" s="117">
        <v>7.6999999999999999E-2</v>
      </c>
      <c r="J63" s="117">
        <v>4.8000000000000001E-2</v>
      </c>
      <c r="K63" s="117">
        <v>7.2999999999999995E-2</v>
      </c>
      <c r="L63" s="132"/>
      <c r="M63" s="19">
        <v>2.8</v>
      </c>
      <c r="N63" s="19" t="s">
        <v>32</v>
      </c>
      <c r="O63" s="117">
        <v>9.1999999999999998E-2</v>
      </c>
      <c r="P63" s="117">
        <v>4.8000000000000001E-2</v>
      </c>
      <c r="Q63" s="117">
        <v>8.5999999999999993E-2</v>
      </c>
      <c r="R63" s="111"/>
      <c r="S63" s="111"/>
      <c r="T63" s="19">
        <v>2.8</v>
      </c>
      <c r="U63" s="19" t="s">
        <v>32</v>
      </c>
      <c r="V63" s="117">
        <v>0.104</v>
      </c>
      <c r="W63" s="117">
        <v>4.7E-2</v>
      </c>
      <c r="X63" s="117">
        <v>9.7000000000000003E-2</v>
      </c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</row>
    <row r="64" spans="1:39" ht="15.5" x14ac:dyDescent="0.35">
      <c r="A64" s="50">
        <v>2.2000000000000002</v>
      </c>
      <c r="B64" s="51" t="s">
        <v>31</v>
      </c>
      <c r="C64" s="135">
        <v>0.05</v>
      </c>
      <c r="D64" s="135">
        <v>4.9000000000000002E-2</v>
      </c>
      <c r="E64" s="135">
        <v>4.9000000000000002E-2</v>
      </c>
      <c r="G64" s="50">
        <v>2.2000000000000002</v>
      </c>
      <c r="H64" s="51" t="s">
        <v>31</v>
      </c>
      <c r="I64" s="135">
        <v>0.05</v>
      </c>
      <c r="J64" s="135">
        <v>4.8000000000000001E-2</v>
      </c>
      <c r="K64" s="135">
        <v>4.9000000000000002E-2</v>
      </c>
      <c r="L64" s="132"/>
      <c r="M64" s="50">
        <v>2.2000000000000002</v>
      </c>
      <c r="N64" s="51" t="s">
        <v>31</v>
      </c>
      <c r="O64" s="135">
        <v>4.9000000000000002E-2</v>
      </c>
      <c r="P64" s="135">
        <v>4.7E-2</v>
      </c>
      <c r="Q64" s="135">
        <v>4.8000000000000001E-2</v>
      </c>
      <c r="R64" s="111"/>
      <c r="S64" s="111"/>
      <c r="T64" s="50">
        <v>2.2000000000000002</v>
      </c>
      <c r="U64" s="51" t="s">
        <v>31</v>
      </c>
      <c r="V64" s="135">
        <v>4.9000000000000002E-2</v>
      </c>
      <c r="W64" s="135">
        <v>4.5999999999999999E-2</v>
      </c>
      <c r="X64" s="135">
        <v>4.8000000000000001E-2</v>
      </c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</row>
    <row r="65" spans="1:39" ht="15.5" x14ac:dyDescent="0.35">
      <c r="A65" s="50">
        <v>2.2000000000000002</v>
      </c>
      <c r="B65" s="51" t="s">
        <v>33</v>
      </c>
      <c r="C65" s="135">
        <v>0.05</v>
      </c>
      <c r="D65" s="135">
        <v>0.05</v>
      </c>
      <c r="E65" s="135">
        <v>0.05</v>
      </c>
      <c r="G65" s="50">
        <v>2.2000000000000002</v>
      </c>
      <c r="H65" s="51" t="s">
        <v>33</v>
      </c>
      <c r="I65" s="135">
        <v>4.9000000000000002E-2</v>
      </c>
      <c r="J65" s="135">
        <v>4.8000000000000001E-2</v>
      </c>
      <c r="K65" s="135">
        <v>4.8000000000000001E-2</v>
      </c>
      <c r="L65" s="132"/>
      <c r="M65" s="50">
        <v>2.2000000000000002</v>
      </c>
      <c r="N65" s="51" t="s">
        <v>33</v>
      </c>
      <c r="O65" s="135">
        <v>0.05</v>
      </c>
      <c r="P65" s="135">
        <v>4.8000000000000001E-2</v>
      </c>
      <c r="Q65" s="135">
        <v>4.9000000000000002E-2</v>
      </c>
      <c r="R65" s="111"/>
      <c r="S65" s="111"/>
      <c r="T65" s="50">
        <v>2.2000000000000002</v>
      </c>
      <c r="U65" s="51" t="s">
        <v>33</v>
      </c>
      <c r="V65" s="135">
        <v>4.9000000000000002E-2</v>
      </c>
      <c r="W65" s="135">
        <v>4.8000000000000001E-2</v>
      </c>
      <c r="X65" s="135">
        <v>4.9000000000000002E-2</v>
      </c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</row>
    <row r="66" spans="1:39" ht="15.5" x14ac:dyDescent="0.35">
      <c r="A66" s="50">
        <v>2.2000000000000002</v>
      </c>
      <c r="B66" s="51" t="s">
        <v>34</v>
      </c>
      <c r="C66" s="135">
        <v>0.05</v>
      </c>
      <c r="D66" s="135">
        <v>4.9000000000000002E-2</v>
      </c>
      <c r="E66" s="135">
        <v>4.9000000000000002E-2</v>
      </c>
      <c r="G66" s="50">
        <v>2.2000000000000002</v>
      </c>
      <c r="H66" s="51" t="s">
        <v>34</v>
      </c>
      <c r="I66" s="135">
        <v>4.9000000000000002E-2</v>
      </c>
      <c r="J66" s="135">
        <v>4.8000000000000001E-2</v>
      </c>
      <c r="K66" s="135">
        <v>4.9000000000000002E-2</v>
      </c>
      <c r="L66" s="132"/>
      <c r="M66" s="50">
        <v>2.2000000000000002</v>
      </c>
      <c r="N66" s="51" t="s">
        <v>34</v>
      </c>
      <c r="O66" s="135">
        <v>4.9000000000000002E-2</v>
      </c>
      <c r="P66" s="135">
        <v>4.8000000000000001E-2</v>
      </c>
      <c r="Q66" s="135">
        <v>4.9000000000000002E-2</v>
      </c>
      <c r="R66" s="111"/>
      <c r="S66" s="111"/>
      <c r="T66" s="50">
        <v>2.2000000000000002</v>
      </c>
      <c r="U66" s="51" t="s">
        <v>34</v>
      </c>
      <c r="V66" s="135">
        <v>4.9000000000000002E-2</v>
      </c>
      <c r="W66" s="135">
        <v>4.7E-2</v>
      </c>
      <c r="X66" s="135">
        <v>4.9000000000000002E-2</v>
      </c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</row>
    <row r="67" spans="1:39" ht="15.5" x14ac:dyDescent="0.35">
      <c r="A67" s="26">
        <v>2.2000000000000002</v>
      </c>
      <c r="B67" s="26" t="s">
        <v>32</v>
      </c>
      <c r="C67" s="121">
        <v>0.05</v>
      </c>
      <c r="D67" s="121">
        <v>4.9000000000000002E-2</v>
      </c>
      <c r="E67" s="121">
        <v>4.9000000000000002E-2</v>
      </c>
      <c r="G67" s="26">
        <v>2.2000000000000002</v>
      </c>
      <c r="H67" s="26" t="s">
        <v>32</v>
      </c>
      <c r="I67" s="121">
        <v>4.9000000000000002E-2</v>
      </c>
      <c r="J67" s="121">
        <v>4.8000000000000001E-2</v>
      </c>
      <c r="K67" s="121">
        <v>4.9000000000000002E-2</v>
      </c>
      <c r="L67" s="132"/>
      <c r="M67" s="26">
        <v>2.2000000000000002</v>
      </c>
      <c r="N67" s="26" t="s">
        <v>32</v>
      </c>
      <c r="O67" s="121">
        <v>4.9000000000000002E-2</v>
      </c>
      <c r="P67" s="121">
        <v>4.7E-2</v>
      </c>
      <c r="Q67" s="121">
        <v>4.9000000000000002E-2</v>
      </c>
      <c r="R67" s="111"/>
      <c r="S67" s="111"/>
      <c r="T67" s="26">
        <v>2.2000000000000002</v>
      </c>
      <c r="U67" s="26" t="s">
        <v>32</v>
      </c>
      <c r="V67" s="121">
        <v>0.05</v>
      </c>
      <c r="W67" s="121">
        <v>4.7E-2</v>
      </c>
      <c r="X67" s="121">
        <v>4.9000000000000002E-2</v>
      </c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</row>
    <row r="68" spans="1:39" ht="15.5" x14ac:dyDescent="0.35">
      <c r="A68" s="14">
        <v>2.1</v>
      </c>
      <c r="B68" s="14" t="s">
        <v>35</v>
      </c>
      <c r="C68" s="14">
        <v>1.7000000000000001E-2</v>
      </c>
      <c r="D68" s="14">
        <v>4.9000000000000002E-2</v>
      </c>
      <c r="E68" s="14">
        <v>4.9000000000000002E-2</v>
      </c>
      <c r="G68" s="14">
        <v>2.1</v>
      </c>
      <c r="H68" s="14" t="s">
        <v>35</v>
      </c>
      <c r="I68" s="14">
        <v>3.3000000000000002E-2</v>
      </c>
      <c r="J68" s="14">
        <v>4.9000000000000002E-2</v>
      </c>
      <c r="K68" s="14">
        <v>5.7000000000000002E-2</v>
      </c>
      <c r="L68" s="132"/>
      <c r="M68" s="14">
        <v>2.1</v>
      </c>
      <c r="N68" s="14" t="s">
        <v>35</v>
      </c>
      <c r="O68" s="14">
        <v>3.7999999999999999E-2</v>
      </c>
      <c r="P68" s="14">
        <v>4.9000000000000002E-2</v>
      </c>
      <c r="Q68" s="14">
        <v>5.7000000000000002E-2</v>
      </c>
      <c r="R68" s="111"/>
      <c r="S68" s="111"/>
      <c r="T68" s="14">
        <v>2.1</v>
      </c>
      <c r="U68" s="14" t="s">
        <v>35</v>
      </c>
      <c r="V68" s="14">
        <v>0.04</v>
      </c>
      <c r="W68" s="14">
        <v>4.9000000000000002E-2</v>
      </c>
      <c r="X68" s="14">
        <v>5.7000000000000002E-2</v>
      </c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</row>
    <row r="69" spans="1:39" ht="15.5" x14ac:dyDescent="0.35">
      <c r="A69" s="14">
        <v>2.4</v>
      </c>
      <c r="B69" s="14" t="s">
        <v>37</v>
      </c>
      <c r="C69" s="14">
        <v>2.7E-2</v>
      </c>
      <c r="D69" s="14">
        <v>4.9000000000000002E-2</v>
      </c>
      <c r="E69" s="14">
        <v>4.9000000000000002E-2</v>
      </c>
      <c r="G69" s="14">
        <v>2.4</v>
      </c>
      <c r="H69" s="14" t="s">
        <v>37</v>
      </c>
      <c r="I69" s="14">
        <v>3.3000000000000002E-2</v>
      </c>
      <c r="J69" s="14">
        <v>4.9000000000000002E-2</v>
      </c>
      <c r="K69" s="14">
        <v>5.8000000000000003E-2</v>
      </c>
      <c r="L69" s="132"/>
      <c r="M69" s="14">
        <v>2.4</v>
      </c>
      <c r="N69" s="14" t="s">
        <v>37</v>
      </c>
      <c r="O69" s="14">
        <v>3.6999999999999998E-2</v>
      </c>
      <c r="P69" s="14">
        <v>4.9000000000000002E-2</v>
      </c>
      <c r="Q69" s="14">
        <v>6.3E-2</v>
      </c>
      <c r="R69" s="111"/>
      <c r="S69" s="111"/>
      <c r="T69" s="14">
        <v>2.4</v>
      </c>
      <c r="U69" s="14" t="s">
        <v>37</v>
      </c>
      <c r="V69" s="14">
        <v>4.1000000000000002E-2</v>
      </c>
      <c r="W69" s="14">
        <v>4.9000000000000002E-2</v>
      </c>
      <c r="X69" s="14">
        <v>6.6000000000000003E-2</v>
      </c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</row>
    <row r="70" spans="1:39" ht="15.5" x14ac:dyDescent="0.35">
      <c r="A70" s="14">
        <v>2.8</v>
      </c>
      <c r="B70" s="14" t="s">
        <v>37</v>
      </c>
      <c r="C70" s="14">
        <v>1.9E-2</v>
      </c>
      <c r="D70" s="14">
        <v>0.05</v>
      </c>
      <c r="E70" s="14">
        <v>0.05</v>
      </c>
      <c r="G70" s="14">
        <v>2.8</v>
      </c>
      <c r="H70" s="14" t="s">
        <v>37</v>
      </c>
      <c r="I70" s="14">
        <v>3.3000000000000002E-2</v>
      </c>
      <c r="J70" s="14">
        <v>0.05</v>
      </c>
      <c r="K70" s="14">
        <v>7.2999999999999995E-2</v>
      </c>
      <c r="L70" s="132"/>
      <c r="M70" s="14">
        <v>2.8</v>
      </c>
      <c r="N70" s="14" t="s">
        <v>37</v>
      </c>
      <c r="O70" s="14">
        <v>4.3999999999999997E-2</v>
      </c>
      <c r="P70" s="14">
        <v>4.9000000000000002E-2</v>
      </c>
      <c r="Q70" s="14">
        <v>8.8999999999999996E-2</v>
      </c>
      <c r="R70" s="111"/>
      <c r="S70" s="111"/>
      <c r="T70" s="14">
        <v>2.8</v>
      </c>
      <c r="U70" s="14" t="s">
        <v>37</v>
      </c>
      <c r="V70" s="14">
        <v>5.0999999999999997E-2</v>
      </c>
      <c r="W70" s="14">
        <v>4.9000000000000002E-2</v>
      </c>
      <c r="X70" s="14">
        <v>9.9000000000000005E-2</v>
      </c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</row>
    <row r="71" spans="1:39" ht="15.5" x14ac:dyDescent="0.35">
      <c r="A71" s="14">
        <v>2.4</v>
      </c>
      <c r="B71" s="14" t="s">
        <v>38</v>
      </c>
      <c r="C71" s="14">
        <v>1.7000000000000001E-2</v>
      </c>
      <c r="D71" s="14">
        <v>0.05</v>
      </c>
      <c r="E71" s="14">
        <v>0.05</v>
      </c>
      <c r="G71" s="14">
        <v>2.4</v>
      </c>
      <c r="H71" s="14" t="s">
        <v>38</v>
      </c>
      <c r="I71" s="14">
        <v>0.02</v>
      </c>
      <c r="J71" s="14">
        <v>0.05</v>
      </c>
      <c r="K71" s="14">
        <v>5.7000000000000002E-2</v>
      </c>
      <c r="L71" s="132"/>
      <c r="M71" s="14">
        <v>2.4</v>
      </c>
      <c r="N71" s="14" t="s">
        <v>38</v>
      </c>
      <c r="O71" s="14">
        <v>2.3E-2</v>
      </c>
      <c r="P71" s="14">
        <v>4.9000000000000002E-2</v>
      </c>
      <c r="Q71" s="14">
        <v>6.2E-2</v>
      </c>
      <c r="R71" s="111"/>
      <c r="S71" s="111"/>
      <c r="T71" s="14">
        <v>2.4</v>
      </c>
      <c r="U71" s="14" t="s">
        <v>38</v>
      </c>
      <c r="V71" s="14">
        <v>2.5000000000000001E-2</v>
      </c>
      <c r="W71" s="14">
        <v>4.9000000000000002E-2</v>
      </c>
      <c r="X71" s="14">
        <v>6.4000000000000001E-2</v>
      </c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</row>
    <row r="72" spans="1:39" ht="15.5" x14ac:dyDescent="0.35">
      <c r="A72" s="14">
        <v>2.8</v>
      </c>
      <c r="B72" s="14" t="s">
        <v>38</v>
      </c>
      <c r="C72" s="14">
        <v>8.0000000000000002E-3</v>
      </c>
      <c r="D72" s="14">
        <v>4.9000000000000002E-2</v>
      </c>
      <c r="E72" s="14">
        <v>4.9000000000000002E-2</v>
      </c>
      <c r="G72" s="14">
        <v>2.8</v>
      </c>
      <c r="H72" s="14" t="s">
        <v>38</v>
      </c>
      <c r="I72" s="14">
        <v>1.4999999999999999E-2</v>
      </c>
      <c r="J72" s="14">
        <v>4.9000000000000002E-2</v>
      </c>
      <c r="K72" s="14">
        <v>7.1999999999999995E-2</v>
      </c>
      <c r="L72" s="132"/>
      <c r="M72" s="14">
        <v>2.8</v>
      </c>
      <c r="N72" s="14" t="s">
        <v>38</v>
      </c>
      <c r="O72" s="14">
        <v>2.1999999999999999E-2</v>
      </c>
      <c r="P72" s="14">
        <v>4.9000000000000002E-2</v>
      </c>
      <c r="Q72" s="14">
        <v>8.6999999999999994E-2</v>
      </c>
      <c r="R72" s="111"/>
      <c r="S72" s="111"/>
      <c r="T72" s="14">
        <v>2.8</v>
      </c>
      <c r="U72" s="14" t="s">
        <v>38</v>
      </c>
      <c r="V72" s="14">
        <v>2.7E-2</v>
      </c>
      <c r="W72" s="14">
        <v>4.9000000000000002E-2</v>
      </c>
      <c r="X72" s="14">
        <v>9.7000000000000003E-2</v>
      </c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</row>
    <row r="73" spans="1:39" ht="15.5" x14ac:dyDescent="0.35">
      <c r="A73" s="12">
        <v>2.4</v>
      </c>
      <c r="B73" s="12" t="s">
        <v>35</v>
      </c>
      <c r="C73" s="12">
        <v>0.109</v>
      </c>
      <c r="D73" s="12">
        <v>4.9000000000000002E-2</v>
      </c>
      <c r="E73" s="12">
        <v>4.9000000000000002E-2</v>
      </c>
      <c r="G73" s="12">
        <v>2.4</v>
      </c>
      <c r="H73" s="12" t="s">
        <v>35</v>
      </c>
      <c r="I73" s="12">
        <v>0.11899999999999999</v>
      </c>
      <c r="J73" s="12">
        <v>4.9000000000000002E-2</v>
      </c>
      <c r="K73" s="12">
        <v>0.06</v>
      </c>
      <c r="L73" s="132"/>
      <c r="M73" s="12">
        <v>2.4</v>
      </c>
      <c r="N73" s="12" t="s">
        <v>35</v>
      </c>
      <c r="O73" s="12">
        <v>0.121</v>
      </c>
      <c r="P73" s="12">
        <v>4.8000000000000001E-2</v>
      </c>
      <c r="Q73" s="12">
        <v>6.5000000000000002E-2</v>
      </c>
      <c r="R73" s="111"/>
      <c r="S73" s="111"/>
      <c r="T73" s="12">
        <v>2.4</v>
      </c>
      <c r="U73" s="12" t="s">
        <v>35</v>
      </c>
      <c r="V73" s="12">
        <v>0.12</v>
      </c>
      <c r="W73" s="12">
        <v>4.8000000000000001E-2</v>
      </c>
      <c r="X73" s="12">
        <v>6.8000000000000005E-2</v>
      </c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</row>
    <row r="74" spans="1:39" ht="15.5" x14ac:dyDescent="0.35">
      <c r="A74" s="12">
        <v>2.8</v>
      </c>
      <c r="B74" s="12" t="s">
        <v>35</v>
      </c>
      <c r="C74" s="12">
        <v>0.151</v>
      </c>
      <c r="D74" s="12">
        <v>4.9000000000000002E-2</v>
      </c>
      <c r="E74" s="12">
        <v>4.9000000000000002E-2</v>
      </c>
      <c r="G74" s="12">
        <v>2.8</v>
      </c>
      <c r="H74" s="12" t="s">
        <v>35</v>
      </c>
      <c r="I74" s="12">
        <v>0.188</v>
      </c>
      <c r="J74" s="12">
        <v>4.9000000000000002E-2</v>
      </c>
      <c r="K74" s="12">
        <v>7.2999999999999995E-2</v>
      </c>
      <c r="L74" s="132"/>
      <c r="M74" s="12">
        <v>2.8</v>
      </c>
      <c r="N74" s="12" t="s">
        <v>35</v>
      </c>
      <c r="O74" s="12">
        <v>0.20699999999999999</v>
      </c>
      <c r="P74" s="12">
        <v>4.8000000000000001E-2</v>
      </c>
      <c r="Q74" s="12">
        <v>8.7999999999999995E-2</v>
      </c>
      <c r="R74" s="111"/>
      <c r="S74" s="111"/>
      <c r="T74" s="12">
        <v>2.8</v>
      </c>
      <c r="U74" s="12" t="s">
        <v>35</v>
      </c>
      <c r="V74" s="12">
        <v>0.218</v>
      </c>
      <c r="W74" s="12">
        <v>4.8000000000000001E-2</v>
      </c>
      <c r="X74" s="12">
        <v>9.9000000000000005E-2</v>
      </c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</row>
    <row r="75" spans="1:39" ht="15.5" x14ac:dyDescent="0.35">
      <c r="A75" s="12">
        <v>2.1</v>
      </c>
      <c r="B75" s="12" t="s">
        <v>37</v>
      </c>
      <c r="C75" s="12">
        <v>8.2000000000000003E-2</v>
      </c>
      <c r="D75" s="12">
        <v>0.05</v>
      </c>
      <c r="E75" s="12">
        <v>0.05</v>
      </c>
      <c r="G75" s="12">
        <v>2.1</v>
      </c>
      <c r="H75" s="12" t="s">
        <v>37</v>
      </c>
      <c r="I75" s="12">
        <v>7.6999999999999999E-2</v>
      </c>
      <c r="J75" s="12">
        <v>4.9000000000000002E-2</v>
      </c>
      <c r="K75" s="12">
        <v>5.1999999999999998E-2</v>
      </c>
      <c r="L75" s="132"/>
      <c r="M75" s="12">
        <v>2.1</v>
      </c>
      <c r="N75" s="12" t="s">
        <v>37</v>
      </c>
      <c r="O75" s="12">
        <v>7.3999999999999996E-2</v>
      </c>
      <c r="P75" s="12">
        <v>4.8000000000000001E-2</v>
      </c>
      <c r="Q75" s="12">
        <v>5.2999999999999999E-2</v>
      </c>
      <c r="R75" s="111"/>
      <c r="S75" s="111"/>
      <c r="T75" s="12">
        <v>2.1</v>
      </c>
      <c r="U75" s="12" t="s">
        <v>37</v>
      </c>
      <c r="V75" s="12">
        <v>7.1999999999999995E-2</v>
      </c>
      <c r="W75" s="12">
        <v>4.8000000000000001E-2</v>
      </c>
      <c r="X75" s="12">
        <v>5.3999999999999999E-2</v>
      </c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</row>
    <row r="76" spans="1:39" ht="15.5" x14ac:dyDescent="0.35">
      <c r="A76" s="12">
        <v>2.1</v>
      </c>
      <c r="B76" s="12" t="s">
        <v>38</v>
      </c>
      <c r="C76" s="12">
        <v>0.109</v>
      </c>
      <c r="D76" s="12">
        <v>0.05</v>
      </c>
      <c r="E76" s="12">
        <v>0.05</v>
      </c>
      <c r="G76" s="12">
        <v>2.1</v>
      </c>
      <c r="H76" s="12" t="s">
        <v>38</v>
      </c>
      <c r="I76" s="12">
        <v>0.10100000000000001</v>
      </c>
      <c r="J76" s="12">
        <v>4.9000000000000002E-2</v>
      </c>
      <c r="K76" s="12">
        <v>5.0999999999999997E-2</v>
      </c>
      <c r="L76" s="132"/>
      <c r="M76" s="12">
        <v>2.1</v>
      </c>
      <c r="N76" s="12" t="s">
        <v>38</v>
      </c>
      <c r="O76" s="12">
        <v>9.5000000000000001E-2</v>
      </c>
      <c r="P76" s="12">
        <v>4.9000000000000002E-2</v>
      </c>
      <c r="Q76" s="12">
        <v>5.2999999999999999E-2</v>
      </c>
      <c r="R76" s="111"/>
      <c r="S76" s="111"/>
      <c r="T76" s="12">
        <v>2.1</v>
      </c>
      <c r="U76" s="12" t="s">
        <v>38</v>
      </c>
      <c r="V76" s="12">
        <v>0.09</v>
      </c>
      <c r="W76" s="12">
        <v>4.9000000000000002E-2</v>
      </c>
      <c r="X76" s="12">
        <v>5.2999999999999999E-2</v>
      </c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</row>
    <row r="77" spans="1:39" ht="15.5" x14ac:dyDescent="0.35">
      <c r="A77" s="19">
        <v>2.1</v>
      </c>
      <c r="B77" s="19" t="s">
        <v>36</v>
      </c>
      <c r="C77" s="19">
        <v>0.05</v>
      </c>
      <c r="D77" s="19">
        <v>0.05</v>
      </c>
      <c r="E77" s="19">
        <v>0.05</v>
      </c>
      <c r="G77" s="19">
        <v>2.1</v>
      </c>
      <c r="H77" s="19" t="s">
        <v>36</v>
      </c>
      <c r="I77" s="19">
        <v>5.3999999999999999E-2</v>
      </c>
      <c r="J77" s="19">
        <v>4.9000000000000002E-2</v>
      </c>
      <c r="K77" s="19">
        <v>5.3999999999999999E-2</v>
      </c>
      <c r="L77" s="132"/>
      <c r="M77" s="19">
        <v>2.1</v>
      </c>
      <c r="N77" s="19" t="s">
        <v>36</v>
      </c>
      <c r="O77" s="19">
        <v>5.6000000000000001E-2</v>
      </c>
      <c r="P77" s="19">
        <v>4.9000000000000002E-2</v>
      </c>
      <c r="Q77" s="19">
        <v>5.5E-2</v>
      </c>
      <c r="R77" s="111"/>
      <c r="S77" s="111"/>
      <c r="T77" s="19">
        <v>2.1</v>
      </c>
      <c r="U77" s="19" t="s">
        <v>36</v>
      </c>
      <c r="V77" s="19">
        <v>5.5E-2</v>
      </c>
      <c r="W77" s="19">
        <v>4.8000000000000001E-2</v>
      </c>
      <c r="X77" s="19">
        <v>5.5E-2</v>
      </c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</row>
    <row r="78" spans="1:39" ht="15.5" x14ac:dyDescent="0.35">
      <c r="A78" s="19">
        <v>2.4</v>
      </c>
      <c r="B78" s="19" t="s">
        <v>36</v>
      </c>
      <c r="C78" s="19">
        <v>0.05</v>
      </c>
      <c r="D78" s="19">
        <v>0.05</v>
      </c>
      <c r="E78" s="19">
        <v>0.05</v>
      </c>
      <c r="G78" s="19">
        <v>2.4</v>
      </c>
      <c r="H78" s="19" t="s">
        <v>36</v>
      </c>
      <c r="I78" s="19">
        <v>0.06</v>
      </c>
      <c r="J78" s="19">
        <v>4.9000000000000002E-2</v>
      </c>
      <c r="K78" s="19">
        <v>5.8999999999999997E-2</v>
      </c>
      <c r="L78" s="132"/>
      <c r="M78" s="19">
        <v>2.4</v>
      </c>
      <c r="N78" s="19" t="s">
        <v>36</v>
      </c>
      <c r="O78" s="19">
        <v>6.5000000000000002E-2</v>
      </c>
      <c r="P78" s="19">
        <v>4.9000000000000002E-2</v>
      </c>
      <c r="Q78" s="19">
        <v>6.4000000000000001E-2</v>
      </c>
      <c r="R78" s="111"/>
      <c r="S78" s="111"/>
      <c r="T78" s="19">
        <v>2.4</v>
      </c>
      <c r="U78" s="19" t="s">
        <v>36</v>
      </c>
      <c r="V78" s="19">
        <v>6.8000000000000005E-2</v>
      </c>
      <c r="W78" s="19">
        <v>4.9000000000000002E-2</v>
      </c>
      <c r="X78" s="19">
        <v>6.7000000000000004E-2</v>
      </c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</row>
    <row r="79" spans="1:39" ht="15.5" x14ac:dyDescent="0.35">
      <c r="A79" s="19">
        <v>2.8</v>
      </c>
      <c r="B79" s="19" t="s">
        <v>36</v>
      </c>
      <c r="C79" s="19">
        <v>0.05</v>
      </c>
      <c r="D79" s="19">
        <v>4.9000000000000002E-2</v>
      </c>
      <c r="E79" s="19">
        <v>4.9000000000000002E-2</v>
      </c>
      <c r="G79" s="19">
        <v>2.8</v>
      </c>
      <c r="H79" s="19" t="s">
        <v>36</v>
      </c>
      <c r="I79" s="19">
        <v>7.4999999999999997E-2</v>
      </c>
      <c r="J79" s="19">
        <v>4.9000000000000002E-2</v>
      </c>
      <c r="K79" s="19">
        <v>7.2999999999999995E-2</v>
      </c>
      <c r="L79" s="132"/>
      <c r="M79" s="19">
        <v>2.8</v>
      </c>
      <c r="N79" s="19" t="s">
        <v>36</v>
      </c>
      <c r="O79" s="19">
        <v>9.1999999999999998E-2</v>
      </c>
      <c r="P79" s="19">
        <v>4.9000000000000002E-2</v>
      </c>
      <c r="Q79" s="19">
        <v>8.8999999999999996E-2</v>
      </c>
      <c r="R79" s="111"/>
      <c r="S79" s="111"/>
      <c r="T79" s="19">
        <v>2.8</v>
      </c>
      <c r="U79" s="19" t="s">
        <v>36</v>
      </c>
      <c r="V79" s="19">
        <v>0.10299999999999999</v>
      </c>
      <c r="W79" s="19">
        <v>4.9000000000000002E-2</v>
      </c>
      <c r="X79" s="19">
        <v>0.1</v>
      </c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</row>
    <row r="80" spans="1:39" ht="15.5" x14ac:dyDescent="0.35">
      <c r="A80" s="50">
        <v>2.2000000000000002</v>
      </c>
      <c r="B80" s="51" t="s">
        <v>35</v>
      </c>
      <c r="C80" s="50">
        <v>0.05</v>
      </c>
      <c r="D80" s="51">
        <v>4.9000000000000002E-2</v>
      </c>
      <c r="E80" s="50">
        <v>4.9000000000000002E-2</v>
      </c>
      <c r="G80" s="50">
        <v>2.2000000000000002</v>
      </c>
      <c r="H80" s="51" t="s">
        <v>35</v>
      </c>
      <c r="I80" s="50">
        <v>0.05</v>
      </c>
      <c r="J80" s="51">
        <v>4.9000000000000002E-2</v>
      </c>
      <c r="K80" s="50">
        <v>4.9000000000000002E-2</v>
      </c>
      <c r="L80" s="132"/>
      <c r="M80" s="50">
        <v>2.2000000000000002</v>
      </c>
      <c r="N80" s="51" t="s">
        <v>35</v>
      </c>
      <c r="O80" s="50">
        <v>0.05</v>
      </c>
      <c r="P80" s="51">
        <v>4.8000000000000001E-2</v>
      </c>
      <c r="Q80" s="50">
        <v>4.9000000000000002E-2</v>
      </c>
      <c r="R80" s="111"/>
      <c r="S80" s="111"/>
      <c r="T80" s="50">
        <v>2.2000000000000002</v>
      </c>
      <c r="U80" s="51" t="s">
        <v>35</v>
      </c>
      <c r="V80" s="50">
        <v>4.9000000000000002E-2</v>
      </c>
      <c r="W80" s="51">
        <v>4.8000000000000001E-2</v>
      </c>
      <c r="X80" s="50">
        <v>4.9000000000000002E-2</v>
      </c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</row>
    <row r="81" spans="1:39" ht="15.5" x14ac:dyDescent="0.35">
      <c r="A81" s="50">
        <v>2.2000000000000002</v>
      </c>
      <c r="B81" s="51" t="s">
        <v>37</v>
      </c>
      <c r="C81" s="50">
        <v>0.05</v>
      </c>
      <c r="D81" s="51">
        <v>0.05</v>
      </c>
      <c r="E81" s="50">
        <v>0.05</v>
      </c>
      <c r="G81" s="50">
        <v>2.2000000000000002</v>
      </c>
      <c r="H81" s="51" t="s">
        <v>37</v>
      </c>
      <c r="I81" s="50">
        <v>0.05</v>
      </c>
      <c r="J81" s="51">
        <v>0.05</v>
      </c>
      <c r="K81" s="50">
        <v>0.05</v>
      </c>
      <c r="L81" s="132"/>
      <c r="M81" s="50">
        <v>2.2000000000000002</v>
      </c>
      <c r="N81" s="51" t="s">
        <v>37</v>
      </c>
      <c r="O81" s="50">
        <v>0.05</v>
      </c>
      <c r="P81" s="51">
        <v>4.9000000000000002E-2</v>
      </c>
      <c r="Q81" s="50">
        <v>0.05</v>
      </c>
      <c r="R81" s="111"/>
      <c r="S81" s="111"/>
      <c r="T81" s="50">
        <v>2.2000000000000002</v>
      </c>
      <c r="U81" s="51" t="s">
        <v>37</v>
      </c>
      <c r="V81" s="50">
        <v>0.05</v>
      </c>
      <c r="W81" s="51">
        <v>4.9000000000000002E-2</v>
      </c>
      <c r="X81" s="50">
        <v>0.05</v>
      </c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</row>
    <row r="82" spans="1:39" ht="15.5" x14ac:dyDescent="0.35">
      <c r="A82" s="50">
        <v>2.2000000000000002</v>
      </c>
      <c r="B82" s="51" t="s">
        <v>38</v>
      </c>
      <c r="C82" s="50">
        <v>0.05</v>
      </c>
      <c r="D82" s="51">
        <v>0.05</v>
      </c>
      <c r="E82" s="50">
        <v>0.05</v>
      </c>
      <c r="G82" s="50">
        <v>2.2000000000000002</v>
      </c>
      <c r="H82" s="51" t="s">
        <v>38</v>
      </c>
      <c r="I82" s="50">
        <v>0.05</v>
      </c>
      <c r="J82" s="51">
        <v>4.9000000000000002E-2</v>
      </c>
      <c r="K82" s="50">
        <v>4.9000000000000002E-2</v>
      </c>
      <c r="L82" s="132"/>
      <c r="M82" s="50">
        <v>2.2000000000000002</v>
      </c>
      <c r="N82" s="51" t="s">
        <v>38</v>
      </c>
      <c r="O82" s="50">
        <v>0.05</v>
      </c>
      <c r="P82" s="51">
        <v>4.9000000000000002E-2</v>
      </c>
      <c r="Q82" s="50">
        <v>4.9000000000000002E-2</v>
      </c>
      <c r="R82" s="111"/>
      <c r="S82" s="111"/>
      <c r="T82" s="50">
        <v>2.2000000000000002</v>
      </c>
      <c r="U82" s="51" t="s">
        <v>38</v>
      </c>
      <c r="V82" s="50">
        <v>0.05</v>
      </c>
      <c r="W82" s="51">
        <v>4.9000000000000002E-2</v>
      </c>
      <c r="X82" s="50">
        <v>4.9000000000000002E-2</v>
      </c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</row>
    <row r="83" spans="1:39" ht="15.5" x14ac:dyDescent="0.35">
      <c r="A83" s="26">
        <v>2.2000000000000002</v>
      </c>
      <c r="B83" s="26" t="s">
        <v>36</v>
      </c>
      <c r="C83" s="26">
        <v>0.05</v>
      </c>
      <c r="D83" s="26">
        <v>0.05</v>
      </c>
      <c r="E83" s="26">
        <v>0.05</v>
      </c>
      <c r="G83" s="26">
        <v>2.2000000000000002</v>
      </c>
      <c r="H83" s="26" t="s">
        <v>36</v>
      </c>
      <c r="I83" s="26">
        <v>0.05</v>
      </c>
      <c r="J83" s="26">
        <v>4.9000000000000002E-2</v>
      </c>
      <c r="K83" s="26">
        <v>0.05</v>
      </c>
      <c r="L83" s="132"/>
      <c r="M83" s="26">
        <v>2.2000000000000002</v>
      </c>
      <c r="N83" s="26" t="s">
        <v>36</v>
      </c>
      <c r="O83" s="26">
        <v>0.05</v>
      </c>
      <c r="P83" s="26">
        <v>4.9000000000000002E-2</v>
      </c>
      <c r="Q83" s="26">
        <v>0.05</v>
      </c>
      <c r="R83" s="111"/>
      <c r="S83" s="111"/>
      <c r="T83" s="26">
        <v>2.2000000000000002</v>
      </c>
      <c r="U83" s="26" t="s">
        <v>36</v>
      </c>
      <c r="V83" s="26">
        <v>4.9000000000000002E-2</v>
      </c>
      <c r="W83" s="26">
        <v>4.8000000000000001E-2</v>
      </c>
      <c r="X83" s="26">
        <v>4.9000000000000002E-2</v>
      </c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</row>
    <row r="84" spans="1:39" x14ac:dyDescent="0.35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</row>
    <row r="85" spans="1:39" x14ac:dyDescent="0.3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</row>
    <row r="86" spans="1:39" x14ac:dyDescent="0.35">
      <c r="A86" s="170" t="s">
        <v>44</v>
      </c>
      <c r="B86" s="170"/>
      <c r="C86" s="170"/>
      <c r="D86" s="170"/>
      <c r="E86" s="170"/>
      <c r="F86" s="170"/>
      <c r="G86" s="170"/>
      <c r="H86" s="133"/>
      <c r="I86" s="171" t="s">
        <v>45</v>
      </c>
      <c r="J86" s="171"/>
      <c r="K86" s="171"/>
      <c r="L86" s="171"/>
      <c r="M86" s="171"/>
      <c r="N86" s="171"/>
      <c r="O86" s="171"/>
      <c r="P86" s="133"/>
      <c r="Q86" s="172" t="s">
        <v>48</v>
      </c>
      <c r="R86" s="172"/>
      <c r="S86" s="172"/>
      <c r="T86" s="172"/>
      <c r="U86" s="172"/>
      <c r="V86" s="172"/>
      <c r="W86" s="172"/>
      <c r="X86" s="133"/>
      <c r="Y86" s="173" t="s">
        <v>49</v>
      </c>
      <c r="Z86" s="173"/>
      <c r="AA86" s="173"/>
      <c r="AB86" s="173"/>
      <c r="AC86" s="173"/>
      <c r="AD86" s="173"/>
      <c r="AE86" s="173"/>
      <c r="AF86" s="111"/>
      <c r="AG86" s="166" t="s">
        <v>50</v>
      </c>
      <c r="AH86" s="166"/>
      <c r="AI86" s="166"/>
      <c r="AJ86" s="166"/>
      <c r="AK86" s="166"/>
      <c r="AL86" s="166"/>
      <c r="AM86" s="166"/>
    </row>
    <row r="87" spans="1:39" x14ac:dyDescent="0.35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</row>
    <row r="88" spans="1:39" x14ac:dyDescent="0.35">
      <c r="A88" s="138" t="s">
        <v>15</v>
      </c>
      <c r="B88" s="140" t="s">
        <v>8</v>
      </c>
      <c r="C88" s="139">
        <v>2</v>
      </c>
      <c r="D88" s="139">
        <v>3</v>
      </c>
      <c r="E88" s="139">
        <v>4</v>
      </c>
      <c r="F88" s="139">
        <v>5</v>
      </c>
      <c r="G88" s="147"/>
      <c r="H88" s="133"/>
      <c r="I88" s="138" t="s">
        <v>15</v>
      </c>
      <c r="J88" s="140" t="s">
        <v>8</v>
      </c>
      <c r="K88" s="139">
        <v>2</v>
      </c>
      <c r="L88" s="139">
        <v>3</v>
      </c>
      <c r="M88" s="139">
        <v>4</v>
      </c>
      <c r="N88" s="139">
        <v>5</v>
      </c>
      <c r="O88" s="150"/>
      <c r="P88" s="133"/>
      <c r="Q88" s="138" t="s">
        <v>15</v>
      </c>
      <c r="R88" s="140" t="s">
        <v>8</v>
      </c>
      <c r="S88" s="139">
        <v>2</v>
      </c>
      <c r="T88" s="139">
        <v>3</v>
      </c>
      <c r="U88" s="139">
        <v>4</v>
      </c>
      <c r="V88" s="139">
        <v>5</v>
      </c>
      <c r="W88" s="159"/>
      <c r="X88" s="133"/>
      <c r="Y88" s="138" t="s">
        <v>15</v>
      </c>
      <c r="Z88" s="140" t="s">
        <v>8</v>
      </c>
      <c r="AA88" s="139">
        <v>2</v>
      </c>
      <c r="AB88" s="139">
        <v>3</v>
      </c>
      <c r="AC88" s="139">
        <v>4</v>
      </c>
      <c r="AD88" s="139">
        <v>5</v>
      </c>
      <c r="AE88" s="46"/>
      <c r="AF88" s="133"/>
      <c r="AG88" s="138" t="s">
        <v>15</v>
      </c>
      <c r="AH88" s="140" t="s">
        <v>8</v>
      </c>
      <c r="AI88" s="139">
        <v>2</v>
      </c>
      <c r="AJ88" s="139">
        <v>3</v>
      </c>
      <c r="AK88" s="139">
        <v>4</v>
      </c>
      <c r="AL88" s="139">
        <v>5</v>
      </c>
      <c r="AM88" s="162"/>
    </row>
    <row r="89" spans="1:39" x14ac:dyDescent="0.35">
      <c r="A89" s="2" t="s">
        <v>12</v>
      </c>
      <c r="B89" s="3"/>
      <c r="C89" s="4"/>
      <c r="D89" s="4"/>
      <c r="E89" s="4"/>
      <c r="F89" s="4"/>
      <c r="G89" s="30"/>
      <c r="H89" s="133"/>
      <c r="I89" s="2" t="s">
        <v>12</v>
      </c>
      <c r="J89" s="3"/>
      <c r="K89" s="4"/>
      <c r="L89" s="4"/>
      <c r="M89" s="4"/>
      <c r="N89" s="4"/>
      <c r="O89" s="35"/>
      <c r="P89" s="133"/>
      <c r="Q89" s="2" t="s">
        <v>12</v>
      </c>
      <c r="R89" s="3"/>
      <c r="S89" s="4"/>
      <c r="T89" s="4"/>
      <c r="U89" s="4"/>
      <c r="V89" s="4"/>
      <c r="W89" s="40"/>
      <c r="X89" s="133"/>
      <c r="Y89" s="2" t="s">
        <v>12</v>
      </c>
      <c r="Z89" s="3"/>
      <c r="AA89" s="4"/>
      <c r="AB89" s="4"/>
      <c r="AC89" s="4"/>
      <c r="AD89" s="4"/>
      <c r="AE89" s="45"/>
      <c r="AF89" s="133"/>
      <c r="AG89" s="2" t="s">
        <v>12</v>
      </c>
      <c r="AH89" s="3"/>
      <c r="AI89" s="4"/>
      <c r="AJ89" s="4"/>
      <c r="AK89" s="4"/>
      <c r="AL89" s="4"/>
      <c r="AM89" s="163"/>
    </row>
    <row r="90" spans="1:39" x14ac:dyDescent="0.35">
      <c r="A90" s="2" t="s">
        <v>13</v>
      </c>
      <c r="B90" s="9" t="s">
        <v>70</v>
      </c>
      <c r="C90" s="53">
        <v>1.8500000000000003E-2</v>
      </c>
      <c r="D90" s="53">
        <v>3.2000000000000001E-2</v>
      </c>
      <c r="E90" s="53">
        <v>3.5999999999999997E-2</v>
      </c>
      <c r="F90" s="53">
        <v>3.7999999999999999E-2</v>
      </c>
      <c r="G90" s="96"/>
      <c r="H90" s="133"/>
      <c r="I90" s="2" t="s">
        <v>13</v>
      </c>
      <c r="J90" s="9" t="s">
        <v>70</v>
      </c>
      <c r="K90" s="53">
        <v>0.109</v>
      </c>
      <c r="L90" s="53">
        <v>0.10800000000000001</v>
      </c>
      <c r="M90" s="53">
        <v>0.106</v>
      </c>
      <c r="N90" s="53">
        <v>0.10300000000000001</v>
      </c>
      <c r="O90" s="100"/>
      <c r="P90" s="133"/>
      <c r="Q90" s="2" t="s">
        <v>13</v>
      </c>
      <c r="R90" s="9" t="s">
        <v>70</v>
      </c>
      <c r="S90" s="53">
        <v>0.05</v>
      </c>
      <c r="T90" s="53">
        <v>5.8999999999999997E-2</v>
      </c>
      <c r="U90" s="53">
        <v>6.4000000000000001E-2</v>
      </c>
      <c r="V90" s="53">
        <v>6.6000000000000003E-2</v>
      </c>
      <c r="W90" s="104"/>
      <c r="X90" s="133"/>
      <c r="Y90" s="2" t="s">
        <v>13</v>
      </c>
      <c r="Z90" s="9" t="s">
        <v>70</v>
      </c>
      <c r="AA90" s="53">
        <v>4.9000000000000002E-2</v>
      </c>
      <c r="AB90" s="53">
        <v>4.8000000000000001E-2</v>
      </c>
      <c r="AC90" s="53">
        <v>4.8000000000000001E-2</v>
      </c>
      <c r="AD90" s="53">
        <v>4.9000000000000002E-2</v>
      </c>
      <c r="AE90" s="107"/>
      <c r="AF90" s="133"/>
      <c r="AG90" s="2" t="s">
        <v>13</v>
      </c>
      <c r="AH90" s="9" t="s">
        <v>70</v>
      </c>
      <c r="AI90" s="53">
        <v>4.8000000000000001E-2</v>
      </c>
      <c r="AJ90" s="53">
        <v>4.8000000000000001E-2</v>
      </c>
      <c r="AK90" s="53">
        <v>4.9000000000000002E-2</v>
      </c>
      <c r="AL90" s="53">
        <v>4.8000000000000001E-2</v>
      </c>
      <c r="AM90" s="164"/>
    </row>
    <row r="91" spans="1:39" x14ac:dyDescent="0.35">
      <c r="A91" s="2"/>
      <c r="B91" s="3" t="s">
        <v>71</v>
      </c>
      <c r="C91" s="137">
        <v>1.5000000000000013E-3</v>
      </c>
      <c r="D91" s="137">
        <v>2.0000000000000018E-3</v>
      </c>
      <c r="E91" s="137">
        <v>8.0000000000000002E-3</v>
      </c>
      <c r="F91" s="137">
        <v>1.2E-2</v>
      </c>
      <c r="G91" s="97"/>
      <c r="H91" s="133"/>
      <c r="I91" s="2"/>
      <c r="J91" s="3" t="s">
        <v>71</v>
      </c>
      <c r="K91" s="137">
        <v>1.4499999999999999E-2</v>
      </c>
      <c r="L91" s="137">
        <v>2.0000000000000011E-2</v>
      </c>
      <c r="M91" s="137">
        <v>2.2499999999999999E-2</v>
      </c>
      <c r="N91" s="137">
        <v>2.3000000000000013E-2</v>
      </c>
      <c r="O91" s="101"/>
      <c r="P91" s="133"/>
      <c r="Q91" s="2"/>
      <c r="R91" s="3" t="s">
        <v>71</v>
      </c>
      <c r="S91" s="137">
        <v>0</v>
      </c>
      <c r="T91" s="137">
        <v>5.9999999999999984E-3</v>
      </c>
      <c r="U91" s="137">
        <v>1.0000000000000002E-2</v>
      </c>
      <c r="V91" s="137">
        <v>1.2000000000000004E-2</v>
      </c>
      <c r="W91" s="105"/>
      <c r="X91" s="133"/>
      <c r="Y91" s="2"/>
      <c r="Z91" s="3" t="s">
        <v>71</v>
      </c>
      <c r="AA91" s="137">
        <v>0</v>
      </c>
      <c r="AB91" s="137">
        <v>0</v>
      </c>
      <c r="AC91" s="137">
        <v>0</v>
      </c>
      <c r="AD91" s="137">
        <v>0</v>
      </c>
      <c r="AE91" s="108"/>
      <c r="AF91" s="133"/>
      <c r="AG91" s="2" t="s">
        <v>14</v>
      </c>
      <c r="AH91" s="9" t="s">
        <v>70</v>
      </c>
      <c r="AI91" s="53">
        <v>4.9000000000000002E-2</v>
      </c>
      <c r="AJ91" s="53">
        <v>4.9000000000000002E-2</v>
      </c>
      <c r="AK91" s="53">
        <v>4.9000000000000002E-2</v>
      </c>
      <c r="AL91" s="53">
        <v>4.9000000000000002E-2</v>
      </c>
      <c r="AM91" s="164"/>
    </row>
    <row r="92" spans="1:39" x14ac:dyDescent="0.35">
      <c r="A92" s="2" t="s">
        <v>14</v>
      </c>
      <c r="B92" s="9" t="s">
        <v>70</v>
      </c>
      <c r="C92" s="53">
        <v>1.7999999999999999E-2</v>
      </c>
      <c r="D92" s="53">
        <v>3.2000000000000001E-2</v>
      </c>
      <c r="E92" s="53">
        <v>3.6999999999999998E-2</v>
      </c>
      <c r="F92" s="53">
        <v>3.9E-2</v>
      </c>
      <c r="G92" s="96"/>
      <c r="H92" s="133"/>
      <c r="I92" s="2" t="s">
        <v>14</v>
      </c>
      <c r="J92" s="9" t="s">
        <v>70</v>
      </c>
      <c r="K92" s="53">
        <v>0.109</v>
      </c>
      <c r="L92" s="53">
        <v>0.10850000000000001</v>
      </c>
      <c r="M92" s="53">
        <v>0.107</v>
      </c>
      <c r="N92" s="53">
        <v>0.1045</v>
      </c>
      <c r="O92" s="100"/>
      <c r="P92" s="133"/>
      <c r="Q92" s="2" t="s">
        <v>14</v>
      </c>
      <c r="R92" s="9" t="s">
        <v>70</v>
      </c>
      <c r="S92" s="53">
        <v>0.05</v>
      </c>
      <c r="T92" s="53">
        <v>5.8999999999999997E-2</v>
      </c>
      <c r="U92" s="53">
        <v>6.4000000000000001E-2</v>
      </c>
      <c r="V92" s="53">
        <v>6.7000000000000004E-2</v>
      </c>
      <c r="W92" s="104"/>
      <c r="X92" s="133"/>
      <c r="Y92" s="2" t="s">
        <v>14</v>
      </c>
      <c r="Z92" s="9" t="s">
        <v>70</v>
      </c>
      <c r="AA92" s="53">
        <v>4.9000000000000002E-2</v>
      </c>
      <c r="AB92" s="53">
        <v>4.9000000000000002E-2</v>
      </c>
      <c r="AC92" s="53">
        <v>4.9000000000000002E-2</v>
      </c>
      <c r="AD92" s="53">
        <v>4.9000000000000002E-2</v>
      </c>
      <c r="AE92" s="107"/>
      <c r="AF92" s="133"/>
      <c r="AG92" s="2" t="s">
        <v>17</v>
      </c>
      <c r="AH92" s="9" t="s">
        <v>70</v>
      </c>
      <c r="AI92" s="53">
        <v>4.9000000000000002E-2</v>
      </c>
      <c r="AJ92" s="53">
        <v>4.9000000000000002E-2</v>
      </c>
      <c r="AK92" s="53">
        <v>4.9000000000000002E-2</v>
      </c>
      <c r="AL92" s="53">
        <v>4.9000000000000002E-2</v>
      </c>
      <c r="AM92" s="164"/>
    </row>
    <row r="93" spans="1:39" x14ac:dyDescent="0.35">
      <c r="A93" s="2"/>
      <c r="B93" s="3" t="s">
        <v>71</v>
      </c>
      <c r="C93" s="137">
        <v>1.0000000000000009E-3</v>
      </c>
      <c r="D93" s="137">
        <v>2.0000000000000018E-3</v>
      </c>
      <c r="E93" s="137">
        <v>6.9999999999999993E-3</v>
      </c>
      <c r="F93" s="137">
        <v>1.2E-2</v>
      </c>
      <c r="G93" s="97"/>
      <c r="H93" s="133"/>
      <c r="I93" s="2"/>
      <c r="J93" s="3" t="s">
        <v>71</v>
      </c>
      <c r="K93" s="137">
        <v>1.3499999999999998E-2</v>
      </c>
      <c r="L93" s="137">
        <v>2.0000000000000011E-2</v>
      </c>
      <c r="M93" s="137">
        <v>2.2499999999999999E-2</v>
      </c>
      <c r="N93" s="137">
        <v>2.35E-2</v>
      </c>
      <c r="O93" s="101"/>
      <c r="P93" s="133"/>
      <c r="Q93" s="2"/>
      <c r="R93" s="3" t="s">
        <v>71</v>
      </c>
      <c r="S93" s="137">
        <v>0</v>
      </c>
      <c r="T93" s="137">
        <v>4.9999999999999975E-3</v>
      </c>
      <c r="U93" s="137">
        <v>9.0000000000000011E-3</v>
      </c>
      <c r="V93" s="137">
        <v>1.2000000000000004E-2</v>
      </c>
      <c r="W93" s="105"/>
      <c r="X93" s="133"/>
      <c r="Y93" s="2"/>
      <c r="Z93" s="3" t="s">
        <v>71</v>
      </c>
      <c r="AA93" s="137">
        <v>0</v>
      </c>
      <c r="AB93" s="137">
        <v>0</v>
      </c>
      <c r="AC93" s="137">
        <v>0</v>
      </c>
      <c r="AD93" s="137">
        <v>0</v>
      </c>
      <c r="AE93" s="108"/>
      <c r="AF93" s="133"/>
      <c r="AG93" s="2" t="s">
        <v>18</v>
      </c>
      <c r="AH93" s="9" t="s">
        <v>70</v>
      </c>
      <c r="AI93" s="53">
        <v>0.05</v>
      </c>
      <c r="AJ93" s="53">
        <v>4.9000000000000002E-2</v>
      </c>
      <c r="AK93" s="53">
        <v>4.9000000000000002E-2</v>
      </c>
      <c r="AL93" s="53">
        <v>0.05</v>
      </c>
      <c r="AM93" s="164"/>
    </row>
    <row r="94" spans="1:39" x14ac:dyDescent="0.35">
      <c r="A94" s="2" t="s">
        <v>17</v>
      </c>
      <c r="B94" s="9" t="s">
        <v>70</v>
      </c>
      <c r="C94" s="53">
        <v>1.7000000000000001E-2</v>
      </c>
      <c r="D94" s="53">
        <v>3.3000000000000002E-2</v>
      </c>
      <c r="E94" s="53">
        <v>3.6999999999999998E-2</v>
      </c>
      <c r="F94" s="53">
        <v>3.9E-2</v>
      </c>
      <c r="G94" s="96"/>
      <c r="H94" s="133"/>
      <c r="I94" s="2" t="s">
        <v>17</v>
      </c>
      <c r="J94" s="9" t="s">
        <v>70</v>
      </c>
      <c r="K94" s="53">
        <v>0.109</v>
      </c>
      <c r="L94" s="53">
        <v>0.10900000000000001</v>
      </c>
      <c r="M94" s="53">
        <v>0.1075</v>
      </c>
      <c r="N94" s="53">
        <v>0.11899999999999999</v>
      </c>
      <c r="O94" s="100"/>
      <c r="P94" s="133"/>
      <c r="Q94" s="2" t="s">
        <v>17</v>
      </c>
      <c r="R94" s="9" t="s">
        <v>70</v>
      </c>
      <c r="S94" s="53">
        <v>0.05</v>
      </c>
      <c r="T94" s="53">
        <v>5.8999999999999997E-2</v>
      </c>
      <c r="U94" s="53">
        <v>6.4000000000000001E-2</v>
      </c>
      <c r="V94" s="53">
        <v>6.8000000000000005E-2</v>
      </c>
      <c r="W94" s="104"/>
      <c r="X94" s="133"/>
      <c r="Y94" s="2" t="s">
        <v>17</v>
      </c>
      <c r="Z94" s="9" t="s">
        <v>70</v>
      </c>
      <c r="AA94" s="53">
        <v>4.9000000000000002E-2</v>
      </c>
      <c r="AB94" s="53">
        <v>4.9000000000000002E-2</v>
      </c>
      <c r="AC94" s="53">
        <v>4.9000000000000002E-2</v>
      </c>
      <c r="AD94" s="53">
        <v>4.9000000000000002E-2</v>
      </c>
      <c r="AE94" s="107"/>
      <c r="AF94" s="133"/>
      <c r="AG94" s="2" t="s">
        <v>39</v>
      </c>
      <c r="AH94" s="9" t="s">
        <v>70</v>
      </c>
      <c r="AI94" s="53">
        <v>0.05</v>
      </c>
      <c r="AJ94" s="53">
        <v>0.05</v>
      </c>
      <c r="AK94" s="53">
        <v>0.05</v>
      </c>
      <c r="AL94" s="53">
        <v>4.9000000000000002E-2</v>
      </c>
      <c r="AM94" s="164"/>
    </row>
    <row r="95" spans="1:39" x14ac:dyDescent="0.35">
      <c r="A95" s="2"/>
      <c r="B95" s="3" t="s">
        <v>71</v>
      </c>
      <c r="C95" s="137">
        <v>2.9999999999999992E-3</v>
      </c>
      <c r="D95" s="137">
        <v>0</v>
      </c>
      <c r="E95" s="137">
        <v>6.9999999999999993E-3</v>
      </c>
      <c r="F95" s="137">
        <v>1.2E-2</v>
      </c>
      <c r="G95" s="97"/>
      <c r="H95" s="133"/>
      <c r="I95" s="2"/>
      <c r="J95" s="3" t="s">
        <v>71</v>
      </c>
      <c r="K95" s="137">
        <v>1.2999999999999998E-2</v>
      </c>
      <c r="L95" s="137">
        <v>2.0000000000000011E-2</v>
      </c>
      <c r="M95" s="137">
        <v>2.2499999999999999E-2</v>
      </c>
      <c r="N95" s="137">
        <v>4.7E-2</v>
      </c>
      <c r="O95" s="101"/>
      <c r="P95" s="133"/>
      <c r="Q95" s="2"/>
      <c r="R95" s="3" t="s">
        <v>71</v>
      </c>
      <c r="S95" s="137">
        <v>0</v>
      </c>
      <c r="T95" s="137">
        <v>4.9999999999999975E-3</v>
      </c>
      <c r="U95" s="137">
        <v>9.0000000000000011E-3</v>
      </c>
      <c r="V95" s="137">
        <v>1.3000000000000005E-2</v>
      </c>
      <c r="W95" s="105"/>
      <c r="X95" s="133"/>
      <c r="Y95" s="2"/>
      <c r="Z95" s="3" t="s">
        <v>71</v>
      </c>
      <c r="AA95" s="137">
        <v>0</v>
      </c>
      <c r="AB95" s="137">
        <v>0</v>
      </c>
      <c r="AC95" s="137">
        <v>0</v>
      </c>
      <c r="AD95" s="137">
        <v>0</v>
      </c>
      <c r="AE95" s="108"/>
      <c r="AF95" s="133"/>
      <c r="AG95" s="165"/>
      <c r="AH95" s="160"/>
      <c r="AI95" s="161"/>
      <c r="AJ95" s="161"/>
      <c r="AK95" s="161"/>
      <c r="AL95" s="161"/>
      <c r="AM95" s="141"/>
    </row>
    <row r="96" spans="1:39" x14ac:dyDescent="0.35">
      <c r="A96" s="2" t="s">
        <v>18</v>
      </c>
      <c r="B96" s="9" t="s">
        <v>70</v>
      </c>
      <c r="C96" s="53">
        <v>1.7000000000000001E-2</v>
      </c>
      <c r="D96" s="53">
        <v>3.3000000000000002E-2</v>
      </c>
      <c r="E96" s="53">
        <v>3.6999999999999998E-2</v>
      </c>
      <c r="F96" s="53">
        <v>0.04</v>
      </c>
      <c r="G96" s="96"/>
      <c r="H96" s="133"/>
      <c r="I96" s="2" t="s">
        <v>18</v>
      </c>
      <c r="J96" s="9" t="s">
        <v>70</v>
      </c>
      <c r="K96" s="53">
        <v>0.1095</v>
      </c>
      <c r="L96" s="53">
        <v>0.1095</v>
      </c>
      <c r="M96" s="53">
        <v>0.1075</v>
      </c>
      <c r="N96" s="53">
        <v>0.1055</v>
      </c>
      <c r="O96" s="100"/>
      <c r="P96" s="133"/>
      <c r="Q96" s="2" t="s">
        <v>18</v>
      </c>
      <c r="R96" s="9" t="s">
        <v>70</v>
      </c>
      <c r="S96" s="53">
        <v>0.05</v>
      </c>
      <c r="T96" s="53">
        <v>5.8999999999999997E-2</v>
      </c>
      <c r="U96" s="53">
        <v>6.5000000000000002E-2</v>
      </c>
      <c r="V96" s="53">
        <v>6.7000000000000004E-2</v>
      </c>
      <c r="W96" s="104"/>
      <c r="X96" s="133"/>
      <c r="Y96" s="2" t="s">
        <v>18</v>
      </c>
      <c r="Z96" s="9" t="s">
        <v>70</v>
      </c>
      <c r="AA96" s="53">
        <v>0.05</v>
      </c>
      <c r="AB96" s="53">
        <v>4.9000000000000002E-2</v>
      </c>
      <c r="AC96" s="53">
        <v>4.9000000000000002E-2</v>
      </c>
      <c r="AD96" s="53">
        <v>4.9000000000000002E-2</v>
      </c>
      <c r="AE96" s="107"/>
      <c r="AF96" s="133"/>
      <c r="AG96" s="142"/>
      <c r="AH96" s="143"/>
      <c r="AI96" s="144"/>
      <c r="AJ96" s="144"/>
      <c r="AK96" s="144"/>
      <c r="AL96" s="144"/>
      <c r="AM96" s="145"/>
    </row>
    <row r="97" spans="1:39" x14ac:dyDescent="0.35">
      <c r="A97" s="2"/>
      <c r="B97" s="3" t="s">
        <v>71</v>
      </c>
      <c r="C97" s="137">
        <v>1.9999999999999983E-3</v>
      </c>
      <c r="D97" s="137">
        <v>1.0000000000000009E-3</v>
      </c>
      <c r="E97" s="137">
        <v>6.9999999999999993E-3</v>
      </c>
      <c r="F97" s="137">
        <v>1.0999999999999996E-2</v>
      </c>
      <c r="G97" s="97"/>
      <c r="H97" s="133"/>
      <c r="I97" s="2"/>
      <c r="J97" s="3" t="s">
        <v>71</v>
      </c>
      <c r="K97" s="137">
        <v>1.3999999999999999E-2</v>
      </c>
      <c r="L97" s="137">
        <v>2.0499999999999997E-2</v>
      </c>
      <c r="M97" s="137">
        <v>2.2499999999999999E-2</v>
      </c>
      <c r="N97" s="137">
        <v>2.4E-2</v>
      </c>
      <c r="O97" s="101"/>
      <c r="P97" s="133"/>
      <c r="Q97" s="2"/>
      <c r="R97" s="3" t="s">
        <v>71</v>
      </c>
      <c r="S97" s="137">
        <v>0</v>
      </c>
      <c r="T97" s="137">
        <v>4.9999999999999975E-3</v>
      </c>
      <c r="U97" s="137">
        <v>1.0000000000000002E-2</v>
      </c>
      <c r="V97" s="137">
        <v>1.2000000000000004E-2</v>
      </c>
      <c r="W97" s="105"/>
      <c r="X97" s="133"/>
      <c r="Y97" s="2"/>
      <c r="Z97" s="3" t="s">
        <v>71</v>
      </c>
      <c r="AA97" s="137">
        <v>0</v>
      </c>
      <c r="AB97" s="137">
        <v>0</v>
      </c>
      <c r="AC97" s="137">
        <v>0</v>
      </c>
      <c r="AD97" s="137">
        <v>0</v>
      </c>
      <c r="AE97" s="108"/>
      <c r="AF97" s="133"/>
      <c r="AG97" s="133"/>
      <c r="AH97" s="133"/>
      <c r="AI97" s="133"/>
      <c r="AJ97" s="133"/>
      <c r="AK97" s="133"/>
      <c r="AL97" s="133"/>
      <c r="AM97" s="133"/>
    </row>
    <row r="98" spans="1:39" x14ac:dyDescent="0.35">
      <c r="A98" s="133" t="s">
        <v>39</v>
      </c>
      <c r="B98" s="9" t="s">
        <v>70</v>
      </c>
      <c r="C98" s="53">
        <v>1.7000000000000001E-2</v>
      </c>
      <c r="D98" s="53">
        <v>3.3000000000000002E-2</v>
      </c>
      <c r="E98" s="53">
        <v>3.6999999999999998E-2</v>
      </c>
      <c r="F98" s="53">
        <v>0.04</v>
      </c>
      <c r="G98" s="96"/>
      <c r="H98" s="133"/>
      <c r="I98" s="2" t="s">
        <v>39</v>
      </c>
      <c r="J98" s="9" t="s">
        <v>70</v>
      </c>
      <c r="K98" s="53">
        <v>0.109</v>
      </c>
      <c r="L98" s="53">
        <v>0.11</v>
      </c>
      <c r="M98" s="53">
        <v>0.108</v>
      </c>
      <c r="N98" s="53">
        <v>0.105</v>
      </c>
      <c r="O98" s="100"/>
      <c r="P98" s="133"/>
      <c r="Q98" s="2" t="s">
        <v>39</v>
      </c>
      <c r="R98" s="9" t="s">
        <v>70</v>
      </c>
      <c r="S98" s="53">
        <v>0.05</v>
      </c>
      <c r="T98" s="53">
        <v>0.06</v>
      </c>
      <c r="U98" s="53">
        <v>6.5000000000000002E-2</v>
      </c>
      <c r="V98" s="53">
        <v>6.8000000000000005E-2</v>
      </c>
      <c r="W98" s="104"/>
      <c r="X98" s="133"/>
      <c r="Y98" s="2" t="s">
        <v>39</v>
      </c>
      <c r="Z98" s="9" t="s">
        <v>70</v>
      </c>
      <c r="AA98" s="53">
        <v>0.05</v>
      </c>
      <c r="AB98" s="53">
        <v>0.05</v>
      </c>
      <c r="AC98" s="53">
        <v>0.05</v>
      </c>
      <c r="AD98" s="53">
        <v>0.05</v>
      </c>
      <c r="AE98" s="107"/>
      <c r="AF98" s="133"/>
      <c r="AG98" s="133"/>
      <c r="AH98" s="133"/>
      <c r="AI98" s="133"/>
      <c r="AJ98" s="133"/>
      <c r="AK98" s="133"/>
      <c r="AL98" s="133"/>
      <c r="AM98" s="133"/>
    </row>
    <row r="99" spans="1:39" x14ac:dyDescent="0.35">
      <c r="A99" s="133"/>
      <c r="B99" s="3" t="s">
        <v>71</v>
      </c>
      <c r="C99" s="137">
        <v>1.9999999999999983E-3</v>
      </c>
      <c r="D99" s="137">
        <v>0</v>
      </c>
      <c r="E99" s="137">
        <v>6.9999999999999993E-3</v>
      </c>
      <c r="F99" s="137">
        <v>1.0999999999999996E-2</v>
      </c>
      <c r="G99" s="97"/>
      <c r="H99" s="133"/>
      <c r="I99" s="95"/>
      <c r="J99" s="3" t="s">
        <v>71</v>
      </c>
      <c r="K99" s="137">
        <v>1.3499999999999998E-2</v>
      </c>
      <c r="L99" s="137">
        <v>2.0999999999999998E-2</v>
      </c>
      <c r="M99" s="137">
        <v>2.35E-2</v>
      </c>
      <c r="N99" s="137">
        <v>2.4E-2</v>
      </c>
      <c r="O99" s="101"/>
      <c r="P99" s="133"/>
      <c r="Q99" s="95"/>
      <c r="R99" s="3" t="s">
        <v>71</v>
      </c>
      <c r="S99" s="137">
        <v>0</v>
      </c>
      <c r="T99" s="137">
        <v>5.9999999999999984E-3</v>
      </c>
      <c r="U99" s="137">
        <v>9.0000000000000011E-3</v>
      </c>
      <c r="V99" s="137">
        <v>1.3000000000000005E-2</v>
      </c>
      <c r="W99" s="105"/>
      <c r="X99" s="133"/>
      <c r="Y99" s="95"/>
      <c r="Z99" s="3" t="s">
        <v>71</v>
      </c>
      <c r="AA99" s="137">
        <v>0</v>
      </c>
      <c r="AB99" s="137">
        <v>0</v>
      </c>
      <c r="AC99" s="137">
        <v>0</v>
      </c>
      <c r="AD99" s="137">
        <v>0</v>
      </c>
      <c r="AE99" s="108"/>
      <c r="AF99" s="133"/>
      <c r="AG99" s="133"/>
      <c r="AH99" s="133"/>
      <c r="AI99" s="133"/>
      <c r="AJ99" s="133"/>
      <c r="AK99" s="133"/>
      <c r="AL99" s="133"/>
      <c r="AM99" s="133"/>
    </row>
    <row r="100" spans="1:39" x14ac:dyDescent="0.35">
      <c r="A100" s="31"/>
      <c r="B100" s="32"/>
      <c r="C100" s="98"/>
      <c r="D100" s="98"/>
      <c r="E100" s="98"/>
      <c r="F100" s="98"/>
      <c r="G100" s="148"/>
      <c r="H100" s="133"/>
      <c r="I100" s="36"/>
      <c r="J100" s="37"/>
      <c r="K100" s="102"/>
      <c r="L100" s="102"/>
      <c r="M100" s="102"/>
      <c r="N100" s="102"/>
      <c r="O100" s="151"/>
      <c r="P100" s="133"/>
      <c r="Q100" s="41"/>
      <c r="R100" s="42"/>
      <c r="S100" s="91"/>
      <c r="T100" s="91"/>
      <c r="U100" s="91"/>
      <c r="V100" s="91"/>
      <c r="W100" s="157"/>
      <c r="X100" s="133"/>
      <c r="Y100" s="47"/>
      <c r="Z100" s="156"/>
      <c r="AA100" s="109"/>
      <c r="AB100" s="109"/>
      <c r="AC100" s="109"/>
      <c r="AD100" s="109"/>
      <c r="AE100" s="154"/>
      <c r="AF100" s="133"/>
      <c r="AG100" s="133"/>
      <c r="AH100" s="133"/>
      <c r="AI100" s="133"/>
      <c r="AJ100" s="133"/>
      <c r="AK100" s="133"/>
      <c r="AL100" s="133"/>
      <c r="AM100" s="133"/>
    </row>
    <row r="101" spans="1:39" x14ac:dyDescent="0.35">
      <c r="A101" s="33"/>
      <c r="B101" s="34"/>
      <c r="C101" s="99"/>
      <c r="D101" s="99"/>
      <c r="E101" s="99"/>
      <c r="F101" s="99"/>
      <c r="G101" s="149"/>
      <c r="H101" s="133"/>
      <c r="I101" s="38"/>
      <c r="J101" s="39"/>
      <c r="K101" s="103"/>
      <c r="L101" s="103"/>
      <c r="M101" s="103"/>
      <c r="N101" s="103"/>
      <c r="O101" s="152"/>
      <c r="P101" s="133"/>
      <c r="Q101" s="43"/>
      <c r="R101" s="44"/>
      <c r="S101" s="106"/>
      <c r="T101" s="106"/>
      <c r="U101" s="106"/>
      <c r="V101" s="106"/>
      <c r="W101" s="158"/>
      <c r="X101" s="133"/>
      <c r="Y101" s="48"/>
      <c r="Z101" s="49"/>
      <c r="AA101" s="110"/>
      <c r="AB101" s="110"/>
      <c r="AC101" s="110"/>
      <c r="AD101" s="110"/>
      <c r="AE101" s="155"/>
      <c r="AF101" s="133"/>
      <c r="AG101" s="133"/>
      <c r="AH101" s="133"/>
      <c r="AI101" s="133"/>
      <c r="AJ101" s="133"/>
      <c r="AK101" s="133"/>
      <c r="AL101" s="133"/>
      <c r="AM101" s="133"/>
    </row>
    <row r="102" spans="1:39" x14ac:dyDescent="0.35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33"/>
      <c r="Y102" s="153"/>
      <c r="Z102" s="153"/>
      <c r="AA102" s="153"/>
      <c r="AB102" s="153"/>
      <c r="AC102" s="153"/>
      <c r="AD102" s="153"/>
      <c r="AE102" s="153"/>
      <c r="AF102" s="133"/>
      <c r="AG102" s="133"/>
      <c r="AH102" s="133"/>
      <c r="AI102" s="133"/>
      <c r="AJ102" s="133"/>
      <c r="AK102" s="133"/>
      <c r="AL102" s="133"/>
      <c r="AM102" s="133"/>
    </row>
    <row r="103" spans="1:39" x14ac:dyDescent="0.35">
      <c r="A103" s="138" t="s">
        <v>46</v>
      </c>
      <c r="B103" s="140" t="s">
        <v>8</v>
      </c>
      <c r="C103" s="139">
        <v>2</v>
      </c>
      <c r="D103" s="139">
        <v>3</v>
      </c>
      <c r="E103" s="139">
        <v>4</v>
      </c>
      <c r="F103" s="139">
        <v>5</v>
      </c>
      <c r="G103" s="147"/>
      <c r="H103" s="133"/>
      <c r="I103" s="138" t="s">
        <v>46</v>
      </c>
      <c r="J103" s="140" t="s">
        <v>8</v>
      </c>
      <c r="K103" s="139">
        <v>2</v>
      </c>
      <c r="L103" s="139">
        <v>3</v>
      </c>
      <c r="M103" s="139">
        <v>4</v>
      </c>
      <c r="N103" s="139">
        <v>5</v>
      </c>
      <c r="O103" s="150"/>
      <c r="P103" s="133"/>
      <c r="Q103" s="138" t="s">
        <v>2</v>
      </c>
      <c r="R103" s="140" t="s">
        <v>8</v>
      </c>
      <c r="S103" s="139">
        <v>2</v>
      </c>
      <c r="T103" s="139">
        <v>3</v>
      </c>
      <c r="U103" s="139">
        <v>4</v>
      </c>
      <c r="V103" s="139">
        <v>5</v>
      </c>
      <c r="W103" s="159"/>
      <c r="X103" s="133"/>
      <c r="Y103" s="138" t="s">
        <v>2</v>
      </c>
      <c r="Z103" s="140" t="s">
        <v>8</v>
      </c>
      <c r="AA103" s="139">
        <v>2</v>
      </c>
      <c r="AB103" s="139">
        <v>3</v>
      </c>
      <c r="AC103" s="139">
        <v>4</v>
      </c>
      <c r="AD103" s="139">
        <v>5</v>
      </c>
      <c r="AE103" s="46"/>
      <c r="AF103" s="133"/>
      <c r="AG103" s="133"/>
      <c r="AH103" s="133"/>
      <c r="AI103" s="133"/>
      <c r="AJ103" s="133"/>
      <c r="AK103" s="133"/>
      <c r="AL103" s="133"/>
      <c r="AM103" s="133"/>
    </row>
    <row r="104" spans="1:39" x14ac:dyDescent="0.35">
      <c r="A104" s="2" t="s">
        <v>12</v>
      </c>
      <c r="B104" s="3"/>
      <c r="C104" s="4"/>
      <c r="D104" s="4"/>
      <c r="E104" s="4"/>
      <c r="F104" s="4"/>
      <c r="G104" s="30"/>
      <c r="H104" s="133"/>
      <c r="I104" s="2" t="s">
        <v>12</v>
      </c>
      <c r="J104" s="3"/>
      <c r="K104" s="4"/>
      <c r="L104" s="4"/>
      <c r="M104" s="4"/>
      <c r="N104" s="4"/>
      <c r="O104" s="35"/>
      <c r="P104" s="133"/>
      <c r="Q104" s="2" t="s">
        <v>12</v>
      </c>
      <c r="R104" s="3"/>
      <c r="S104" s="4"/>
      <c r="T104" s="4"/>
      <c r="U104" s="4"/>
      <c r="V104" s="4"/>
      <c r="W104" s="40"/>
      <c r="X104" s="133"/>
      <c r="Y104" s="2" t="s">
        <v>12</v>
      </c>
      <c r="Z104" s="3"/>
      <c r="AA104" s="4"/>
      <c r="AB104" s="4"/>
      <c r="AC104" s="4"/>
      <c r="AD104" s="4"/>
      <c r="AE104" s="45"/>
      <c r="AF104" s="133"/>
      <c r="AG104" s="133"/>
      <c r="AH104" s="133"/>
      <c r="AI104" s="133"/>
      <c r="AJ104" s="133"/>
      <c r="AK104" s="133"/>
      <c r="AL104" s="133"/>
      <c r="AM104" s="133"/>
    </row>
    <row r="105" spans="1:39" x14ac:dyDescent="0.35">
      <c r="A105" s="2" t="s">
        <v>13</v>
      </c>
      <c r="B105" s="9" t="s">
        <v>70</v>
      </c>
      <c r="C105" s="53">
        <v>4.9000000000000002E-2</v>
      </c>
      <c r="D105" s="53">
        <v>4.5999999999999999E-2</v>
      </c>
      <c r="E105" s="53">
        <v>4.4999999999999998E-2</v>
      </c>
      <c r="F105" s="53">
        <v>4.3999999999999997E-2</v>
      </c>
      <c r="G105" s="96"/>
      <c r="H105" s="133"/>
      <c r="I105" s="2" t="s">
        <v>13</v>
      </c>
      <c r="J105" s="9" t="s">
        <v>70</v>
      </c>
      <c r="K105" s="53">
        <v>4.5499999999999999E-2</v>
      </c>
      <c r="L105" s="53">
        <v>4.3999999999999997E-2</v>
      </c>
      <c r="M105" s="53">
        <v>4.3499999999999997E-2</v>
      </c>
      <c r="N105" s="53">
        <v>4.2499999999999996E-2</v>
      </c>
      <c r="O105" s="100"/>
      <c r="P105" s="133"/>
      <c r="Q105" s="2" t="s">
        <v>13</v>
      </c>
      <c r="R105" s="9" t="s">
        <v>70</v>
      </c>
      <c r="S105" s="53">
        <v>4.7E-2</v>
      </c>
      <c r="T105" s="53">
        <v>4.4999999999999998E-2</v>
      </c>
      <c r="U105" s="53">
        <v>4.3999999999999997E-2</v>
      </c>
      <c r="V105" s="53">
        <v>4.2999999999999997E-2</v>
      </c>
      <c r="W105" s="104"/>
      <c r="X105" s="133"/>
      <c r="Y105" s="2" t="s">
        <v>13</v>
      </c>
      <c r="Z105" s="9" t="s">
        <v>70</v>
      </c>
      <c r="AA105" s="53">
        <v>4.8000000000000001E-2</v>
      </c>
      <c r="AB105" s="53">
        <v>4.5999999999999999E-2</v>
      </c>
      <c r="AC105" s="53">
        <v>4.3999999999999997E-2</v>
      </c>
      <c r="AD105" s="53">
        <v>4.2999999999999997E-2</v>
      </c>
      <c r="AE105" s="107"/>
      <c r="AF105" s="133"/>
      <c r="AG105" s="138" t="s">
        <v>2</v>
      </c>
      <c r="AH105" s="140" t="s">
        <v>8</v>
      </c>
      <c r="AI105" s="139">
        <v>2</v>
      </c>
      <c r="AJ105" s="139">
        <v>3</v>
      </c>
      <c r="AK105" s="139">
        <v>4</v>
      </c>
      <c r="AL105" s="139">
        <v>5</v>
      </c>
      <c r="AM105" s="162"/>
    </row>
    <row r="106" spans="1:39" x14ac:dyDescent="0.35">
      <c r="A106" s="2"/>
      <c r="B106" s="3" t="s">
        <v>71</v>
      </c>
      <c r="C106" s="137">
        <v>0</v>
      </c>
      <c r="D106" s="137">
        <v>0</v>
      </c>
      <c r="E106" s="137">
        <v>0</v>
      </c>
      <c r="F106" s="137">
        <v>0</v>
      </c>
      <c r="G106" s="97"/>
      <c r="H106" s="133"/>
      <c r="I106" s="2"/>
      <c r="J106" s="3" t="s">
        <v>71</v>
      </c>
      <c r="K106" s="137">
        <v>1.5000000000000013E-3</v>
      </c>
      <c r="L106" s="137">
        <v>1.0000000000000009E-3</v>
      </c>
      <c r="M106" s="137">
        <v>5.0000000000000044E-4</v>
      </c>
      <c r="N106" s="137">
        <v>4.9999999999999697E-4</v>
      </c>
      <c r="O106" s="101"/>
      <c r="P106" s="133"/>
      <c r="Q106" s="2"/>
      <c r="R106" s="3" t="s">
        <v>71</v>
      </c>
      <c r="S106" s="137">
        <v>0</v>
      </c>
      <c r="T106" s="137">
        <v>0</v>
      </c>
      <c r="U106" s="137">
        <v>0</v>
      </c>
      <c r="V106" s="137">
        <v>0</v>
      </c>
      <c r="W106" s="105"/>
      <c r="X106" s="133"/>
      <c r="Y106" s="2"/>
      <c r="Z106" s="3" t="s">
        <v>71</v>
      </c>
      <c r="AA106" s="137">
        <v>1.0000000000000009E-3</v>
      </c>
      <c r="AB106" s="137">
        <v>0</v>
      </c>
      <c r="AC106" s="137">
        <v>0</v>
      </c>
      <c r="AD106" s="137">
        <v>9.9999999999999395E-4</v>
      </c>
      <c r="AE106" s="108"/>
      <c r="AF106" s="133"/>
      <c r="AG106" s="2" t="s">
        <v>12</v>
      </c>
      <c r="AH106" s="3"/>
      <c r="AI106" s="4"/>
      <c r="AJ106" s="4"/>
      <c r="AK106" s="4"/>
      <c r="AL106" s="4"/>
      <c r="AM106" s="163"/>
    </row>
    <row r="107" spans="1:39" x14ac:dyDescent="0.35">
      <c r="A107" s="2" t="s">
        <v>14</v>
      </c>
      <c r="B107" s="9" t="s">
        <v>70</v>
      </c>
      <c r="C107" s="53">
        <v>4.9000000000000002E-2</v>
      </c>
      <c r="D107" s="53">
        <v>4.8000000000000001E-2</v>
      </c>
      <c r="E107" s="53">
        <v>4.5999999999999999E-2</v>
      </c>
      <c r="F107" s="53">
        <v>4.5999999999999999E-2</v>
      </c>
      <c r="G107" s="96"/>
      <c r="H107" s="133"/>
      <c r="I107" s="2" t="s">
        <v>14</v>
      </c>
      <c r="J107" s="9" t="s">
        <v>70</v>
      </c>
      <c r="K107" s="53">
        <v>4.7E-2</v>
      </c>
      <c r="L107" s="53">
        <v>4.5499999999999999E-2</v>
      </c>
      <c r="M107" s="53">
        <v>4.5499999999999999E-2</v>
      </c>
      <c r="N107" s="53">
        <v>4.4999999999999998E-2</v>
      </c>
      <c r="O107" s="100"/>
      <c r="P107" s="133"/>
      <c r="Q107" s="2" t="s">
        <v>14</v>
      </c>
      <c r="R107" s="9" t="s">
        <v>70</v>
      </c>
      <c r="S107" s="53">
        <v>4.8000000000000001E-2</v>
      </c>
      <c r="T107" s="53">
        <v>4.7E-2</v>
      </c>
      <c r="U107" s="53">
        <v>4.5999999999999999E-2</v>
      </c>
      <c r="V107" s="53">
        <v>4.5999999999999999E-2</v>
      </c>
      <c r="W107" s="104"/>
      <c r="X107" s="133"/>
      <c r="Y107" s="2" t="s">
        <v>14</v>
      </c>
      <c r="Z107" s="9" t="s">
        <v>70</v>
      </c>
      <c r="AA107" s="53">
        <v>4.9000000000000002E-2</v>
      </c>
      <c r="AB107" s="53">
        <v>4.7E-2</v>
      </c>
      <c r="AC107" s="53">
        <v>4.5999999999999999E-2</v>
      </c>
      <c r="AD107" s="53">
        <v>4.5999999999999999E-2</v>
      </c>
      <c r="AE107" s="107"/>
      <c r="AF107" s="133"/>
      <c r="AG107" s="2" t="s">
        <v>13</v>
      </c>
      <c r="AH107" s="9" t="s">
        <v>70</v>
      </c>
      <c r="AI107" s="53">
        <v>4.8000000000000001E-2</v>
      </c>
      <c r="AJ107" s="53">
        <v>4.4999999999999998E-2</v>
      </c>
      <c r="AK107" s="53">
        <v>4.3999999999999997E-2</v>
      </c>
      <c r="AL107" s="53">
        <v>4.2999999999999997E-2</v>
      </c>
      <c r="AM107" s="164"/>
    </row>
    <row r="108" spans="1:39" x14ac:dyDescent="0.35">
      <c r="A108" s="2"/>
      <c r="B108" s="3" t="s">
        <v>71</v>
      </c>
      <c r="C108" s="137">
        <v>0</v>
      </c>
      <c r="D108" s="137">
        <v>0</v>
      </c>
      <c r="E108" s="137">
        <v>1.0000000000000009E-3</v>
      </c>
      <c r="F108" s="137">
        <v>0</v>
      </c>
      <c r="G108" s="97"/>
      <c r="H108" s="133"/>
      <c r="I108" s="2"/>
      <c r="J108" s="3" t="s">
        <v>71</v>
      </c>
      <c r="K108" s="137">
        <v>1.0000000000000009E-3</v>
      </c>
      <c r="L108" s="137">
        <v>5.0000000000000044E-4</v>
      </c>
      <c r="M108" s="137">
        <v>5.0000000000000044E-4</v>
      </c>
      <c r="N108" s="137">
        <v>5.0000000000000044E-4</v>
      </c>
      <c r="O108" s="101"/>
      <c r="P108" s="133"/>
      <c r="Q108" s="2"/>
      <c r="R108" s="3" t="s">
        <v>71</v>
      </c>
      <c r="S108" s="137">
        <v>0</v>
      </c>
      <c r="T108" s="137">
        <v>0</v>
      </c>
      <c r="U108" s="137">
        <v>0</v>
      </c>
      <c r="V108" s="137">
        <v>0</v>
      </c>
      <c r="W108" s="105"/>
      <c r="X108" s="133"/>
      <c r="Y108" s="2"/>
      <c r="Z108" s="3" t="s">
        <v>71</v>
      </c>
      <c r="AA108" s="137">
        <v>0</v>
      </c>
      <c r="AB108" s="137">
        <v>0</v>
      </c>
      <c r="AC108" s="137">
        <v>1.0000000000000009E-3</v>
      </c>
      <c r="AD108" s="137">
        <v>0</v>
      </c>
      <c r="AE108" s="108"/>
      <c r="AF108" s="133"/>
      <c r="AG108" s="2" t="s">
        <v>14</v>
      </c>
      <c r="AH108" s="9" t="s">
        <v>70</v>
      </c>
      <c r="AI108" s="53">
        <v>4.9000000000000002E-2</v>
      </c>
      <c r="AJ108" s="53">
        <v>4.7E-2</v>
      </c>
      <c r="AK108" s="53">
        <v>4.5999999999999999E-2</v>
      </c>
      <c r="AL108" s="53">
        <v>4.5999999999999999E-2</v>
      </c>
      <c r="AM108" s="164"/>
    </row>
    <row r="109" spans="1:39" x14ac:dyDescent="0.35">
      <c r="A109" s="2" t="s">
        <v>17</v>
      </c>
      <c r="B109" s="9" t="s">
        <v>70</v>
      </c>
      <c r="C109" s="53">
        <v>4.9000000000000002E-2</v>
      </c>
      <c r="D109" s="53">
        <v>4.8000000000000001E-2</v>
      </c>
      <c r="E109" s="53">
        <v>4.7E-2</v>
      </c>
      <c r="F109" s="53">
        <v>4.7E-2</v>
      </c>
      <c r="G109" s="96"/>
      <c r="H109" s="133"/>
      <c r="I109" s="2" t="s">
        <v>17</v>
      </c>
      <c r="J109" s="9" t="s">
        <v>70</v>
      </c>
      <c r="K109" s="53">
        <v>4.8000000000000001E-2</v>
      </c>
      <c r="L109" s="53">
        <v>4.7E-2</v>
      </c>
      <c r="M109" s="53">
        <v>4.65E-2</v>
      </c>
      <c r="N109" s="53">
        <v>4.5999999999999999E-2</v>
      </c>
      <c r="O109" s="100"/>
      <c r="P109" s="133"/>
      <c r="Q109" s="2" t="s">
        <v>17</v>
      </c>
      <c r="R109" s="9" t="s">
        <v>70</v>
      </c>
      <c r="S109" s="53">
        <v>4.9000000000000002E-2</v>
      </c>
      <c r="T109" s="53">
        <v>4.8000000000000001E-2</v>
      </c>
      <c r="U109" s="53">
        <v>4.7E-2</v>
      </c>
      <c r="V109" s="53">
        <v>4.7E-2</v>
      </c>
      <c r="W109" s="104"/>
      <c r="X109" s="133"/>
      <c r="Y109" s="2" t="s">
        <v>17</v>
      </c>
      <c r="Z109" s="9" t="s">
        <v>70</v>
      </c>
      <c r="AA109" s="53">
        <v>4.8500000000000001E-2</v>
      </c>
      <c r="AB109" s="53">
        <v>4.8000000000000001E-2</v>
      </c>
      <c r="AC109" s="53">
        <v>4.7E-2</v>
      </c>
      <c r="AD109" s="53">
        <v>4.7E-2</v>
      </c>
      <c r="AE109" s="107"/>
      <c r="AF109" s="133"/>
      <c r="AG109" s="2" t="s">
        <v>17</v>
      </c>
      <c r="AH109" s="9" t="s">
        <v>70</v>
      </c>
      <c r="AI109" s="53">
        <v>4.9000000000000002E-2</v>
      </c>
      <c r="AJ109" s="53">
        <v>4.8000000000000001E-2</v>
      </c>
      <c r="AK109" s="53">
        <v>4.7E-2</v>
      </c>
      <c r="AL109" s="53">
        <v>4.7E-2</v>
      </c>
      <c r="AM109" s="164"/>
    </row>
    <row r="110" spans="1:39" x14ac:dyDescent="0.35">
      <c r="A110" s="2"/>
      <c r="B110" s="3" t="s">
        <v>71</v>
      </c>
      <c r="C110" s="137">
        <v>0</v>
      </c>
      <c r="D110" s="137">
        <v>0</v>
      </c>
      <c r="E110" s="137">
        <v>0</v>
      </c>
      <c r="F110" s="137">
        <v>0</v>
      </c>
      <c r="G110" s="97"/>
      <c r="H110" s="133"/>
      <c r="I110" s="2"/>
      <c r="J110" s="3" t="s">
        <v>71</v>
      </c>
      <c r="K110" s="137">
        <v>5.0000000000000044E-4</v>
      </c>
      <c r="L110" s="137">
        <v>5.0000000000000044E-4</v>
      </c>
      <c r="M110" s="137">
        <v>5.0000000000000044E-4</v>
      </c>
      <c r="N110" s="137">
        <v>0</v>
      </c>
      <c r="O110" s="101"/>
      <c r="P110" s="133"/>
      <c r="Q110" s="2"/>
      <c r="R110" s="3" t="s">
        <v>71</v>
      </c>
      <c r="S110" s="137">
        <v>0</v>
      </c>
      <c r="T110" s="137">
        <v>0</v>
      </c>
      <c r="U110" s="137">
        <v>0</v>
      </c>
      <c r="V110" s="137">
        <v>0</v>
      </c>
      <c r="W110" s="105"/>
      <c r="X110" s="133"/>
      <c r="Y110" s="2"/>
      <c r="Z110" s="3" t="s">
        <v>71</v>
      </c>
      <c r="AA110" s="137">
        <v>5.0000000000000044E-4</v>
      </c>
      <c r="AB110" s="137">
        <v>0</v>
      </c>
      <c r="AC110" s="137">
        <v>0</v>
      </c>
      <c r="AD110" s="137">
        <v>0</v>
      </c>
      <c r="AE110" s="108"/>
      <c r="AF110" s="133"/>
      <c r="AG110" s="2" t="s">
        <v>18</v>
      </c>
      <c r="AH110" s="9" t="s">
        <v>70</v>
      </c>
      <c r="AI110" s="53">
        <v>4.9000000000000002E-2</v>
      </c>
      <c r="AJ110" s="53">
        <v>4.8000000000000001E-2</v>
      </c>
      <c r="AK110" s="53">
        <v>4.7E-2</v>
      </c>
      <c r="AL110" s="53">
        <v>4.7E-2</v>
      </c>
      <c r="AM110" s="164"/>
    </row>
    <row r="111" spans="1:39" x14ac:dyDescent="0.35">
      <c r="A111" s="2" t="s">
        <v>18</v>
      </c>
      <c r="B111" s="9" t="s">
        <v>70</v>
      </c>
      <c r="C111" s="53">
        <v>4.9000000000000002E-2</v>
      </c>
      <c r="D111" s="53">
        <v>4.9000000000000002E-2</v>
      </c>
      <c r="E111" s="53">
        <v>4.8000000000000001E-2</v>
      </c>
      <c r="F111" s="53">
        <v>4.7E-2</v>
      </c>
      <c r="G111" s="96"/>
      <c r="H111" s="133"/>
      <c r="I111" s="2" t="s">
        <v>18</v>
      </c>
      <c r="J111" s="9" t="s">
        <v>70</v>
      </c>
      <c r="K111" s="53">
        <v>4.8500000000000001E-2</v>
      </c>
      <c r="L111" s="53">
        <v>4.7500000000000001E-2</v>
      </c>
      <c r="M111" s="53">
        <v>4.7500000000000001E-2</v>
      </c>
      <c r="N111" s="53">
        <v>4.7E-2</v>
      </c>
      <c r="O111" s="100"/>
      <c r="P111" s="133"/>
      <c r="Q111" s="2" t="s">
        <v>18</v>
      </c>
      <c r="R111" s="9" t="s">
        <v>70</v>
      </c>
      <c r="S111" s="53">
        <v>4.9000000000000002E-2</v>
      </c>
      <c r="T111" s="53">
        <v>4.8000000000000001E-2</v>
      </c>
      <c r="U111" s="53">
        <v>4.8000000000000001E-2</v>
      </c>
      <c r="V111" s="53">
        <v>4.7E-2</v>
      </c>
      <c r="W111" s="104"/>
      <c r="X111" s="133"/>
      <c r="Y111" s="2" t="s">
        <v>18</v>
      </c>
      <c r="Z111" s="9" t="s">
        <v>70</v>
      </c>
      <c r="AA111" s="53">
        <v>4.9000000000000002E-2</v>
      </c>
      <c r="AB111" s="53">
        <v>4.8000000000000001E-2</v>
      </c>
      <c r="AC111" s="53">
        <v>4.8000000000000001E-2</v>
      </c>
      <c r="AD111" s="53">
        <v>4.7E-2</v>
      </c>
      <c r="AE111" s="107"/>
      <c r="AF111" s="133"/>
      <c r="AG111" s="2" t="s">
        <v>39</v>
      </c>
      <c r="AH111" s="9" t="s">
        <v>70</v>
      </c>
      <c r="AI111" s="53">
        <v>0.05</v>
      </c>
      <c r="AJ111" s="53">
        <v>4.9000000000000002E-2</v>
      </c>
      <c r="AK111" s="53">
        <v>4.9000000000000002E-2</v>
      </c>
      <c r="AL111" s="53">
        <v>4.8000000000000001E-2</v>
      </c>
      <c r="AM111" s="164"/>
    </row>
    <row r="112" spans="1:39" x14ac:dyDescent="0.35">
      <c r="A112" s="2"/>
      <c r="B112" s="3" t="s">
        <v>71</v>
      </c>
      <c r="C112" s="137">
        <v>0</v>
      </c>
      <c r="D112" s="137">
        <v>0</v>
      </c>
      <c r="E112" s="137">
        <v>0</v>
      </c>
      <c r="F112" s="137">
        <v>0</v>
      </c>
      <c r="G112" s="97"/>
      <c r="H112" s="133"/>
      <c r="I112" s="2"/>
      <c r="J112" s="3" t="s">
        <v>71</v>
      </c>
      <c r="K112" s="137">
        <v>5.0000000000000044E-4</v>
      </c>
      <c r="L112" s="137">
        <v>5.0000000000000044E-4</v>
      </c>
      <c r="M112" s="137">
        <v>5.0000000000000044E-4</v>
      </c>
      <c r="N112" s="137">
        <v>0</v>
      </c>
      <c r="O112" s="101"/>
      <c r="P112" s="133"/>
      <c r="Q112" s="2"/>
      <c r="R112" s="3" t="s">
        <v>71</v>
      </c>
      <c r="S112" s="137">
        <v>0</v>
      </c>
      <c r="T112" s="137">
        <v>0</v>
      </c>
      <c r="U112" s="137">
        <v>0</v>
      </c>
      <c r="V112" s="137">
        <v>0</v>
      </c>
      <c r="W112" s="105"/>
      <c r="X112" s="133"/>
      <c r="Y112" s="2"/>
      <c r="Z112" s="3" t="s">
        <v>71</v>
      </c>
      <c r="AA112" s="137">
        <v>0</v>
      </c>
      <c r="AB112" s="137">
        <v>0</v>
      </c>
      <c r="AC112" s="137">
        <v>0</v>
      </c>
      <c r="AD112" s="137">
        <v>1.0000000000000009E-3</v>
      </c>
      <c r="AE112" s="108"/>
      <c r="AF112" s="133"/>
      <c r="AG112" s="165"/>
      <c r="AH112" s="160"/>
      <c r="AI112" s="161"/>
      <c r="AJ112" s="161"/>
      <c r="AK112" s="161"/>
      <c r="AL112" s="161"/>
      <c r="AM112" s="141"/>
    </row>
    <row r="113" spans="1:39" x14ac:dyDescent="0.35">
      <c r="A113" s="133" t="s">
        <v>39</v>
      </c>
      <c r="B113" s="9" t="s">
        <v>70</v>
      </c>
      <c r="C113" s="53">
        <v>4.9000000000000002E-2</v>
      </c>
      <c r="D113" s="53">
        <v>4.9000000000000002E-2</v>
      </c>
      <c r="E113" s="53">
        <v>4.9000000000000002E-2</v>
      </c>
      <c r="F113" s="53">
        <v>4.9000000000000002E-2</v>
      </c>
      <c r="G113" s="96"/>
      <c r="H113" s="133"/>
      <c r="I113" s="2" t="s">
        <v>39</v>
      </c>
      <c r="J113" s="9" t="s">
        <v>70</v>
      </c>
      <c r="K113" s="53">
        <v>4.9500000000000002E-2</v>
      </c>
      <c r="L113" s="53">
        <v>4.9000000000000002E-2</v>
      </c>
      <c r="M113" s="53">
        <v>4.8000000000000001E-2</v>
      </c>
      <c r="N113" s="53">
        <v>4.8000000000000001E-2</v>
      </c>
      <c r="O113" s="100"/>
      <c r="P113" s="133"/>
      <c r="Q113" s="2" t="s">
        <v>39</v>
      </c>
      <c r="R113" s="9" t="s">
        <v>70</v>
      </c>
      <c r="S113" s="53">
        <v>0.05</v>
      </c>
      <c r="T113" s="53">
        <v>4.9000000000000002E-2</v>
      </c>
      <c r="U113" s="53">
        <v>4.9000000000000002E-2</v>
      </c>
      <c r="V113" s="53">
        <v>4.9000000000000002E-2</v>
      </c>
      <c r="W113" s="104"/>
      <c r="X113" s="133"/>
      <c r="Y113" s="2" t="s">
        <v>39</v>
      </c>
      <c r="Z113" s="9" t="s">
        <v>70</v>
      </c>
      <c r="AA113" s="53">
        <v>0.05</v>
      </c>
      <c r="AB113" s="53">
        <v>4.9000000000000002E-2</v>
      </c>
      <c r="AC113" s="53">
        <v>4.9000000000000002E-2</v>
      </c>
      <c r="AD113" s="53">
        <v>4.9000000000000002E-2</v>
      </c>
      <c r="AE113" s="107"/>
      <c r="AF113" s="133"/>
      <c r="AG113" s="142"/>
      <c r="AH113" s="143"/>
      <c r="AI113" s="144"/>
      <c r="AJ113" s="144"/>
      <c r="AK113" s="144"/>
      <c r="AL113" s="144"/>
      <c r="AM113" s="145"/>
    </row>
    <row r="114" spans="1:39" x14ac:dyDescent="0.35">
      <c r="A114" s="133"/>
      <c r="B114" s="3" t="s">
        <v>71</v>
      </c>
      <c r="C114" s="137">
        <v>0</v>
      </c>
      <c r="D114" s="137">
        <v>0</v>
      </c>
      <c r="E114" s="137">
        <v>0</v>
      </c>
      <c r="F114" s="137">
        <v>0</v>
      </c>
      <c r="G114" s="97"/>
      <c r="H114" s="133"/>
      <c r="I114" s="95"/>
      <c r="J114" s="3" t="s">
        <v>71</v>
      </c>
      <c r="K114" s="137">
        <v>5.0000000000000044E-4</v>
      </c>
      <c r="L114" s="137">
        <v>0</v>
      </c>
      <c r="M114" s="137">
        <v>0</v>
      </c>
      <c r="N114" s="137">
        <v>0</v>
      </c>
      <c r="O114" s="101"/>
      <c r="P114" s="133"/>
      <c r="Q114" s="95"/>
      <c r="R114" s="3" t="s">
        <v>71</v>
      </c>
      <c r="S114" s="137">
        <v>0</v>
      </c>
      <c r="T114" s="137">
        <v>0</v>
      </c>
      <c r="U114" s="137">
        <v>0</v>
      </c>
      <c r="V114" s="137">
        <v>0</v>
      </c>
      <c r="W114" s="105"/>
      <c r="X114" s="133"/>
      <c r="Y114" s="95"/>
      <c r="Z114" s="3" t="s">
        <v>71</v>
      </c>
      <c r="AA114" s="137">
        <v>0</v>
      </c>
      <c r="AB114" s="137">
        <v>0</v>
      </c>
      <c r="AC114" s="137">
        <v>0</v>
      </c>
      <c r="AD114" s="137">
        <v>0</v>
      </c>
      <c r="AE114" s="108"/>
      <c r="AF114" s="133"/>
      <c r="AG114" s="133"/>
      <c r="AH114" s="133"/>
      <c r="AI114" s="133"/>
      <c r="AJ114" s="133"/>
      <c r="AK114" s="133"/>
      <c r="AL114" s="133"/>
      <c r="AM114" s="133"/>
    </row>
    <row r="115" spans="1:39" x14ac:dyDescent="0.35">
      <c r="A115" s="31"/>
      <c r="B115" s="32"/>
      <c r="C115" s="98"/>
      <c r="D115" s="98"/>
      <c r="E115" s="98"/>
      <c r="F115" s="98"/>
      <c r="G115" s="148"/>
      <c r="H115" s="133"/>
      <c r="I115" s="36"/>
      <c r="J115" s="37"/>
      <c r="K115" s="102"/>
      <c r="L115" s="102"/>
      <c r="M115" s="102"/>
      <c r="N115" s="102"/>
      <c r="O115" s="151"/>
      <c r="P115" s="133"/>
      <c r="Q115" s="41"/>
      <c r="R115" s="42"/>
      <c r="S115" s="91"/>
      <c r="T115" s="91"/>
      <c r="U115" s="91"/>
      <c r="V115" s="91"/>
      <c r="W115" s="157"/>
      <c r="X115" s="133"/>
      <c r="Y115" s="47"/>
      <c r="Z115" s="156"/>
      <c r="AA115" s="109"/>
      <c r="AB115" s="109"/>
      <c r="AC115" s="109"/>
      <c r="AD115" s="109"/>
      <c r="AE115" s="154"/>
      <c r="AF115" s="133"/>
      <c r="AG115" s="133"/>
      <c r="AH115" s="133"/>
      <c r="AI115" s="133"/>
      <c r="AJ115" s="133"/>
      <c r="AK115" s="133"/>
      <c r="AL115" s="133"/>
      <c r="AM115" s="133"/>
    </row>
    <row r="116" spans="1:39" x14ac:dyDescent="0.35">
      <c r="A116" s="33"/>
      <c r="B116" s="34"/>
      <c r="C116" s="99"/>
      <c r="D116" s="99"/>
      <c r="E116" s="99"/>
      <c r="F116" s="99"/>
      <c r="G116" s="149"/>
      <c r="H116" s="133"/>
      <c r="I116" s="38"/>
      <c r="J116" s="39"/>
      <c r="K116" s="103"/>
      <c r="L116" s="103"/>
      <c r="M116" s="103"/>
      <c r="N116" s="103"/>
      <c r="O116" s="152"/>
      <c r="P116" s="133"/>
      <c r="Q116" s="43"/>
      <c r="R116" s="44"/>
      <c r="S116" s="106"/>
      <c r="T116" s="106"/>
      <c r="U116" s="106"/>
      <c r="V116" s="106"/>
      <c r="W116" s="158"/>
      <c r="X116" s="133"/>
      <c r="Y116" s="48"/>
      <c r="Z116" s="49"/>
      <c r="AA116" s="110"/>
      <c r="AB116" s="110"/>
      <c r="AC116" s="110"/>
      <c r="AD116" s="110"/>
      <c r="AE116" s="155"/>
      <c r="AF116" s="133"/>
      <c r="AG116" s="133"/>
      <c r="AH116" s="133"/>
      <c r="AI116" s="133"/>
      <c r="AJ116" s="133"/>
      <c r="AK116" s="133"/>
      <c r="AL116" s="133"/>
      <c r="AM116" s="133"/>
    </row>
    <row r="117" spans="1:39" x14ac:dyDescent="0.35">
      <c r="A117" s="133"/>
      <c r="B117" s="133"/>
      <c r="C117" s="133"/>
      <c r="D117" s="133"/>
      <c r="E117" s="133"/>
      <c r="F117" s="133"/>
      <c r="G117" s="133"/>
      <c r="H117" s="146"/>
      <c r="I117" s="153"/>
      <c r="J117" s="153"/>
      <c r="K117" s="153"/>
      <c r="L117" s="153"/>
      <c r="M117" s="153"/>
      <c r="N117" s="153"/>
      <c r="O117" s="153"/>
      <c r="P117" s="146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</row>
    <row r="118" spans="1:39" x14ac:dyDescent="0.35">
      <c r="A118" s="138" t="s">
        <v>47</v>
      </c>
      <c r="B118" s="140" t="s">
        <v>8</v>
      </c>
      <c r="C118" s="139">
        <v>2</v>
      </c>
      <c r="D118" s="139">
        <v>3</v>
      </c>
      <c r="E118" s="139">
        <v>4</v>
      </c>
      <c r="F118" s="139">
        <v>5</v>
      </c>
      <c r="G118" s="147"/>
      <c r="H118" s="133"/>
      <c r="I118" s="138" t="s">
        <v>47</v>
      </c>
      <c r="J118" s="140" t="s">
        <v>8</v>
      </c>
      <c r="K118" s="139">
        <v>2</v>
      </c>
      <c r="L118" s="139">
        <v>3</v>
      </c>
      <c r="M118" s="139">
        <v>4</v>
      </c>
      <c r="N118" s="139">
        <v>5</v>
      </c>
      <c r="O118" s="150"/>
      <c r="P118" s="133"/>
      <c r="Q118" s="138" t="s">
        <v>3</v>
      </c>
      <c r="R118" s="140" t="s">
        <v>8</v>
      </c>
      <c r="S118" s="139">
        <v>2</v>
      </c>
      <c r="T118" s="139">
        <v>3</v>
      </c>
      <c r="U118" s="139">
        <v>4</v>
      </c>
      <c r="V118" s="139">
        <v>5</v>
      </c>
      <c r="W118" s="159"/>
      <c r="X118" s="133"/>
      <c r="Y118" s="138" t="s">
        <v>3</v>
      </c>
      <c r="Z118" s="140" t="s">
        <v>8</v>
      </c>
      <c r="AA118" s="139">
        <v>2</v>
      </c>
      <c r="AB118" s="139">
        <v>3</v>
      </c>
      <c r="AC118" s="139">
        <v>4</v>
      </c>
      <c r="AD118" s="139">
        <v>5</v>
      </c>
      <c r="AE118" s="46"/>
      <c r="AF118" s="133"/>
      <c r="AG118" s="133"/>
      <c r="AH118" s="133"/>
      <c r="AI118" s="133"/>
      <c r="AJ118" s="133"/>
      <c r="AK118" s="133"/>
      <c r="AL118" s="133"/>
      <c r="AM118" s="133"/>
    </row>
    <row r="119" spans="1:39" x14ac:dyDescent="0.35">
      <c r="A119" s="2" t="s">
        <v>12</v>
      </c>
      <c r="B119" s="3"/>
      <c r="C119" s="4"/>
      <c r="D119" s="4"/>
      <c r="E119" s="4"/>
      <c r="F119" s="4"/>
      <c r="G119" s="30"/>
      <c r="H119" s="133"/>
      <c r="I119" s="2" t="s">
        <v>12</v>
      </c>
      <c r="J119" s="3"/>
      <c r="K119" s="4"/>
      <c r="L119" s="4"/>
      <c r="M119" s="4"/>
      <c r="N119" s="4"/>
      <c r="O119" s="35"/>
      <c r="P119" s="133"/>
      <c r="Q119" s="2" t="s">
        <v>12</v>
      </c>
      <c r="R119" s="3"/>
      <c r="S119" s="4"/>
      <c r="T119" s="4"/>
      <c r="U119" s="4"/>
      <c r="V119" s="4"/>
      <c r="W119" s="40"/>
      <c r="X119" s="133"/>
      <c r="Y119" s="2" t="s">
        <v>12</v>
      </c>
      <c r="Z119" s="3"/>
      <c r="AA119" s="4"/>
      <c r="AB119" s="4"/>
      <c r="AC119" s="4"/>
      <c r="AD119" s="4"/>
      <c r="AE119" s="45"/>
      <c r="AF119" s="133"/>
      <c r="AG119" s="133"/>
      <c r="AH119" s="133"/>
      <c r="AI119" s="133"/>
      <c r="AJ119" s="133"/>
      <c r="AK119" s="133"/>
      <c r="AL119" s="133"/>
      <c r="AM119" s="133"/>
    </row>
    <row r="120" spans="1:39" x14ac:dyDescent="0.35">
      <c r="A120" s="2" t="s">
        <v>13</v>
      </c>
      <c r="B120" s="9" t="s">
        <v>70</v>
      </c>
      <c r="C120" s="53">
        <v>4.7E-2</v>
      </c>
      <c r="D120" s="53">
        <v>5.5E-2</v>
      </c>
      <c r="E120" s="53">
        <v>0.06</v>
      </c>
      <c r="F120" s="53">
        <v>6.2E-2</v>
      </c>
      <c r="G120" s="96"/>
      <c r="H120" s="133"/>
      <c r="I120" s="2" t="s">
        <v>13</v>
      </c>
      <c r="J120" s="9" t="s">
        <v>70</v>
      </c>
      <c r="K120" s="53">
        <v>4.4999999999999998E-2</v>
      </c>
      <c r="L120" s="53">
        <v>0.05</v>
      </c>
      <c r="M120" s="53">
        <v>5.3000000000000005E-2</v>
      </c>
      <c r="N120" s="53">
        <v>5.45E-2</v>
      </c>
      <c r="O120" s="100"/>
      <c r="P120" s="133"/>
      <c r="Q120" s="2" t="s">
        <v>13</v>
      </c>
      <c r="R120" s="9" t="s">
        <v>70</v>
      </c>
      <c r="S120" s="53">
        <v>4.5999999999999999E-2</v>
      </c>
      <c r="T120" s="53">
        <v>5.5E-2</v>
      </c>
      <c r="U120" s="53">
        <v>5.8999999999999997E-2</v>
      </c>
      <c r="V120" s="53">
        <v>6.2E-2</v>
      </c>
      <c r="W120" s="104"/>
      <c r="X120" s="133"/>
      <c r="Y120" s="2" t="s">
        <v>13</v>
      </c>
      <c r="Z120" s="9" t="s">
        <v>70</v>
      </c>
      <c r="AA120" s="53">
        <v>4.7E-2</v>
      </c>
      <c r="AB120" s="53">
        <v>4.7E-2</v>
      </c>
      <c r="AC120" s="53">
        <v>4.7E-2</v>
      </c>
      <c r="AD120" s="53">
        <v>4.7E-2</v>
      </c>
      <c r="AE120" s="107"/>
      <c r="AF120" s="133"/>
      <c r="AG120" s="138" t="s">
        <v>3</v>
      </c>
      <c r="AH120" s="140" t="s">
        <v>8</v>
      </c>
      <c r="AI120" s="139">
        <v>2</v>
      </c>
      <c r="AJ120" s="139">
        <v>3</v>
      </c>
      <c r="AK120" s="139">
        <v>4</v>
      </c>
      <c r="AL120" s="139">
        <v>5</v>
      </c>
      <c r="AM120" s="162"/>
    </row>
    <row r="121" spans="1:39" x14ac:dyDescent="0.35">
      <c r="A121" s="2"/>
      <c r="B121" s="3" t="s">
        <v>71</v>
      </c>
      <c r="C121" s="137">
        <v>2.0000000000000018E-3</v>
      </c>
      <c r="D121" s="137">
        <v>2.0000000000000018E-3</v>
      </c>
      <c r="E121" s="137">
        <v>5.9999999999999984E-3</v>
      </c>
      <c r="F121" s="137">
        <v>9.0000000000000011E-3</v>
      </c>
      <c r="G121" s="97"/>
      <c r="H121" s="133"/>
      <c r="I121" s="2"/>
      <c r="J121" s="3" t="s">
        <v>71</v>
      </c>
      <c r="K121" s="137">
        <v>1.0000000000000009E-3</v>
      </c>
      <c r="L121" s="137">
        <v>1.5000000000000013E-3</v>
      </c>
      <c r="M121" s="137">
        <v>3.5000000000000031E-3</v>
      </c>
      <c r="N121" s="137">
        <v>4.0000000000000001E-3</v>
      </c>
      <c r="O121" s="101"/>
      <c r="P121" s="133"/>
      <c r="Q121" s="2"/>
      <c r="R121" s="3" t="s">
        <v>71</v>
      </c>
      <c r="S121" s="137">
        <v>0</v>
      </c>
      <c r="T121" s="137">
        <v>4.0000000000000036E-3</v>
      </c>
      <c r="U121" s="137">
        <v>6.9999999999999993E-3</v>
      </c>
      <c r="V121" s="137">
        <v>1.0000000000000002E-2</v>
      </c>
      <c r="W121" s="105"/>
      <c r="X121" s="133"/>
      <c r="Y121" s="2"/>
      <c r="Z121" s="3" t="s">
        <v>71</v>
      </c>
      <c r="AA121" s="137">
        <v>0</v>
      </c>
      <c r="AB121" s="137">
        <v>0</v>
      </c>
      <c r="AC121" s="137">
        <v>0</v>
      </c>
      <c r="AD121" s="137">
        <v>0</v>
      </c>
      <c r="AE121" s="108"/>
      <c r="AF121" s="133"/>
      <c r="AG121" s="2" t="s">
        <v>12</v>
      </c>
      <c r="AH121" s="3"/>
      <c r="AI121" s="4"/>
      <c r="AJ121" s="4"/>
      <c r="AK121" s="4"/>
      <c r="AL121" s="4"/>
      <c r="AM121" s="163"/>
    </row>
    <row r="122" spans="1:39" x14ac:dyDescent="0.35">
      <c r="A122" s="2" t="s">
        <v>14</v>
      </c>
      <c r="B122" s="9" t="s">
        <v>70</v>
      </c>
      <c r="C122" s="53">
        <v>4.9000000000000002E-2</v>
      </c>
      <c r="D122" s="53">
        <v>5.7000000000000002E-2</v>
      </c>
      <c r="E122" s="53">
        <v>6.0999999999999999E-2</v>
      </c>
      <c r="F122" s="53">
        <v>6.4000000000000001E-2</v>
      </c>
      <c r="G122" s="96"/>
      <c r="H122" s="133"/>
      <c r="I122" s="2" t="s">
        <v>14</v>
      </c>
      <c r="J122" s="9" t="s">
        <v>70</v>
      </c>
      <c r="K122" s="53">
        <v>4.7E-2</v>
      </c>
      <c r="L122" s="53">
        <v>5.2999999999999999E-2</v>
      </c>
      <c r="M122" s="53">
        <v>5.5499999999999994E-2</v>
      </c>
      <c r="N122" s="53">
        <v>5.1999999999999998E-2</v>
      </c>
      <c r="O122" s="100"/>
      <c r="P122" s="133"/>
      <c r="Q122" s="2" t="s">
        <v>14</v>
      </c>
      <c r="R122" s="9" t="s">
        <v>70</v>
      </c>
      <c r="S122" s="53">
        <v>4.8000000000000001E-2</v>
      </c>
      <c r="T122" s="53">
        <v>5.7000000000000002E-2</v>
      </c>
      <c r="U122" s="53">
        <v>6.0999999999999999E-2</v>
      </c>
      <c r="V122" s="53">
        <v>6.4000000000000001E-2</v>
      </c>
      <c r="W122" s="104"/>
      <c r="X122" s="133"/>
      <c r="Y122" s="2" t="s">
        <v>14</v>
      </c>
      <c r="Z122" s="9" t="s">
        <v>70</v>
      </c>
      <c r="AA122" s="53">
        <v>4.8000000000000001E-2</v>
      </c>
      <c r="AB122" s="53">
        <v>4.8000000000000001E-2</v>
      </c>
      <c r="AC122" s="53">
        <v>4.8000000000000001E-2</v>
      </c>
      <c r="AD122" s="53">
        <v>4.8000000000000001E-2</v>
      </c>
      <c r="AE122" s="107"/>
      <c r="AF122" s="133"/>
      <c r="AG122" s="2" t="s">
        <v>13</v>
      </c>
      <c r="AH122" s="9" t="s">
        <v>70</v>
      </c>
      <c r="AI122" s="53">
        <v>4.5999999999999999E-2</v>
      </c>
      <c r="AJ122" s="53">
        <v>4.7E-2</v>
      </c>
      <c r="AK122" s="53">
        <v>4.7E-2</v>
      </c>
      <c r="AL122" s="53">
        <v>4.7E-2</v>
      </c>
      <c r="AM122" s="164"/>
    </row>
    <row r="123" spans="1:39" x14ac:dyDescent="0.35">
      <c r="A123" s="2"/>
      <c r="B123" s="3" t="s">
        <v>71</v>
      </c>
      <c r="C123" s="137">
        <v>0</v>
      </c>
      <c r="D123" s="137">
        <v>2.0000000000000018E-3</v>
      </c>
      <c r="E123" s="137">
        <v>4.9999999999999975E-3</v>
      </c>
      <c r="F123" s="137">
        <v>9.0000000000000011E-3</v>
      </c>
      <c r="G123" s="97"/>
      <c r="H123" s="133"/>
      <c r="I123" s="2"/>
      <c r="J123" s="3" t="s">
        <v>71</v>
      </c>
      <c r="K123" s="137">
        <v>1.0000000000000009E-3</v>
      </c>
      <c r="L123" s="137">
        <v>2.4999999999999988E-3</v>
      </c>
      <c r="M123" s="137">
        <v>4.0000000000000001E-3</v>
      </c>
      <c r="N123" s="137">
        <v>1.0000000000000009E-3</v>
      </c>
      <c r="O123" s="101"/>
      <c r="P123" s="133"/>
      <c r="Q123" s="2"/>
      <c r="R123" s="3" t="s">
        <v>71</v>
      </c>
      <c r="S123" s="137">
        <v>0</v>
      </c>
      <c r="T123" s="137">
        <v>5.0000000000000044E-3</v>
      </c>
      <c r="U123" s="137">
        <v>8.0000000000000002E-3</v>
      </c>
      <c r="V123" s="137">
        <v>1.1000000000000003E-2</v>
      </c>
      <c r="W123" s="105"/>
      <c r="X123" s="133"/>
      <c r="Y123" s="2"/>
      <c r="Z123" s="3" t="s">
        <v>71</v>
      </c>
      <c r="AA123" s="137">
        <v>0</v>
      </c>
      <c r="AB123" s="137">
        <v>0</v>
      </c>
      <c r="AC123" s="137">
        <v>1.0000000000000009E-3</v>
      </c>
      <c r="AD123" s="137">
        <v>1.0000000000000009E-3</v>
      </c>
      <c r="AE123" s="108"/>
      <c r="AF123" s="133"/>
      <c r="AG123" s="2" t="s">
        <v>14</v>
      </c>
      <c r="AH123" s="9" t="s">
        <v>70</v>
      </c>
      <c r="AI123" s="53">
        <v>4.7E-2</v>
      </c>
      <c r="AJ123" s="53">
        <v>4.8000000000000001E-2</v>
      </c>
      <c r="AK123" s="53">
        <v>4.8000000000000001E-2</v>
      </c>
      <c r="AL123" s="53">
        <v>4.8000000000000001E-2</v>
      </c>
      <c r="AM123" s="164"/>
    </row>
    <row r="124" spans="1:39" x14ac:dyDescent="0.35">
      <c r="A124" s="2" t="s">
        <v>17</v>
      </c>
      <c r="B124" s="9" t="s">
        <v>70</v>
      </c>
      <c r="C124" s="53">
        <v>4.9000000000000002E-2</v>
      </c>
      <c r="D124" s="53">
        <v>5.7000000000000002E-2</v>
      </c>
      <c r="E124" s="53">
        <v>6.2E-2</v>
      </c>
      <c r="F124" s="53">
        <v>6.4000000000000001E-2</v>
      </c>
      <c r="G124" s="96"/>
      <c r="H124" s="133"/>
      <c r="I124" s="2" t="s">
        <v>17</v>
      </c>
      <c r="J124" s="9" t="s">
        <v>70</v>
      </c>
      <c r="K124" s="53">
        <v>4.7500000000000001E-2</v>
      </c>
      <c r="L124" s="53">
        <v>5.3499999999999999E-2</v>
      </c>
      <c r="M124" s="53">
        <v>5.7499999999999996E-2</v>
      </c>
      <c r="N124" s="53">
        <v>5.8499999999999996E-2</v>
      </c>
      <c r="O124" s="100"/>
      <c r="P124" s="133"/>
      <c r="Q124" s="2" t="s">
        <v>17</v>
      </c>
      <c r="R124" s="9" t="s">
        <v>70</v>
      </c>
      <c r="S124" s="53">
        <v>4.9000000000000002E-2</v>
      </c>
      <c r="T124" s="53">
        <v>5.8000000000000003E-2</v>
      </c>
      <c r="U124" s="53">
        <v>6.2E-2</v>
      </c>
      <c r="V124" s="53">
        <v>6.6000000000000003E-2</v>
      </c>
      <c r="W124" s="104"/>
      <c r="X124" s="133"/>
      <c r="Y124" s="2" t="s">
        <v>17</v>
      </c>
      <c r="Z124" s="9" t="s">
        <v>70</v>
      </c>
      <c r="AA124" s="53">
        <v>4.9000000000000002E-2</v>
      </c>
      <c r="AB124" s="53">
        <v>4.9000000000000002E-2</v>
      </c>
      <c r="AC124" s="53">
        <v>4.9000000000000002E-2</v>
      </c>
      <c r="AD124" s="53">
        <v>4.9000000000000002E-2</v>
      </c>
      <c r="AE124" s="107"/>
      <c r="AF124" s="133"/>
      <c r="AG124" s="2" t="s">
        <v>17</v>
      </c>
      <c r="AH124" s="9" t="s">
        <v>70</v>
      </c>
      <c r="AI124" s="53">
        <v>4.8000000000000001E-2</v>
      </c>
      <c r="AJ124" s="53">
        <v>4.9000000000000002E-2</v>
      </c>
      <c r="AK124" s="53">
        <v>4.9000000000000002E-2</v>
      </c>
      <c r="AL124" s="53">
        <v>4.9000000000000002E-2</v>
      </c>
      <c r="AM124" s="164"/>
    </row>
    <row r="125" spans="1:39" x14ac:dyDescent="0.35">
      <c r="A125" s="2"/>
      <c r="B125" s="3" t="s">
        <v>71</v>
      </c>
      <c r="C125" s="137">
        <v>0</v>
      </c>
      <c r="D125" s="137">
        <v>2.0000000000000018E-3</v>
      </c>
      <c r="E125" s="137">
        <v>5.9999999999999984E-3</v>
      </c>
      <c r="F125" s="137">
        <v>8.0000000000000002E-3</v>
      </c>
      <c r="G125" s="97"/>
      <c r="H125" s="133"/>
      <c r="I125" s="2"/>
      <c r="J125" s="3" t="s">
        <v>71</v>
      </c>
      <c r="K125" s="137">
        <v>1.0000000000000009E-3</v>
      </c>
      <c r="L125" s="137">
        <v>2.9999999999999992E-3</v>
      </c>
      <c r="M125" s="137">
        <v>5.000000000000001E-3</v>
      </c>
      <c r="N125" s="137">
        <v>6.0000000000000019E-3</v>
      </c>
      <c r="O125" s="101"/>
      <c r="P125" s="133"/>
      <c r="Q125" s="2"/>
      <c r="R125" s="3" t="s">
        <v>71</v>
      </c>
      <c r="S125" s="137">
        <v>0</v>
      </c>
      <c r="T125" s="137">
        <v>5.0000000000000044E-3</v>
      </c>
      <c r="U125" s="137">
        <v>8.0000000000000002E-3</v>
      </c>
      <c r="V125" s="137">
        <v>1.2000000000000004E-2</v>
      </c>
      <c r="W125" s="105"/>
      <c r="X125" s="133"/>
      <c r="Y125" s="2"/>
      <c r="Z125" s="3" t="s">
        <v>71</v>
      </c>
      <c r="AA125" s="137">
        <v>0</v>
      </c>
      <c r="AB125" s="137">
        <v>0</v>
      </c>
      <c r="AC125" s="137">
        <v>0</v>
      </c>
      <c r="AD125" s="137">
        <v>0</v>
      </c>
      <c r="AE125" s="108"/>
      <c r="AF125" s="133"/>
      <c r="AG125" s="2" t="s">
        <v>18</v>
      </c>
      <c r="AH125" s="9" t="s">
        <v>70</v>
      </c>
      <c r="AI125" s="53">
        <v>4.9000000000000002E-2</v>
      </c>
      <c r="AJ125" s="53">
        <v>4.9000000000000002E-2</v>
      </c>
      <c r="AK125" s="53">
        <v>4.9000000000000002E-2</v>
      </c>
      <c r="AL125" s="53">
        <v>4.9000000000000002E-2</v>
      </c>
      <c r="AM125" s="164"/>
    </row>
    <row r="126" spans="1:39" x14ac:dyDescent="0.35">
      <c r="A126" s="2" t="s">
        <v>18</v>
      </c>
      <c r="B126" s="9" t="s">
        <v>70</v>
      </c>
      <c r="C126" s="53">
        <v>4.9000000000000002E-2</v>
      </c>
      <c r="D126" s="53">
        <v>5.7000000000000002E-2</v>
      </c>
      <c r="E126" s="53">
        <v>6.2E-2</v>
      </c>
      <c r="F126" s="53">
        <v>6.5000000000000002E-2</v>
      </c>
      <c r="G126" s="96"/>
      <c r="H126" s="133"/>
      <c r="I126" s="2" t="s">
        <v>18</v>
      </c>
      <c r="J126" s="9" t="s">
        <v>70</v>
      </c>
      <c r="K126" s="53">
        <v>4.8500000000000001E-2</v>
      </c>
      <c r="L126" s="53">
        <v>5.5E-2</v>
      </c>
      <c r="M126" s="53">
        <v>5.7999999999999996E-2</v>
      </c>
      <c r="N126" s="53">
        <v>5.9499999999999997E-2</v>
      </c>
      <c r="O126" s="100"/>
      <c r="P126" s="133"/>
      <c r="Q126" s="2" t="s">
        <v>18</v>
      </c>
      <c r="R126" s="9" t="s">
        <v>70</v>
      </c>
      <c r="S126" s="53">
        <v>4.9000000000000002E-2</v>
      </c>
      <c r="T126" s="53">
        <v>5.8000000000000003E-2</v>
      </c>
      <c r="U126" s="53">
        <v>6.3E-2</v>
      </c>
      <c r="V126" s="53">
        <v>6.6000000000000003E-2</v>
      </c>
      <c r="W126" s="104"/>
      <c r="X126" s="133"/>
      <c r="Y126" s="2" t="s">
        <v>18</v>
      </c>
      <c r="Z126" s="9" t="s">
        <v>70</v>
      </c>
      <c r="AA126" s="53">
        <v>4.9000000000000002E-2</v>
      </c>
      <c r="AB126" s="53">
        <v>4.9000000000000002E-2</v>
      </c>
      <c r="AC126" s="53">
        <v>4.9000000000000002E-2</v>
      </c>
      <c r="AD126" s="53">
        <v>4.9000000000000002E-2</v>
      </c>
      <c r="AE126" s="107"/>
      <c r="AF126" s="133"/>
      <c r="AG126" s="2" t="s">
        <v>39</v>
      </c>
      <c r="AH126" s="9" t="s">
        <v>70</v>
      </c>
      <c r="AI126" s="53">
        <v>0.05</v>
      </c>
      <c r="AJ126" s="53">
        <v>0.05</v>
      </c>
      <c r="AK126" s="53">
        <v>0.05</v>
      </c>
      <c r="AL126" s="53">
        <v>4.9000000000000002E-2</v>
      </c>
      <c r="AM126" s="164"/>
    </row>
    <row r="127" spans="1:39" x14ac:dyDescent="0.35">
      <c r="A127" s="2"/>
      <c r="B127" s="3" t="s">
        <v>71</v>
      </c>
      <c r="C127" s="137">
        <v>0</v>
      </c>
      <c r="D127" s="137">
        <v>1.0000000000000009E-3</v>
      </c>
      <c r="E127" s="137">
        <v>5.9999999999999984E-3</v>
      </c>
      <c r="F127" s="137">
        <v>9.0000000000000011E-3</v>
      </c>
      <c r="G127" s="97"/>
      <c r="H127" s="133"/>
      <c r="I127" s="2"/>
      <c r="J127" s="3" t="s">
        <v>71</v>
      </c>
      <c r="K127" s="137">
        <v>5.0000000000000044E-4</v>
      </c>
      <c r="L127" s="137">
        <v>3.5000000000000031E-3</v>
      </c>
      <c r="M127" s="137">
        <v>5.5000000000000014E-3</v>
      </c>
      <c r="N127" s="137">
        <v>6.5000000000000023E-3</v>
      </c>
      <c r="O127" s="101"/>
      <c r="P127" s="133"/>
      <c r="Q127" s="2"/>
      <c r="R127" s="3" t="s">
        <v>71</v>
      </c>
      <c r="S127" s="137">
        <v>0</v>
      </c>
      <c r="T127" s="137">
        <v>5.0000000000000044E-3</v>
      </c>
      <c r="U127" s="137">
        <v>9.0000000000000011E-3</v>
      </c>
      <c r="V127" s="137">
        <v>1.2000000000000004E-2</v>
      </c>
      <c r="W127" s="105"/>
      <c r="X127" s="133"/>
      <c r="Y127" s="2"/>
      <c r="Z127" s="3" t="s">
        <v>71</v>
      </c>
      <c r="AA127" s="137">
        <v>0</v>
      </c>
      <c r="AB127" s="137">
        <v>0</v>
      </c>
      <c r="AC127" s="137">
        <v>0</v>
      </c>
      <c r="AD127" s="137">
        <v>0</v>
      </c>
      <c r="AE127" s="108"/>
      <c r="AF127" s="133"/>
      <c r="AG127" s="165"/>
      <c r="AH127" s="160"/>
      <c r="AI127" s="161"/>
      <c r="AJ127" s="161"/>
      <c r="AK127" s="161"/>
      <c r="AL127" s="161"/>
      <c r="AM127" s="141"/>
    </row>
    <row r="128" spans="1:39" x14ac:dyDescent="0.35">
      <c r="A128" s="133" t="s">
        <v>39</v>
      </c>
      <c r="B128" s="9" t="s">
        <v>70</v>
      </c>
      <c r="C128" s="53">
        <v>4.9000000000000002E-2</v>
      </c>
      <c r="D128" s="53">
        <v>5.8000000000000003E-2</v>
      </c>
      <c r="E128" s="53">
        <v>6.3E-2</v>
      </c>
      <c r="F128" s="53">
        <v>6.6000000000000003E-2</v>
      </c>
      <c r="G128" s="96"/>
      <c r="H128" s="133"/>
      <c r="I128" s="2" t="s">
        <v>39</v>
      </c>
      <c r="J128" s="9" t="s">
        <v>70</v>
      </c>
      <c r="K128" s="53">
        <v>4.9500000000000002E-2</v>
      </c>
      <c r="L128" s="53">
        <v>5.5999999999999994E-2</v>
      </c>
      <c r="M128" s="53">
        <v>5.8999999999999997E-2</v>
      </c>
      <c r="N128" s="53">
        <v>6.0999999999999999E-2</v>
      </c>
      <c r="O128" s="100"/>
      <c r="P128" s="133"/>
      <c r="Q128" s="2" t="s">
        <v>39</v>
      </c>
      <c r="R128" s="9" t="s">
        <v>70</v>
      </c>
      <c r="S128" s="53">
        <v>0.05</v>
      </c>
      <c r="T128" s="53">
        <v>5.8999999999999997E-2</v>
      </c>
      <c r="U128" s="53">
        <v>6.4000000000000001E-2</v>
      </c>
      <c r="V128" s="53">
        <v>6.7000000000000004E-2</v>
      </c>
      <c r="W128" s="104"/>
      <c r="X128" s="133"/>
      <c r="Y128" s="2" t="s">
        <v>39</v>
      </c>
      <c r="Z128" s="9" t="s">
        <v>70</v>
      </c>
      <c r="AA128" s="53">
        <v>0.05</v>
      </c>
      <c r="AB128" s="53">
        <v>4.9000000000000002E-2</v>
      </c>
      <c r="AC128" s="53">
        <v>4.9000000000000002E-2</v>
      </c>
      <c r="AD128" s="53">
        <v>4.9000000000000002E-2</v>
      </c>
      <c r="AE128" s="107"/>
      <c r="AF128" s="133"/>
      <c r="AG128" s="142"/>
      <c r="AH128" s="143"/>
      <c r="AI128" s="144"/>
      <c r="AJ128" s="144"/>
      <c r="AK128" s="144"/>
      <c r="AL128" s="144"/>
      <c r="AM128" s="145"/>
    </row>
    <row r="129" spans="1:39" x14ac:dyDescent="0.35">
      <c r="A129" s="133"/>
      <c r="B129" s="3" t="s">
        <v>71</v>
      </c>
      <c r="C129" s="137">
        <v>0</v>
      </c>
      <c r="D129" s="137">
        <v>1.0000000000000009E-3</v>
      </c>
      <c r="E129" s="137">
        <v>5.9999999999999984E-3</v>
      </c>
      <c r="F129" s="137">
        <v>9.0000000000000011E-3</v>
      </c>
      <c r="G129" s="97"/>
      <c r="H129" s="133"/>
      <c r="I129" s="95"/>
      <c r="J129" s="3" t="s">
        <v>71</v>
      </c>
      <c r="K129" s="137">
        <v>5.0000000000000044E-4</v>
      </c>
      <c r="L129" s="137">
        <v>4.5000000000000005E-3</v>
      </c>
      <c r="M129" s="137">
        <v>6.0000000000000019E-3</v>
      </c>
      <c r="N129" s="137">
        <v>7.5000000000000032E-3</v>
      </c>
      <c r="O129" s="101"/>
      <c r="P129" s="133"/>
      <c r="Q129" s="95"/>
      <c r="R129" s="3" t="s">
        <v>71</v>
      </c>
      <c r="S129" s="137">
        <v>0</v>
      </c>
      <c r="T129" s="137">
        <v>4.9999999999999975E-3</v>
      </c>
      <c r="U129" s="137">
        <v>9.0000000000000011E-3</v>
      </c>
      <c r="V129" s="137">
        <v>1.2000000000000004E-2</v>
      </c>
      <c r="W129" s="105"/>
      <c r="X129" s="133"/>
      <c r="Y129" s="95"/>
      <c r="Z129" s="3" t="s">
        <v>71</v>
      </c>
      <c r="AA129" s="137">
        <v>0</v>
      </c>
      <c r="AB129" s="137">
        <v>0</v>
      </c>
      <c r="AC129" s="137">
        <v>0</v>
      </c>
      <c r="AD129" s="137">
        <v>0</v>
      </c>
      <c r="AE129" s="108"/>
      <c r="AF129" s="133"/>
      <c r="AG129" s="133"/>
      <c r="AH129" s="133"/>
      <c r="AI129" s="133"/>
      <c r="AJ129" s="133"/>
      <c r="AK129" s="133"/>
      <c r="AL129" s="133"/>
      <c r="AM129" s="133"/>
    </row>
    <row r="130" spans="1:39" x14ac:dyDescent="0.35">
      <c r="A130" s="31"/>
      <c r="B130" s="32"/>
      <c r="C130" s="98"/>
      <c r="D130" s="98"/>
      <c r="E130" s="98"/>
      <c r="F130" s="98"/>
      <c r="G130" s="148"/>
      <c r="H130" s="133"/>
      <c r="I130" s="36"/>
      <c r="J130" s="37"/>
      <c r="K130" s="102"/>
      <c r="L130" s="102"/>
      <c r="M130" s="102"/>
      <c r="N130" s="102"/>
      <c r="O130" s="151"/>
      <c r="P130" s="133"/>
      <c r="Q130" s="41"/>
      <c r="R130" s="42"/>
      <c r="S130" s="91"/>
      <c r="T130" s="91"/>
      <c r="U130" s="91"/>
      <c r="V130" s="91"/>
      <c r="W130" s="157"/>
      <c r="X130" s="133"/>
      <c r="Y130" s="47"/>
      <c r="Z130" s="156"/>
      <c r="AA130" s="109"/>
      <c r="AB130" s="109"/>
      <c r="AC130" s="109"/>
      <c r="AD130" s="109"/>
      <c r="AE130" s="154"/>
      <c r="AF130" s="133"/>
      <c r="AG130" s="133"/>
      <c r="AH130" s="133"/>
      <c r="AI130" s="133"/>
      <c r="AJ130" s="133"/>
      <c r="AK130" s="133"/>
      <c r="AL130" s="133"/>
      <c r="AM130" s="133"/>
    </row>
    <row r="131" spans="1:39" x14ac:dyDescent="0.35">
      <c r="A131" s="33"/>
      <c r="B131" s="34"/>
      <c r="C131" s="99"/>
      <c r="D131" s="99"/>
      <c r="E131" s="99"/>
      <c r="F131" s="99"/>
      <c r="G131" s="149"/>
      <c r="H131" s="133"/>
      <c r="I131" s="38"/>
      <c r="J131" s="39"/>
      <c r="K131" s="103"/>
      <c r="L131" s="103"/>
      <c r="M131" s="103"/>
      <c r="N131" s="103"/>
      <c r="O131" s="152"/>
      <c r="P131" s="133"/>
      <c r="Q131" s="43"/>
      <c r="R131" s="44"/>
      <c r="S131" s="106"/>
      <c r="T131" s="106"/>
      <c r="U131" s="106"/>
      <c r="V131" s="106"/>
      <c r="W131" s="158"/>
      <c r="X131" s="133"/>
      <c r="Y131" s="48"/>
      <c r="Z131" s="49"/>
      <c r="AA131" s="110"/>
      <c r="AB131" s="110"/>
      <c r="AC131" s="110"/>
      <c r="AD131" s="110"/>
      <c r="AE131" s="155"/>
      <c r="AF131" s="133"/>
      <c r="AG131" s="133"/>
      <c r="AH131" s="133"/>
      <c r="AI131" s="133"/>
      <c r="AJ131" s="133"/>
      <c r="AK131" s="133"/>
      <c r="AL131" s="133"/>
      <c r="AM131" s="133"/>
    </row>
  </sheetData>
  <mergeCells count="13">
    <mergeCell ref="A86:G86"/>
    <mergeCell ref="I86:O86"/>
    <mergeCell ref="Q86:W86"/>
    <mergeCell ref="Y86:AE86"/>
    <mergeCell ref="AG86:AM86"/>
    <mergeCell ref="Z3:AD3"/>
    <mergeCell ref="Z4:AD4"/>
    <mergeCell ref="Z16:AD16"/>
    <mergeCell ref="C2:E2"/>
    <mergeCell ref="I2:K2"/>
    <mergeCell ref="O2:Q2"/>
    <mergeCell ref="V2:X2"/>
    <mergeCell ref="Z2:AD2"/>
  </mergeCells>
  <conditionalFormatting sqref="AH92">
    <cfRule type="duplicateValues" dxfId="62" priority="7"/>
  </conditionalFormatting>
  <conditionalFormatting sqref="AH93">
    <cfRule type="duplicateValues" dxfId="61" priority="8"/>
  </conditionalFormatting>
  <conditionalFormatting sqref="AH94">
    <cfRule type="duplicateValues" dxfId="60" priority="9"/>
  </conditionalFormatting>
  <conditionalFormatting sqref="AH109">
    <cfRule type="duplicateValues" dxfId="59" priority="4"/>
  </conditionalFormatting>
  <conditionalFormatting sqref="AH110">
    <cfRule type="duplicateValues" dxfId="58" priority="5"/>
  </conditionalFormatting>
  <conditionalFormatting sqref="AH111">
    <cfRule type="duplicateValues" dxfId="57" priority="6"/>
  </conditionalFormatting>
  <conditionalFormatting sqref="AH124">
    <cfRule type="duplicateValues" dxfId="56" priority="1"/>
  </conditionalFormatting>
  <conditionalFormatting sqref="AH125">
    <cfRule type="duplicateValues" dxfId="55" priority="2"/>
  </conditionalFormatting>
  <conditionalFormatting sqref="AH126">
    <cfRule type="duplicateValues" dxfId="54" priority="3"/>
  </conditionalFormatting>
  <pageMargins left="0.7" right="0.7" top="0.75" bottom="0.75" header="0.3" footer="0.3"/>
  <pageSetup paperSize="9"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833C-D727-45DE-BBC5-30C73F30027B}">
  <sheetPr codeName="Feuil4"/>
  <dimension ref="A1:AM131"/>
  <sheetViews>
    <sheetView topLeftCell="T114" zoomScale="85" zoomScaleNormal="85" workbookViewId="0">
      <selection activeCell="AG120" sqref="AG120"/>
    </sheetView>
  </sheetViews>
  <sheetFormatPr baseColWidth="10" defaultRowHeight="14.5" x14ac:dyDescent="0.35"/>
  <cols>
    <col min="1" max="1" width="7.6328125" bestFit="1" customWidth="1"/>
    <col min="2" max="2" width="8.54296875" bestFit="1" customWidth="1"/>
    <col min="3" max="3" width="7.54296875" bestFit="1" customWidth="1"/>
    <col min="4" max="5" width="7.08984375" bestFit="1" customWidth="1"/>
    <col min="7" max="7" width="5.54296875" bestFit="1" customWidth="1"/>
    <col min="8" max="8" width="8.1796875" bestFit="1" customWidth="1"/>
    <col min="9" max="9" width="7.81640625" bestFit="1" customWidth="1"/>
    <col min="10" max="10" width="8.6328125" bestFit="1" customWidth="1"/>
    <col min="11" max="11" width="7.08984375" bestFit="1" customWidth="1"/>
    <col min="13" max="13" width="5.54296875" bestFit="1" customWidth="1"/>
    <col min="14" max="14" width="8.1796875" bestFit="1" customWidth="1"/>
    <col min="15" max="15" width="7.54296875" bestFit="1" customWidth="1"/>
    <col min="16" max="16" width="7.08984375" bestFit="1" customWidth="1"/>
    <col min="17" max="17" width="7.81640625" bestFit="1" customWidth="1"/>
    <col min="20" max="20" width="5.54296875" bestFit="1" customWidth="1"/>
    <col min="21" max="21" width="8.1796875" bestFit="1" customWidth="1"/>
    <col min="22" max="22" width="7.54296875" bestFit="1" customWidth="1"/>
    <col min="23" max="23" width="7" bestFit="1" customWidth="1"/>
    <col min="24" max="24" width="6" bestFit="1" customWidth="1"/>
  </cols>
  <sheetData>
    <row r="1" spans="1:39" x14ac:dyDescent="0.3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</row>
    <row r="2" spans="1:39" ht="15.65" customHeight="1" x14ac:dyDescent="0.35">
      <c r="A2" s="5" t="s">
        <v>57</v>
      </c>
      <c r="B2" s="6"/>
      <c r="C2" s="167" t="s">
        <v>66</v>
      </c>
      <c r="D2" s="168"/>
      <c r="E2" s="169"/>
      <c r="F2" s="132"/>
      <c r="G2" s="5" t="s">
        <v>0</v>
      </c>
      <c r="H2" s="6"/>
      <c r="I2" s="167" t="s">
        <v>66</v>
      </c>
      <c r="J2" s="168"/>
      <c r="K2" s="169"/>
      <c r="L2" s="132"/>
      <c r="M2" s="5" t="s">
        <v>5</v>
      </c>
      <c r="N2" s="6"/>
      <c r="O2" s="167" t="s">
        <v>66</v>
      </c>
      <c r="P2" s="168"/>
      <c r="Q2" s="169"/>
      <c r="R2" s="111"/>
      <c r="S2" s="111"/>
      <c r="T2" s="5" t="s">
        <v>6</v>
      </c>
      <c r="U2" s="6"/>
      <c r="V2" s="167" t="s">
        <v>66</v>
      </c>
      <c r="W2" s="168"/>
      <c r="X2" s="169"/>
      <c r="Y2" s="132"/>
      <c r="Z2" s="180" t="s">
        <v>41</v>
      </c>
      <c r="AA2" s="180"/>
      <c r="AB2" s="180"/>
      <c r="AC2" s="180"/>
      <c r="AD2" s="180"/>
      <c r="AE2" s="132"/>
      <c r="AF2" s="132"/>
      <c r="AG2" s="132"/>
      <c r="AH2" s="132"/>
      <c r="AI2" s="132"/>
      <c r="AJ2" s="132"/>
      <c r="AK2" s="132"/>
      <c r="AL2" s="132"/>
      <c r="AM2" s="132"/>
    </row>
    <row r="3" spans="1:39" ht="15.5" x14ac:dyDescent="0.35">
      <c r="A3" s="6" t="s">
        <v>7</v>
      </c>
      <c r="B3" s="6" t="s">
        <v>16</v>
      </c>
      <c r="C3" s="7" t="s">
        <v>1</v>
      </c>
      <c r="D3" s="94" t="s">
        <v>2</v>
      </c>
      <c r="E3" s="94" t="s">
        <v>3</v>
      </c>
      <c r="F3" s="132"/>
      <c r="G3" s="6" t="s">
        <v>7</v>
      </c>
      <c r="H3" s="6" t="s">
        <v>16</v>
      </c>
      <c r="I3" s="7" t="s">
        <v>1</v>
      </c>
      <c r="J3" s="94" t="s">
        <v>2</v>
      </c>
      <c r="K3" s="94" t="s">
        <v>3</v>
      </c>
      <c r="L3" s="132"/>
      <c r="M3" s="6" t="s">
        <v>7</v>
      </c>
      <c r="N3" s="6" t="s">
        <v>16</v>
      </c>
      <c r="O3" s="7" t="s">
        <v>1</v>
      </c>
      <c r="P3" s="94" t="s">
        <v>2</v>
      </c>
      <c r="Q3" s="94" t="s">
        <v>3</v>
      </c>
      <c r="R3" s="111"/>
      <c r="S3" s="111"/>
      <c r="T3" s="6" t="s">
        <v>7</v>
      </c>
      <c r="U3" s="6" t="s">
        <v>16</v>
      </c>
      <c r="V3" s="7" t="s">
        <v>1</v>
      </c>
      <c r="W3" s="94" t="s">
        <v>2</v>
      </c>
      <c r="X3" s="94" t="s">
        <v>3</v>
      </c>
      <c r="Y3" s="132"/>
      <c r="Z3" s="177" t="s">
        <v>40</v>
      </c>
      <c r="AA3" s="177"/>
      <c r="AB3" s="177"/>
      <c r="AC3" s="177"/>
      <c r="AD3" s="177"/>
      <c r="AE3" s="132"/>
      <c r="AF3" s="132"/>
      <c r="AG3" s="132"/>
      <c r="AH3" s="132"/>
      <c r="AI3" s="132"/>
      <c r="AJ3" s="132"/>
      <c r="AK3" s="132"/>
      <c r="AL3" s="132"/>
      <c r="AM3" s="132"/>
    </row>
    <row r="4" spans="1:39" ht="15.5" x14ac:dyDescent="0.35">
      <c r="A4" s="8">
        <v>2.1</v>
      </c>
      <c r="B4" s="13" t="s">
        <v>19</v>
      </c>
      <c r="C4" s="118">
        <v>1.7000000000000001E-2</v>
      </c>
      <c r="D4" s="118">
        <v>4.1000000000000002E-2</v>
      </c>
      <c r="E4" s="118">
        <v>4.1000000000000002E-2</v>
      </c>
      <c r="F4" s="132"/>
      <c r="G4" s="8">
        <v>2.1</v>
      </c>
      <c r="H4" s="13" t="s">
        <v>19</v>
      </c>
      <c r="I4" s="118">
        <v>2.9000000000000001E-2</v>
      </c>
      <c r="J4" s="118">
        <v>3.6999999999999998E-2</v>
      </c>
      <c r="K4" s="118">
        <v>4.8000000000000001E-2</v>
      </c>
      <c r="L4" s="132"/>
      <c r="M4" s="8">
        <v>2.1</v>
      </c>
      <c r="N4" s="13" t="s">
        <v>19</v>
      </c>
      <c r="O4" s="118">
        <v>3.3000000000000002E-2</v>
      </c>
      <c r="P4" s="118">
        <v>3.5999999999999997E-2</v>
      </c>
      <c r="Q4" s="118">
        <v>4.8000000000000001E-2</v>
      </c>
      <c r="R4" s="111"/>
      <c r="S4" s="111"/>
      <c r="T4" s="8">
        <v>2.1</v>
      </c>
      <c r="U4" s="13" t="s">
        <v>19</v>
      </c>
      <c r="V4" s="118">
        <v>2.9000000000000001E-2</v>
      </c>
      <c r="W4" s="118">
        <v>3.6999999999999998E-2</v>
      </c>
      <c r="X4" s="118">
        <v>4.8000000000000001E-2</v>
      </c>
      <c r="Y4" s="132"/>
      <c r="Z4" s="178" t="s">
        <v>42</v>
      </c>
      <c r="AA4" s="178"/>
      <c r="AB4" s="178"/>
      <c r="AC4" s="178"/>
      <c r="AD4" s="178"/>
      <c r="AE4" s="132"/>
      <c r="AF4" s="132"/>
      <c r="AG4" s="132"/>
      <c r="AH4" s="132"/>
      <c r="AI4" s="132"/>
      <c r="AJ4" s="132"/>
      <c r="AK4" s="132"/>
      <c r="AL4" s="132"/>
      <c r="AM4" s="132"/>
    </row>
    <row r="5" spans="1:39" ht="15.5" x14ac:dyDescent="0.35">
      <c r="A5" s="8">
        <v>2.4</v>
      </c>
      <c r="B5" s="8" t="s">
        <v>21</v>
      </c>
      <c r="C5" s="118">
        <v>2.5999999999999999E-2</v>
      </c>
      <c r="D5" s="118">
        <v>4.4999999999999998E-2</v>
      </c>
      <c r="E5" s="118">
        <v>4.4999999999999998E-2</v>
      </c>
      <c r="F5" s="132"/>
      <c r="G5" s="8">
        <v>2.4</v>
      </c>
      <c r="H5" s="8" t="s">
        <v>21</v>
      </c>
      <c r="I5" s="118">
        <v>0.03</v>
      </c>
      <c r="J5" s="118">
        <v>0.04</v>
      </c>
      <c r="K5" s="118">
        <v>5.0999999999999997E-2</v>
      </c>
      <c r="L5" s="132"/>
      <c r="M5" s="8">
        <v>2.4</v>
      </c>
      <c r="N5" s="8" t="s">
        <v>21</v>
      </c>
      <c r="O5" s="118">
        <v>3.4000000000000002E-2</v>
      </c>
      <c r="P5" s="118">
        <v>3.7999999999999999E-2</v>
      </c>
      <c r="Q5" s="118">
        <v>5.5E-2</v>
      </c>
      <c r="R5" s="111"/>
      <c r="S5" s="111"/>
      <c r="T5" s="8">
        <v>2.4</v>
      </c>
      <c r="U5" s="8" t="s">
        <v>21</v>
      </c>
      <c r="V5" s="118">
        <v>0.03</v>
      </c>
      <c r="W5" s="118">
        <v>0.04</v>
      </c>
      <c r="X5" s="118">
        <v>5.0999999999999997E-2</v>
      </c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</row>
    <row r="6" spans="1:39" ht="15.5" x14ac:dyDescent="0.35">
      <c r="A6" s="8">
        <v>2.8</v>
      </c>
      <c r="B6" s="8" t="s">
        <v>21</v>
      </c>
      <c r="C6" s="118">
        <v>1.7000000000000001E-2</v>
      </c>
      <c r="D6" s="118">
        <v>4.2999999999999997E-2</v>
      </c>
      <c r="E6" s="118">
        <v>4.2999999999999997E-2</v>
      </c>
      <c r="F6" s="132"/>
      <c r="G6" s="8">
        <v>2.8</v>
      </c>
      <c r="H6" s="8" t="s">
        <v>21</v>
      </c>
      <c r="I6" s="118">
        <v>2.9000000000000001E-2</v>
      </c>
      <c r="J6" s="118">
        <v>0.04</v>
      </c>
      <c r="K6" s="118">
        <v>6.3E-2</v>
      </c>
      <c r="L6" s="132"/>
      <c r="M6" s="8">
        <v>2.8</v>
      </c>
      <c r="N6" s="8" t="s">
        <v>21</v>
      </c>
      <c r="O6" s="118">
        <v>3.7999999999999999E-2</v>
      </c>
      <c r="P6" s="118">
        <v>3.7999999999999999E-2</v>
      </c>
      <c r="Q6" s="118">
        <v>7.6999999999999999E-2</v>
      </c>
      <c r="R6" s="111"/>
      <c r="S6" s="111"/>
      <c r="T6" s="8">
        <v>2.8</v>
      </c>
      <c r="U6" s="8" t="s">
        <v>21</v>
      </c>
      <c r="V6" s="118">
        <v>2.9000000000000001E-2</v>
      </c>
      <c r="W6" s="118">
        <v>0.04</v>
      </c>
      <c r="X6" s="118">
        <v>6.3E-2</v>
      </c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</row>
    <row r="7" spans="1:39" ht="15.5" x14ac:dyDescent="0.35">
      <c r="A7" s="8">
        <v>2.4</v>
      </c>
      <c r="B7" s="8" t="s">
        <v>22</v>
      </c>
      <c r="C7" s="118">
        <v>1.7000000000000001E-2</v>
      </c>
      <c r="D7" s="118">
        <v>4.5999999999999999E-2</v>
      </c>
      <c r="E7" s="118">
        <v>4.5999999999999999E-2</v>
      </c>
      <c r="F7" s="132"/>
      <c r="G7" s="8">
        <v>2.4</v>
      </c>
      <c r="H7" s="8" t="s">
        <v>22</v>
      </c>
      <c r="I7" s="118">
        <v>1.9E-2</v>
      </c>
      <c r="J7" s="118">
        <v>4.1000000000000002E-2</v>
      </c>
      <c r="K7" s="118">
        <v>5.0999999999999997E-2</v>
      </c>
      <c r="L7" s="132"/>
      <c r="M7" s="8">
        <v>2.4</v>
      </c>
      <c r="N7" s="8" t="s">
        <v>22</v>
      </c>
      <c r="O7" s="118">
        <v>2.1000000000000001E-2</v>
      </c>
      <c r="P7" s="118">
        <v>3.7999999999999999E-2</v>
      </c>
      <c r="Q7" s="118">
        <v>5.5E-2</v>
      </c>
      <c r="R7" s="111"/>
      <c r="S7" s="111"/>
      <c r="T7" s="8">
        <v>2.4</v>
      </c>
      <c r="U7" s="8" t="s">
        <v>22</v>
      </c>
      <c r="V7" s="118">
        <v>1.9E-2</v>
      </c>
      <c r="W7" s="118">
        <v>4.1000000000000002E-2</v>
      </c>
      <c r="X7" s="118">
        <v>5.0999999999999997E-2</v>
      </c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</row>
    <row r="8" spans="1:39" ht="15.5" x14ac:dyDescent="0.35">
      <c r="A8" s="8">
        <v>2.8</v>
      </c>
      <c r="B8" s="8" t="s">
        <v>22</v>
      </c>
      <c r="C8" s="118">
        <v>7.0000000000000001E-3</v>
      </c>
      <c r="D8" s="118">
        <v>4.4999999999999998E-2</v>
      </c>
      <c r="E8" s="118">
        <v>4.4999999999999998E-2</v>
      </c>
      <c r="F8" s="132"/>
      <c r="G8" s="8">
        <v>2.8</v>
      </c>
      <c r="H8" s="8" t="s">
        <v>22</v>
      </c>
      <c r="I8" s="118">
        <v>1.2999999999999999E-2</v>
      </c>
      <c r="J8" s="118">
        <v>0.04</v>
      </c>
      <c r="K8" s="118">
        <v>6.5000000000000002E-2</v>
      </c>
      <c r="L8" s="132"/>
      <c r="M8" s="8">
        <v>2.8</v>
      </c>
      <c r="N8" s="8" t="s">
        <v>22</v>
      </c>
      <c r="O8" s="118">
        <v>1.7999999999999999E-2</v>
      </c>
      <c r="P8" s="118">
        <v>3.7999999999999999E-2</v>
      </c>
      <c r="Q8" s="118">
        <v>7.8E-2</v>
      </c>
      <c r="R8" s="111"/>
      <c r="S8" s="111"/>
      <c r="T8" s="8">
        <v>2.8</v>
      </c>
      <c r="U8" s="8" t="s">
        <v>22</v>
      </c>
      <c r="V8" s="118">
        <v>1.2999999999999999E-2</v>
      </c>
      <c r="W8" s="118">
        <v>0.04</v>
      </c>
      <c r="X8" s="118">
        <v>6.5000000000000002E-2</v>
      </c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</row>
    <row r="9" spans="1:39" ht="15.5" x14ac:dyDescent="0.35">
      <c r="A9" s="10">
        <v>2.4</v>
      </c>
      <c r="B9" s="11" t="s">
        <v>19</v>
      </c>
      <c r="C9" s="119">
        <v>9.8000000000000004E-2</v>
      </c>
      <c r="D9" s="119">
        <v>0.04</v>
      </c>
      <c r="E9" s="119">
        <v>0.04</v>
      </c>
      <c r="F9" s="132"/>
      <c r="G9" s="10">
        <v>2.4</v>
      </c>
      <c r="H9" s="11" t="s">
        <v>19</v>
      </c>
      <c r="I9" s="119">
        <v>0.105</v>
      </c>
      <c r="J9" s="119">
        <v>3.9E-2</v>
      </c>
      <c r="K9" s="119">
        <v>4.3999999999999997E-2</v>
      </c>
      <c r="L9" s="132"/>
      <c r="M9" s="10">
        <v>2.4</v>
      </c>
      <c r="N9" s="11" t="s">
        <v>19</v>
      </c>
      <c r="O9" s="119">
        <v>0.106</v>
      </c>
      <c r="P9" s="119">
        <v>3.6999999999999998E-2</v>
      </c>
      <c r="Q9" s="119">
        <v>4.5999999999999999E-2</v>
      </c>
      <c r="R9" s="111"/>
      <c r="S9" s="111"/>
      <c r="T9" s="10">
        <v>2.4</v>
      </c>
      <c r="U9" s="11" t="s">
        <v>19</v>
      </c>
      <c r="V9" s="119">
        <v>0.105</v>
      </c>
      <c r="W9" s="119">
        <v>3.9E-2</v>
      </c>
      <c r="X9" s="119">
        <v>4.3999999999999997E-2</v>
      </c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</row>
    <row r="10" spans="1:39" ht="15.5" x14ac:dyDescent="0.35">
      <c r="A10" s="10">
        <v>2.8</v>
      </c>
      <c r="B10" s="11" t="s">
        <v>19</v>
      </c>
      <c r="C10" s="119">
        <v>0.14699999999999999</v>
      </c>
      <c r="D10" s="119">
        <v>0.04</v>
      </c>
      <c r="E10" s="119">
        <v>0.04</v>
      </c>
      <c r="F10" s="132"/>
      <c r="G10" s="10">
        <v>2.8</v>
      </c>
      <c r="H10" s="11" t="s">
        <v>19</v>
      </c>
      <c r="I10" s="119">
        <v>0.184</v>
      </c>
      <c r="J10" s="119">
        <v>3.9E-2</v>
      </c>
      <c r="K10" s="119">
        <v>5.2999999999999999E-2</v>
      </c>
      <c r="L10" s="132"/>
      <c r="M10" s="10">
        <v>2.8</v>
      </c>
      <c r="N10" s="11" t="s">
        <v>19</v>
      </c>
      <c r="O10" s="119">
        <v>0.20200000000000001</v>
      </c>
      <c r="P10" s="119">
        <v>3.7999999999999999E-2</v>
      </c>
      <c r="Q10" s="119">
        <v>6.2E-2</v>
      </c>
      <c r="R10" s="111"/>
      <c r="S10" s="111"/>
      <c r="T10" s="10">
        <v>2.8</v>
      </c>
      <c r="U10" s="11" t="s">
        <v>19</v>
      </c>
      <c r="V10" s="119">
        <v>0.184</v>
      </c>
      <c r="W10" s="119">
        <v>3.9E-2</v>
      </c>
      <c r="X10" s="119">
        <v>5.2999999999999999E-2</v>
      </c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</row>
    <row r="11" spans="1:39" ht="15.5" x14ac:dyDescent="0.35">
      <c r="A11" s="10">
        <v>2.1</v>
      </c>
      <c r="B11" s="10" t="s">
        <v>21</v>
      </c>
      <c r="C11" s="119">
        <v>7.5999999999999998E-2</v>
      </c>
      <c r="D11" s="119">
        <v>4.2999999999999997E-2</v>
      </c>
      <c r="E11" s="119">
        <v>4.2999999999999997E-2</v>
      </c>
      <c r="F11" s="132"/>
      <c r="G11" s="10">
        <v>2.1</v>
      </c>
      <c r="H11" s="10" t="s">
        <v>21</v>
      </c>
      <c r="I11" s="119">
        <v>7.0999999999999994E-2</v>
      </c>
      <c r="J11" s="119">
        <v>3.9E-2</v>
      </c>
      <c r="K11" s="119">
        <v>4.3999999999999997E-2</v>
      </c>
      <c r="L11" s="132"/>
      <c r="M11" s="10">
        <v>2.1</v>
      </c>
      <c r="N11" s="10" t="s">
        <v>21</v>
      </c>
      <c r="O11" s="119">
        <v>6.9000000000000006E-2</v>
      </c>
      <c r="P11" s="119">
        <v>3.7999999999999999E-2</v>
      </c>
      <c r="Q11" s="119">
        <v>4.4999999999999998E-2</v>
      </c>
      <c r="R11" s="111"/>
      <c r="S11" s="111"/>
      <c r="T11" s="10">
        <v>2.1</v>
      </c>
      <c r="U11" s="10" t="s">
        <v>21</v>
      </c>
      <c r="V11" s="119">
        <v>7.0999999999999994E-2</v>
      </c>
      <c r="W11" s="119">
        <v>3.9E-2</v>
      </c>
      <c r="X11" s="119">
        <v>4.3999999999999997E-2</v>
      </c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</row>
    <row r="12" spans="1:39" ht="15.5" x14ac:dyDescent="0.35">
      <c r="A12" s="10">
        <v>2.1</v>
      </c>
      <c r="B12" s="10" t="s">
        <v>22</v>
      </c>
      <c r="C12" s="119">
        <v>0.10299999999999999</v>
      </c>
      <c r="D12" s="119">
        <v>4.2000000000000003E-2</v>
      </c>
      <c r="E12" s="119">
        <v>4.2000000000000003E-2</v>
      </c>
      <c r="F12" s="132"/>
      <c r="G12" s="10">
        <v>2.1</v>
      </c>
      <c r="H12" s="10" t="s">
        <v>22</v>
      </c>
      <c r="I12" s="119">
        <v>9.4E-2</v>
      </c>
      <c r="J12" s="119">
        <v>3.9E-2</v>
      </c>
      <c r="K12" s="119">
        <v>4.2999999999999997E-2</v>
      </c>
      <c r="L12" s="132"/>
      <c r="M12" s="10">
        <v>2.1</v>
      </c>
      <c r="N12" s="10" t="s">
        <v>22</v>
      </c>
      <c r="O12" s="119">
        <v>8.8999999999999996E-2</v>
      </c>
      <c r="P12" s="119">
        <v>3.7999999999999999E-2</v>
      </c>
      <c r="Q12" s="119">
        <v>4.3999999999999997E-2</v>
      </c>
      <c r="R12" s="111"/>
      <c r="S12" s="111"/>
      <c r="T12" s="10">
        <v>2.1</v>
      </c>
      <c r="U12" s="10" t="s">
        <v>22</v>
      </c>
      <c r="V12" s="119">
        <v>9.4E-2</v>
      </c>
      <c r="W12" s="119">
        <v>3.9E-2</v>
      </c>
      <c r="X12" s="119">
        <v>4.2999999999999997E-2</v>
      </c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</row>
    <row r="13" spans="1:39" ht="15.5" x14ac:dyDescent="0.35">
      <c r="A13" s="22">
        <v>2.1</v>
      </c>
      <c r="B13" s="22" t="s">
        <v>20</v>
      </c>
      <c r="C13" s="134">
        <v>4.4999999999999998E-2</v>
      </c>
      <c r="D13" s="134">
        <v>4.2999999999999997E-2</v>
      </c>
      <c r="E13" s="134">
        <v>4.2999999999999997E-2</v>
      </c>
      <c r="F13" s="132"/>
      <c r="G13" s="22">
        <v>2.1</v>
      </c>
      <c r="H13" s="22" t="s">
        <v>20</v>
      </c>
      <c r="I13" s="134">
        <v>4.9000000000000002E-2</v>
      </c>
      <c r="J13" s="134">
        <v>3.9E-2</v>
      </c>
      <c r="K13" s="134">
        <v>4.4999999999999998E-2</v>
      </c>
      <c r="L13" s="132"/>
      <c r="M13" s="22">
        <v>2.1</v>
      </c>
      <c r="N13" s="22" t="s">
        <v>20</v>
      </c>
      <c r="O13" s="134">
        <v>4.9000000000000002E-2</v>
      </c>
      <c r="P13" s="134">
        <v>3.6999999999999998E-2</v>
      </c>
      <c r="Q13" s="134">
        <v>4.5999999999999999E-2</v>
      </c>
      <c r="R13" s="111"/>
      <c r="S13" s="111"/>
      <c r="T13" s="22">
        <v>2.1</v>
      </c>
      <c r="U13" s="22" t="s">
        <v>20</v>
      </c>
      <c r="V13" s="134">
        <v>4.9000000000000002E-2</v>
      </c>
      <c r="W13" s="134">
        <v>3.9E-2</v>
      </c>
      <c r="X13" s="134">
        <v>4.4999999999999998E-2</v>
      </c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</row>
    <row r="14" spans="1:39" ht="15.5" x14ac:dyDescent="0.35">
      <c r="A14" s="17">
        <v>2.4</v>
      </c>
      <c r="B14" s="17" t="s">
        <v>20</v>
      </c>
      <c r="C14" s="120">
        <v>4.4999999999999998E-2</v>
      </c>
      <c r="D14" s="120">
        <v>4.2999999999999997E-2</v>
      </c>
      <c r="E14" s="120">
        <v>4.2999999999999997E-2</v>
      </c>
      <c r="F14" s="132"/>
      <c r="G14" s="17">
        <v>2.4</v>
      </c>
      <c r="H14" s="17" t="s">
        <v>20</v>
      </c>
      <c r="I14" s="120">
        <v>5.1999999999999998E-2</v>
      </c>
      <c r="J14" s="120">
        <v>3.7999999999999999E-2</v>
      </c>
      <c r="K14" s="120">
        <v>4.8000000000000001E-2</v>
      </c>
      <c r="L14" s="132"/>
      <c r="M14" s="17">
        <v>2.4</v>
      </c>
      <c r="N14" s="17" t="s">
        <v>20</v>
      </c>
      <c r="O14" s="120">
        <v>5.7000000000000002E-2</v>
      </c>
      <c r="P14" s="120">
        <v>3.6999999999999998E-2</v>
      </c>
      <c r="Q14" s="120">
        <v>5.1999999999999998E-2</v>
      </c>
      <c r="R14" s="111"/>
      <c r="S14" s="111"/>
      <c r="T14" s="17">
        <v>2.4</v>
      </c>
      <c r="U14" s="17" t="s">
        <v>20</v>
      </c>
      <c r="V14" s="120">
        <v>5.1999999999999998E-2</v>
      </c>
      <c r="W14" s="120">
        <v>3.7999999999999999E-2</v>
      </c>
      <c r="X14" s="120">
        <v>4.8000000000000001E-2</v>
      </c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</row>
    <row r="15" spans="1:39" ht="15.5" x14ac:dyDescent="0.35">
      <c r="A15" s="17">
        <v>2.8</v>
      </c>
      <c r="B15" s="17" t="s">
        <v>20</v>
      </c>
      <c r="C15" s="120">
        <v>4.5999999999999999E-2</v>
      </c>
      <c r="D15" s="120">
        <v>4.2000000000000003E-2</v>
      </c>
      <c r="E15" s="120">
        <v>4.2000000000000003E-2</v>
      </c>
      <c r="F15" s="132"/>
      <c r="G15" s="17">
        <v>2.8</v>
      </c>
      <c r="H15" s="17" t="s">
        <v>20</v>
      </c>
      <c r="I15" s="120">
        <v>6.9000000000000006E-2</v>
      </c>
      <c r="J15" s="120">
        <v>3.9E-2</v>
      </c>
      <c r="K15" s="120">
        <v>0.06</v>
      </c>
      <c r="L15" s="132"/>
      <c r="M15" s="17">
        <v>2.8</v>
      </c>
      <c r="N15" s="17" t="s">
        <v>20</v>
      </c>
      <c r="O15" s="120">
        <v>8.5000000000000006E-2</v>
      </c>
      <c r="P15" s="120">
        <v>3.6999999999999998E-2</v>
      </c>
      <c r="Q15" s="120">
        <v>7.1999999999999995E-2</v>
      </c>
      <c r="R15" s="111"/>
      <c r="S15" s="111"/>
      <c r="T15" s="17">
        <v>2.8</v>
      </c>
      <c r="U15" s="17" t="s">
        <v>20</v>
      </c>
      <c r="V15" s="120">
        <v>6.9000000000000006E-2</v>
      </c>
      <c r="W15" s="120">
        <v>3.9E-2</v>
      </c>
      <c r="X15" s="120">
        <v>0.06</v>
      </c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</row>
    <row r="16" spans="1:39" ht="15.5" x14ac:dyDescent="0.35">
      <c r="A16" s="50">
        <v>2.2000000000000002</v>
      </c>
      <c r="B16" s="51" t="s">
        <v>19</v>
      </c>
      <c r="C16" s="135">
        <v>4.4999999999999998E-2</v>
      </c>
      <c r="D16" s="135">
        <v>0.04</v>
      </c>
      <c r="E16" s="135">
        <v>0.04</v>
      </c>
      <c r="F16" s="132"/>
      <c r="G16" s="50">
        <v>2.2000000000000002</v>
      </c>
      <c r="H16" s="51" t="s">
        <v>19</v>
      </c>
      <c r="I16" s="135">
        <v>4.4999999999999998E-2</v>
      </c>
      <c r="J16" s="135">
        <v>3.7999999999999999E-2</v>
      </c>
      <c r="K16" s="135">
        <v>0.04</v>
      </c>
      <c r="L16" s="132"/>
      <c r="M16" s="50">
        <v>2.2000000000000002</v>
      </c>
      <c r="N16" s="51" t="s">
        <v>19</v>
      </c>
      <c r="O16" s="135">
        <v>4.4999999999999998E-2</v>
      </c>
      <c r="P16" s="135">
        <v>3.6999999999999998E-2</v>
      </c>
      <c r="Q16" s="135">
        <v>0.04</v>
      </c>
      <c r="R16" s="111"/>
      <c r="S16" s="111"/>
      <c r="T16" s="50">
        <v>2.2000000000000002</v>
      </c>
      <c r="U16" s="51" t="s">
        <v>19</v>
      </c>
      <c r="V16" s="135">
        <v>4.4999999999999998E-2</v>
      </c>
      <c r="W16" s="135">
        <v>3.7999999999999999E-2</v>
      </c>
      <c r="X16" s="135">
        <v>0.04</v>
      </c>
      <c r="Y16" s="132"/>
      <c r="Z16" s="179" t="s">
        <v>43</v>
      </c>
      <c r="AA16" s="179"/>
      <c r="AB16" s="179"/>
      <c r="AC16" s="179"/>
      <c r="AD16" s="179"/>
      <c r="AE16" s="132"/>
      <c r="AF16" s="132"/>
      <c r="AG16" s="132"/>
      <c r="AH16" s="132"/>
      <c r="AI16" s="132"/>
      <c r="AJ16" s="132"/>
      <c r="AK16" s="132"/>
      <c r="AL16" s="132"/>
      <c r="AM16" s="132"/>
    </row>
    <row r="17" spans="1:39" ht="15.5" x14ac:dyDescent="0.35">
      <c r="A17" s="50">
        <v>2.2000000000000002</v>
      </c>
      <c r="B17" s="51" t="s">
        <v>21</v>
      </c>
      <c r="C17" s="135">
        <v>4.5999999999999999E-2</v>
      </c>
      <c r="D17" s="135">
        <v>4.3999999999999997E-2</v>
      </c>
      <c r="E17" s="135">
        <v>4.3999999999999997E-2</v>
      </c>
      <c r="F17" s="132"/>
      <c r="G17" s="50">
        <v>2.2000000000000002</v>
      </c>
      <c r="H17" s="51" t="s">
        <v>21</v>
      </c>
      <c r="I17" s="135">
        <v>4.4999999999999998E-2</v>
      </c>
      <c r="J17" s="135">
        <v>0.04</v>
      </c>
      <c r="K17" s="135">
        <v>4.2999999999999997E-2</v>
      </c>
      <c r="L17" s="132"/>
      <c r="M17" s="50">
        <v>2.2000000000000002</v>
      </c>
      <c r="N17" s="51" t="s">
        <v>21</v>
      </c>
      <c r="O17" s="135">
        <v>4.4999999999999998E-2</v>
      </c>
      <c r="P17" s="135">
        <v>3.7999999999999999E-2</v>
      </c>
      <c r="Q17" s="135">
        <v>4.2999999999999997E-2</v>
      </c>
      <c r="R17" s="111"/>
      <c r="S17" s="111"/>
      <c r="T17" s="50">
        <v>2.2000000000000002</v>
      </c>
      <c r="U17" s="51" t="s">
        <v>21</v>
      </c>
      <c r="V17" s="135">
        <v>4.4999999999999998E-2</v>
      </c>
      <c r="W17" s="135">
        <v>0.04</v>
      </c>
      <c r="X17" s="135">
        <v>4.2999999999999997E-2</v>
      </c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</row>
    <row r="18" spans="1:39" ht="15.5" x14ac:dyDescent="0.35">
      <c r="A18" s="50">
        <v>2.2000000000000002</v>
      </c>
      <c r="B18" s="51" t="s">
        <v>22</v>
      </c>
      <c r="C18" s="135">
        <v>4.8000000000000001E-2</v>
      </c>
      <c r="D18" s="135">
        <v>4.3999999999999997E-2</v>
      </c>
      <c r="E18" s="135">
        <v>4.3999999999999997E-2</v>
      </c>
      <c r="F18" s="132"/>
      <c r="G18" s="50">
        <v>2.2000000000000002</v>
      </c>
      <c r="H18" s="51" t="s">
        <v>22</v>
      </c>
      <c r="I18" s="135">
        <v>4.5999999999999999E-2</v>
      </c>
      <c r="J18" s="135">
        <v>0.04</v>
      </c>
      <c r="K18" s="135">
        <v>4.2999999999999997E-2</v>
      </c>
      <c r="L18" s="132"/>
      <c r="M18" s="50">
        <v>2.2000000000000002</v>
      </c>
      <c r="N18" s="51" t="s">
        <v>22</v>
      </c>
      <c r="O18" s="135">
        <v>4.5999999999999999E-2</v>
      </c>
      <c r="P18" s="135">
        <v>3.7999999999999999E-2</v>
      </c>
      <c r="Q18" s="135">
        <v>4.2999999999999997E-2</v>
      </c>
      <c r="R18" s="111"/>
      <c r="S18" s="111"/>
      <c r="T18" s="50">
        <v>2.2000000000000002</v>
      </c>
      <c r="U18" s="51" t="s">
        <v>22</v>
      </c>
      <c r="V18" s="135">
        <v>4.5999999999999999E-2</v>
      </c>
      <c r="W18" s="135">
        <v>0.04</v>
      </c>
      <c r="X18" s="135">
        <v>4.2999999999999997E-2</v>
      </c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</row>
    <row r="19" spans="1:39" ht="15.5" x14ac:dyDescent="0.35">
      <c r="A19" s="26">
        <v>2.2000000000000002</v>
      </c>
      <c r="B19" s="26" t="s">
        <v>20</v>
      </c>
      <c r="C19" s="121">
        <v>4.3999999999999997E-2</v>
      </c>
      <c r="D19" s="121">
        <v>4.2999999999999997E-2</v>
      </c>
      <c r="E19" s="121">
        <v>4.2999999999999997E-2</v>
      </c>
      <c r="F19" s="132"/>
      <c r="G19" s="26">
        <v>2.2000000000000002</v>
      </c>
      <c r="H19" s="26" t="s">
        <v>20</v>
      </c>
      <c r="I19" s="121">
        <v>4.3999999999999997E-2</v>
      </c>
      <c r="J19" s="121">
        <v>3.9E-2</v>
      </c>
      <c r="K19" s="121">
        <v>4.2000000000000003E-2</v>
      </c>
      <c r="L19" s="132"/>
      <c r="M19" s="26">
        <v>2.2000000000000002</v>
      </c>
      <c r="N19" s="26" t="s">
        <v>20</v>
      </c>
      <c r="O19" s="121">
        <v>4.3999999999999997E-2</v>
      </c>
      <c r="P19" s="121">
        <v>3.6999999999999998E-2</v>
      </c>
      <c r="Q19" s="121">
        <v>4.2000000000000003E-2</v>
      </c>
      <c r="R19" s="111"/>
      <c r="S19" s="111"/>
      <c r="T19" s="26">
        <v>2.2000000000000002</v>
      </c>
      <c r="U19" s="26" t="s">
        <v>20</v>
      </c>
      <c r="V19" s="121">
        <v>4.3999999999999997E-2</v>
      </c>
      <c r="W19" s="121">
        <v>3.9E-2</v>
      </c>
      <c r="X19" s="121">
        <v>4.2000000000000003E-2</v>
      </c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</row>
    <row r="20" spans="1:39" ht="15.5" x14ac:dyDescent="0.35">
      <c r="A20" s="8">
        <v>2.1</v>
      </c>
      <c r="B20" s="8" t="s">
        <v>23</v>
      </c>
      <c r="C20" s="118">
        <v>1.7000000000000001E-2</v>
      </c>
      <c r="D20" s="118">
        <v>4.3999999999999997E-2</v>
      </c>
      <c r="E20" s="118">
        <v>4.3999999999999997E-2</v>
      </c>
      <c r="F20" s="132"/>
      <c r="G20" s="8">
        <v>2.1</v>
      </c>
      <c r="H20" s="8" t="s">
        <v>23</v>
      </c>
      <c r="I20" s="118">
        <v>0.03</v>
      </c>
      <c r="J20" s="118">
        <v>0.04</v>
      </c>
      <c r="K20" s="118">
        <v>5.0999999999999997E-2</v>
      </c>
      <c r="L20" s="132"/>
      <c r="M20" s="8">
        <v>2.1</v>
      </c>
      <c r="N20" s="8" t="s">
        <v>23</v>
      </c>
      <c r="O20" s="118">
        <v>3.4000000000000002E-2</v>
      </c>
      <c r="P20" s="118">
        <v>3.7999999999999999E-2</v>
      </c>
      <c r="Q20" s="118">
        <v>5.1999999999999998E-2</v>
      </c>
      <c r="R20" s="111"/>
      <c r="S20" s="111"/>
      <c r="T20" s="8">
        <v>2.1</v>
      </c>
      <c r="U20" s="8" t="s">
        <v>23</v>
      </c>
      <c r="V20" s="118">
        <v>0.03</v>
      </c>
      <c r="W20" s="118">
        <v>0.04</v>
      </c>
      <c r="X20" s="118">
        <v>5.0999999999999997E-2</v>
      </c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</row>
    <row r="21" spans="1:39" ht="15.5" x14ac:dyDescent="0.35">
      <c r="A21" s="8">
        <v>2.4</v>
      </c>
      <c r="B21" s="8" t="s">
        <v>25</v>
      </c>
      <c r="C21" s="118">
        <v>2.5999999999999999E-2</v>
      </c>
      <c r="D21" s="118">
        <v>4.7E-2</v>
      </c>
      <c r="E21" s="118">
        <v>4.7E-2</v>
      </c>
      <c r="F21" s="132"/>
      <c r="G21" s="8">
        <v>2.4</v>
      </c>
      <c r="H21" s="8" t="s">
        <v>25</v>
      </c>
      <c r="I21" s="118">
        <v>3.1E-2</v>
      </c>
      <c r="J21" s="118">
        <v>4.2000000000000003E-2</v>
      </c>
      <c r="K21" s="118">
        <v>5.2999999999999999E-2</v>
      </c>
      <c r="L21" s="132"/>
      <c r="M21" s="8">
        <v>2.4</v>
      </c>
      <c r="N21" s="8" t="s">
        <v>25</v>
      </c>
      <c r="O21" s="118">
        <v>3.5000000000000003E-2</v>
      </c>
      <c r="P21" s="118">
        <v>4.1000000000000002E-2</v>
      </c>
      <c r="Q21" s="118">
        <v>5.8000000000000003E-2</v>
      </c>
      <c r="R21" s="111"/>
      <c r="S21" s="111"/>
      <c r="T21" s="8">
        <v>2.4</v>
      </c>
      <c r="U21" s="8" t="s">
        <v>25</v>
      </c>
      <c r="V21" s="118">
        <v>3.1E-2</v>
      </c>
      <c r="W21" s="118">
        <v>4.2000000000000003E-2</v>
      </c>
      <c r="X21" s="118">
        <v>5.2999999999999999E-2</v>
      </c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</row>
    <row r="22" spans="1:39" ht="15.5" x14ac:dyDescent="0.35">
      <c r="A22" s="8">
        <v>2.8</v>
      </c>
      <c r="B22" s="8" t="s">
        <v>25</v>
      </c>
      <c r="C22" s="118">
        <v>1.7000000000000001E-2</v>
      </c>
      <c r="D22" s="118">
        <v>4.5999999999999999E-2</v>
      </c>
      <c r="E22" s="118">
        <v>4.5999999999999999E-2</v>
      </c>
      <c r="F22" s="132"/>
      <c r="G22" s="8">
        <v>2.8</v>
      </c>
      <c r="H22" s="8" t="s">
        <v>25</v>
      </c>
      <c r="I22" s="118">
        <v>0.03</v>
      </c>
      <c r="J22" s="118">
        <v>4.2999999999999997E-2</v>
      </c>
      <c r="K22" s="118">
        <v>6.7000000000000004E-2</v>
      </c>
      <c r="L22" s="132"/>
      <c r="M22" s="8">
        <v>2.8</v>
      </c>
      <c r="N22" s="8" t="s">
        <v>25</v>
      </c>
      <c r="O22" s="118">
        <v>0.04</v>
      </c>
      <c r="P22" s="118">
        <v>4.1000000000000002E-2</v>
      </c>
      <c r="Q22" s="118">
        <v>8.2000000000000003E-2</v>
      </c>
      <c r="R22" s="111"/>
      <c r="S22" s="111"/>
      <c r="T22" s="8">
        <v>2.8</v>
      </c>
      <c r="U22" s="8" t="s">
        <v>25</v>
      </c>
      <c r="V22" s="118">
        <v>0.03</v>
      </c>
      <c r="W22" s="118">
        <v>4.2999999999999997E-2</v>
      </c>
      <c r="X22" s="118">
        <v>6.7000000000000004E-2</v>
      </c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</row>
    <row r="23" spans="1:39" ht="15.5" x14ac:dyDescent="0.35">
      <c r="A23" s="8">
        <v>2.4</v>
      </c>
      <c r="B23" s="8" t="s">
        <v>26</v>
      </c>
      <c r="C23" s="118">
        <v>1.7000000000000001E-2</v>
      </c>
      <c r="D23" s="118">
        <v>4.8000000000000001E-2</v>
      </c>
      <c r="E23" s="118">
        <v>4.8000000000000001E-2</v>
      </c>
      <c r="F23" s="132"/>
      <c r="G23" s="8">
        <v>2.4</v>
      </c>
      <c r="H23" s="8" t="s">
        <v>26</v>
      </c>
      <c r="I23" s="118">
        <v>1.9E-2</v>
      </c>
      <c r="J23" s="118">
        <v>4.2999999999999997E-2</v>
      </c>
      <c r="K23" s="118">
        <v>5.2999999999999999E-2</v>
      </c>
      <c r="L23" s="132"/>
      <c r="M23" s="8">
        <v>2.4</v>
      </c>
      <c r="N23" s="8" t="s">
        <v>26</v>
      </c>
      <c r="O23" s="118">
        <v>2.1999999999999999E-2</v>
      </c>
      <c r="P23" s="118">
        <v>4.1000000000000002E-2</v>
      </c>
      <c r="Q23" s="118">
        <v>5.8000000000000003E-2</v>
      </c>
      <c r="R23" s="111"/>
      <c r="S23" s="111"/>
      <c r="T23" s="8">
        <v>2.4</v>
      </c>
      <c r="U23" s="8" t="s">
        <v>26</v>
      </c>
      <c r="V23" s="118">
        <v>1.9E-2</v>
      </c>
      <c r="W23" s="118">
        <v>4.2999999999999997E-2</v>
      </c>
      <c r="X23" s="118">
        <v>5.2999999999999999E-2</v>
      </c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</row>
    <row r="24" spans="1:39" ht="15.5" x14ac:dyDescent="0.35">
      <c r="A24" s="8">
        <v>2.8</v>
      </c>
      <c r="B24" s="8" t="s">
        <v>26</v>
      </c>
      <c r="C24" s="118">
        <v>7.0000000000000001E-3</v>
      </c>
      <c r="D24" s="118">
        <v>4.7E-2</v>
      </c>
      <c r="E24" s="118">
        <v>4.7E-2</v>
      </c>
      <c r="F24" s="132"/>
      <c r="G24" s="8">
        <v>2.8</v>
      </c>
      <c r="H24" s="8" t="s">
        <v>26</v>
      </c>
      <c r="I24" s="118">
        <v>1.2999999999999999E-2</v>
      </c>
      <c r="J24" s="118">
        <v>4.2999999999999997E-2</v>
      </c>
      <c r="K24" s="118">
        <v>6.8000000000000005E-2</v>
      </c>
      <c r="L24" s="132"/>
      <c r="M24" s="8">
        <v>2.8</v>
      </c>
      <c r="N24" s="8" t="s">
        <v>26</v>
      </c>
      <c r="O24" s="118">
        <v>1.9E-2</v>
      </c>
      <c r="P24" s="118">
        <v>4.1000000000000002E-2</v>
      </c>
      <c r="Q24" s="118">
        <v>8.3000000000000004E-2</v>
      </c>
      <c r="R24" s="111"/>
      <c r="S24" s="111"/>
      <c r="T24" s="8">
        <v>2.8</v>
      </c>
      <c r="U24" s="8" t="s">
        <v>26</v>
      </c>
      <c r="V24" s="118">
        <v>1.2999999999999999E-2</v>
      </c>
      <c r="W24" s="118">
        <v>4.2999999999999997E-2</v>
      </c>
      <c r="X24" s="118">
        <v>6.8000000000000005E-2</v>
      </c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</row>
    <row r="25" spans="1:39" ht="15.5" x14ac:dyDescent="0.35">
      <c r="A25" s="10">
        <v>2.4</v>
      </c>
      <c r="B25" s="10" t="s">
        <v>23</v>
      </c>
      <c r="C25" s="119">
        <v>0.10100000000000001</v>
      </c>
      <c r="D25" s="119">
        <v>4.1000000000000002E-2</v>
      </c>
      <c r="E25" s="119">
        <v>4.1000000000000002E-2</v>
      </c>
      <c r="F25" s="132"/>
      <c r="G25" s="10">
        <v>2.4</v>
      </c>
      <c r="H25" s="10" t="s">
        <v>23</v>
      </c>
      <c r="I25" s="119">
        <v>0.107</v>
      </c>
      <c r="J25" s="119">
        <v>0.04</v>
      </c>
      <c r="K25" s="119">
        <v>4.7E-2</v>
      </c>
      <c r="L25" s="132"/>
      <c r="M25" s="10">
        <v>2.4</v>
      </c>
      <c r="N25" s="10" t="s">
        <v>23</v>
      </c>
      <c r="O25" s="119">
        <v>0.11</v>
      </c>
      <c r="P25" s="119">
        <v>3.9E-2</v>
      </c>
      <c r="Q25" s="119">
        <v>5.0999999999999997E-2</v>
      </c>
      <c r="R25" s="111"/>
      <c r="S25" s="111"/>
      <c r="T25" s="10">
        <v>2.4</v>
      </c>
      <c r="U25" s="10" t="s">
        <v>23</v>
      </c>
      <c r="V25" s="119">
        <v>0.107</v>
      </c>
      <c r="W25" s="119">
        <v>0.04</v>
      </c>
      <c r="X25" s="119">
        <v>4.7E-2</v>
      </c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</row>
    <row r="26" spans="1:39" ht="15.5" x14ac:dyDescent="0.35">
      <c r="A26" s="10">
        <v>2.8</v>
      </c>
      <c r="B26" s="10" t="s">
        <v>23</v>
      </c>
      <c r="C26" s="119">
        <v>0.14799999999999999</v>
      </c>
      <c r="D26" s="119">
        <v>0.04</v>
      </c>
      <c r="E26" s="119">
        <v>0.04</v>
      </c>
      <c r="F26" s="132"/>
      <c r="G26" s="10">
        <v>2.8</v>
      </c>
      <c r="H26" s="10" t="s">
        <v>23</v>
      </c>
      <c r="I26" s="119">
        <v>0.185</v>
      </c>
      <c r="J26" s="119">
        <v>0.04</v>
      </c>
      <c r="K26" s="119">
        <v>5.7000000000000002E-2</v>
      </c>
      <c r="L26" s="132"/>
      <c r="M26" s="10">
        <v>2.8</v>
      </c>
      <c r="N26" s="10" t="s">
        <v>23</v>
      </c>
      <c r="O26" s="119">
        <v>0.20399999999999999</v>
      </c>
      <c r="P26" s="119">
        <v>3.9E-2</v>
      </c>
      <c r="Q26" s="119">
        <v>6.8000000000000005E-2</v>
      </c>
      <c r="R26" s="111"/>
      <c r="S26" s="111"/>
      <c r="T26" s="10">
        <v>2.8</v>
      </c>
      <c r="U26" s="10" t="s">
        <v>23</v>
      </c>
      <c r="V26" s="119">
        <v>0.185</v>
      </c>
      <c r="W26" s="119">
        <v>0.04</v>
      </c>
      <c r="X26" s="119">
        <v>5.7000000000000002E-2</v>
      </c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</row>
    <row r="27" spans="1:39" ht="15.5" x14ac:dyDescent="0.35">
      <c r="A27" s="10">
        <v>2.1</v>
      </c>
      <c r="B27" s="10" t="s">
        <v>25</v>
      </c>
      <c r="C27" s="119">
        <v>7.8E-2</v>
      </c>
      <c r="D27" s="119">
        <v>4.3999999999999997E-2</v>
      </c>
      <c r="E27" s="119">
        <v>4.3999999999999997E-2</v>
      </c>
      <c r="F27" s="132"/>
      <c r="G27" s="10">
        <v>2.1</v>
      </c>
      <c r="H27" s="10" t="s">
        <v>25</v>
      </c>
      <c r="I27" s="119">
        <v>7.2999999999999995E-2</v>
      </c>
      <c r="J27" s="119">
        <v>4.1000000000000002E-2</v>
      </c>
      <c r="K27" s="119">
        <v>4.7E-2</v>
      </c>
      <c r="L27" s="132"/>
      <c r="M27" s="10">
        <v>2.1</v>
      </c>
      <c r="N27" s="10" t="s">
        <v>25</v>
      </c>
      <c r="O27" s="119">
        <v>7.0999999999999994E-2</v>
      </c>
      <c r="P27" s="119">
        <v>0.04</v>
      </c>
      <c r="Q27" s="119">
        <v>4.8000000000000001E-2</v>
      </c>
      <c r="R27" s="111"/>
      <c r="S27" s="111"/>
      <c r="T27" s="10">
        <v>2.1</v>
      </c>
      <c r="U27" s="10" t="s">
        <v>25</v>
      </c>
      <c r="V27" s="119">
        <v>7.2999999999999995E-2</v>
      </c>
      <c r="W27" s="119">
        <v>4.1000000000000002E-2</v>
      </c>
      <c r="X27" s="119">
        <v>4.7E-2</v>
      </c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</row>
    <row r="28" spans="1:39" ht="15.5" x14ac:dyDescent="0.35">
      <c r="A28" s="10">
        <v>2.1</v>
      </c>
      <c r="B28" s="10" t="s">
        <v>26</v>
      </c>
      <c r="C28" s="119">
        <v>0.105</v>
      </c>
      <c r="D28" s="119">
        <v>4.3999999999999997E-2</v>
      </c>
      <c r="E28" s="119">
        <v>4.3999999999999997E-2</v>
      </c>
      <c r="F28" s="132"/>
      <c r="G28" s="10">
        <v>2.1</v>
      </c>
      <c r="H28" s="10" t="s">
        <v>26</v>
      </c>
      <c r="I28" s="119">
        <v>9.7000000000000003E-2</v>
      </c>
      <c r="J28" s="119">
        <v>4.1000000000000002E-2</v>
      </c>
      <c r="K28" s="119">
        <v>4.5999999999999999E-2</v>
      </c>
      <c r="L28" s="132"/>
      <c r="M28" s="10">
        <v>2.1</v>
      </c>
      <c r="N28" s="10" t="s">
        <v>26</v>
      </c>
      <c r="O28" s="119">
        <v>9.0999999999999998E-2</v>
      </c>
      <c r="P28" s="119">
        <v>3.9E-2</v>
      </c>
      <c r="Q28" s="119">
        <v>4.7E-2</v>
      </c>
      <c r="R28" s="111"/>
      <c r="S28" s="111"/>
      <c r="T28" s="10">
        <v>2.1</v>
      </c>
      <c r="U28" s="10" t="s">
        <v>26</v>
      </c>
      <c r="V28" s="119">
        <v>9.7000000000000003E-2</v>
      </c>
      <c r="W28" s="119">
        <v>4.1000000000000002E-2</v>
      </c>
      <c r="X28" s="119">
        <v>4.5999999999999999E-2</v>
      </c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</row>
    <row r="29" spans="1:39" ht="15.5" x14ac:dyDescent="0.35">
      <c r="A29" s="17">
        <v>2.1</v>
      </c>
      <c r="B29" s="17" t="s">
        <v>24</v>
      </c>
      <c r="C29" s="120">
        <v>4.7E-2</v>
      </c>
      <c r="D29" s="120">
        <v>4.4999999999999998E-2</v>
      </c>
      <c r="E29" s="120">
        <v>4.4999999999999998E-2</v>
      </c>
      <c r="F29" s="132"/>
      <c r="G29" s="17">
        <v>2.1</v>
      </c>
      <c r="H29" s="17" t="s">
        <v>24</v>
      </c>
      <c r="I29" s="120">
        <v>0.05</v>
      </c>
      <c r="J29" s="120">
        <v>4.1000000000000002E-2</v>
      </c>
      <c r="K29" s="120">
        <v>4.8000000000000001E-2</v>
      </c>
      <c r="L29" s="132"/>
      <c r="M29" s="17">
        <v>2.1</v>
      </c>
      <c r="N29" s="17" t="s">
        <v>24</v>
      </c>
      <c r="O29" s="120">
        <v>5.1999999999999998E-2</v>
      </c>
      <c r="P29" s="120">
        <v>0.04</v>
      </c>
      <c r="Q29" s="120">
        <v>0.05</v>
      </c>
      <c r="R29" s="111"/>
      <c r="S29" s="111"/>
      <c r="T29" s="17">
        <v>2.1</v>
      </c>
      <c r="U29" s="17" t="s">
        <v>24</v>
      </c>
      <c r="V29" s="120">
        <v>0.05</v>
      </c>
      <c r="W29" s="120">
        <v>4.1000000000000002E-2</v>
      </c>
      <c r="X29" s="120">
        <v>4.8000000000000001E-2</v>
      </c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</row>
    <row r="30" spans="1:39" ht="15.5" x14ac:dyDescent="0.35">
      <c r="A30" s="17">
        <v>2.4</v>
      </c>
      <c r="B30" s="17" t="s">
        <v>24</v>
      </c>
      <c r="C30" s="120">
        <v>4.5999999999999999E-2</v>
      </c>
      <c r="D30" s="120">
        <v>4.4999999999999998E-2</v>
      </c>
      <c r="E30" s="120">
        <v>4.4999999999999998E-2</v>
      </c>
      <c r="F30" s="132"/>
      <c r="G30" s="17">
        <v>2.4</v>
      </c>
      <c r="H30" s="17" t="s">
        <v>24</v>
      </c>
      <c r="I30" s="120">
        <v>5.3999999999999999E-2</v>
      </c>
      <c r="J30" s="120">
        <v>4.1000000000000002E-2</v>
      </c>
      <c r="K30" s="120">
        <v>5.1999999999999998E-2</v>
      </c>
      <c r="L30" s="132"/>
      <c r="M30" s="17">
        <v>2.4</v>
      </c>
      <c r="N30" s="17" t="s">
        <v>24</v>
      </c>
      <c r="O30" s="120">
        <v>0.06</v>
      </c>
      <c r="P30" s="120">
        <v>0.04</v>
      </c>
      <c r="Q30" s="120">
        <v>5.6000000000000001E-2</v>
      </c>
      <c r="R30" s="111"/>
      <c r="S30" s="111"/>
      <c r="T30" s="17">
        <v>2.4</v>
      </c>
      <c r="U30" s="17" t="s">
        <v>24</v>
      </c>
      <c r="V30" s="120">
        <v>5.3999999999999999E-2</v>
      </c>
      <c r="W30" s="120">
        <v>4.1000000000000002E-2</v>
      </c>
      <c r="X30" s="120">
        <v>5.1999999999999998E-2</v>
      </c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</row>
    <row r="31" spans="1:39" ht="15.5" x14ac:dyDescent="0.35">
      <c r="A31" s="17">
        <v>2.8</v>
      </c>
      <c r="B31" s="17" t="s">
        <v>24</v>
      </c>
      <c r="C31" s="120">
        <v>4.7E-2</v>
      </c>
      <c r="D31" s="120">
        <v>4.2999999999999997E-2</v>
      </c>
      <c r="E31" s="120">
        <v>4.2999999999999997E-2</v>
      </c>
      <c r="F31" s="132"/>
      <c r="G31" s="17">
        <v>2.8</v>
      </c>
      <c r="H31" s="17" t="s">
        <v>24</v>
      </c>
      <c r="I31" s="120">
        <v>7.1999999999999995E-2</v>
      </c>
      <c r="J31" s="120">
        <v>4.1000000000000002E-2</v>
      </c>
      <c r="K31" s="120">
        <v>6.5000000000000002E-2</v>
      </c>
      <c r="L31" s="132"/>
      <c r="M31" s="17">
        <v>2.8</v>
      </c>
      <c r="N31" s="17" t="s">
        <v>24</v>
      </c>
      <c r="O31" s="120">
        <v>8.6999999999999994E-2</v>
      </c>
      <c r="P31" s="120">
        <v>0.04</v>
      </c>
      <c r="Q31" s="120">
        <v>7.8E-2</v>
      </c>
      <c r="R31" s="111"/>
      <c r="S31" s="111"/>
      <c r="T31" s="17">
        <v>2.8</v>
      </c>
      <c r="U31" s="17" t="s">
        <v>24</v>
      </c>
      <c r="V31" s="120">
        <v>7.1999999999999995E-2</v>
      </c>
      <c r="W31" s="120">
        <v>4.1000000000000002E-2</v>
      </c>
      <c r="X31" s="120">
        <v>6.5000000000000002E-2</v>
      </c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</row>
    <row r="32" spans="1:39" ht="15.5" x14ac:dyDescent="0.35">
      <c r="A32" s="50">
        <v>2.2000000000000002</v>
      </c>
      <c r="B32" s="51" t="s">
        <v>23</v>
      </c>
      <c r="C32" s="135">
        <v>4.5999999999999999E-2</v>
      </c>
      <c r="D32" s="135">
        <v>4.2999999999999997E-2</v>
      </c>
      <c r="E32" s="135">
        <v>4.2999999999999997E-2</v>
      </c>
      <c r="F32" s="132"/>
      <c r="G32" s="50">
        <v>2.2000000000000002</v>
      </c>
      <c r="H32" s="51" t="s">
        <v>23</v>
      </c>
      <c r="I32" s="135">
        <v>4.5999999999999999E-2</v>
      </c>
      <c r="J32" s="135">
        <v>0.04</v>
      </c>
      <c r="K32" s="135">
        <v>4.2999999999999997E-2</v>
      </c>
      <c r="L32" s="132"/>
      <c r="M32" s="50">
        <v>2.2000000000000002</v>
      </c>
      <c r="N32" s="51" t="s">
        <v>23</v>
      </c>
      <c r="O32" s="135">
        <v>4.5999999999999999E-2</v>
      </c>
      <c r="P32" s="135">
        <v>3.7999999999999999E-2</v>
      </c>
      <c r="Q32" s="135">
        <v>4.2999999999999997E-2</v>
      </c>
      <c r="R32" s="111"/>
      <c r="S32" s="111"/>
      <c r="T32" s="50">
        <v>2.2000000000000002</v>
      </c>
      <c r="U32" s="51" t="s">
        <v>23</v>
      </c>
      <c r="V32" s="135">
        <v>4.5999999999999999E-2</v>
      </c>
      <c r="W32" s="135">
        <v>0.04</v>
      </c>
      <c r="X32" s="135">
        <v>4.2999999999999997E-2</v>
      </c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</row>
    <row r="33" spans="1:39" ht="15.5" x14ac:dyDescent="0.35">
      <c r="A33" s="50">
        <v>2.2000000000000002</v>
      </c>
      <c r="B33" s="51" t="s">
        <v>25</v>
      </c>
      <c r="C33" s="135">
        <v>4.8000000000000001E-2</v>
      </c>
      <c r="D33" s="135">
        <v>4.5999999999999999E-2</v>
      </c>
      <c r="E33" s="135">
        <v>4.5999999999999999E-2</v>
      </c>
      <c r="F33" s="132"/>
      <c r="G33" s="50">
        <v>2.2000000000000002</v>
      </c>
      <c r="H33" s="51" t="s">
        <v>25</v>
      </c>
      <c r="I33" s="135">
        <v>4.5999999999999999E-2</v>
      </c>
      <c r="J33" s="135">
        <v>4.2000000000000003E-2</v>
      </c>
      <c r="K33" s="135">
        <v>4.4999999999999998E-2</v>
      </c>
      <c r="L33" s="132"/>
      <c r="M33" s="50">
        <v>2.2000000000000002</v>
      </c>
      <c r="N33" s="51" t="s">
        <v>25</v>
      </c>
      <c r="O33" s="135">
        <v>4.7E-2</v>
      </c>
      <c r="P33" s="135">
        <v>0.04</v>
      </c>
      <c r="Q33" s="135">
        <v>4.4999999999999998E-2</v>
      </c>
      <c r="R33" s="111"/>
      <c r="S33" s="111"/>
      <c r="T33" s="50">
        <v>2.2000000000000002</v>
      </c>
      <c r="U33" s="51" t="s">
        <v>25</v>
      </c>
      <c r="V33" s="135">
        <v>4.5999999999999999E-2</v>
      </c>
      <c r="W33" s="135">
        <v>4.2000000000000003E-2</v>
      </c>
      <c r="X33" s="135">
        <v>4.4999999999999998E-2</v>
      </c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</row>
    <row r="34" spans="1:39" ht="15.5" x14ac:dyDescent="0.35">
      <c r="A34" s="50">
        <v>2.2000000000000002</v>
      </c>
      <c r="B34" s="51" t="s">
        <v>26</v>
      </c>
      <c r="C34" s="135">
        <v>4.8000000000000001E-2</v>
      </c>
      <c r="D34" s="135">
        <v>4.5999999999999999E-2</v>
      </c>
      <c r="E34" s="135">
        <v>4.5999999999999999E-2</v>
      </c>
      <c r="F34" s="132"/>
      <c r="G34" s="50">
        <v>2.2000000000000002</v>
      </c>
      <c r="H34" s="51" t="s">
        <v>26</v>
      </c>
      <c r="I34" s="135">
        <v>4.8000000000000001E-2</v>
      </c>
      <c r="J34" s="135">
        <v>4.2000000000000003E-2</v>
      </c>
      <c r="K34" s="135">
        <v>4.4999999999999998E-2</v>
      </c>
      <c r="L34" s="132"/>
      <c r="M34" s="50">
        <v>2.2000000000000002</v>
      </c>
      <c r="N34" s="51" t="s">
        <v>26</v>
      </c>
      <c r="O34" s="135">
        <v>4.8000000000000001E-2</v>
      </c>
      <c r="P34" s="135">
        <v>4.1000000000000002E-2</v>
      </c>
      <c r="Q34" s="135">
        <v>4.5999999999999999E-2</v>
      </c>
      <c r="R34" s="111"/>
      <c r="S34" s="111"/>
      <c r="T34" s="50">
        <v>2.2000000000000002</v>
      </c>
      <c r="U34" s="51" t="s">
        <v>26</v>
      </c>
      <c r="V34" s="135">
        <v>4.8000000000000001E-2</v>
      </c>
      <c r="W34" s="135">
        <v>4.2000000000000003E-2</v>
      </c>
      <c r="X34" s="135">
        <v>4.4999999999999998E-2</v>
      </c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</row>
    <row r="35" spans="1:39" ht="15.5" x14ac:dyDescent="0.35">
      <c r="A35" s="26">
        <v>2.2000000000000002</v>
      </c>
      <c r="B35" s="26" t="s">
        <v>24</v>
      </c>
      <c r="C35" s="121">
        <v>4.5999999999999999E-2</v>
      </c>
      <c r="D35" s="121">
        <v>4.5999999999999999E-2</v>
      </c>
      <c r="E35" s="121">
        <v>4.5999999999999999E-2</v>
      </c>
      <c r="F35" s="132"/>
      <c r="G35" s="26">
        <v>2.2000000000000002</v>
      </c>
      <c r="H35" s="26" t="s">
        <v>24</v>
      </c>
      <c r="I35" s="121">
        <v>4.5999999999999999E-2</v>
      </c>
      <c r="J35" s="121">
        <v>4.1000000000000002E-2</v>
      </c>
      <c r="K35" s="121">
        <v>4.4999999999999998E-2</v>
      </c>
      <c r="L35" s="132"/>
      <c r="M35" s="26">
        <v>2.2000000000000002</v>
      </c>
      <c r="N35" s="26" t="s">
        <v>24</v>
      </c>
      <c r="O35" s="121">
        <v>4.5999999999999999E-2</v>
      </c>
      <c r="P35" s="121">
        <v>3.9E-2</v>
      </c>
      <c r="Q35" s="121">
        <v>4.4999999999999998E-2</v>
      </c>
      <c r="R35" s="111"/>
      <c r="S35" s="111"/>
      <c r="T35" s="26">
        <v>2.2000000000000002</v>
      </c>
      <c r="U35" s="26" t="s">
        <v>24</v>
      </c>
      <c r="V35" s="121">
        <v>4.5999999999999999E-2</v>
      </c>
      <c r="W35" s="121">
        <v>4.1000000000000002E-2</v>
      </c>
      <c r="X35" s="121">
        <v>4.4999999999999998E-2</v>
      </c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</row>
    <row r="36" spans="1:39" ht="15.5" x14ac:dyDescent="0.35">
      <c r="A36" s="14">
        <v>2.1</v>
      </c>
      <c r="B36" s="14" t="s">
        <v>27</v>
      </c>
      <c r="C36" s="112">
        <v>1.7000000000000001E-2</v>
      </c>
      <c r="D36" s="112">
        <v>4.5999999999999999E-2</v>
      </c>
      <c r="E36" s="112">
        <v>4.5999999999999999E-2</v>
      </c>
      <c r="F36" s="132"/>
      <c r="G36" s="14">
        <v>2.1</v>
      </c>
      <c r="H36" s="14" t="s">
        <v>27</v>
      </c>
      <c r="I36" s="112">
        <v>3.1E-2</v>
      </c>
      <c r="J36" s="112">
        <v>4.2000000000000003E-2</v>
      </c>
      <c r="K36" s="112">
        <v>5.1999999999999998E-2</v>
      </c>
      <c r="L36" s="132"/>
      <c r="M36" s="14">
        <v>2.1</v>
      </c>
      <c r="N36" s="14" t="s">
        <v>27</v>
      </c>
      <c r="O36" s="112">
        <v>3.5000000000000003E-2</v>
      </c>
      <c r="P36" s="112">
        <v>0.04</v>
      </c>
      <c r="Q36" s="112">
        <v>5.2999999999999999E-2</v>
      </c>
      <c r="R36" s="111"/>
      <c r="S36" s="111"/>
      <c r="T36" s="14">
        <v>2.1</v>
      </c>
      <c r="U36" s="14" t="s">
        <v>27</v>
      </c>
      <c r="V36" s="112">
        <v>3.1E-2</v>
      </c>
      <c r="W36" s="112">
        <v>4.2000000000000003E-2</v>
      </c>
      <c r="X36" s="112">
        <v>5.1999999999999998E-2</v>
      </c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</row>
    <row r="37" spans="1:39" ht="15.5" x14ac:dyDescent="0.35">
      <c r="A37" s="14">
        <v>2.4</v>
      </c>
      <c r="B37" s="14" t="s">
        <v>29</v>
      </c>
      <c r="C37" s="112">
        <v>2.5999999999999999E-2</v>
      </c>
      <c r="D37" s="112">
        <v>4.7E-2</v>
      </c>
      <c r="E37" s="112">
        <v>4.7E-2</v>
      </c>
      <c r="F37" s="132"/>
      <c r="G37" s="14">
        <v>2.4</v>
      </c>
      <c r="H37" s="14" t="s">
        <v>29</v>
      </c>
      <c r="I37" s="112">
        <v>3.1E-2</v>
      </c>
      <c r="J37" s="112">
        <v>4.3999999999999997E-2</v>
      </c>
      <c r="K37" s="112">
        <v>5.5E-2</v>
      </c>
      <c r="L37" s="132"/>
      <c r="M37" s="14">
        <v>2.4</v>
      </c>
      <c r="N37" s="14" t="s">
        <v>29</v>
      </c>
      <c r="O37" s="112">
        <v>3.5000000000000003E-2</v>
      </c>
      <c r="P37" s="112">
        <v>4.2000000000000003E-2</v>
      </c>
      <c r="Q37" s="112">
        <v>5.8999999999999997E-2</v>
      </c>
      <c r="R37" s="111"/>
      <c r="S37" s="111"/>
      <c r="T37" s="14">
        <v>2.4</v>
      </c>
      <c r="U37" s="14" t="s">
        <v>29</v>
      </c>
      <c r="V37" s="112">
        <v>3.1E-2</v>
      </c>
      <c r="W37" s="112">
        <v>4.3999999999999997E-2</v>
      </c>
      <c r="X37" s="112">
        <v>5.5E-2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</row>
    <row r="38" spans="1:39" ht="15.5" x14ac:dyDescent="0.35">
      <c r="A38" s="14">
        <v>2.8</v>
      </c>
      <c r="B38" s="14" t="s">
        <v>29</v>
      </c>
      <c r="C38" s="112">
        <v>1.7999999999999999E-2</v>
      </c>
      <c r="D38" s="112">
        <v>4.7E-2</v>
      </c>
      <c r="E38" s="112">
        <v>4.7E-2</v>
      </c>
      <c r="F38" s="132"/>
      <c r="G38" s="14">
        <v>2.8</v>
      </c>
      <c r="H38" s="14" t="s">
        <v>29</v>
      </c>
      <c r="I38" s="112">
        <v>3.1E-2</v>
      </c>
      <c r="J38" s="112">
        <v>4.3999999999999997E-2</v>
      </c>
      <c r="K38" s="112">
        <v>6.9000000000000006E-2</v>
      </c>
      <c r="L38" s="132"/>
      <c r="M38" s="14">
        <v>2.8</v>
      </c>
      <c r="N38" s="14" t="s">
        <v>29</v>
      </c>
      <c r="O38" s="112">
        <v>4.1000000000000002E-2</v>
      </c>
      <c r="P38" s="112">
        <v>4.2000000000000003E-2</v>
      </c>
      <c r="Q38" s="112">
        <v>8.4000000000000005E-2</v>
      </c>
      <c r="R38" s="111"/>
      <c r="S38" s="111"/>
      <c r="T38" s="14">
        <v>2.8</v>
      </c>
      <c r="U38" s="14" t="s">
        <v>29</v>
      </c>
      <c r="V38" s="112">
        <v>3.1E-2</v>
      </c>
      <c r="W38" s="112">
        <v>4.3999999999999997E-2</v>
      </c>
      <c r="X38" s="112">
        <v>6.9000000000000006E-2</v>
      </c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</row>
    <row r="39" spans="1:39" ht="15.5" x14ac:dyDescent="0.35">
      <c r="A39" s="14">
        <v>2.4</v>
      </c>
      <c r="B39" s="14" t="s">
        <v>30</v>
      </c>
      <c r="C39" s="112">
        <v>1.6E-2</v>
      </c>
      <c r="D39" s="112">
        <v>4.8000000000000001E-2</v>
      </c>
      <c r="E39" s="112">
        <v>4.8000000000000001E-2</v>
      </c>
      <c r="F39" s="132"/>
      <c r="G39" s="14">
        <v>2.4</v>
      </c>
      <c r="H39" s="14" t="s">
        <v>30</v>
      </c>
      <c r="I39" s="112">
        <v>1.9E-2</v>
      </c>
      <c r="J39" s="112">
        <v>4.4999999999999998E-2</v>
      </c>
      <c r="K39" s="112">
        <v>5.3999999999999999E-2</v>
      </c>
      <c r="L39" s="132"/>
      <c r="M39" s="14">
        <v>2.4</v>
      </c>
      <c r="N39" s="14" t="s">
        <v>30</v>
      </c>
      <c r="O39" s="112">
        <v>2.1999999999999999E-2</v>
      </c>
      <c r="P39" s="112">
        <v>4.2000000000000003E-2</v>
      </c>
      <c r="Q39" s="112">
        <v>5.8999999999999997E-2</v>
      </c>
      <c r="R39" s="111"/>
      <c r="S39" s="111"/>
      <c r="T39" s="14">
        <v>2.4</v>
      </c>
      <c r="U39" s="14" t="s">
        <v>30</v>
      </c>
      <c r="V39" s="112">
        <v>1.9E-2</v>
      </c>
      <c r="W39" s="112">
        <v>4.4999999999999998E-2</v>
      </c>
      <c r="X39" s="112">
        <v>5.3999999999999999E-2</v>
      </c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</row>
    <row r="40" spans="1:39" ht="15.5" x14ac:dyDescent="0.35">
      <c r="A40" s="14">
        <v>2.8</v>
      </c>
      <c r="B40" s="14" t="s">
        <v>30</v>
      </c>
      <c r="C40" s="112">
        <v>7.0000000000000001E-3</v>
      </c>
      <c r="D40" s="112">
        <v>4.8000000000000001E-2</v>
      </c>
      <c r="E40" s="112">
        <v>4.8000000000000001E-2</v>
      </c>
      <c r="F40" s="132"/>
      <c r="G40" s="14">
        <v>2.8</v>
      </c>
      <c r="H40" s="14" t="s">
        <v>30</v>
      </c>
      <c r="I40" s="112">
        <v>1.4E-2</v>
      </c>
      <c r="J40" s="112">
        <v>4.4999999999999998E-2</v>
      </c>
      <c r="K40" s="112">
        <v>6.9000000000000006E-2</v>
      </c>
      <c r="L40" s="132"/>
      <c r="M40" s="14">
        <v>2.8</v>
      </c>
      <c r="N40" s="14" t="s">
        <v>30</v>
      </c>
      <c r="O40" s="112">
        <v>0.02</v>
      </c>
      <c r="P40" s="112">
        <v>4.2999999999999997E-2</v>
      </c>
      <c r="Q40" s="112">
        <v>8.4000000000000005E-2</v>
      </c>
      <c r="R40" s="111"/>
      <c r="S40" s="111"/>
      <c r="T40" s="14">
        <v>2.8</v>
      </c>
      <c r="U40" s="14" t="s">
        <v>30</v>
      </c>
      <c r="V40" s="112">
        <v>1.4E-2</v>
      </c>
      <c r="W40" s="112">
        <v>4.4999999999999998E-2</v>
      </c>
      <c r="X40" s="112">
        <v>6.9000000000000006E-2</v>
      </c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</row>
    <row r="41" spans="1:39" ht="15.5" x14ac:dyDescent="0.35">
      <c r="A41" s="12">
        <v>2.4</v>
      </c>
      <c r="B41" s="12" t="s">
        <v>27</v>
      </c>
      <c r="C41" s="114">
        <v>0.10299999999999999</v>
      </c>
      <c r="D41" s="114">
        <v>4.2999999999999997E-2</v>
      </c>
      <c r="E41" s="114">
        <v>4.2999999999999997E-2</v>
      </c>
      <c r="F41" s="132"/>
      <c r="G41" s="12">
        <v>2.4</v>
      </c>
      <c r="H41" s="12" t="s">
        <v>27</v>
      </c>
      <c r="I41" s="114">
        <v>0.111</v>
      </c>
      <c r="J41" s="114">
        <v>4.1000000000000002E-2</v>
      </c>
      <c r="K41" s="114">
        <v>0.05</v>
      </c>
      <c r="L41" s="132"/>
      <c r="M41" s="12">
        <v>2.4</v>
      </c>
      <c r="N41" s="12" t="s">
        <v>27</v>
      </c>
      <c r="O41" s="114">
        <v>0.113</v>
      </c>
      <c r="P41" s="114">
        <v>0.04</v>
      </c>
      <c r="Q41" s="114">
        <v>5.3999999999999999E-2</v>
      </c>
      <c r="R41" s="111"/>
      <c r="S41" s="111"/>
      <c r="T41" s="12">
        <v>2.4</v>
      </c>
      <c r="U41" s="12" t="s">
        <v>27</v>
      </c>
      <c r="V41" s="114">
        <v>0.111</v>
      </c>
      <c r="W41" s="114">
        <v>4.1000000000000002E-2</v>
      </c>
      <c r="X41" s="114">
        <v>0.05</v>
      </c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</row>
    <row r="42" spans="1:39" ht="15.5" x14ac:dyDescent="0.35">
      <c r="A42" s="12">
        <v>2.8</v>
      </c>
      <c r="B42" s="12" t="s">
        <v>27</v>
      </c>
      <c r="C42" s="114">
        <v>0.14899999999999999</v>
      </c>
      <c r="D42" s="114">
        <v>4.1000000000000002E-2</v>
      </c>
      <c r="E42" s="114">
        <v>4.1000000000000002E-2</v>
      </c>
      <c r="F42" s="132"/>
      <c r="G42" s="12">
        <v>2.8</v>
      </c>
      <c r="H42" s="12" t="s">
        <v>27</v>
      </c>
      <c r="I42" s="114">
        <v>0.187</v>
      </c>
      <c r="J42" s="114">
        <v>4.1000000000000002E-2</v>
      </c>
      <c r="K42" s="114">
        <v>6.0999999999999999E-2</v>
      </c>
      <c r="L42" s="132"/>
      <c r="M42" s="12">
        <v>2.8</v>
      </c>
      <c r="N42" s="12" t="s">
        <v>27</v>
      </c>
      <c r="O42" s="114">
        <v>0.20499999999999999</v>
      </c>
      <c r="P42" s="114">
        <v>0.04</v>
      </c>
      <c r="Q42" s="114">
        <v>7.2999999999999995E-2</v>
      </c>
      <c r="R42" s="111"/>
      <c r="S42" s="111"/>
      <c r="T42" s="12">
        <v>2.8</v>
      </c>
      <c r="U42" s="12" t="s">
        <v>27</v>
      </c>
      <c r="V42" s="114">
        <v>0.187</v>
      </c>
      <c r="W42" s="114">
        <v>4.1000000000000002E-2</v>
      </c>
      <c r="X42" s="114">
        <v>6.0999999999999999E-2</v>
      </c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</row>
    <row r="43" spans="1:39" ht="15.5" x14ac:dyDescent="0.35">
      <c r="A43" s="12">
        <v>2.1</v>
      </c>
      <c r="B43" s="12" t="s">
        <v>29</v>
      </c>
      <c r="C43" s="114">
        <v>7.9000000000000001E-2</v>
      </c>
      <c r="D43" s="114">
        <v>4.5999999999999999E-2</v>
      </c>
      <c r="E43" s="114">
        <v>4.5999999999999999E-2</v>
      </c>
      <c r="F43" s="132"/>
      <c r="G43" s="12">
        <v>2.1</v>
      </c>
      <c r="H43" s="12" t="s">
        <v>29</v>
      </c>
      <c r="I43" s="114">
        <v>7.3999999999999996E-2</v>
      </c>
      <c r="J43" s="114">
        <v>4.2999999999999997E-2</v>
      </c>
      <c r="K43" s="114">
        <v>4.9000000000000002E-2</v>
      </c>
      <c r="L43" s="132"/>
      <c r="M43" s="12">
        <v>2.1</v>
      </c>
      <c r="N43" s="12" t="s">
        <v>29</v>
      </c>
      <c r="O43" s="114">
        <v>7.1999999999999995E-2</v>
      </c>
      <c r="P43" s="114">
        <v>4.2000000000000003E-2</v>
      </c>
      <c r="Q43" s="114">
        <v>0.05</v>
      </c>
      <c r="R43" s="111"/>
      <c r="S43" s="111"/>
      <c r="T43" s="12">
        <v>2.1</v>
      </c>
      <c r="U43" s="12" t="s">
        <v>29</v>
      </c>
      <c r="V43" s="114">
        <v>7.3999999999999996E-2</v>
      </c>
      <c r="W43" s="114">
        <v>4.2999999999999997E-2</v>
      </c>
      <c r="X43" s="114">
        <v>4.9000000000000002E-2</v>
      </c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</row>
    <row r="44" spans="1:39" ht="15.5" x14ac:dyDescent="0.35">
      <c r="A44" s="12">
        <v>2.1</v>
      </c>
      <c r="B44" s="12" t="s">
        <v>30</v>
      </c>
      <c r="C44" s="114">
        <v>0.106</v>
      </c>
      <c r="D44" s="114">
        <v>4.5999999999999999E-2</v>
      </c>
      <c r="E44" s="114">
        <v>4.5999999999999999E-2</v>
      </c>
      <c r="F44" s="132"/>
      <c r="G44" s="12">
        <v>2.1</v>
      </c>
      <c r="H44" s="12" t="s">
        <v>30</v>
      </c>
      <c r="I44" s="114">
        <v>9.8000000000000004E-2</v>
      </c>
      <c r="J44" s="114">
        <v>4.2999999999999997E-2</v>
      </c>
      <c r="K44" s="114">
        <v>4.8000000000000001E-2</v>
      </c>
      <c r="L44" s="132"/>
      <c r="M44" s="12">
        <v>2.1</v>
      </c>
      <c r="N44" s="12" t="s">
        <v>30</v>
      </c>
      <c r="O44" s="114">
        <v>9.1999999999999998E-2</v>
      </c>
      <c r="P44" s="114">
        <v>4.1000000000000002E-2</v>
      </c>
      <c r="Q44" s="114">
        <v>4.9000000000000002E-2</v>
      </c>
      <c r="R44" s="111"/>
      <c r="S44" s="111"/>
      <c r="T44" s="12">
        <v>2.1</v>
      </c>
      <c r="U44" s="12" t="s">
        <v>30</v>
      </c>
      <c r="V44" s="114">
        <v>9.8000000000000004E-2</v>
      </c>
      <c r="W44" s="114">
        <v>4.2999999999999997E-2</v>
      </c>
      <c r="X44" s="114">
        <v>4.8000000000000001E-2</v>
      </c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</row>
    <row r="45" spans="1:39" ht="15.5" x14ac:dyDescent="0.35">
      <c r="A45" s="19">
        <v>2.1</v>
      </c>
      <c r="B45" s="19" t="s">
        <v>28</v>
      </c>
      <c r="C45" s="117">
        <v>4.8000000000000001E-2</v>
      </c>
      <c r="D45" s="117">
        <v>4.7E-2</v>
      </c>
      <c r="E45" s="117">
        <v>4.7E-2</v>
      </c>
      <c r="F45" s="132"/>
      <c r="G45" s="19">
        <v>2.1</v>
      </c>
      <c r="H45" s="19" t="s">
        <v>28</v>
      </c>
      <c r="I45" s="117">
        <v>5.0999999999999997E-2</v>
      </c>
      <c r="J45" s="117">
        <v>4.2999999999999997E-2</v>
      </c>
      <c r="K45" s="117">
        <v>0.05</v>
      </c>
      <c r="L45" s="132"/>
      <c r="M45" s="19">
        <v>2.1</v>
      </c>
      <c r="N45" s="19" t="s">
        <v>28</v>
      </c>
      <c r="O45" s="117">
        <v>5.1999999999999998E-2</v>
      </c>
      <c r="P45" s="117">
        <v>4.1000000000000002E-2</v>
      </c>
      <c r="Q45" s="117">
        <v>5.0999999999999997E-2</v>
      </c>
      <c r="R45" s="111"/>
      <c r="S45" s="111"/>
      <c r="T45" s="19">
        <v>2.1</v>
      </c>
      <c r="U45" s="19" t="s">
        <v>28</v>
      </c>
      <c r="V45" s="117">
        <v>5.0999999999999997E-2</v>
      </c>
      <c r="W45" s="117">
        <v>4.2999999999999997E-2</v>
      </c>
      <c r="X45" s="117">
        <v>0.05</v>
      </c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</row>
    <row r="46" spans="1:39" ht="15.5" x14ac:dyDescent="0.35">
      <c r="A46" s="19">
        <v>2.4</v>
      </c>
      <c r="B46" s="19" t="s">
        <v>28</v>
      </c>
      <c r="C46" s="117">
        <v>4.7E-2</v>
      </c>
      <c r="D46" s="117">
        <v>4.5999999999999999E-2</v>
      </c>
      <c r="E46" s="117">
        <v>4.5999999999999999E-2</v>
      </c>
      <c r="F46" s="132"/>
      <c r="G46" s="19">
        <v>2.4</v>
      </c>
      <c r="H46" s="19" t="s">
        <v>28</v>
      </c>
      <c r="I46" s="117">
        <v>5.6000000000000001E-2</v>
      </c>
      <c r="J46" s="117">
        <v>4.2999999999999997E-2</v>
      </c>
      <c r="K46" s="117">
        <v>5.2999999999999999E-2</v>
      </c>
      <c r="L46" s="132"/>
      <c r="M46" s="19">
        <v>2.4</v>
      </c>
      <c r="N46" s="19" t="s">
        <v>28</v>
      </c>
      <c r="O46" s="117">
        <v>6.0999999999999999E-2</v>
      </c>
      <c r="P46" s="117">
        <v>4.1000000000000002E-2</v>
      </c>
      <c r="Q46" s="117">
        <v>5.8000000000000003E-2</v>
      </c>
      <c r="R46" s="111"/>
      <c r="S46" s="111"/>
      <c r="T46" s="19">
        <v>2.4</v>
      </c>
      <c r="U46" s="19" t="s">
        <v>28</v>
      </c>
      <c r="V46" s="117">
        <v>5.6000000000000001E-2</v>
      </c>
      <c r="W46" s="117">
        <v>4.2999999999999997E-2</v>
      </c>
      <c r="X46" s="117">
        <v>5.2999999999999999E-2</v>
      </c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</row>
    <row r="47" spans="1:39" ht="15.5" x14ac:dyDescent="0.35">
      <c r="A47" s="19">
        <v>2.8</v>
      </c>
      <c r="B47" s="19" t="s">
        <v>28</v>
      </c>
      <c r="C47" s="117">
        <v>4.8000000000000001E-2</v>
      </c>
      <c r="D47" s="117">
        <v>4.4999999999999998E-2</v>
      </c>
      <c r="E47" s="117">
        <v>4.4999999999999998E-2</v>
      </c>
      <c r="F47" s="132"/>
      <c r="G47" s="19">
        <v>2.8</v>
      </c>
      <c r="H47" s="19" t="s">
        <v>28</v>
      </c>
      <c r="I47" s="117">
        <v>7.1999999999999995E-2</v>
      </c>
      <c r="J47" s="117">
        <v>4.2999999999999997E-2</v>
      </c>
      <c r="K47" s="117">
        <v>6.7000000000000004E-2</v>
      </c>
      <c r="L47" s="132"/>
      <c r="M47" s="19">
        <v>2.8</v>
      </c>
      <c r="N47" s="19" t="s">
        <v>28</v>
      </c>
      <c r="O47" s="117">
        <v>8.8999999999999996E-2</v>
      </c>
      <c r="P47" s="117">
        <v>4.1000000000000002E-2</v>
      </c>
      <c r="Q47" s="117">
        <v>8.2000000000000003E-2</v>
      </c>
      <c r="R47" s="111"/>
      <c r="S47" s="111"/>
      <c r="T47" s="19">
        <v>2.8</v>
      </c>
      <c r="U47" s="19" t="s">
        <v>28</v>
      </c>
      <c r="V47" s="117">
        <v>7.1999999999999995E-2</v>
      </c>
      <c r="W47" s="117">
        <v>4.2999999999999997E-2</v>
      </c>
      <c r="X47" s="117">
        <v>6.7000000000000004E-2</v>
      </c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</row>
    <row r="48" spans="1:39" ht="15.5" x14ac:dyDescent="0.35">
      <c r="A48" s="50">
        <v>2.2000000000000002</v>
      </c>
      <c r="B48" s="51" t="s">
        <v>27</v>
      </c>
      <c r="C48" s="135">
        <v>4.8000000000000001E-2</v>
      </c>
      <c r="D48" s="135">
        <v>4.4999999999999998E-2</v>
      </c>
      <c r="E48" s="135">
        <v>4.4999999999999998E-2</v>
      </c>
      <c r="F48" s="132"/>
      <c r="G48" s="50">
        <v>2.2000000000000002</v>
      </c>
      <c r="H48" s="51" t="s">
        <v>27</v>
      </c>
      <c r="I48" s="135">
        <v>4.7E-2</v>
      </c>
      <c r="J48" s="135">
        <v>4.2000000000000003E-2</v>
      </c>
      <c r="K48" s="135">
        <v>4.4999999999999998E-2</v>
      </c>
      <c r="L48" s="132"/>
      <c r="M48" s="50">
        <v>2.2000000000000002</v>
      </c>
      <c r="N48" s="51" t="s">
        <v>27</v>
      </c>
      <c r="O48" s="135">
        <v>4.7E-2</v>
      </c>
      <c r="P48" s="135">
        <v>0.04</v>
      </c>
      <c r="Q48" s="135">
        <v>4.4999999999999998E-2</v>
      </c>
      <c r="R48" s="111"/>
      <c r="S48" s="111"/>
      <c r="T48" s="50">
        <v>2.2000000000000002</v>
      </c>
      <c r="U48" s="51" t="s">
        <v>27</v>
      </c>
      <c r="V48" s="135">
        <v>4.7E-2</v>
      </c>
      <c r="W48" s="135">
        <v>4.2000000000000003E-2</v>
      </c>
      <c r="X48" s="135">
        <v>4.4999999999999998E-2</v>
      </c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</row>
    <row r="49" spans="1:39" ht="15.5" x14ac:dyDescent="0.35">
      <c r="A49" s="50">
        <v>2.2000000000000002</v>
      </c>
      <c r="B49" s="51" t="s">
        <v>29</v>
      </c>
      <c r="C49" s="135">
        <v>4.8000000000000001E-2</v>
      </c>
      <c r="D49" s="135">
        <v>4.8000000000000001E-2</v>
      </c>
      <c r="E49" s="135">
        <v>4.8000000000000001E-2</v>
      </c>
      <c r="F49" s="132"/>
      <c r="G49" s="50">
        <v>2.2000000000000002</v>
      </c>
      <c r="H49" s="51" t="s">
        <v>29</v>
      </c>
      <c r="I49" s="135">
        <v>4.8000000000000001E-2</v>
      </c>
      <c r="J49" s="135">
        <v>4.3999999999999997E-2</v>
      </c>
      <c r="K49" s="135">
        <v>4.7E-2</v>
      </c>
      <c r="L49" s="132"/>
      <c r="M49" s="50">
        <v>2.2000000000000002</v>
      </c>
      <c r="N49" s="51" t="s">
        <v>29</v>
      </c>
      <c r="O49" s="135">
        <v>4.8000000000000001E-2</v>
      </c>
      <c r="P49" s="135">
        <v>4.2000000000000003E-2</v>
      </c>
      <c r="Q49" s="135">
        <v>4.7E-2</v>
      </c>
      <c r="R49" s="111"/>
      <c r="S49" s="111"/>
      <c r="T49" s="50">
        <v>2.2000000000000002</v>
      </c>
      <c r="U49" s="51" t="s">
        <v>29</v>
      </c>
      <c r="V49" s="135">
        <v>4.8000000000000001E-2</v>
      </c>
      <c r="W49" s="135">
        <v>4.3999999999999997E-2</v>
      </c>
      <c r="X49" s="135">
        <v>4.7E-2</v>
      </c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</row>
    <row r="50" spans="1:39" ht="15.5" x14ac:dyDescent="0.35">
      <c r="A50" s="50">
        <v>2.2000000000000002</v>
      </c>
      <c r="B50" s="51" t="s">
        <v>30</v>
      </c>
      <c r="C50" s="135">
        <v>4.9000000000000002E-2</v>
      </c>
      <c r="D50" s="135">
        <v>4.7E-2</v>
      </c>
      <c r="E50" s="135">
        <v>4.7E-2</v>
      </c>
      <c r="F50" s="132"/>
      <c r="G50" s="50">
        <v>2.2000000000000002</v>
      </c>
      <c r="H50" s="51" t="s">
        <v>30</v>
      </c>
      <c r="I50" s="135">
        <v>4.8000000000000001E-2</v>
      </c>
      <c r="J50" s="135">
        <v>4.3999999999999997E-2</v>
      </c>
      <c r="K50" s="135">
        <v>4.7E-2</v>
      </c>
      <c r="L50" s="132"/>
      <c r="M50" s="50">
        <v>2.2000000000000002</v>
      </c>
      <c r="N50" s="51" t="s">
        <v>30</v>
      </c>
      <c r="O50" s="135">
        <v>4.8000000000000001E-2</v>
      </c>
      <c r="P50" s="135">
        <v>4.2000000000000003E-2</v>
      </c>
      <c r="Q50" s="135">
        <v>4.7E-2</v>
      </c>
      <c r="R50" s="111"/>
      <c r="S50" s="111"/>
      <c r="T50" s="50">
        <v>2.2000000000000002</v>
      </c>
      <c r="U50" s="51" t="s">
        <v>30</v>
      </c>
      <c r="V50" s="135">
        <v>4.8000000000000001E-2</v>
      </c>
      <c r="W50" s="135">
        <v>4.3999999999999997E-2</v>
      </c>
      <c r="X50" s="135">
        <v>4.7E-2</v>
      </c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</row>
    <row r="51" spans="1:39" ht="15.5" x14ac:dyDescent="0.35">
      <c r="A51" s="26">
        <v>2.2000000000000002</v>
      </c>
      <c r="B51" s="26" t="s">
        <v>28</v>
      </c>
      <c r="C51" s="121">
        <v>4.7E-2</v>
      </c>
      <c r="D51" s="121">
        <v>4.7E-2</v>
      </c>
      <c r="E51" s="121">
        <v>4.7E-2</v>
      </c>
      <c r="F51" s="132"/>
      <c r="G51" s="26">
        <v>2.2000000000000002</v>
      </c>
      <c r="H51" s="26" t="s">
        <v>28</v>
      </c>
      <c r="I51" s="121">
        <v>4.7E-2</v>
      </c>
      <c r="J51" s="121">
        <v>4.2999999999999997E-2</v>
      </c>
      <c r="K51" s="121">
        <v>4.5999999999999999E-2</v>
      </c>
      <c r="L51" s="132"/>
      <c r="M51" s="26">
        <v>2.2000000000000002</v>
      </c>
      <c r="N51" s="26" t="s">
        <v>28</v>
      </c>
      <c r="O51" s="121">
        <v>4.7E-2</v>
      </c>
      <c r="P51" s="121">
        <v>4.1000000000000002E-2</v>
      </c>
      <c r="Q51" s="121">
        <v>4.5999999999999999E-2</v>
      </c>
      <c r="R51" s="111"/>
      <c r="S51" s="111"/>
      <c r="T51" s="26">
        <v>2.2000000000000002</v>
      </c>
      <c r="U51" s="26" t="s">
        <v>28</v>
      </c>
      <c r="V51" s="121">
        <v>4.7E-2</v>
      </c>
      <c r="W51" s="121">
        <v>4.2999999999999997E-2</v>
      </c>
      <c r="X51" s="121">
        <v>4.5999999999999999E-2</v>
      </c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</row>
    <row r="52" spans="1:39" ht="15.5" x14ac:dyDescent="0.35">
      <c r="A52" s="14">
        <v>2.1</v>
      </c>
      <c r="B52" s="14" t="s">
        <v>31</v>
      </c>
      <c r="C52" s="112">
        <v>1.6E-2</v>
      </c>
      <c r="D52" s="112">
        <v>4.7E-2</v>
      </c>
      <c r="E52" s="112">
        <v>4.7E-2</v>
      </c>
      <c r="F52" s="132"/>
      <c r="G52" s="14">
        <v>2.1</v>
      </c>
      <c r="H52" s="14" t="s">
        <v>31</v>
      </c>
      <c r="I52" s="112">
        <v>3.1E-2</v>
      </c>
      <c r="J52" s="112">
        <v>4.3999999999999997E-2</v>
      </c>
      <c r="K52" s="112">
        <v>5.3999999999999999E-2</v>
      </c>
      <c r="L52" s="132"/>
      <c r="M52" s="14">
        <v>2.1</v>
      </c>
      <c r="N52" s="14" t="s">
        <v>31</v>
      </c>
      <c r="O52" s="112">
        <v>3.5999999999999997E-2</v>
      </c>
      <c r="P52" s="112">
        <v>4.2000000000000003E-2</v>
      </c>
      <c r="Q52" s="112">
        <v>5.3999999999999999E-2</v>
      </c>
      <c r="R52" s="111"/>
      <c r="S52" s="111"/>
      <c r="T52" s="14">
        <v>2.1</v>
      </c>
      <c r="U52" s="14" t="s">
        <v>31</v>
      </c>
      <c r="V52" s="112">
        <v>3.1E-2</v>
      </c>
      <c r="W52" s="112">
        <v>4.3999999999999997E-2</v>
      </c>
      <c r="X52" s="112">
        <v>5.3999999999999999E-2</v>
      </c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</row>
    <row r="53" spans="1:39" ht="15.5" x14ac:dyDescent="0.35">
      <c r="A53" s="14">
        <v>2.4</v>
      </c>
      <c r="B53" s="14" t="s">
        <v>33</v>
      </c>
      <c r="C53" s="112">
        <v>2.7E-2</v>
      </c>
      <c r="D53" s="112">
        <v>4.8000000000000001E-2</v>
      </c>
      <c r="E53" s="112">
        <v>4.8000000000000001E-2</v>
      </c>
      <c r="F53" s="132"/>
      <c r="G53" s="14">
        <v>2.4</v>
      </c>
      <c r="H53" s="14" t="s">
        <v>33</v>
      </c>
      <c r="I53" s="112">
        <v>3.2000000000000001E-2</v>
      </c>
      <c r="J53" s="112">
        <v>4.4999999999999998E-2</v>
      </c>
      <c r="K53" s="112">
        <v>5.6000000000000001E-2</v>
      </c>
      <c r="L53" s="132"/>
      <c r="M53" s="14">
        <v>2.4</v>
      </c>
      <c r="N53" s="14" t="s">
        <v>33</v>
      </c>
      <c r="O53" s="112">
        <v>3.5999999999999997E-2</v>
      </c>
      <c r="P53" s="112">
        <v>4.3999999999999997E-2</v>
      </c>
      <c r="Q53" s="112">
        <v>0.06</v>
      </c>
      <c r="R53" s="111"/>
      <c r="S53" s="111"/>
      <c r="T53" s="14">
        <v>2.4</v>
      </c>
      <c r="U53" s="14" t="s">
        <v>33</v>
      </c>
      <c r="V53" s="112">
        <v>3.2000000000000001E-2</v>
      </c>
      <c r="W53" s="112">
        <v>4.4999999999999998E-2</v>
      </c>
      <c r="X53" s="112">
        <v>5.6000000000000001E-2</v>
      </c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</row>
    <row r="54" spans="1:39" ht="15.5" x14ac:dyDescent="0.35">
      <c r="A54" s="14">
        <v>2.8</v>
      </c>
      <c r="B54" s="14" t="s">
        <v>33</v>
      </c>
      <c r="C54" s="112">
        <v>1.7999999999999999E-2</v>
      </c>
      <c r="D54" s="112">
        <v>4.7E-2</v>
      </c>
      <c r="E54" s="112">
        <v>4.7E-2</v>
      </c>
      <c r="F54" s="132"/>
      <c r="G54" s="14">
        <v>2.8</v>
      </c>
      <c r="H54" s="14" t="s">
        <v>33</v>
      </c>
      <c r="I54" s="112">
        <v>3.1E-2</v>
      </c>
      <c r="J54" s="112">
        <v>4.4999999999999998E-2</v>
      </c>
      <c r="K54" s="112">
        <v>7.0000000000000007E-2</v>
      </c>
      <c r="L54" s="132"/>
      <c r="M54" s="14">
        <v>2.8</v>
      </c>
      <c r="N54" s="14" t="s">
        <v>33</v>
      </c>
      <c r="O54" s="112">
        <v>4.2000000000000003E-2</v>
      </c>
      <c r="P54" s="112">
        <v>4.3999999999999997E-2</v>
      </c>
      <c r="Q54" s="112">
        <v>8.5999999999999993E-2</v>
      </c>
      <c r="R54" s="111"/>
      <c r="S54" s="111"/>
      <c r="T54" s="14">
        <v>2.8</v>
      </c>
      <c r="U54" s="14" t="s">
        <v>33</v>
      </c>
      <c r="V54" s="112">
        <v>3.1E-2</v>
      </c>
      <c r="W54" s="112">
        <v>4.4999999999999998E-2</v>
      </c>
      <c r="X54" s="112">
        <v>7.0000000000000007E-2</v>
      </c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</row>
    <row r="55" spans="1:39" ht="15.5" x14ac:dyDescent="0.35">
      <c r="A55" s="14">
        <v>2.4</v>
      </c>
      <c r="B55" s="14" t="s">
        <v>34</v>
      </c>
      <c r="C55" s="112">
        <v>1.6E-2</v>
      </c>
      <c r="D55" s="112">
        <v>4.9000000000000002E-2</v>
      </c>
      <c r="E55" s="112">
        <v>4.9000000000000002E-2</v>
      </c>
      <c r="F55" s="132"/>
      <c r="G55" s="14">
        <v>2.4</v>
      </c>
      <c r="H55" s="14" t="s">
        <v>34</v>
      </c>
      <c r="I55" s="112">
        <v>0.02</v>
      </c>
      <c r="J55" s="112">
        <v>4.5999999999999999E-2</v>
      </c>
      <c r="K55" s="112">
        <v>5.5E-2</v>
      </c>
      <c r="L55" s="132"/>
      <c r="M55" s="14">
        <v>2.4</v>
      </c>
      <c r="N55" s="14" t="s">
        <v>34</v>
      </c>
      <c r="O55" s="112">
        <v>2.1999999999999999E-2</v>
      </c>
      <c r="P55" s="112">
        <v>4.3999999999999997E-2</v>
      </c>
      <c r="Q55" s="112">
        <v>5.8999999999999997E-2</v>
      </c>
      <c r="R55" s="111"/>
      <c r="S55" s="111"/>
      <c r="T55" s="14">
        <v>2.4</v>
      </c>
      <c r="U55" s="14" t="s">
        <v>34</v>
      </c>
      <c r="V55" s="112">
        <v>0.02</v>
      </c>
      <c r="W55" s="112">
        <v>4.5999999999999999E-2</v>
      </c>
      <c r="X55" s="112">
        <v>5.5E-2</v>
      </c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</row>
    <row r="56" spans="1:39" ht="15.5" x14ac:dyDescent="0.35">
      <c r="A56" s="14">
        <v>2.8</v>
      </c>
      <c r="B56" s="14" t="s">
        <v>34</v>
      </c>
      <c r="C56" s="112">
        <v>8.0000000000000002E-3</v>
      </c>
      <c r="D56" s="112">
        <v>4.8000000000000001E-2</v>
      </c>
      <c r="E56" s="112">
        <v>4.8000000000000001E-2</v>
      </c>
      <c r="F56" s="132"/>
      <c r="G56" s="14">
        <v>2.8</v>
      </c>
      <c r="H56" s="14" t="s">
        <v>34</v>
      </c>
      <c r="I56" s="112">
        <v>1.4E-2</v>
      </c>
      <c r="J56" s="112">
        <v>4.5999999999999999E-2</v>
      </c>
      <c r="K56" s="112">
        <v>7.0999999999999994E-2</v>
      </c>
      <c r="L56" s="132"/>
      <c r="M56" s="14">
        <v>2.8</v>
      </c>
      <c r="N56" s="14" t="s">
        <v>34</v>
      </c>
      <c r="O56" s="112">
        <v>0.02</v>
      </c>
      <c r="P56" s="112">
        <v>4.3999999999999997E-2</v>
      </c>
      <c r="Q56" s="112">
        <v>8.5000000000000006E-2</v>
      </c>
      <c r="R56" s="111"/>
      <c r="S56" s="111"/>
      <c r="T56" s="14">
        <v>2.8</v>
      </c>
      <c r="U56" s="14" t="s">
        <v>34</v>
      </c>
      <c r="V56" s="112">
        <v>1.4E-2</v>
      </c>
      <c r="W56" s="112">
        <v>4.5999999999999999E-2</v>
      </c>
      <c r="X56" s="112">
        <v>7.0999999999999994E-2</v>
      </c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</row>
    <row r="57" spans="1:39" ht="15.5" x14ac:dyDescent="0.35">
      <c r="A57" s="12">
        <v>2.4</v>
      </c>
      <c r="B57" s="12" t="s">
        <v>31</v>
      </c>
      <c r="C57" s="114">
        <v>0.104</v>
      </c>
      <c r="D57" s="114">
        <v>4.2999999999999997E-2</v>
      </c>
      <c r="E57" s="114">
        <v>4.2999999999999997E-2</v>
      </c>
      <c r="F57" s="132"/>
      <c r="G57" s="12">
        <v>2.4</v>
      </c>
      <c r="H57" s="12" t="s">
        <v>31</v>
      </c>
      <c r="I57" s="114">
        <v>0.111</v>
      </c>
      <c r="J57" s="114">
        <v>4.2000000000000003E-2</v>
      </c>
      <c r="K57" s="114">
        <v>5.0999999999999997E-2</v>
      </c>
      <c r="L57" s="132"/>
      <c r="M57" s="12">
        <v>2.4</v>
      </c>
      <c r="N57" s="12" t="s">
        <v>31</v>
      </c>
      <c r="O57" s="114">
        <v>0.115</v>
      </c>
      <c r="P57" s="114">
        <v>4.2000000000000003E-2</v>
      </c>
      <c r="Q57" s="114">
        <v>5.6000000000000001E-2</v>
      </c>
      <c r="R57" s="111"/>
      <c r="S57" s="111"/>
      <c r="T57" s="12">
        <v>2.4</v>
      </c>
      <c r="U57" s="12" t="s">
        <v>31</v>
      </c>
      <c r="V57" s="114">
        <v>0.111</v>
      </c>
      <c r="W57" s="114">
        <v>4.2000000000000003E-2</v>
      </c>
      <c r="X57" s="114">
        <v>5.0999999999999997E-2</v>
      </c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</row>
    <row r="58" spans="1:39" ht="15.5" x14ac:dyDescent="0.35">
      <c r="A58" s="12">
        <v>2.8</v>
      </c>
      <c r="B58" s="12" t="s">
        <v>31</v>
      </c>
      <c r="C58" s="114">
        <v>0.15</v>
      </c>
      <c r="D58" s="114">
        <v>4.2000000000000003E-2</v>
      </c>
      <c r="E58" s="114">
        <v>4.2000000000000003E-2</v>
      </c>
      <c r="F58" s="132"/>
      <c r="G58" s="12">
        <v>2.8</v>
      </c>
      <c r="H58" s="12" t="s">
        <v>31</v>
      </c>
      <c r="I58" s="114">
        <v>0.187</v>
      </c>
      <c r="J58" s="114">
        <v>4.2999999999999997E-2</v>
      </c>
      <c r="K58" s="114">
        <v>6.3E-2</v>
      </c>
      <c r="L58" s="132"/>
      <c r="M58" s="12">
        <v>2.8</v>
      </c>
      <c r="N58" s="12" t="s">
        <v>31</v>
      </c>
      <c r="O58" s="114">
        <v>0.20599999999999999</v>
      </c>
      <c r="P58" s="114">
        <v>4.2000000000000003E-2</v>
      </c>
      <c r="Q58" s="114">
        <v>7.6999999999999999E-2</v>
      </c>
      <c r="R58" s="111"/>
      <c r="S58" s="111"/>
      <c r="T58" s="12">
        <v>2.8</v>
      </c>
      <c r="U58" s="12" t="s">
        <v>31</v>
      </c>
      <c r="V58" s="114">
        <v>0.187</v>
      </c>
      <c r="W58" s="114">
        <v>4.2999999999999997E-2</v>
      </c>
      <c r="X58" s="114">
        <v>6.3E-2</v>
      </c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</row>
    <row r="59" spans="1:39" ht="15.5" x14ac:dyDescent="0.35">
      <c r="A59" s="12">
        <v>2.1</v>
      </c>
      <c r="B59" s="12" t="s">
        <v>33</v>
      </c>
      <c r="C59" s="114">
        <v>0.08</v>
      </c>
      <c r="D59" s="114">
        <v>4.5999999999999999E-2</v>
      </c>
      <c r="E59" s="114">
        <v>4.5999999999999999E-2</v>
      </c>
      <c r="F59" s="132"/>
      <c r="G59" s="12">
        <v>2.1</v>
      </c>
      <c r="H59" s="12" t="s">
        <v>33</v>
      </c>
      <c r="I59" s="114">
        <v>7.5999999999999998E-2</v>
      </c>
      <c r="J59" s="114">
        <v>4.3999999999999997E-2</v>
      </c>
      <c r="K59" s="114">
        <v>0.05</v>
      </c>
      <c r="L59" s="132"/>
      <c r="M59" s="12">
        <v>2.1</v>
      </c>
      <c r="N59" s="12" t="s">
        <v>33</v>
      </c>
      <c r="O59" s="114">
        <v>7.1999999999999995E-2</v>
      </c>
      <c r="P59" s="114">
        <v>4.2999999999999997E-2</v>
      </c>
      <c r="Q59" s="114">
        <v>5.0999999999999997E-2</v>
      </c>
      <c r="R59" s="111"/>
      <c r="S59" s="111"/>
      <c r="T59" s="12">
        <v>2.1</v>
      </c>
      <c r="U59" s="12" t="s">
        <v>33</v>
      </c>
      <c r="V59" s="114">
        <v>7.5999999999999998E-2</v>
      </c>
      <c r="W59" s="114">
        <v>4.3999999999999997E-2</v>
      </c>
      <c r="X59" s="114">
        <v>0.05</v>
      </c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</row>
    <row r="60" spans="1:39" ht="15.5" x14ac:dyDescent="0.35">
      <c r="A60" s="12">
        <v>2.1</v>
      </c>
      <c r="B60" s="12" t="s">
        <v>34</v>
      </c>
      <c r="C60" s="114">
        <v>0.107</v>
      </c>
      <c r="D60" s="114">
        <v>4.7E-2</v>
      </c>
      <c r="E60" s="114">
        <v>4.7E-2</v>
      </c>
      <c r="F60" s="132"/>
      <c r="G60" s="12">
        <v>2.1</v>
      </c>
      <c r="H60" s="12" t="s">
        <v>34</v>
      </c>
      <c r="I60" s="114">
        <v>9.9000000000000005E-2</v>
      </c>
      <c r="J60" s="114">
        <v>4.3999999999999997E-2</v>
      </c>
      <c r="K60" s="114">
        <v>4.9000000000000002E-2</v>
      </c>
      <c r="L60" s="132"/>
      <c r="M60" s="12">
        <v>2.1</v>
      </c>
      <c r="N60" s="12" t="s">
        <v>34</v>
      </c>
      <c r="O60" s="114">
        <v>9.2999999999999999E-2</v>
      </c>
      <c r="P60" s="114">
        <v>4.2999999999999997E-2</v>
      </c>
      <c r="Q60" s="114">
        <v>0.05</v>
      </c>
      <c r="R60" s="111"/>
      <c r="S60" s="111"/>
      <c r="T60" s="12">
        <v>2.1</v>
      </c>
      <c r="U60" s="12" t="s">
        <v>34</v>
      </c>
      <c r="V60" s="114">
        <v>9.9000000000000005E-2</v>
      </c>
      <c r="W60" s="114">
        <v>4.3999999999999997E-2</v>
      </c>
      <c r="X60" s="114">
        <v>4.9000000000000002E-2</v>
      </c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</row>
    <row r="61" spans="1:39" ht="15.5" x14ac:dyDescent="0.35">
      <c r="A61" s="19">
        <v>2.1</v>
      </c>
      <c r="B61" s="19" t="s">
        <v>32</v>
      </c>
      <c r="C61" s="117">
        <v>4.8000000000000001E-2</v>
      </c>
      <c r="D61" s="117">
        <v>4.7E-2</v>
      </c>
      <c r="E61" s="117">
        <v>4.7E-2</v>
      </c>
      <c r="F61" s="132"/>
      <c r="G61" s="19">
        <v>2.1</v>
      </c>
      <c r="H61" s="19" t="s">
        <v>32</v>
      </c>
      <c r="I61" s="117">
        <v>5.1999999999999998E-2</v>
      </c>
      <c r="J61" s="117">
        <v>4.3999999999999997E-2</v>
      </c>
      <c r="K61" s="117">
        <v>5.0999999999999997E-2</v>
      </c>
      <c r="L61" s="132"/>
      <c r="M61" s="19">
        <v>2.1</v>
      </c>
      <c r="N61" s="19" t="s">
        <v>32</v>
      </c>
      <c r="O61" s="117">
        <v>5.2999999999999999E-2</v>
      </c>
      <c r="P61" s="117">
        <v>4.2999999999999997E-2</v>
      </c>
      <c r="Q61" s="117">
        <v>5.1999999999999998E-2</v>
      </c>
      <c r="R61" s="111"/>
      <c r="S61" s="111"/>
      <c r="T61" s="19">
        <v>2.1</v>
      </c>
      <c r="U61" s="19" t="s">
        <v>32</v>
      </c>
      <c r="V61" s="117">
        <v>5.1999999999999998E-2</v>
      </c>
      <c r="W61" s="117">
        <v>4.3999999999999997E-2</v>
      </c>
      <c r="X61" s="117">
        <v>5.0999999999999997E-2</v>
      </c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</row>
    <row r="62" spans="1:39" ht="15.5" x14ac:dyDescent="0.35">
      <c r="A62" s="19">
        <v>2.4</v>
      </c>
      <c r="B62" s="19" t="s">
        <v>32</v>
      </c>
      <c r="C62" s="117">
        <v>4.8000000000000001E-2</v>
      </c>
      <c r="D62" s="117">
        <v>4.7E-2</v>
      </c>
      <c r="E62" s="117">
        <v>4.7E-2</v>
      </c>
      <c r="F62" s="132"/>
      <c r="G62" s="19">
        <v>2.4</v>
      </c>
      <c r="H62" s="19" t="s">
        <v>32</v>
      </c>
      <c r="I62" s="117">
        <v>5.7000000000000002E-2</v>
      </c>
      <c r="J62" s="117">
        <v>4.3999999999999997E-2</v>
      </c>
      <c r="K62" s="117">
        <v>5.5E-2</v>
      </c>
      <c r="L62" s="132"/>
      <c r="M62" s="19">
        <v>2.4</v>
      </c>
      <c r="N62" s="19" t="s">
        <v>32</v>
      </c>
      <c r="O62" s="117">
        <v>6.0999999999999999E-2</v>
      </c>
      <c r="P62" s="117">
        <v>4.2999999999999997E-2</v>
      </c>
      <c r="Q62" s="117">
        <v>0.06</v>
      </c>
      <c r="R62" s="111"/>
      <c r="S62" s="111"/>
      <c r="T62" s="19">
        <v>2.4</v>
      </c>
      <c r="U62" s="19" t="s">
        <v>32</v>
      </c>
      <c r="V62" s="117">
        <v>5.7000000000000002E-2</v>
      </c>
      <c r="W62" s="117">
        <v>4.3999999999999997E-2</v>
      </c>
      <c r="X62" s="117">
        <v>5.5E-2</v>
      </c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</row>
    <row r="63" spans="1:39" ht="15.5" x14ac:dyDescent="0.35">
      <c r="A63" s="19">
        <v>2.8</v>
      </c>
      <c r="B63" s="19" t="s">
        <v>32</v>
      </c>
      <c r="C63" s="117">
        <v>4.8000000000000001E-2</v>
      </c>
      <c r="D63" s="117">
        <v>4.5999999999999999E-2</v>
      </c>
      <c r="E63" s="117">
        <v>4.5999999999999999E-2</v>
      </c>
      <c r="F63" s="132"/>
      <c r="G63" s="19">
        <v>2.8</v>
      </c>
      <c r="H63" s="19" t="s">
        <v>32</v>
      </c>
      <c r="I63" s="117">
        <v>7.2999999999999995E-2</v>
      </c>
      <c r="J63" s="117">
        <v>4.3999999999999997E-2</v>
      </c>
      <c r="K63" s="117">
        <v>6.9000000000000006E-2</v>
      </c>
      <c r="L63" s="132"/>
      <c r="M63" s="19">
        <v>2.8</v>
      </c>
      <c r="N63" s="19" t="s">
        <v>32</v>
      </c>
      <c r="O63" s="117">
        <v>8.8999999999999996E-2</v>
      </c>
      <c r="P63" s="117">
        <v>4.2999999999999997E-2</v>
      </c>
      <c r="Q63" s="117">
        <v>8.3000000000000004E-2</v>
      </c>
      <c r="R63" s="111"/>
      <c r="S63" s="111"/>
      <c r="T63" s="19">
        <v>2.8</v>
      </c>
      <c r="U63" s="19" t="s">
        <v>32</v>
      </c>
      <c r="V63" s="117">
        <v>7.2999999999999995E-2</v>
      </c>
      <c r="W63" s="117">
        <v>4.3999999999999997E-2</v>
      </c>
      <c r="X63" s="117">
        <v>6.9000000000000006E-2</v>
      </c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</row>
    <row r="64" spans="1:39" ht="15.5" x14ac:dyDescent="0.35">
      <c r="A64" s="50">
        <v>2.2000000000000002</v>
      </c>
      <c r="B64" s="51" t="s">
        <v>31</v>
      </c>
      <c r="C64" s="135">
        <v>4.8000000000000001E-2</v>
      </c>
      <c r="D64" s="135">
        <v>4.4999999999999998E-2</v>
      </c>
      <c r="E64" s="135">
        <v>4.4999999999999998E-2</v>
      </c>
      <c r="F64" s="132"/>
      <c r="G64" s="50">
        <v>2.2000000000000002</v>
      </c>
      <c r="H64" s="51" t="s">
        <v>31</v>
      </c>
      <c r="I64" s="135">
        <v>4.8000000000000001E-2</v>
      </c>
      <c r="J64" s="135">
        <v>4.2999999999999997E-2</v>
      </c>
      <c r="K64" s="135">
        <v>4.5999999999999999E-2</v>
      </c>
      <c r="L64" s="132"/>
      <c r="M64" s="50">
        <v>2.2000000000000002</v>
      </c>
      <c r="N64" s="51" t="s">
        <v>31</v>
      </c>
      <c r="O64" s="135">
        <v>4.8000000000000001E-2</v>
      </c>
      <c r="P64" s="135">
        <v>4.2000000000000003E-2</v>
      </c>
      <c r="Q64" s="135">
        <v>4.5999999999999999E-2</v>
      </c>
      <c r="R64" s="111"/>
      <c r="S64" s="111"/>
      <c r="T64" s="50">
        <v>2.2000000000000002</v>
      </c>
      <c r="U64" s="51" t="s">
        <v>31</v>
      </c>
      <c r="V64" s="135">
        <v>4.8000000000000001E-2</v>
      </c>
      <c r="W64" s="135">
        <v>4.2999999999999997E-2</v>
      </c>
      <c r="X64" s="135">
        <v>4.5999999999999999E-2</v>
      </c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</row>
    <row r="65" spans="1:39" ht="15.5" x14ac:dyDescent="0.35">
      <c r="A65" s="50">
        <v>2.2000000000000002</v>
      </c>
      <c r="B65" s="51" t="s">
        <v>33</v>
      </c>
      <c r="C65" s="135">
        <v>4.9000000000000002E-2</v>
      </c>
      <c r="D65" s="135">
        <v>4.8000000000000001E-2</v>
      </c>
      <c r="E65" s="135">
        <v>4.8000000000000001E-2</v>
      </c>
      <c r="F65" s="132"/>
      <c r="G65" s="50">
        <v>2.2000000000000002</v>
      </c>
      <c r="H65" s="51" t="s">
        <v>33</v>
      </c>
      <c r="I65" s="135">
        <v>4.8000000000000001E-2</v>
      </c>
      <c r="J65" s="135">
        <v>4.4999999999999998E-2</v>
      </c>
      <c r="K65" s="135">
        <v>4.7E-2</v>
      </c>
      <c r="L65" s="132"/>
      <c r="M65" s="50">
        <v>2.2000000000000002</v>
      </c>
      <c r="N65" s="51" t="s">
        <v>33</v>
      </c>
      <c r="O65" s="135">
        <v>4.8000000000000001E-2</v>
      </c>
      <c r="P65" s="135">
        <v>4.2999999999999997E-2</v>
      </c>
      <c r="Q65" s="135">
        <v>4.7E-2</v>
      </c>
      <c r="R65" s="111"/>
      <c r="S65" s="111"/>
      <c r="T65" s="50">
        <v>2.2000000000000002</v>
      </c>
      <c r="U65" s="51" t="s">
        <v>33</v>
      </c>
      <c r="V65" s="135">
        <v>4.8000000000000001E-2</v>
      </c>
      <c r="W65" s="135">
        <v>4.4999999999999998E-2</v>
      </c>
      <c r="X65" s="135">
        <v>4.7E-2</v>
      </c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</row>
    <row r="66" spans="1:39" ht="15.5" x14ac:dyDescent="0.35">
      <c r="A66" s="50">
        <v>2.2000000000000002</v>
      </c>
      <c r="B66" s="51" t="s">
        <v>34</v>
      </c>
      <c r="C66" s="135">
        <v>4.9000000000000002E-2</v>
      </c>
      <c r="D66" s="135">
        <v>4.8000000000000001E-2</v>
      </c>
      <c r="E66" s="135">
        <v>4.8000000000000001E-2</v>
      </c>
      <c r="F66" s="132"/>
      <c r="G66" s="50">
        <v>2.2000000000000002</v>
      </c>
      <c r="H66" s="51" t="s">
        <v>34</v>
      </c>
      <c r="I66" s="135">
        <v>4.9000000000000002E-2</v>
      </c>
      <c r="J66" s="135">
        <v>4.4999999999999998E-2</v>
      </c>
      <c r="K66" s="135">
        <v>4.8000000000000001E-2</v>
      </c>
      <c r="L66" s="132"/>
      <c r="M66" s="50">
        <v>2.2000000000000002</v>
      </c>
      <c r="N66" s="51" t="s">
        <v>34</v>
      </c>
      <c r="O66" s="135">
        <v>4.8000000000000001E-2</v>
      </c>
      <c r="P66" s="135">
        <v>4.2999999999999997E-2</v>
      </c>
      <c r="Q66" s="135">
        <v>4.7E-2</v>
      </c>
      <c r="R66" s="111"/>
      <c r="S66" s="111"/>
      <c r="T66" s="50">
        <v>2.2000000000000002</v>
      </c>
      <c r="U66" s="51" t="s">
        <v>34</v>
      </c>
      <c r="V66" s="135">
        <v>4.9000000000000002E-2</v>
      </c>
      <c r="W66" s="135">
        <v>4.4999999999999998E-2</v>
      </c>
      <c r="X66" s="135">
        <v>4.8000000000000001E-2</v>
      </c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</row>
    <row r="67" spans="1:39" ht="15.5" x14ac:dyDescent="0.35">
      <c r="A67" s="26">
        <v>2.2000000000000002</v>
      </c>
      <c r="B67" s="26" t="s">
        <v>32</v>
      </c>
      <c r="C67" s="121">
        <v>4.8000000000000001E-2</v>
      </c>
      <c r="D67" s="121">
        <v>4.8000000000000001E-2</v>
      </c>
      <c r="E67" s="121">
        <v>4.8000000000000001E-2</v>
      </c>
      <c r="F67" s="132"/>
      <c r="G67" s="26">
        <v>2.2000000000000002</v>
      </c>
      <c r="H67" s="26" t="s">
        <v>32</v>
      </c>
      <c r="I67" s="121">
        <v>4.8000000000000001E-2</v>
      </c>
      <c r="J67" s="121">
        <v>4.4999999999999998E-2</v>
      </c>
      <c r="K67" s="121">
        <v>4.7E-2</v>
      </c>
      <c r="L67" s="132"/>
      <c r="M67" s="26">
        <v>2.2000000000000002</v>
      </c>
      <c r="N67" s="26" t="s">
        <v>32</v>
      </c>
      <c r="O67" s="121">
        <v>4.7E-2</v>
      </c>
      <c r="P67" s="121">
        <v>4.2999999999999997E-2</v>
      </c>
      <c r="Q67" s="121">
        <v>4.7E-2</v>
      </c>
      <c r="R67" s="111"/>
      <c r="S67" s="111"/>
      <c r="T67" s="26">
        <v>2.2000000000000002</v>
      </c>
      <c r="U67" s="26" t="s">
        <v>32</v>
      </c>
      <c r="V67" s="121">
        <v>4.8000000000000001E-2</v>
      </c>
      <c r="W67" s="121">
        <v>4.4999999999999998E-2</v>
      </c>
      <c r="X67" s="121">
        <v>4.7E-2</v>
      </c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</row>
    <row r="68" spans="1:39" ht="15.5" x14ac:dyDescent="0.35">
      <c r="A68" s="14">
        <v>2.1</v>
      </c>
      <c r="B68" s="14" t="s">
        <v>35</v>
      </c>
      <c r="C68" s="112">
        <v>1.6E-2</v>
      </c>
      <c r="D68" s="112">
        <v>4.8000000000000001E-2</v>
      </c>
      <c r="E68" s="112">
        <v>4.8000000000000001E-2</v>
      </c>
      <c r="F68" s="132"/>
      <c r="G68" s="14">
        <v>2.1</v>
      </c>
      <c r="H68" s="14" t="s">
        <v>35</v>
      </c>
      <c r="I68" s="112">
        <v>3.2000000000000001E-2</v>
      </c>
      <c r="J68" s="112">
        <v>4.7E-2</v>
      </c>
      <c r="K68" s="112">
        <v>5.5E-2</v>
      </c>
      <c r="L68" s="132"/>
      <c r="M68" s="14">
        <v>2.1</v>
      </c>
      <c r="N68" s="14" t="s">
        <v>35</v>
      </c>
      <c r="O68" s="112">
        <v>3.6999999999999998E-2</v>
      </c>
      <c r="P68" s="112">
        <v>4.5999999999999999E-2</v>
      </c>
      <c r="Q68" s="112">
        <v>5.6000000000000001E-2</v>
      </c>
      <c r="R68" s="111"/>
      <c r="S68" s="111"/>
      <c r="T68" s="14">
        <v>2.1</v>
      </c>
      <c r="U68" s="14" t="s">
        <v>35</v>
      </c>
      <c r="V68" s="112">
        <v>3.2000000000000001E-2</v>
      </c>
      <c r="W68" s="112">
        <v>4.7E-2</v>
      </c>
      <c r="X68" s="112">
        <v>5.5E-2</v>
      </c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</row>
    <row r="69" spans="1:39" ht="15.5" x14ac:dyDescent="0.35">
      <c r="A69" s="14">
        <v>2.4</v>
      </c>
      <c r="B69" s="14" t="s">
        <v>37</v>
      </c>
      <c r="C69" s="112">
        <v>2.7E-2</v>
      </c>
      <c r="D69" s="112">
        <v>4.9000000000000002E-2</v>
      </c>
      <c r="E69" s="112">
        <v>4.9000000000000002E-2</v>
      </c>
      <c r="F69" s="132"/>
      <c r="G69" s="14">
        <v>2.4</v>
      </c>
      <c r="H69" s="14" t="s">
        <v>37</v>
      </c>
      <c r="I69" s="112">
        <v>3.2000000000000001E-2</v>
      </c>
      <c r="J69" s="112">
        <v>4.8000000000000001E-2</v>
      </c>
      <c r="K69" s="112">
        <v>5.7000000000000002E-2</v>
      </c>
      <c r="L69" s="132"/>
      <c r="M69" s="14">
        <v>2.4</v>
      </c>
      <c r="N69" s="14" t="s">
        <v>37</v>
      </c>
      <c r="O69" s="112">
        <v>3.6999999999999998E-2</v>
      </c>
      <c r="P69" s="112">
        <v>4.7E-2</v>
      </c>
      <c r="Q69" s="112">
        <v>6.2E-2</v>
      </c>
      <c r="R69" s="111"/>
      <c r="S69" s="111"/>
      <c r="T69" s="14">
        <v>2.4</v>
      </c>
      <c r="U69" s="14" t="s">
        <v>37</v>
      </c>
      <c r="V69" s="112">
        <v>3.2000000000000001E-2</v>
      </c>
      <c r="W69" s="112">
        <v>4.8000000000000001E-2</v>
      </c>
      <c r="X69" s="112">
        <v>5.7000000000000002E-2</v>
      </c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</row>
    <row r="70" spans="1:39" ht="15.5" x14ac:dyDescent="0.35">
      <c r="A70" s="14">
        <v>2.8</v>
      </c>
      <c r="B70" s="14" t="s">
        <v>37</v>
      </c>
      <c r="C70" s="112">
        <v>1.9E-2</v>
      </c>
      <c r="D70" s="112">
        <v>4.9000000000000002E-2</v>
      </c>
      <c r="E70" s="112">
        <v>4.9000000000000002E-2</v>
      </c>
      <c r="F70" s="132"/>
      <c r="G70" s="14">
        <v>2.8</v>
      </c>
      <c r="H70" s="14" t="s">
        <v>37</v>
      </c>
      <c r="I70" s="112">
        <v>3.2000000000000001E-2</v>
      </c>
      <c r="J70" s="112">
        <v>4.8000000000000001E-2</v>
      </c>
      <c r="K70" s="112">
        <v>7.1999999999999995E-2</v>
      </c>
      <c r="L70" s="132"/>
      <c r="M70" s="14">
        <v>2.8</v>
      </c>
      <c r="N70" s="14" t="s">
        <v>37</v>
      </c>
      <c r="O70" s="112">
        <v>4.2999999999999997E-2</v>
      </c>
      <c r="P70" s="112">
        <v>4.7E-2</v>
      </c>
      <c r="Q70" s="112">
        <v>8.6999999999999994E-2</v>
      </c>
      <c r="R70" s="111"/>
      <c r="S70" s="111"/>
      <c r="T70" s="14">
        <v>2.8</v>
      </c>
      <c r="U70" s="14" t="s">
        <v>37</v>
      </c>
      <c r="V70" s="112">
        <v>3.2000000000000001E-2</v>
      </c>
      <c r="W70" s="112">
        <v>4.8000000000000001E-2</v>
      </c>
      <c r="X70" s="112">
        <v>7.1999999999999995E-2</v>
      </c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</row>
    <row r="71" spans="1:39" ht="15.5" x14ac:dyDescent="0.35">
      <c r="A71" s="14">
        <v>2.4</v>
      </c>
      <c r="B71" s="14" t="s">
        <v>38</v>
      </c>
      <c r="C71" s="112">
        <v>1.7000000000000001E-2</v>
      </c>
      <c r="D71" s="112">
        <v>0.05</v>
      </c>
      <c r="E71" s="112">
        <v>0.05</v>
      </c>
      <c r="F71" s="132"/>
      <c r="G71" s="14">
        <v>2.4</v>
      </c>
      <c r="H71" s="14" t="s">
        <v>38</v>
      </c>
      <c r="I71" s="112">
        <v>0.02</v>
      </c>
      <c r="J71" s="112">
        <v>4.8000000000000001E-2</v>
      </c>
      <c r="K71" s="112">
        <v>5.6000000000000001E-2</v>
      </c>
      <c r="L71" s="132"/>
      <c r="M71" s="14">
        <v>2.4</v>
      </c>
      <c r="N71" s="14" t="s">
        <v>38</v>
      </c>
      <c r="O71" s="112">
        <v>2.1999999999999999E-2</v>
      </c>
      <c r="P71" s="112">
        <v>4.7E-2</v>
      </c>
      <c r="Q71" s="112">
        <v>6.0999999999999999E-2</v>
      </c>
      <c r="R71" s="111"/>
      <c r="S71" s="111"/>
      <c r="T71" s="14">
        <v>2.4</v>
      </c>
      <c r="U71" s="14" t="s">
        <v>38</v>
      </c>
      <c r="V71" s="112">
        <v>0.02</v>
      </c>
      <c r="W71" s="112">
        <v>4.8000000000000001E-2</v>
      </c>
      <c r="X71" s="112">
        <v>5.6000000000000001E-2</v>
      </c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</row>
    <row r="72" spans="1:39" ht="15.5" x14ac:dyDescent="0.35">
      <c r="A72" s="14">
        <v>2.8</v>
      </c>
      <c r="B72" s="14" t="s">
        <v>38</v>
      </c>
      <c r="C72" s="112">
        <v>8.0000000000000002E-3</v>
      </c>
      <c r="D72" s="112">
        <v>4.9000000000000002E-2</v>
      </c>
      <c r="E72" s="112">
        <v>4.9000000000000002E-2</v>
      </c>
      <c r="F72" s="132"/>
      <c r="G72" s="14">
        <v>2.8</v>
      </c>
      <c r="H72" s="14" t="s">
        <v>38</v>
      </c>
      <c r="I72" s="112">
        <v>1.4999999999999999E-2</v>
      </c>
      <c r="J72" s="112">
        <v>4.8000000000000001E-2</v>
      </c>
      <c r="K72" s="112">
        <v>7.1999999999999995E-2</v>
      </c>
      <c r="L72" s="132"/>
      <c r="M72" s="14">
        <v>2.8</v>
      </c>
      <c r="N72" s="14" t="s">
        <v>38</v>
      </c>
      <c r="O72" s="112">
        <v>2.1000000000000001E-2</v>
      </c>
      <c r="P72" s="112">
        <v>4.7E-2</v>
      </c>
      <c r="Q72" s="112">
        <v>8.6999999999999994E-2</v>
      </c>
      <c r="R72" s="111"/>
      <c r="S72" s="111"/>
      <c r="T72" s="14">
        <v>2.8</v>
      </c>
      <c r="U72" s="14" t="s">
        <v>38</v>
      </c>
      <c r="V72" s="112">
        <v>1.4999999999999999E-2</v>
      </c>
      <c r="W72" s="112">
        <v>4.8000000000000001E-2</v>
      </c>
      <c r="X72" s="112">
        <v>7.1999999999999995E-2</v>
      </c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</row>
    <row r="73" spans="1:39" ht="15.5" x14ac:dyDescent="0.35">
      <c r="A73" s="12">
        <v>2.4</v>
      </c>
      <c r="B73" s="12" t="s">
        <v>35</v>
      </c>
      <c r="C73" s="114">
        <v>0.107</v>
      </c>
      <c r="D73" s="114">
        <v>4.5999999999999999E-2</v>
      </c>
      <c r="E73" s="114">
        <v>4.5999999999999999E-2</v>
      </c>
      <c r="F73" s="132"/>
      <c r="G73" s="12">
        <v>2.4</v>
      </c>
      <c r="H73" s="12" t="s">
        <v>35</v>
      </c>
      <c r="I73" s="114">
        <v>0.11600000000000001</v>
      </c>
      <c r="J73" s="114">
        <v>4.4999999999999998E-2</v>
      </c>
      <c r="K73" s="114">
        <v>5.6000000000000001E-2</v>
      </c>
      <c r="L73" s="132"/>
      <c r="M73" s="12">
        <v>2.4</v>
      </c>
      <c r="N73" s="12" t="s">
        <v>35</v>
      </c>
      <c r="O73" s="114">
        <v>0.11899999999999999</v>
      </c>
      <c r="P73" s="114">
        <v>4.4999999999999998E-2</v>
      </c>
      <c r="Q73" s="114">
        <v>6.2E-2</v>
      </c>
      <c r="R73" s="111"/>
      <c r="S73" s="111"/>
      <c r="T73" s="12">
        <v>2.4</v>
      </c>
      <c r="U73" s="12" t="s">
        <v>35</v>
      </c>
      <c r="V73" s="114">
        <v>0.11600000000000001</v>
      </c>
      <c r="W73" s="114">
        <v>4.4999999999999998E-2</v>
      </c>
      <c r="X73" s="114">
        <v>5.6000000000000001E-2</v>
      </c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</row>
    <row r="74" spans="1:39" ht="15.5" x14ac:dyDescent="0.35">
      <c r="A74" s="12">
        <v>2.8</v>
      </c>
      <c r="B74" s="12" t="s">
        <v>35</v>
      </c>
      <c r="C74" s="114">
        <v>0.151</v>
      </c>
      <c r="D74" s="114">
        <v>4.5999999999999999E-2</v>
      </c>
      <c r="E74" s="114">
        <v>4.5999999999999999E-2</v>
      </c>
      <c r="F74" s="132"/>
      <c r="G74" s="12">
        <v>2.8</v>
      </c>
      <c r="H74" s="12" t="s">
        <v>35</v>
      </c>
      <c r="I74" s="114">
        <v>0.189</v>
      </c>
      <c r="J74" s="114">
        <v>4.5999999999999999E-2</v>
      </c>
      <c r="K74" s="114">
        <v>7.0000000000000007E-2</v>
      </c>
      <c r="L74" s="132"/>
      <c r="M74" s="12">
        <v>2.8</v>
      </c>
      <c r="N74" s="12" t="s">
        <v>35</v>
      </c>
      <c r="O74" s="114">
        <v>0.20599999999999999</v>
      </c>
      <c r="P74" s="114">
        <v>4.4999999999999998E-2</v>
      </c>
      <c r="Q74" s="114">
        <v>8.5000000000000006E-2</v>
      </c>
      <c r="R74" s="111"/>
      <c r="S74" s="111"/>
      <c r="T74" s="12">
        <v>2.8</v>
      </c>
      <c r="U74" s="12" t="s">
        <v>35</v>
      </c>
      <c r="V74" s="114">
        <v>0.189</v>
      </c>
      <c r="W74" s="114">
        <v>4.5999999999999999E-2</v>
      </c>
      <c r="X74" s="114">
        <v>7.0000000000000007E-2</v>
      </c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</row>
    <row r="75" spans="1:39" ht="15.5" x14ac:dyDescent="0.35">
      <c r="A75" s="12">
        <v>2.1</v>
      </c>
      <c r="B75" s="12" t="s">
        <v>37</v>
      </c>
      <c r="C75" s="114">
        <v>8.1000000000000003E-2</v>
      </c>
      <c r="D75" s="114">
        <v>4.8000000000000001E-2</v>
      </c>
      <c r="E75" s="114">
        <v>4.8000000000000001E-2</v>
      </c>
      <c r="F75" s="132"/>
      <c r="G75" s="12">
        <v>2.1</v>
      </c>
      <c r="H75" s="12" t="s">
        <v>37</v>
      </c>
      <c r="I75" s="114">
        <v>7.5999999999999998E-2</v>
      </c>
      <c r="J75" s="114">
        <v>4.7E-2</v>
      </c>
      <c r="K75" s="114">
        <v>5.0999999999999997E-2</v>
      </c>
      <c r="L75" s="132"/>
      <c r="M75" s="12">
        <v>2.1</v>
      </c>
      <c r="N75" s="12" t="s">
        <v>37</v>
      </c>
      <c r="O75" s="114">
        <v>7.3999999999999996E-2</v>
      </c>
      <c r="P75" s="114">
        <v>4.5999999999999999E-2</v>
      </c>
      <c r="Q75" s="114">
        <v>5.2999999999999999E-2</v>
      </c>
      <c r="R75" s="111"/>
      <c r="S75" s="111"/>
      <c r="T75" s="12">
        <v>2.1</v>
      </c>
      <c r="U75" s="12" t="s">
        <v>37</v>
      </c>
      <c r="V75" s="114">
        <v>7.5999999999999998E-2</v>
      </c>
      <c r="W75" s="114">
        <v>4.7E-2</v>
      </c>
      <c r="X75" s="114">
        <v>5.0999999999999997E-2</v>
      </c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</row>
    <row r="76" spans="1:39" ht="15.5" x14ac:dyDescent="0.35">
      <c r="A76" s="12">
        <v>2.1</v>
      </c>
      <c r="B76" s="12" t="s">
        <v>38</v>
      </c>
      <c r="C76" s="114">
        <v>0.109</v>
      </c>
      <c r="D76" s="114">
        <v>4.8000000000000001E-2</v>
      </c>
      <c r="E76" s="114">
        <v>4.8000000000000001E-2</v>
      </c>
      <c r="F76" s="132"/>
      <c r="G76" s="12">
        <v>2.1</v>
      </c>
      <c r="H76" s="12" t="s">
        <v>38</v>
      </c>
      <c r="I76" s="114">
        <v>0.1</v>
      </c>
      <c r="J76" s="114">
        <v>4.7E-2</v>
      </c>
      <c r="K76" s="114">
        <v>0.05</v>
      </c>
      <c r="L76" s="132"/>
      <c r="M76" s="12">
        <v>2.1</v>
      </c>
      <c r="N76" s="12" t="s">
        <v>38</v>
      </c>
      <c r="O76" s="114">
        <v>9.4E-2</v>
      </c>
      <c r="P76" s="114">
        <v>4.5999999999999999E-2</v>
      </c>
      <c r="Q76" s="114">
        <v>5.1999999999999998E-2</v>
      </c>
      <c r="R76" s="111"/>
      <c r="S76" s="111"/>
      <c r="T76" s="12">
        <v>2.1</v>
      </c>
      <c r="U76" s="12" t="s">
        <v>38</v>
      </c>
      <c r="V76" s="114">
        <v>0.1</v>
      </c>
      <c r="W76" s="114">
        <v>4.7E-2</v>
      </c>
      <c r="X76" s="114">
        <v>0.05</v>
      </c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</row>
    <row r="77" spans="1:39" ht="15.5" x14ac:dyDescent="0.35">
      <c r="A77" s="19">
        <v>2.1</v>
      </c>
      <c r="B77" s="19" t="s">
        <v>36</v>
      </c>
      <c r="C77" s="117">
        <v>4.9000000000000002E-2</v>
      </c>
      <c r="D77" s="117">
        <v>4.9000000000000002E-2</v>
      </c>
      <c r="E77" s="117">
        <v>4.9000000000000002E-2</v>
      </c>
      <c r="F77" s="132"/>
      <c r="G77" s="19">
        <v>2.1</v>
      </c>
      <c r="H77" s="19" t="s">
        <v>36</v>
      </c>
      <c r="I77" s="117">
        <v>5.2999999999999999E-2</v>
      </c>
      <c r="J77" s="117">
        <v>4.7E-2</v>
      </c>
      <c r="K77" s="117">
        <v>5.2999999999999999E-2</v>
      </c>
      <c r="L77" s="132"/>
      <c r="M77" s="19">
        <v>2.1</v>
      </c>
      <c r="N77" s="19" t="s">
        <v>36</v>
      </c>
      <c r="O77" s="117">
        <v>5.5E-2</v>
      </c>
      <c r="P77" s="117">
        <v>4.7E-2</v>
      </c>
      <c r="Q77" s="117">
        <v>5.3999999999999999E-2</v>
      </c>
      <c r="R77" s="111"/>
      <c r="S77" s="111"/>
      <c r="T77" s="19">
        <v>2.1</v>
      </c>
      <c r="U77" s="19" t="s">
        <v>36</v>
      </c>
      <c r="V77" s="117">
        <v>5.2999999999999999E-2</v>
      </c>
      <c r="W77" s="117">
        <v>4.7E-2</v>
      </c>
      <c r="X77" s="117">
        <v>5.2999999999999999E-2</v>
      </c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</row>
    <row r="78" spans="1:39" ht="15.5" x14ac:dyDescent="0.35">
      <c r="A78" s="19">
        <v>2.4</v>
      </c>
      <c r="B78" s="19" t="s">
        <v>36</v>
      </c>
      <c r="C78" s="117">
        <v>4.9000000000000002E-2</v>
      </c>
      <c r="D78" s="117">
        <v>4.8000000000000001E-2</v>
      </c>
      <c r="E78" s="117">
        <v>4.8000000000000001E-2</v>
      </c>
      <c r="F78" s="132"/>
      <c r="G78" s="19">
        <v>2.4</v>
      </c>
      <c r="H78" s="19" t="s">
        <v>36</v>
      </c>
      <c r="I78" s="117">
        <v>5.8000000000000003E-2</v>
      </c>
      <c r="J78" s="117">
        <v>4.7E-2</v>
      </c>
      <c r="K78" s="117">
        <v>5.7000000000000002E-2</v>
      </c>
      <c r="L78" s="132"/>
      <c r="M78" s="19">
        <v>2.4</v>
      </c>
      <c r="N78" s="19" t="s">
        <v>36</v>
      </c>
      <c r="O78" s="117">
        <v>6.3E-2</v>
      </c>
      <c r="P78" s="117">
        <v>4.5999999999999999E-2</v>
      </c>
      <c r="Q78" s="117">
        <v>6.3E-2</v>
      </c>
      <c r="R78" s="111"/>
      <c r="S78" s="111"/>
      <c r="T78" s="19">
        <v>2.4</v>
      </c>
      <c r="U78" s="19" t="s">
        <v>36</v>
      </c>
      <c r="V78" s="117">
        <v>5.8000000000000003E-2</v>
      </c>
      <c r="W78" s="117">
        <v>4.7E-2</v>
      </c>
      <c r="X78" s="117">
        <v>5.7000000000000002E-2</v>
      </c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</row>
    <row r="79" spans="1:39" ht="15.5" x14ac:dyDescent="0.35">
      <c r="A79" s="19">
        <v>2.8</v>
      </c>
      <c r="B79" s="19" t="s">
        <v>36</v>
      </c>
      <c r="C79" s="117">
        <v>4.9000000000000002E-2</v>
      </c>
      <c r="D79" s="117">
        <v>4.8000000000000001E-2</v>
      </c>
      <c r="E79" s="117">
        <v>4.8000000000000001E-2</v>
      </c>
      <c r="F79" s="132"/>
      <c r="G79" s="19">
        <v>2.8</v>
      </c>
      <c r="H79" s="19" t="s">
        <v>36</v>
      </c>
      <c r="I79" s="117">
        <v>7.4999999999999997E-2</v>
      </c>
      <c r="J79" s="117">
        <v>4.7E-2</v>
      </c>
      <c r="K79" s="117">
        <v>7.2999999999999995E-2</v>
      </c>
      <c r="L79" s="132"/>
      <c r="M79" s="19">
        <v>2.8</v>
      </c>
      <c r="N79" s="19" t="s">
        <v>36</v>
      </c>
      <c r="O79" s="117">
        <v>9.0999999999999998E-2</v>
      </c>
      <c r="P79" s="117">
        <v>4.5999999999999999E-2</v>
      </c>
      <c r="Q79" s="117">
        <v>8.8999999999999996E-2</v>
      </c>
      <c r="R79" s="111"/>
      <c r="S79" s="111"/>
      <c r="T79" s="19">
        <v>2.8</v>
      </c>
      <c r="U79" s="19" t="s">
        <v>36</v>
      </c>
      <c r="V79" s="117">
        <v>7.4999999999999997E-2</v>
      </c>
      <c r="W79" s="117">
        <v>4.7E-2</v>
      </c>
      <c r="X79" s="117">
        <v>7.2999999999999995E-2</v>
      </c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</row>
    <row r="80" spans="1:39" ht="15.5" x14ac:dyDescent="0.35">
      <c r="A80" s="50">
        <v>2.2000000000000002</v>
      </c>
      <c r="B80" s="51" t="s">
        <v>35</v>
      </c>
      <c r="C80" s="135">
        <v>4.9000000000000002E-2</v>
      </c>
      <c r="D80" s="135">
        <v>4.8000000000000001E-2</v>
      </c>
      <c r="E80" s="135">
        <v>4.8000000000000001E-2</v>
      </c>
      <c r="F80" s="132"/>
      <c r="G80" s="50">
        <v>2.2000000000000002</v>
      </c>
      <c r="H80" s="51" t="s">
        <v>35</v>
      </c>
      <c r="I80" s="135">
        <v>4.9000000000000002E-2</v>
      </c>
      <c r="J80" s="135">
        <v>4.5999999999999999E-2</v>
      </c>
      <c r="K80" s="135">
        <v>4.8000000000000001E-2</v>
      </c>
      <c r="L80" s="132"/>
      <c r="M80" s="50">
        <v>2.2000000000000002</v>
      </c>
      <c r="N80" s="51" t="s">
        <v>35</v>
      </c>
      <c r="O80" s="135">
        <v>4.9000000000000002E-2</v>
      </c>
      <c r="P80" s="135">
        <v>4.4999999999999998E-2</v>
      </c>
      <c r="Q80" s="135">
        <v>4.9000000000000002E-2</v>
      </c>
      <c r="R80" s="111"/>
      <c r="S80" s="111"/>
      <c r="T80" s="50">
        <v>2.2000000000000002</v>
      </c>
      <c r="U80" s="51" t="s">
        <v>35</v>
      </c>
      <c r="V80" s="135">
        <v>4.9000000000000002E-2</v>
      </c>
      <c r="W80" s="135">
        <v>4.5999999999999999E-2</v>
      </c>
      <c r="X80" s="135">
        <v>4.8000000000000001E-2</v>
      </c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</row>
    <row r="81" spans="1:39" ht="15.5" x14ac:dyDescent="0.35">
      <c r="A81" s="50">
        <v>2.2000000000000002</v>
      </c>
      <c r="B81" s="51" t="s">
        <v>37</v>
      </c>
      <c r="C81" s="135">
        <v>4.9000000000000002E-2</v>
      </c>
      <c r="D81" s="135">
        <v>4.9000000000000002E-2</v>
      </c>
      <c r="E81" s="135">
        <v>4.9000000000000002E-2</v>
      </c>
      <c r="F81" s="132"/>
      <c r="G81" s="50">
        <v>2.2000000000000002</v>
      </c>
      <c r="H81" s="51" t="s">
        <v>37</v>
      </c>
      <c r="I81" s="135">
        <v>4.9000000000000002E-2</v>
      </c>
      <c r="J81" s="135">
        <v>4.8000000000000001E-2</v>
      </c>
      <c r="K81" s="135">
        <v>4.9000000000000002E-2</v>
      </c>
      <c r="L81" s="132"/>
      <c r="M81" s="50">
        <v>2.2000000000000002</v>
      </c>
      <c r="N81" s="51" t="s">
        <v>37</v>
      </c>
      <c r="O81" s="135">
        <v>4.9000000000000002E-2</v>
      </c>
      <c r="P81" s="135">
        <v>4.5999999999999999E-2</v>
      </c>
      <c r="Q81" s="135">
        <v>4.9000000000000002E-2</v>
      </c>
      <c r="R81" s="111"/>
      <c r="S81" s="111"/>
      <c r="T81" s="50">
        <v>2.2000000000000002</v>
      </c>
      <c r="U81" s="51" t="s">
        <v>37</v>
      </c>
      <c r="V81" s="135">
        <v>4.9000000000000002E-2</v>
      </c>
      <c r="W81" s="135">
        <v>4.8000000000000001E-2</v>
      </c>
      <c r="X81" s="135">
        <v>4.9000000000000002E-2</v>
      </c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</row>
    <row r="82" spans="1:39" ht="15.5" x14ac:dyDescent="0.35">
      <c r="A82" s="50">
        <v>2.2000000000000002</v>
      </c>
      <c r="B82" s="51" t="s">
        <v>38</v>
      </c>
      <c r="C82" s="135">
        <v>4.9000000000000002E-2</v>
      </c>
      <c r="D82" s="135">
        <v>4.9000000000000002E-2</v>
      </c>
      <c r="E82" s="135">
        <v>4.9000000000000002E-2</v>
      </c>
      <c r="F82" s="132"/>
      <c r="G82" s="50">
        <v>2.2000000000000002</v>
      </c>
      <c r="H82" s="51" t="s">
        <v>38</v>
      </c>
      <c r="I82" s="135">
        <v>4.9000000000000002E-2</v>
      </c>
      <c r="J82" s="135">
        <v>4.7E-2</v>
      </c>
      <c r="K82" s="135">
        <v>4.8000000000000001E-2</v>
      </c>
      <c r="L82" s="132"/>
      <c r="M82" s="50">
        <v>2.2000000000000002</v>
      </c>
      <c r="N82" s="51" t="s">
        <v>38</v>
      </c>
      <c r="O82" s="135">
        <v>4.9000000000000002E-2</v>
      </c>
      <c r="P82" s="135">
        <v>4.5999999999999999E-2</v>
      </c>
      <c r="Q82" s="135">
        <v>4.8000000000000001E-2</v>
      </c>
      <c r="R82" s="111"/>
      <c r="S82" s="111"/>
      <c r="T82" s="50">
        <v>2.2000000000000002</v>
      </c>
      <c r="U82" s="51" t="s">
        <v>38</v>
      </c>
      <c r="V82" s="135">
        <v>4.9000000000000002E-2</v>
      </c>
      <c r="W82" s="135">
        <v>4.7E-2</v>
      </c>
      <c r="X82" s="135">
        <v>4.8000000000000001E-2</v>
      </c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</row>
    <row r="83" spans="1:39" ht="15.5" x14ac:dyDescent="0.35">
      <c r="A83" s="26">
        <v>2.2000000000000002</v>
      </c>
      <c r="B83" s="26" t="s">
        <v>36</v>
      </c>
      <c r="C83" s="121">
        <v>4.9000000000000002E-2</v>
      </c>
      <c r="D83" s="121">
        <v>4.9000000000000002E-2</v>
      </c>
      <c r="E83" s="121">
        <v>4.9000000000000002E-2</v>
      </c>
      <c r="F83" s="132"/>
      <c r="G83" s="26">
        <v>2.2000000000000002</v>
      </c>
      <c r="H83" s="26" t="s">
        <v>36</v>
      </c>
      <c r="I83" s="121">
        <v>4.9000000000000002E-2</v>
      </c>
      <c r="J83" s="121">
        <v>4.7E-2</v>
      </c>
      <c r="K83" s="121">
        <v>4.8000000000000001E-2</v>
      </c>
      <c r="L83" s="132"/>
      <c r="M83" s="26">
        <v>2.2000000000000002</v>
      </c>
      <c r="N83" s="26" t="s">
        <v>36</v>
      </c>
      <c r="O83" s="121">
        <v>4.9000000000000002E-2</v>
      </c>
      <c r="P83" s="121">
        <v>4.5999999999999999E-2</v>
      </c>
      <c r="Q83" s="121">
        <v>4.9000000000000002E-2</v>
      </c>
      <c r="R83" s="111"/>
      <c r="S83" s="111"/>
      <c r="T83" s="26">
        <v>2.2000000000000002</v>
      </c>
      <c r="U83" s="26" t="s">
        <v>36</v>
      </c>
      <c r="V83" s="121">
        <v>4.9000000000000002E-2</v>
      </c>
      <c r="W83" s="121">
        <v>4.7E-2</v>
      </c>
      <c r="X83" s="121">
        <v>4.8000000000000001E-2</v>
      </c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</row>
    <row r="84" spans="1:39" x14ac:dyDescent="0.35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</row>
    <row r="85" spans="1:39" x14ac:dyDescent="0.3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</row>
    <row r="86" spans="1:39" x14ac:dyDescent="0.35">
      <c r="A86" s="170" t="s">
        <v>44</v>
      </c>
      <c r="B86" s="170"/>
      <c r="C86" s="170"/>
      <c r="D86" s="170"/>
      <c r="E86" s="170"/>
      <c r="F86" s="170"/>
      <c r="G86" s="170"/>
      <c r="H86" s="133"/>
      <c r="I86" s="171" t="s">
        <v>45</v>
      </c>
      <c r="J86" s="171"/>
      <c r="K86" s="171"/>
      <c r="L86" s="171"/>
      <c r="M86" s="171"/>
      <c r="N86" s="171"/>
      <c r="O86" s="171"/>
      <c r="P86" s="133"/>
      <c r="Q86" s="172" t="s">
        <v>48</v>
      </c>
      <c r="R86" s="172"/>
      <c r="S86" s="172"/>
      <c r="T86" s="172"/>
      <c r="U86" s="172"/>
      <c r="V86" s="172"/>
      <c r="W86" s="172"/>
      <c r="X86" s="133"/>
      <c r="Y86" s="173" t="s">
        <v>49</v>
      </c>
      <c r="Z86" s="173"/>
      <c r="AA86" s="173"/>
      <c r="AB86" s="173"/>
      <c r="AC86" s="173"/>
      <c r="AD86" s="173"/>
      <c r="AE86" s="173"/>
      <c r="AF86" s="111"/>
      <c r="AG86" s="166" t="s">
        <v>50</v>
      </c>
      <c r="AH86" s="166"/>
      <c r="AI86" s="166"/>
      <c r="AJ86" s="166"/>
      <c r="AK86" s="166"/>
      <c r="AL86" s="166"/>
      <c r="AM86" s="166"/>
    </row>
    <row r="87" spans="1:39" x14ac:dyDescent="0.35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</row>
    <row r="88" spans="1:39" x14ac:dyDescent="0.35">
      <c r="A88" s="138" t="s">
        <v>15</v>
      </c>
      <c r="B88" s="140" t="s">
        <v>8</v>
      </c>
      <c r="C88" s="139">
        <v>2</v>
      </c>
      <c r="D88" s="139">
        <v>3</v>
      </c>
      <c r="E88" s="139">
        <v>4</v>
      </c>
      <c r="F88" s="139">
        <v>5</v>
      </c>
      <c r="G88" s="147"/>
      <c r="H88" s="133"/>
      <c r="I88" s="138" t="s">
        <v>15</v>
      </c>
      <c r="J88" s="140" t="s">
        <v>8</v>
      </c>
      <c r="K88" s="139">
        <v>2</v>
      </c>
      <c r="L88" s="139">
        <v>3</v>
      </c>
      <c r="M88" s="139">
        <v>4</v>
      </c>
      <c r="N88" s="139">
        <v>5</v>
      </c>
      <c r="O88" s="150"/>
      <c r="P88" s="133"/>
      <c r="Q88" s="138" t="s">
        <v>15</v>
      </c>
      <c r="R88" s="140" t="s">
        <v>8</v>
      </c>
      <c r="S88" s="139">
        <v>2</v>
      </c>
      <c r="T88" s="139">
        <v>3</v>
      </c>
      <c r="U88" s="139">
        <v>4</v>
      </c>
      <c r="V88" s="139">
        <v>5</v>
      </c>
      <c r="W88" s="159"/>
      <c r="X88" s="133"/>
      <c r="Y88" s="138" t="s">
        <v>15</v>
      </c>
      <c r="Z88" s="140" t="s">
        <v>8</v>
      </c>
      <c r="AA88" s="139">
        <v>2</v>
      </c>
      <c r="AB88" s="139">
        <v>3</v>
      </c>
      <c r="AC88" s="139">
        <v>4</v>
      </c>
      <c r="AD88" s="139">
        <v>5</v>
      </c>
      <c r="AE88" s="46"/>
      <c r="AF88" s="133"/>
      <c r="AG88" s="138" t="s">
        <v>15</v>
      </c>
      <c r="AH88" s="140" t="s">
        <v>8</v>
      </c>
      <c r="AI88" s="139">
        <v>2</v>
      </c>
      <c r="AJ88" s="139">
        <v>3</v>
      </c>
      <c r="AK88" s="139">
        <v>4</v>
      </c>
      <c r="AL88" s="139">
        <v>5</v>
      </c>
      <c r="AM88" s="162"/>
    </row>
    <row r="89" spans="1:39" x14ac:dyDescent="0.35">
      <c r="A89" s="2" t="s">
        <v>12</v>
      </c>
      <c r="B89" s="3"/>
      <c r="C89" s="4"/>
      <c r="D89" s="4"/>
      <c r="E89" s="4"/>
      <c r="F89" s="4"/>
      <c r="G89" s="30"/>
      <c r="H89" s="133"/>
      <c r="I89" s="2" t="s">
        <v>12</v>
      </c>
      <c r="J89" s="3"/>
      <c r="K89" s="4"/>
      <c r="L89" s="4"/>
      <c r="M89" s="4"/>
      <c r="N89" s="4"/>
      <c r="O89" s="35"/>
      <c r="P89" s="133"/>
      <c r="Q89" s="2" t="s">
        <v>12</v>
      </c>
      <c r="R89" s="3"/>
      <c r="S89" s="4"/>
      <c r="T89" s="4"/>
      <c r="U89" s="4"/>
      <c r="V89" s="4"/>
      <c r="W89" s="40"/>
      <c r="X89" s="133"/>
      <c r="Y89" s="2" t="s">
        <v>12</v>
      </c>
      <c r="Z89" s="3"/>
      <c r="AA89" s="4"/>
      <c r="AB89" s="4"/>
      <c r="AC89" s="4"/>
      <c r="AD89" s="4"/>
      <c r="AE89" s="45"/>
      <c r="AF89" s="133"/>
      <c r="AG89" s="2" t="s">
        <v>12</v>
      </c>
      <c r="AH89" s="3"/>
      <c r="AI89" s="4"/>
      <c r="AJ89" s="4"/>
      <c r="AK89" s="4"/>
      <c r="AL89" s="4"/>
      <c r="AM89" s="163"/>
    </row>
    <row r="90" spans="1:39" x14ac:dyDescent="0.35">
      <c r="A90" s="2" t="s">
        <v>13</v>
      </c>
      <c r="B90" s="9" t="s">
        <v>70</v>
      </c>
      <c r="C90" s="53">
        <v>1.7000000000000001E-2</v>
      </c>
      <c r="D90" s="53">
        <v>2.9000000000000001E-2</v>
      </c>
      <c r="E90" s="53">
        <v>3.3000000000000002E-2</v>
      </c>
      <c r="F90" s="53">
        <v>2.9000000000000001E-2</v>
      </c>
      <c r="G90" s="96"/>
      <c r="H90" s="133"/>
      <c r="I90" s="2" t="s">
        <v>13</v>
      </c>
      <c r="J90" s="9" t="s">
        <v>70</v>
      </c>
      <c r="K90" s="53">
        <v>0.10050000000000001</v>
      </c>
      <c r="L90" s="53">
        <v>9.9500000000000005E-2</v>
      </c>
      <c r="M90" s="53">
        <v>9.7500000000000003E-2</v>
      </c>
      <c r="N90" s="53">
        <v>9.9500000000000005E-2</v>
      </c>
      <c r="O90" s="100"/>
      <c r="P90" s="133"/>
      <c r="Q90" s="2" t="s">
        <v>13</v>
      </c>
      <c r="R90" s="9" t="s">
        <v>70</v>
      </c>
      <c r="S90" s="53">
        <v>4.4999999999999998E-2</v>
      </c>
      <c r="T90" s="53">
        <v>5.1999999999999998E-2</v>
      </c>
      <c r="U90" s="53">
        <v>5.7000000000000002E-2</v>
      </c>
      <c r="V90" s="53">
        <v>5.1999999999999998E-2</v>
      </c>
      <c r="W90" s="104"/>
      <c r="X90" s="133"/>
      <c r="Y90" s="2" t="s">
        <v>13</v>
      </c>
      <c r="Z90" s="9" t="s">
        <v>70</v>
      </c>
      <c r="AA90" s="53">
        <v>4.5999999999999999E-2</v>
      </c>
      <c r="AB90" s="53">
        <v>4.4999999999999998E-2</v>
      </c>
      <c r="AC90" s="53">
        <v>4.4999999999999998E-2</v>
      </c>
      <c r="AD90" s="53">
        <v>4.4999999999999998E-2</v>
      </c>
      <c r="AE90" s="107"/>
      <c r="AF90" s="133"/>
      <c r="AG90" s="2" t="s">
        <v>13</v>
      </c>
      <c r="AH90" s="9" t="s">
        <v>70</v>
      </c>
      <c r="AI90" s="53">
        <v>4.3999999999999997E-2</v>
      </c>
      <c r="AJ90" s="53">
        <v>4.3999999999999997E-2</v>
      </c>
      <c r="AK90" s="53">
        <v>4.3999999999999997E-2</v>
      </c>
      <c r="AL90" s="53">
        <v>4.3999999999999997E-2</v>
      </c>
      <c r="AM90" s="164"/>
    </row>
    <row r="91" spans="1:39" x14ac:dyDescent="0.35">
      <c r="A91" s="2"/>
      <c r="B91" s="3" t="s">
        <v>71</v>
      </c>
      <c r="C91" s="137">
        <v>0</v>
      </c>
      <c r="D91" s="137">
        <v>9.9999999999999742E-4</v>
      </c>
      <c r="E91" s="137">
        <v>4.9999999999999975E-3</v>
      </c>
      <c r="F91" s="137">
        <v>9.9999999999999742E-4</v>
      </c>
      <c r="G91" s="97"/>
      <c r="H91" s="133"/>
      <c r="I91" s="2"/>
      <c r="J91" s="3" t="s">
        <v>71</v>
      </c>
      <c r="K91" s="137">
        <v>1.3500000000000005E-2</v>
      </c>
      <c r="L91" s="137">
        <v>1.7000000000000008E-2</v>
      </c>
      <c r="M91" s="137">
        <v>1.8500000000000003E-2</v>
      </c>
      <c r="N91" s="137">
        <v>1.7000000000000008E-2</v>
      </c>
      <c r="O91" s="101"/>
      <c r="P91" s="133"/>
      <c r="Q91" s="2"/>
      <c r="R91" s="3" t="s">
        <v>71</v>
      </c>
      <c r="S91" s="137">
        <v>0</v>
      </c>
      <c r="T91" s="137">
        <v>2.9999999999999957E-3</v>
      </c>
      <c r="U91" s="137">
        <v>8.0000000000000002E-3</v>
      </c>
      <c r="V91" s="137">
        <v>2.9999999999999957E-3</v>
      </c>
      <c r="W91" s="105"/>
      <c r="X91" s="133"/>
      <c r="Y91" s="2"/>
      <c r="Z91" s="3" t="s">
        <v>71</v>
      </c>
      <c r="AA91" s="137">
        <v>1.0000000000000009E-3</v>
      </c>
      <c r="AB91" s="137">
        <v>0</v>
      </c>
      <c r="AC91" s="137">
        <v>0</v>
      </c>
      <c r="AD91" s="137">
        <v>0</v>
      </c>
      <c r="AE91" s="108"/>
      <c r="AF91" s="133"/>
      <c r="AG91" s="2" t="s">
        <v>14</v>
      </c>
      <c r="AH91" s="9" t="s">
        <v>70</v>
      </c>
      <c r="AI91" s="53">
        <v>4.5999999999999999E-2</v>
      </c>
      <c r="AJ91" s="53">
        <v>4.5999999999999999E-2</v>
      </c>
      <c r="AK91" s="53">
        <v>4.5999999999999999E-2</v>
      </c>
      <c r="AL91" s="53">
        <v>4.5999999999999999E-2</v>
      </c>
      <c r="AM91" s="164"/>
    </row>
    <row r="92" spans="1:39" x14ac:dyDescent="0.35">
      <c r="A92" s="2" t="s">
        <v>14</v>
      </c>
      <c r="B92" s="9" t="s">
        <v>70</v>
      </c>
      <c r="C92" s="53">
        <v>1.7000000000000001E-2</v>
      </c>
      <c r="D92" s="53">
        <v>0.03</v>
      </c>
      <c r="E92" s="53">
        <v>3.4000000000000002E-2</v>
      </c>
      <c r="F92" s="53">
        <v>0.03</v>
      </c>
      <c r="G92" s="96"/>
      <c r="H92" s="133"/>
      <c r="I92" s="2" t="s">
        <v>14</v>
      </c>
      <c r="J92" s="9" t="s">
        <v>70</v>
      </c>
      <c r="K92" s="53">
        <v>0.10300000000000001</v>
      </c>
      <c r="L92" s="53">
        <v>0.10200000000000001</v>
      </c>
      <c r="M92" s="53">
        <v>0.10050000000000001</v>
      </c>
      <c r="N92" s="53">
        <v>0.10200000000000001</v>
      </c>
      <c r="O92" s="100"/>
      <c r="P92" s="133"/>
      <c r="Q92" s="2" t="s">
        <v>14</v>
      </c>
      <c r="R92" s="9" t="s">
        <v>70</v>
      </c>
      <c r="S92" s="53">
        <v>4.7E-2</v>
      </c>
      <c r="T92" s="53">
        <v>5.3999999999999999E-2</v>
      </c>
      <c r="U92" s="53">
        <v>0.06</v>
      </c>
      <c r="V92" s="53">
        <v>5.3999999999999999E-2</v>
      </c>
      <c r="W92" s="104"/>
      <c r="X92" s="133"/>
      <c r="Y92" s="2" t="s">
        <v>14</v>
      </c>
      <c r="Z92" s="9" t="s">
        <v>70</v>
      </c>
      <c r="AA92" s="53">
        <v>4.8000000000000001E-2</v>
      </c>
      <c r="AB92" s="53">
        <v>4.5999999999999999E-2</v>
      </c>
      <c r="AC92" s="53">
        <v>4.7E-2</v>
      </c>
      <c r="AD92" s="53">
        <v>4.5999999999999999E-2</v>
      </c>
      <c r="AE92" s="107"/>
      <c r="AF92" s="133"/>
      <c r="AG92" s="2" t="s">
        <v>17</v>
      </c>
      <c r="AH92" s="9" t="s">
        <v>70</v>
      </c>
      <c r="AI92" s="53">
        <v>4.7E-2</v>
      </c>
      <c r="AJ92" s="53">
        <v>4.7E-2</v>
      </c>
      <c r="AK92" s="53">
        <v>4.7E-2</v>
      </c>
      <c r="AL92" s="53">
        <v>4.7E-2</v>
      </c>
      <c r="AM92" s="164"/>
    </row>
    <row r="93" spans="1:39" x14ac:dyDescent="0.35">
      <c r="A93" s="2"/>
      <c r="B93" s="3" t="s">
        <v>71</v>
      </c>
      <c r="C93" s="137">
        <v>0</v>
      </c>
      <c r="D93" s="137">
        <v>1.0000000000000009E-3</v>
      </c>
      <c r="E93" s="137">
        <v>5.9999999999999984E-3</v>
      </c>
      <c r="F93" s="137">
        <v>1.0000000000000009E-3</v>
      </c>
      <c r="G93" s="97"/>
      <c r="H93" s="133"/>
      <c r="I93" s="2"/>
      <c r="J93" s="3" t="s">
        <v>71</v>
      </c>
      <c r="K93" s="137">
        <v>1.3500000000000005E-2</v>
      </c>
      <c r="L93" s="137">
        <v>1.7000000000000008E-2</v>
      </c>
      <c r="M93" s="137">
        <v>1.950000000000001E-2</v>
      </c>
      <c r="N93" s="137">
        <v>1.7000000000000008E-2</v>
      </c>
      <c r="O93" s="101"/>
      <c r="P93" s="133"/>
      <c r="Q93" s="2"/>
      <c r="R93" s="3" t="s">
        <v>71</v>
      </c>
      <c r="S93" s="137">
        <v>0</v>
      </c>
      <c r="T93" s="137">
        <v>3.9999999999999966E-3</v>
      </c>
      <c r="U93" s="137">
        <v>8.0000000000000002E-3</v>
      </c>
      <c r="V93" s="137">
        <v>3.9999999999999966E-3</v>
      </c>
      <c r="W93" s="105"/>
      <c r="X93" s="133"/>
      <c r="Y93" s="2"/>
      <c r="Z93" s="3" t="s">
        <v>71</v>
      </c>
      <c r="AA93" s="137">
        <v>0</v>
      </c>
      <c r="AB93" s="137">
        <v>0</v>
      </c>
      <c r="AC93" s="137">
        <v>1.0000000000000009E-3</v>
      </c>
      <c r="AD93" s="137">
        <v>0</v>
      </c>
      <c r="AE93" s="108"/>
      <c r="AF93" s="133"/>
      <c r="AG93" s="2" t="s">
        <v>18</v>
      </c>
      <c r="AH93" s="9" t="s">
        <v>70</v>
      </c>
      <c r="AI93" s="53">
        <v>4.8000000000000001E-2</v>
      </c>
      <c r="AJ93" s="53">
        <v>4.8000000000000001E-2</v>
      </c>
      <c r="AK93" s="53">
        <v>4.7E-2</v>
      </c>
      <c r="AL93" s="53">
        <v>4.8000000000000001E-2</v>
      </c>
      <c r="AM93" s="164"/>
    </row>
    <row r="94" spans="1:39" x14ac:dyDescent="0.35">
      <c r="A94" s="2" t="s">
        <v>17</v>
      </c>
      <c r="B94" s="9" t="s">
        <v>70</v>
      </c>
      <c r="C94" s="53">
        <v>1.7000000000000001E-2</v>
      </c>
      <c r="D94" s="53">
        <v>3.1E-2</v>
      </c>
      <c r="E94" s="53">
        <v>3.5000000000000003E-2</v>
      </c>
      <c r="F94" s="53">
        <v>3.1E-2</v>
      </c>
      <c r="G94" s="96"/>
      <c r="H94" s="133"/>
      <c r="I94" s="2" t="s">
        <v>17</v>
      </c>
      <c r="J94" s="9" t="s">
        <v>70</v>
      </c>
      <c r="K94" s="53">
        <v>0.1045</v>
      </c>
      <c r="L94" s="53">
        <v>0.10450000000000001</v>
      </c>
      <c r="M94" s="53">
        <v>0.10250000000000001</v>
      </c>
      <c r="N94" s="53">
        <v>0.10450000000000001</v>
      </c>
      <c r="O94" s="100"/>
      <c r="P94" s="133"/>
      <c r="Q94" s="2" t="s">
        <v>17</v>
      </c>
      <c r="R94" s="9" t="s">
        <v>70</v>
      </c>
      <c r="S94" s="53">
        <v>4.8000000000000001E-2</v>
      </c>
      <c r="T94" s="53">
        <v>5.6000000000000001E-2</v>
      </c>
      <c r="U94" s="53">
        <v>6.0999999999999999E-2</v>
      </c>
      <c r="V94" s="53">
        <v>5.6000000000000001E-2</v>
      </c>
      <c r="W94" s="104"/>
      <c r="X94" s="133"/>
      <c r="Y94" s="2" t="s">
        <v>17</v>
      </c>
      <c r="Z94" s="9" t="s">
        <v>70</v>
      </c>
      <c r="AA94" s="53">
        <v>4.8000000000000001E-2</v>
      </c>
      <c r="AB94" s="53">
        <v>4.8000000000000001E-2</v>
      </c>
      <c r="AC94" s="53">
        <v>4.8000000000000001E-2</v>
      </c>
      <c r="AD94" s="53">
        <v>4.8000000000000001E-2</v>
      </c>
      <c r="AE94" s="107"/>
      <c r="AF94" s="133"/>
      <c r="AG94" s="2" t="s">
        <v>39</v>
      </c>
      <c r="AH94" s="9" t="s">
        <v>70</v>
      </c>
      <c r="AI94" s="53">
        <v>4.9000000000000002E-2</v>
      </c>
      <c r="AJ94" s="53">
        <v>4.9000000000000002E-2</v>
      </c>
      <c r="AK94" s="53">
        <v>4.9000000000000002E-2</v>
      </c>
      <c r="AL94" s="53">
        <v>4.9000000000000002E-2</v>
      </c>
      <c r="AM94" s="164"/>
    </row>
    <row r="95" spans="1:39" x14ac:dyDescent="0.35">
      <c r="A95" s="2"/>
      <c r="B95" s="3" t="s">
        <v>71</v>
      </c>
      <c r="C95" s="137">
        <v>1.0000000000000009E-3</v>
      </c>
      <c r="D95" s="137">
        <v>0</v>
      </c>
      <c r="E95" s="137">
        <v>5.9999999999999984E-3</v>
      </c>
      <c r="F95" s="137">
        <v>0</v>
      </c>
      <c r="G95" s="97"/>
      <c r="H95" s="133"/>
      <c r="I95" s="2"/>
      <c r="J95" s="3" t="s">
        <v>71</v>
      </c>
      <c r="K95" s="137">
        <v>1.3499999999999998E-2</v>
      </c>
      <c r="L95" s="137">
        <v>1.8500000000000009E-2</v>
      </c>
      <c r="M95" s="137">
        <v>2.0500000000000011E-2</v>
      </c>
      <c r="N95" s="137">
        <v>1.8500000000000009E-2</v>
      </c>
      <c r="O95" s="101"/>
      <c r="P95" s="133"/>
      <c r="Q95" s="2"/>
      <c r="R95" s="3" t="s">
        <v>71</v>
      </c>
      <c r="S95" s="137">
        <v>0</v>
      </c>
      <c r="T95" s="137">
        <v>5.0000000000000044E-3</v>
      </c>
      <c r="U95" s="137">
        <v>9.0000000000000011E-3</v>
      </c>
      <c r="V95" s="137">
        <v>5.0000000000000044E-3</v>
      </c>
      <c r="W95" s="105"/>
      <c r="X95" s="133"/>
      <c r="Y95" s="2"/>
      <c r="Z95" s="3" t="s">
        <v>71</v>
      </c>
      <c r="AA95" s="137">
        <v>0</v>
      </c>
      <c r="AB95" s="137">
        <v>0</v>
      </c>
      <c r="AC95" s="137">
        <v>0</v>
      </c>
      <c r="AD95" s="137">
        <v>0</v>
      </c>
      <c r="AE95" s="108"/>
      <c r="AF95" s="133"/>
      <c r="AG95" s="165"/>
      <c r="AH95" s="160"/>
      <c r="AI95" s="161"/>
      <c r="AJ95" s="161"/>
      <c r="AK95" s="161"/>
      <c r="AL95" s="161"/>
      <c r="AM95" s="141"/>
    </row>
    <row r="96" spans="1:39" x14ac:dyDescent="0.35">
      <c r="A96" s="2" t="s">
        <v>18</v>
      </c>
      <c r="B96" s="9" t="s">
        <v>70</v>
      </c>
      <c r="C96" s="53">
        <v>1.6E-2</v>
      </c>
      <c r="D96" s="53">
        <v>3.1E-2</v>
      </c>
      <c r="E96" s="53">
        <v>3.5999999999999997E-2</v>
      </c>
      <c r="F96" s="53">
        <v>3.1E-2</v>
      </c>
      <c r="G96" s="96"/>
      <c r="H96" s="133"/>
      <c r="I96" s="2" t="s">
        <v>18</v>
      </c>
      <c r="J96" s="9" t="s">
        <v>70</v>
      </c>
      <c r="K96" s="53">
        <v>0.1055</v>
      </c>
      <c r="L96" s="53">
        <v>0.10500000000000001</v>
      </c>
      <c r="M96" s="53">
        <v>0.10400000000000001</v>
      </c>
      <c r="N96" s="53">
        <v>0.10500000000000001</v>
      </c>
      <c r="O96" s="100"/>
      <c r="P96" s="133"/>
      <c r="Q96" s="2" t="s">
        <v>18</v>
      </c>
      <c r="R96" s="9" t="s">
        <v>70</v>
      </c>
      <c r="S96" s="53">
        <v>4.8000000000000001E-2</v>
      </c>
      <c r="T96" s="53">
        <v>5.7000000000000002E-2</v>
      </c>
      <c r="U96" s="53">
        <v>6.0999999999999999E-2</v>
      </c>
      <c r="V96" s="53">
        <v>5.7000000000000002E-2</v>
      </c>
      <c r="W96" s="104"/>
      <c r="X96" s="133"/>
      <c r="Y96" s="2" t="s">
        <v>18</v>
      </c>
      <c r="Z96" s="9" t="s">
        <v>70</v>
      </c>
      <c r="AA96" s="53">
        <v>4.9000000000000002E-2</v>
      </c>
      <c r="AB96" s="53">
        <v>4.8000000000000001E-2</v>
      </c>
      <c r="AC96" s="53">
        <v>4.8000000000000001E-2</v>
      </c>
      <c r="AD96" s="53">
        <v>4.8000000000000001E-2</v>
      </c>
      <c r="AE96" s="107"/>
      <c r="AF96" s="133"/>
      <c r="AG96" s="142"/>
      <c r="AH96" s="143"/>
      <c r="AI96" s="144"/>
      <c r="AJ96" s="144"/>
      <c r="AK96" s="144"/>
      <c r="AL96" s="144"/>
      <c r="AM96" s="145"/>
    </row>
    <row r="97" spans="1:39" x14ac:dyDescent="0.35">
      <c r="A97" s="2"/>
      <c r="B97" s="3" t="s">
        <v>71</v>
      </c>
      <c r="C97" s="137">
        <v>1.9999999999999983E-3</v>
      </c>
      <c r="D97" s="137">
        <v>1.0000000000000009E-3</v>
      </c>
      <c r="E97" s="137">
        <v>6.0000000000000053E-3</v>
      </c>
      <c r="F97" s="137">
        <v>1.0000000000000009E-3</v>
      </c>
      <c r="G97" s="97"/>
      <c r="H97" s="133"/>
      <c r="I97" s="2"/>
      <c r="J97" s="3" t="s">
        <v>71</v>
      </c>
      <c r="K97" s="137">
        <v>1.3499999999999998E-2</v>
      </c>
      <c r="L97" s="137">
        <v>1.7500000000000009E-2</v>
      </c>
      <c r="M97" s="137">
        <v>2.1500000000000012E-2</v>
      </c>
      <c r="N97" s="137">
        <v>1.7500000000000009E-2</v>
      </c>
      <c r="O97" s="101"/>
      <c r="P97" s="133"/>
      <c r="Q97" s="2"/>
      <c r="R97" s="3" t="s">
        <v>71</v>
      </c>
      <c r="S97" s="137">
        <v>0</v>
      </c>
      <c r="T97" s="137">
        <v>5.0000000000000044E-3</v>
      </c>
      <c r="U97" s="137">
        <v>8.0000000000000002E-3</v>
      </c>
      <c r="V97" s="137">
        <v>5.0000000000000044E-3</v>
      </c>
      <c r="W97" s="105"/>
      <c r="X97" s="133"/>
      <c r="Y97" s="2"/>
      <c r="Z97" s="3" t="s">
        <v>71</v>
      </c>
      <c r="AA97" s="137">
        <v>0</v>
      </c>
      <c r="AB97" s="137">
        <v>0</v>
      </c>
      <c r="AC97" s="137">
        <v>0</v>
      </c>
      <c r="AD97" s="137">
        <v>0</v>
      </c>
      <c r="AE97" s="108"/>
      <c r="AF97" s="133"/>
      <c r="AG97" s="133"/>
      <c r="AH97" s="133"/>
      <c r="AI97" s="133"/>
      <c r="AJ97" s="133"/>
      <c r="AK97" s="133"/>
      <c r="AL97" s="133"/>
      <c r="AM97" s="133"/>
    </row>
    <row r="98" spans="1:39" x14ac:dyDescent="0.35">
      <c r="A98" s="133" t="s">
        <v>39</v>
      </c>
      <c r="B98" s="9" t="s">
        <v>70</v>
      </c>
      <c r="C98" s="53">
        <v>1.7000000000000001E-2</v>
      </c>
      <c r="D98" s="53">
        <v>3.2000000000000001E-2</v>
      </c>
      <c r="E98" s="53">
        <v>3.6999999999999998E-2</v>
      </c>
      <c r="F98" s="53">
        <v>3.2000000000000001E-2</v>
      </c>
      <c r="G98" s="96"/>
      <c r="H98" s="133"/>
      <c r="I98" s="2" t="s">
        <v>39</v>
      </c>
      <c r="J98" s="9" t="s">
        <v>70</v>
      </c>
      <c r="K98" s="53">
        <v>0.108</v>
      </c>
      <c r="L98" s="53">
        <v>0.10800000000000001</v>
      </c>
      <c r="M98" s="53">
        <v>0.1065</v>
      </c>
      <c r="N98" s="53">
        <v>0.10800000000000001</v>
      </c>
      <c r="O98" s="100"/>
      <c r="P98" s="133"/>
      <c r="Q98" s="2" t="s">
        <v>39</v>
      </c>
      <c r="R98" s="9" t="s">
        <v>70</v>
      </c>
      <c r="S98" s="53">
        <v>4.9000000000000002E-2</v>
      </c>
      <c r="T98" s="53">
        <v>5.8000000000000003E-2</v>
      </c>
      <c r="U98" s="53">
        <v>6.3E-2</v>
      </c>
      <c r="V98" s="53">
        <v>5.8000000000000003E-2</v>
      </c>
      <c r="W98" s="104"/>
      <c r="X98" s="133"/>
      <c r="Y98" s="2" t="s">
        <v>39</v>
      </c>
      <c r="Z98" s="9" t="s">
        <v>70</v>
      </c>
      <c r="AA98" s="53">
        <v>4.9000000000000002E-2</v>
      </c>
      <c r="AB98" s="53">
        <v>4.9000000000000002E-2</v>
      </c>
      <c r="AC98" s="53">
        <v>4.9000000000000002E-2</v>
      </c>
      <c r="AD98" s="53">
        <v>4.9000000000000002E-2</v>
      </c>
      <c r="AE98" s="107"/>
      <c r="AF98" s="133"/>
      <c r="AG98" s="133"/>
      <c r="AH98" s="133"/>
      <c r="AI98" s="133"/>
      <c r="AJ98" s="133"/>
      <c r="AK98" s="133"/>
      <c r="AL98" s="133"/>
      <c r="AM98" s="133"/>
    </row>
    <row r="99" spans="1:39" x14ac:dyDescent="0.35">
      <c r="A99" s="133"/>
      <c r="B99" s="3" t="s">
        <v>71</v>
      </c>
      <c r="C99" s="137">
        <v>1.9999999999999983E-3</v>
      </c>
      <c r="D99" s="137">
        <v>0</v>
      </c>
      <c r="E99" s="137">
        <v>5.9999999999999984E-3</v>
      </c>
      <c r="F99" s="137">
        <v>0</v>
      </c>
      <c r="G99" s="97"/>
      <c r="H99" s="133"/>
      <c r="I99" s="95"/>
      <c r="J99" s="3" t="s">
        <v>71</v>
      </c>
      <c r="K99" s="137">
        <v>1.3999999999999999E-2</v>
      </c>
      <c r="L99" s="137">
        <v>2.0000000000000011E-2</v>
      </c>
      <c r="M99" s="137">
        <v>2.2499999999999999E-2</v>
      </c>
      <c r="N99" s="137">
        <v>2.0000000000000011E-2</v>
      </c>
      <c r="O99" s="101"/>
      <c r="P99" s="133"/>
      <c r="Q99" s="95"/>
      <c r="R99" s="3" t="s">
        <v>71</v>
      </c>
      <c r="S99" s="137">
        <v>0</v>
      </c>
      <c r="T99" s="137">
        <v>5.0000000000000044E-3</v>
      </c>
      <c r="U99" s="137">
        <v>8.0000000000000002E-3</v>
      </c>
      <c r="V99" s="137">
        <v>5.0000000000000044E-3</v>
      </c>
      <c r="W99" s="105"/>
      <c r="X99" s="133"/>
      <c r="Y99" s="95"/>
      <c r="Z99" s="3" t="s">
        <v>71</v>
      </c>
      <c r="AA99" s="137">
        <v>0</v>
      </c>
      <c r="AB99" s="137">
        <v>0</v>
      </c>
      <c r="AC99" s="137">
        <v>0</v>
      </c>
      <c r="AD99" s="137">
        <v>0</v>
      </c>
      <c r="AE99" s="108"/>
      <c r="AF99" s="133"/>
      <c r="AG99" s="133"/>
      <c r="AH99" s="133"/>
      <c r="AI99" s="133"/>
      <c r="AJ99" s="133"/>
      <c r="AK99" s="133"/>
      <c r="AL99" s="133"/>
      <c r="AM99" s="133"/>
    </row>
    <row r="100" spans="1:39" x14ac:dyDescent="0.35">
      <c r="A100" s="31"/>
      <c r="B100" s="32"/>
      <c r="C100" s="98"/>
      <c r="D100" s="98"/>
      <c r="E100" s="98"/>
      <c r="F100" s="98"/>
      <c r="G100" s="148"/>
      <c r="H100" s="133"/>
      <c r="I100" s="36"/>
      <c r="J100" s="37"/>
      <c r="K100" s="102"/>
      <c r="L100" s="102"/>
      <c r="M100" s="102"/>
      <c r="N100" s="102"/>
      <c r="O100" s="151"/>
      <c r="P100" s="133"/>
      <c r="Q100" s="41"/>
      <c r="R100" s="42"/>
      <c r="S100" s="91"/>
      <c r="T100" s="91"/>
      <c r="U100" s="91"/>
      <c r="V100" s="91"/>
      <c r="W100" s="157"/>
      <c r="X100" s="133"/>
      <c r="Y100" s="47"/>
      <c r="Z100" s="156"/>
      <c r="AA100" s="109"/>
      <c r="AB100" s="109"/>
      <c r="AC100" s="109"/>
      <c r="AD100" s="109"/>
      <c r="AE100" s="154"/>
      <c r="AF100" s="133"/>
      <c r="AG100" s="133"/>
      <c r="AH100" s="133"/>
      <c r="AI100" s="133"/>
      <c r="AJ100" s="133"/>
      <c r="AK100" s="133"/>
      <c r="AL100" s="133"/>
      <c r="AM100" s="133"/>
    </row>
    <row r="101" spans="1:39" x14ac:dyDescent="0.35">
      <c r="A101" s="33"/>
      <c r="B101" s="34"/>
      <c r="C101" s="99"/>
      <c r="D101" s="99"/>
      <c r="E101" s="99"/>
      <c r="F101" s="99"/>
      <c r="G101" s="149"/>
      <c r="H101" s="133"/>
      <c r="I101" s="38"/>
      <c r="J101" s="39"/>
      <c r="K101" s="103"/>
      <c r="L101" s="103"/>
      <c r="M101" s="103"/>
      <c r="N101" s="103"/>
      <c r="O101" s="152"/>
      <c r="P101" s="133"/>
      <c r="Q101" s="43"/>
      <c r="R101" s="44"/>
      <c r="S101" s="106"/>
      <c r="T101" s="106"/>
      <c r="U101" s="106"/>
      <c r="V101" s="106"/>
      <c r="W101" s="158"/>
      <c r="X101" s="133"/>
      <c r="Y101" s="48"/>
      <c r="Z101" s="49"/>
      <c r="AA101" s="110"/>
      <c r="AB101" s="110"/>
      <c r="AC101" s="110"/>
      <c r="AD101" s="110"/>
      <c r="AE101" s="155"/>
      <c r="AF101" s="133"/>
      <c r="AG101" s="133"/>
      <c r="AH101" s="133"/>
      <c r="AI101" s="133"/>
      <c r="AJ101" s="133"/>
      <c r="AK101" s="133"/>
      <c r="AL101" s="133"/>
      <c r="AM101" s="133"/>
    </row>
    <row r="102" spans="1:39" x14ac:dyDescent="0.35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33"/>
      <c r="Y102" s="153"/>
      <c r="Z102" s="153"/>
      <c r="AA102" s="153"/>
      <c r="AB102" s="153"/>
      <c r="AC102" s="153"/>
      <c r="AD102" s="153"/>
      <c r="AE102" s="153"/>
      <c r="AF102" s="133"/>
      <c r="AG102" s="133"/>
      <c r="AH102" s="133"/>
      <c r="AI102" s="133"/>
      <c r="AJ102" s="133"/>
      <c r="AK102" s="133"/>
      <c r="AL102" s="133"/>
      <c r="AM102" s="133"/>
    </row>
    <row r="103" spans="1:39" x14ac:dyDescent="0.35">
      <c r="A103" s="138" t="s">
        <v>46</v>
      </c>
      <c r="B103" s="140" t="s">
        <v>8</v>
      </c>
      <c r="C103" s="139">
        <v>2</v>
      </c>
      <c r="D103" s="139">
        <v>3</v>
      </c>
      <c r="E103" s="139">
        <v>4</v>
      </c>
      <c r="F103" s="139">
        <v>5</v>
      </c>
      <c r="G103" s="147"/>
      <c r="H103" s="133"/>
      <c r="I103" s="138" t="s">
        <v>46</v>
      </c>
      <c r="J103" s="140" t="s">
        <v>8</v>
      </c>
      <c r="K103" s="139">
        <v>2</v>
      </c>
      <c r="L103" s="139">
        <v>3</v>
      </c>
      <c r="M103" s="139">
        <v>4</v>
      </c>
      <c r="N103" s="139">
        <v>5</v>
      </c>
      <c r="O103" s="150"/>
      <c r="P103" s="133"/>
      <c r="Q103" s="138" t="s">
        <v>2</v>
      </c>
      <c r="R103" s="140" t="s">
        <v>8</v>
      </c>
      <c r="S103" s="139">
        <v>2</v>
      </c>
      <c r="T103" s="139">
        <v>3</v>
      </c>
      <c r="U103" s="139">
        <v>4</v>
      </c>
      <c r="V103" s="139">
        <v>5</v>
      </c>
      <c r="W103" s="159"/>
      <c r="X103" s="133"/>
      <c r="Y103" s="138" t="s">
        <v>2</v>
      </c>
      <c r="Z103" s="140" t="s">
        <v>8</v>
      </c>
      <c r="AA103" s="139">
        <v>2</v>
      </c>
      <c r="AB103" s="139">
        <v>3</v>
      </c>
      <c r="AC103" s="139">
        <v>4</v>
      </c>
      <c r="AD103" s="139">
        <v>5</v>
      </c>
      <c r="AE103" s="46"/>
      <c r="AF103" s="133"/>
      <c r="AG103" s="133"/>
      <c r="AH103" s="133"/>
      <c r="AI103" s="133"/>
      <c r="AJ103" s="133"/>
      <c r="AK103" s="133"/>
      <c r="AL103" s="133"/>
      <c r="AM103" s="133"/>
    </row>
    <row r="104" spans="1:39" x14ac:dyDescent="0.35">
      <c r="A104" s="2" t="s">
        <v>12</v>
      </c>
      <c r="B104" s="3"/>
      <c r="C104" s="4"/>
      <c r="D104" s="4"/>
      <c r="E104" s="4"/>
      <c r="F104" s="4"/>
      <c r="G104" s="30"/>
      <c r="H104" s="133"/>
      <c r="I104" s="2" t="s">
        <v>12</v>
      </c>
      <c r="J104" s="3"/>
      <c r="K104" s="4"/>
      <c r="L104" s="4"/>
      <c r="M104" s="4"/>
      <c r="N104" s="4"/>
      <c r="O104" s="35"/>
      <c r="P104" s="133"/>
      <c r="Q104" s="2" t="s">
        <v>12</v>
      </c>
      <c r="R104" s="3"/>
      <c r="S104" s="4"/>
      <c r="T104" s="4"/>
      <c r="U104" s="4"/>
      <c r="V104" s="4"/>
      <c r="W104" s="40"/>
      <c r="X104" s="133"/>
      <c r="Y104" s="2" t="s">
        <v>12</v>
      </c>
      <c r="Z104" s="3"/>
      <c r="AA104" s="4"/>
      <c r="AB104" s="4"/>
      <c r="AC104" s="4"/>
      <c r="AD104" s="4"/>
      <c r="AE104" s="45"/>
      <c r="AF104" s="133"/>
      <c r="AG104" s="133"/>
      <c r="AH104" s="133"/>
      <c r="AI104" s="133"/>
      <c r="AJ104" s="133"/>
      <c r="AK104" s="133"/>
      <c r="AL104" s="133"/>
      <c r="AM104" s="133"/>
    </row>
    <row r="105" spans="1:39" x14ac:dyDescent="0.35">
      <c r="A105" s="2" t="s">
        <v>13</v>
      </c>
      <c r="B105" s="9" t="s">
        <v>70</v>
      </c>
      <c r="C105" s="53">
        <v>4.4999999999999998E-2</v>
      </c>
      <c r="D105" s="53">
        <v>0.04</v>
      </c>
      <c r="E105" s="53">
        <v>3.7999999999999999E-2</v>
      </c>
      <c r="F105" s="53">
        <v>0.04</v>
      </c>
      <c r="G105" s="96"/>
      <c r="H105" s="133"/>
      <c r="I105" s="2" t="s">
        <v>13</v>
      </c>
      <c r="J105" s="9" t="s">
        <v>70</v>
      </c>
      <c r="K105" s="53">
        <v>4.1000000000000002E-2</v>
      </c>
      <c r="L105" s="53">
        <v>3.9E-2</v>
      </c>
      <c r="M105" s="53">
        <v>3.7999999999999999E-2</v>
      </c>
      <c r="N105" s="53">
        <v>3.9E-2</v>
      </c>
      <c r="O105" s="100"/>
      <c r="P105" s="133"/>
      <c r="Q105" s="2" t="s">
        <v>13</v>
      </c>
      <c r="R105" s="9" t="s">
        <v>70</v>
      </c>
      <c r="S105" s="53">
        <v>4.2999999999999997E-2</v>
      </c>
      <c r="T105" s="53">
        <v>3.9E-2</v>
      </c>
      <c r="U105" s="53">
        <v>3.6999999999999998E-2</v>
      </c>
      <c r="V105" s="53">
        <v>3.9E-2</v>
      </c>
      <c r="W105" s="104"/>
      <c r="X105" s="133"/>
      <c r="Y105" s="2" t="s">
        <v>13</v>
      </c>
      <c r="Z105" s="9" t="s">
        <v>70</v>
      </c>
      <c r="AA105" s="53">
        <v>4.3999999999999997E-2</v>
      </c>
      <c r="AB105" s="53">
        <v>0.04</v>
      </c>
      <c r="AC105" s="53">
        <v>3.7999999999999999E-2</v>
      </c>
      <c r="AD105" s="53">
        <v>0.04</v>
      </c>
      <c r="AE105" s="107"/>
      <c r="AF105" s="133"/>
      <c r="AG105" s="138" t="s">
        <v>2</v>
      </c>
      <c r="AH105" s="140" t="s">
        <v>8</v>
      </c>
      <c r="AI105" s="139">
        <v>2</v>
      </c>
      <c r="AJ105" s="139">
        <v>3</v>
      </c>
      <c r="AK105" s="139">
        <v>4</v>
      </c>
      <c r="AL105" s="139">
        <v>5</v>
      </c>
      <c r="AM105" s="162"/>
    </row>
    <row r="106" spans="1:39" x14ac:dyDescent="0.35">
      <c r="A106" s="2"/>
      <c r="B106" s="3" t="s">
        <v>71</v>
      </c>
      <c r="C106" s="137">
        <v>1.0000000000000009E-3</v>
      </c>
      <c r="D106" s="137">
        <v>0</v>
      </c>
      <c r="E106" s="137">
        <v>0</v>
      </c>
      <c r="F106" s="137">
        <v>0</v>
      </c>
      <c r="G106" s="97"/>
      <c r="H106" s="133"/>
      <c r="I106" s="2"/>
      <c r="J106" s="3" t="s">
        <v>71</v>
      </c>
      <c r="K106" s="137">
        <v>1.0000000000000009E-3</v>
      </c>
      <c r="L106" s="137">
        <v>0</v>
      </c>
      <c r="M106" s="137">
        <v>0</v>
      </c>
      <c r="N106" s="137">
        <v>0</v>
      </c>
      <c r="O106" s="101"/>
      <c r="P106" s="133"/>
      <c r="Q106" s="2"/>
      <c r="R106" s="3" t="s">
        <v>71</v>
      </c>
      <c r="S106" s="137">
        <v>0</v>
      </c>
      <c r="T106" s="137">
        <v>0</v>
      </c>
      <c r="U106" s="137">
        <v>0</v>
      </c>
      <c r="V106" s="137">
        <v>0</v>
      </c>
      <c r="W106" s="105"/>
      <c r="X106" s="133"/>
      <c r="Y106" s="2"/>
      <c r="Z106" s="3" t="s">
        <v>71</v>
      </c>
      <c r="AA106" s="137">
        <v>0</v>
      </c>
      <c r="AB106" s="137">
        <v>0</v>
      </c>
      <c r="AC106" s="137">
        <v>0</v>
      </c>
      <c r="AD106" s="137">
        <v>0</v>
      </c>
      <c r="AE106" s="108"/>
      <c r="AF106" s="133"/>
      <c r="AG106" s="2" t="s">
        <v>12</v>
      </c>
      <c r="AH106" s="3"/>
      <c r="AI106" s="4"/>
      <c r="AJ106" s="4"/>
      <c r="AK106" s="4"/>
      <c r="AL106" s="4"/>
      <c r="AM106" s="163"/>
    </row>
    <row r="107" spans="1:39" x14ac:dyDescent="0.35">
      <c r="A107" s="2" t="s">
        <v>14</v>
      </c>
      <c r="B107" s="9" t="s">
        <v>70</v>
      </c>
      <c r="C107" s="53">
        <v>4.7E-2</v>
      </c>
      <c r="D107" s="53">
        <v>4.2999999999999997E-2</v>
      </c>
      <c r="E107" s="53">
        <v>4.1000000000000002E-2</v>
      </c>
      <c r="F107" s="53">
        <v>4.2999999999999997E-2</v>
      </c>
      <c r="G107" s="96"/>
      <c r="H107" s="133"/>
      <c r="I107" s="2" t="s">
        <v>14</v>
      </c>
      <c r="J107" s="9" t="s">
        <v>70</v>
      </c>
      <c r="K107" s="53">
        <v>4.2499999999999996E-2</v>
      </c>
      <c r="L107" s="53">
        <v>4.0500000000000001E-2</v>
      </c>
      <c r="M107" s="53">
        <v>3.9E-2</v>
      </c>
      <c r="N107" s="53">
        <v>4.0500000000000001E-2</v>
      </c>
      <c r="O107" s="100"/>
      <c r="P107" s="133"/>
      <c r="Q107" s="2" t="s">
        <v>14</v>
      </c>
      <c r="R107" s="9" t="s">
        <v>70</v>
      </c>
      <c r="S107" s="53">
        <v>4.4999999999999998E-2</v>
      </c>
      <c r="T107" s="53">
        <v>4.1000000000000002E-2</v>
      </c>
      <c r="U107" s="53">
        <v>0.04</v>
      </c>
      <c r="V107" s="53">
        <v>4.1000000000000002E-2</v>
      </c>
      <c r="W107" s="104"/>
      <c r="X107" s="133"/>
      <c r="Y107" s="2" t="s">
        <v>14</v>
      </c>
      <c r="Z107" s="9" t="s">
        <v>70</v>
      </c>
      <c r="AA107" s="53">
        <v>4.5999999999999999E-2</v>
      </c>
      <c r="AB107" s="53">
        <v>4.2000000000000003E-2</v>
      </c>
      <c r="AC107" s="53">
        <v>0.04</v>
      </c>
      <c r="AD107" s="53">
        <v>4.2000000000000003E-2</v>
      </c>
      <c r="AE107" s="107"/>
      <c r="AF107" s="133"/>
      <c r="AG107" s="2" t="s">
        <v>13</v>
      </c>
      <c r="AH107" s="9" t="s">
        <v>70</v>
      </c>
      <c r="AI107" s="53">
        <v>4.2999999999999997E-2</v>
      </c>
      <c r="AJ107" s="53">
        <v>3.9E-2</v>
      </c>
      <c r="AK107" s="53">
        <v>3.6999999999999998E-2</v>
      </c>
      <c r="AL107" s="53">
        <v>3.9E-2</v>
      </c>
      <c r="AM107" s="164"/>
    </row>
    <row r="108" spans="1:39" x14ac:dyDescent="0.35">
      <c r="A108" s="2"/>
      <c r="B108" s="3" t="s">
        <v>71</v>
      </c>
      <c r="C108" s="137">
        <v>1.0000000000000009E-3</v>
      </c>
      <c r="D108" s="137">
        <v>0</v>
      </c>
      <c r="E108" s="137">
        <v>0</v>
      </c>
      <c r="F108" s="137">
        <v>0</v>
      </c>
      <c r="G108" s="97"/>
      <c r="H108" s="133"/>
      <c r="I108" s="2"/>
      <c r="J108" s="3" t="s">
        <v>71</v>
      </c>
      <c r="K108" s="137">
        <v>1.5000000000000013E-3</v>
      </c>
      <c r="L108" s="137">
        <v>5.0000000000000044E-4</v>
      </c>
      <c r="M108" s="137">
        <v>0</v>
      </c>
      <c r="N108" s="137">
        <v>5.0000000000000044E-4</v>
      </c>
      <c r="O108" s="101"/>
      <c r="P108" s="133"/>
      <c r="Q108" s="2"/>
      <c r="R108" s="3" t="s">
        <v>71</v>
      </c>
      <c r="S108" s="137">
        <v>0</v>
      </c>
      <c r="T108" s="137">
        <v>0</v>
      </c>
      <c r="U108" s="137">
        <v>0</v>
      </c>
      <c r="V108" s="137">
        <v>0</v>
      </c>
      <c r="W108" s="105"/>
      <c r="X108" s="133"/>
      <c r="Y108" s="2"/>
      <c r="Z108" s="3" t="s">
        <v>71</v>
      </c>
      <c r="AA108" s="137">
        <v>0</v>
      </c>
      <c r="AB108" s="137">
        <v>0</v>
      </c>
      <c r="AC108" s="137">
        <v>1.0000000000000009E-3</v>
      </c>
      <c r="AD108" s="137">
        <v>0</v>
      </c>
      <c r="AE108" s="108"/>
      <c r="AF108" s="133"/>
      <c r="AG108" s="2" t="s">
        <v>14</v>
      </c>
      <c r="AH108" s="9" t="s">
        <v>70</v>
      </c>
      <c r="AI108" s="53">
        <v>4.5999999999999999E-2</v>
      </c>
      <c r="AJ108" s="53">
        <v>4.1000000000000002E-2</v>
      </c>
      <c r="AK108" s="53">
        <v>3.9E-2</v>
      </c>
      <c r="AL108" s="53">
        <v>4.1000000000000002E-2</v>
      </c>
      <c r="AM108" s="164"/>
    </row>
    <row r="109" spans="1:39" x14ac:dyDescent="0.35">
      <c r="A109" s="2" t="s">
        <v>17</v>
      </c>
      <c r="B109" s="9" t="s">
        <v>70</v>
      </c>
      <c r="C109" s="53">
        <v>4.7E-2</v>
      </c>
      <c r="D109" s="53">
        <v>4.3999999999999997E-2</v>
      </c>
      <c r="E109" s="53">
        <v>4.2000000000000003E-2</v>
      </c>
      <c r="F109" s="53">
        <v>4.3999999999999997E-2</v>
      </c>
      <c r="G109" s="96"/>
      <c r="H109" s="133"/>
      <c r="I109" s="2" t="s">
        <v>17</v>
      </c>
      <c r="J109" s="9" t="s">
        <v>70</v>
      </c>
      <c r="K109" s="53">
        <v>4.4499999999999998E-2</v>
      </c>
      <c r="L109" s="53">
        <v>4.1999999999999996E-2</v>
      </c>
      <c r="M109" s="53">
        <v>4.0500000000000001E-2</v>
      </c>
      <c r="N109" s="53">
        <v>4.1999999999999996E-2</v>
      </c>
      <c r="O109" s="100"/>
      <c r="P109" s="133"/>
      <c r="Q109" s="2" t="s">
        <v>17</v>
      </c>
      <c r="R109" s="9" t="s">
        <v>70</v>
      </c>
      <c r="S109" s="53">
        <v>4.5999999999999999E-2</v>
      </c>
      <c r="T109" s="53">
        <v>4.2999999999999997E-2</v>
      </c>
      <c r="U109" s="53">
        <v>4.1000000000000002E-2</v>
      </c>
      <c r="V109" s="53">
        <v>4.2999999999999997E-2</v>
      </c>
      <c r="W109" s="104"/>
      <c r="X109" s="133"/>
      <c r="Y109" s="2" t="s">
        <v>17</v>
      </c>
      <c r="Z109" s="9" t="s">
        <v>70</v>
      </c>
      <c r="AA109" s="53">
        <v>4.7E-2</v>
      </c>
      <c r="AB109" s="53">
        <v>4.3999999999999997E-2</v>
      </c>
      <c r="AC109" s="53">
        <v>4.2000000000000003E-2</v>
      </c>
      <c r="AD109" s="53">
        <v>4.3999999999999997E-2</v>
      </c>
      <c r="AE109" s="107"/>
      <c r="AF109" s="133"/>
      <c r="AG109" s="2" t="s">
        <v>17</v>
      </c>
      <c r="AH109" s="9" t="s">
        <v>70</v>
      </c>
      <c r="AI109" s="53">
        <v>4.7E-2</v>
      </c>
      <c r="AJ109" s="53">
        <v>4.2999999999999997E-2</v>
      </c>
      <c r="AK109" s="53">
        <v>4.1000000000000002E-2</v>
      </c>
      <c r="AL109" s="53">
        <v>4.2999999999999997E-2</v>
      </c>
      <c r="AM109" s="164"/>
    </row>
    <row r="110" spans="1:39" x14ac:dyDescent="0.35">
      <c r="A110" s="2"/>
      <c r="B110" s="3" t="s">
        <v>71</v>
      </c>
      <c r="C110" s="137">
        <v>1.0000000000000009E-3</v>
      </c>
      <c r="D110" s="137">
        <v>1.0000000000000009E-3</v>
      </c>
      <c r="E110" s="137">
        <v>0</v>
      </c>
      <c r="F110" s="137">
        <v>1.0000000000000009E-3</v>
      </c>
      <c r="G110" s="97"/>
      <c r="H110" s="133"/>
      <c r="I110" s="2"/>
      <c r="J110" s="3" t="s">
        <v>71</v>
      </c>
      <c r="K110" s="137">
        <v>1.5000000000000013E-3</v>
      </c>
      <c r="L110" s="137">
        <v>9.9999999999999742E-4</v>
      </c>
      <c r="M110" s="137">
        <v>5.0000000000000044E-4</v>
      </c>
      <c r="N110" s="137">
        <v>9.9999999999999742E-4</v>
      </c>
      <c r="O110" s="101"/>
      <c r="P110" s="133"/>
      <c r="Q110" s="2"/>
      <c r="R110" s="3" t="s">
        <v>71</v>
      </c>
      <c r="S110" s="137">
        <v>1.0000000000000009E-3</v>
      </c>
      <c r="T110" s="137">
        <v>0</v>
      </c>
      <c r="U110" s="137">
        <v>0</v>
      </c>
      <c r="V110" s="137">
        <v>0</v>
      </c>
      <c r="W110" s="105"/>
      <c r="X110" s="133"/>
      <c r="Y110" s="2"/>
      <c r="Z110" s="3" t="s">
        <v>71</v>
      </c>
      <c r="AA110" s="137">
        <v>1.0000000000000009E-3</v>
      </c>
      <c r="AB110" s="137">
        <v>0</v>
      </c>
      <c r="AC110" s="137">
        <v>0</v>
      </c>
      <c r="AD110" s="137">
        <v>0</v>
      </c>
      <c r="AE110" s="108"/>
      <c r="AF110" s="133"/>
      <c r="AG110" s="2" t="s">
        <v>18</v>
      </c>
      <c r="AH110" s="9" t="s">
        <v>70</v>
      </c>
      <c r="AI110" s="53">
        <v>4.8000000000000001E-2</v>
      </c>
      <c r="AJ110" s="53">
        <v>4.4999999999999998E-2</v>
      </c>
      <c r="AK110" s="53">
        <v>4.2999999999999997E-2</v>
      </c>
      <c r="AL110" s="53">
        <v>4.4999999999999998E-2</v>
      </c>
      <c r="AM110" s="164"/>
    </row>
    <row r="111" spans="1:39" x14ac:dyDescent="0.35">
      <c r="A111" s="2" t="s">
        <v>18</v>
      </c>
      <c r="B111" s="9" t="s">
        <v>70</v>
      </c>
      <c r="C111" s="53">
        <v>4.8000000000000001E-2</v>
      </c>
      <c r="D111" s="53">
        <v>4.4999999999999998E-2</v>
      </c>
      <c r="E111" s="53">
        <v>4.3999999999999997E-2</v>
      </c>
      <c r="F111" s="53">
        <v>4.4999999999999998E-2</v>
      </c>
      <c r="G111" s="96"/>
      <c r="H111" s="133"/>
      <c r="I111" s="2" t="s">
        <v>18</v>
      </c>
      <c r="J111" s="9" t="s">
        <v>70</v>
      </c>
      <c r="K111" s="53">
        <v>4.4499999999999998E-2</v>
      </c>
      <c r="L111" s="53">
        <v>4.3499999999999997E-2</v>
      </c>
      <c r="M111" s="53">
        <v>4.2499999999999996E-2</v>
      </c>
      <c r="N111" s="53">
        <v>4.3499999999999997E-2</v>
      </c>
      <c r="O111" s="100"/>
      <c r="P111" s="133"/>
      <c r="Q111" s="2" t="s">
        <v>18</v>
      </c>
      <c r="R111" s="9" t="s">
        <v>70</v>
      </c>
      <c r="S111" s="53">
        <v>4.7E-2</v>
      </c>
      <c r="T111" s="53">
        <v>4.3999999999999997E-2</v>
      </c>
      <c r="U111" s="53">
        <v>4.2999999999999997E-2</v>
      </c>
      <c r="V111" s="53">
        <v>4.3999999999999997E-2</v>
      </c>
      <c r="W111" s="104"/>
      <c r="X111" s="133"/>
      <c r="Y111" s="2" t="s">
        <v>18</v>
      </c>
      <c r="Z111" s="9" t="s">
        <v>70</v>
      </c>
      <c r="AA111" s="53">
        <v>4.8000000000000001E-2</v>
      </c>
      <c r="AB111" s="53">
        <v>4.4999999999999998E-2</v>
      </c>
      <c r="AC111" s="53">
        <v>4.2999999999999997E-2</v>
      </c>
      <c r="AD111" s="53">
        <v>4.4999999999999998E-2</v>
      </c>
      <c r="AE111" s="107"/>
      <c r="AF111" s="133"/>
      <c r="AG111" s="2" t="s">
        <v>39</v>
      </c>
      <c r="AH111" s="9" t="s">
        <v>70</v>
      </c>
      <c r="AI111" s="53">
        <v>4.9000000000000002E-2</v>
      </c>
      <c r="AJ111" s="53">
        <v>4.7E-2</v>
      </c>
      <c r="AK111" s="53">
        <v>4.5999999999999999E-2</v>
      </c>
      <c r="AL111" s="53">
        <v>4.7E-2</v>
      </c>
      <c r="AM111" s="164"/>
    </row>
    <row r="112" spans="1:39" x14ac:dyDescent="0.35">
      <c r="A112" s="2"/>
      <c r="B112" s="3" t="s">
        <v>71</v>
      </c>
      <c r="C112" s="137">
        <v>1.0000000000000009E-3</v>
      </c>
      <c r="D112" s="137">
        <v>1.0000000000000009E-3</v>
      </c>
      <c r="E112" s="137">
        <v>0</v>
      </c>
      <c r="F112" s="137">
        <v>1.0000000000000009E-3</v>
      </c>
      <c r="G112" s="97"/>
      <c r="H112" s="133"/>
      <c r="I112" s="2"/>
      <c r="J112" s="3" t="s">
        <v>71</v>
      </c>
      <c r="K112" s="137">
        <v>1.9999999999999983E-3</v>
      </c>
      <c r="L112" s="137">
        <v>5.0000000000000044E-4</v>
      </c>
      <c r="M112" s="137">
        <v>4.9999999999999697E-4</v>
      </c>
      <c r="N112" s="137">
        <v>5.0000000000000044E-4</v>
      </c>
      <c r="O112" s="101"/>
      <c r="P112" s="133"/>
      <c r="Q112" s="2"/>
      <c r="R112" s="3" t="s">
        <v>71</v>
      </c>
      <c r="S112" s="137">
        <v>0</v>
      </c>
      <c r="T112" s="137">
        <v>0</v>
      </c>
      <c r="U112" s="137">
        <v>0</v>
      </c>
      <c r="V112" s="137">
        <v>0</v>
      </c>
      <c r="W112" s="105"/>
      <c r="X112" s="133"/>
      <c r="Y112" s="2"/>
      <c r="Z112" s="3" t="s">
        <v>71</v>
      </c>
      <c r="AA112" s="137">
        <v>0</v>
      </c>
      <c r="AB112" s="137">
        <v>0</v>
      </c>
      <c r="AC112" s="137">
        <v>0</v>
      </c>
      <c r="AD112" s="137">
        <v>0</v>
      </c>
      <c r="AE112" s="108"/>
      <c r="AF112" s="133"/>
      <c r="AG112" s="165"/>
      <c r="AH112" s="160"/>
      <c r="AI112" s="161"/>
      <c r="AJ112" s="161"/>
      <c r="AK112" s="161"/>
      <c r="AL112" s="161"/>
      <c r="AM112" s="141"/>
    </row>
    <row r="113" spans="1:39" x14ac:dyDescent="0.35">
      <c r="A113" s="133" t="s">
        <v>39</v>
      </c>
      <c r="B113" s="9" t="s">
        <v>70</v>
      </c>
      <c r="C113" s="53">
        <v>4.9000000000000002E-2</v>
      </c>
      <c r="D113" s="53">
        <v>4.8000000000000001E-2</v>
      </c>
      <c r="E113" s="53">
        <v>4.7E-2</v>
      </c>
      <c r="F113" s="53">
        <v>4.8000000000000001E-2</v>
      </c>
      <c r="G113" s="96"/>
      <c r="H113" s="133"/>
      <c r="I113" s="2" t="s">
        <v>39</v>
      </c>
      <c r="J113" s="9" t="s">
        <v>70</v>
      </c>
      <c r="K113" s="53">
        <v>4.7E-2</v>
      </c>
      <c r="L113" s="53">
        <v>4.65E-2</v>
      </c>
      <c r="M113" s="53">
        <v>4.5499999999999999E-2</v>
      </c>
      <c r="N113" s="53">
        <v>4.65E-2</v>
      </c>
      <c r="O113" s="100"/>
      <c r="P113" s="133"/>
      <c r="Q113" s="2" t="s">
        <v>39</v>
      </c>
      <c r="R113" s="9" t="s">
        <v>70</v>
      </c>
      <c r="S113" s="53">
        <v>4.8000000000000001E-2</v>
      </c>
      <c r="T113" s="53">
        <v>4.7E-2</v>
      </c>
      <c r="U113" s="53">
        <v>4.5999999999999999E-2</v>
      </c>
      <c r="V113" s="53">
        <v>4.7E-2</v>
      </c>
      <c r="W113" s="104"/>
      <c r="X113" s="133"/>
      <c r="Y113" s="2" t="s">
        <v>39</v>
      </c>
      <c r="Z113" s="9" t="s">
        <v>70</v>
      </c>
      <c r="AA113" s="53">
        <v>4.9000000000000002E-2</v>
      </c>
      <c r="AB113" s="53">
        <v>4.7E-2</v>
      </c>
      <c r="AC113" s="53">
        <v>4.5999999999999999E-2</v>
      </c>
      <c r="AD113" s="53">
        <v>4.7E-2</v>
      </c>
      <c r="AE113" s="107"/>
      <c r="AF113" s="133"/>
      <c r="AG113" s="142"/>
      <c r="AH113" s="143"/>
      <c r="AI113" s="144"/>
      <c r="AJ113" s="144"/>
      <c r="AK113" s="144"/>
      <c r="AL113" s="144"/>
      <c r="AM113" s="145"/>
    </row>
    <row r="114" spans="1:39" x14ac:dyDescent="0.35">
      <c r="A114" s="133"/>
      <c r="B114" s="3" t="s">
        <v>71</v>
      </c>
      <c r="C114" s="137">
        <v>0</v>
      </c>
      <c r="D114" s="137">
        <v>0</v>
      </c>
      <c r="E114" s="137">
        <v>0</v>
      </c>
      <c r="F114" s="137">
        <v>0</v>
      </c>
      <c r="G114" s="97"/>
      <c r="H114" s="133"/>
      <c r="I114" s="95"/>
      <c r="J114" s="3" t="s">
        <v>71</v>
      </c>
      <c r="K114" s="137">
        <v>1.0000000000000009E-3</v>
      </c>
      <c r="L114" s="137">
        <v>5.0000000000000044E-4</v>
      </c>
      <c r="M114" s="137">
        <v>5.0000000000000044E-4</v>
      </c>
      <c r="N114" s="137">
        <v>5.0000000000000044E-4</v>
      </c>
      <c r="O114" s="101"/>
      <c r="P114" s="133"/>
      <c r="Q114" s="95"/>
      <c r="R114" s="3" t="s">
        <v>71</v>
      </c>
      <c r="S114" s="137">
        <v>0</v>
      </c>
      <c r="T114" s="137">
        <v>0</v>
      </c>
      <c r="U114" s="137">
        <v>0</v>
      </c>
      <c r="V114" s="137">
        <v>0</v>
      </c>
      <c r="W114" s="105"/>
      <c r="X114" s="133"/>
      <c r="Y114" s="95"/>
      <c r="Z114" s="3" t="s">
        <v>71</v>
      </c>
      <c r="AA114" s="137">
        <v>0</v>
      </c>
      <c r="AB114" s="137">
        <v>1.0000000000000009E-3</v>
      </c>
      <c r="AC114" s="137">
        <v>0</v>
      </c>
      <c r="AD114" s="137">
        <v>1.0000000000000009E-3</v>
      </c>
      <c r="AE114" s="108"/>
      <c r="AF114" s="133"/>
      <c r="AG114" s="133"/>
      <c r="AH114" s="133"/>
      <c r="AI114" s="133"/>
      <c r="AJ114" s="133"/>
      <c r="AK114" s="133"/>
      <c r="AL114" s="133"/>
      <c r="AM114" s="133"/>
    </row>
    <row r="115" spans="1:39" x14ac:dyDescent="0.35">
      <c r="A115" s="31"/>
      <c r="B115" s="32"/>
      <c r="C115" s="98"/>
      <c r="D115" s="98"/>
      <c r="E115" s="98"/>
      <c r="F115" s="98"/>
      <c r="G115" s="148"/>
      <c r="H115" s="133"/>
      <c r="I115" s="36"/>
      <c r="J115" s="37"/>
      <c r="K115" s="102"/>
      <c r="L115" s="102"/>
      <c r="M115" s="102"/>
      <c r="N115" s="102"/>
      <c r="O115" s="151"/>
      <c r="P115" s="133"/>
      <c r="Q115" s="41"/>
      <c r="R115" s="42"/>
      <c r="S115" s="91"/>
      <c r="T115" s="91"/>
      <c r="U115" s="91"/>
      <c r="V115" s="91"/>
      <c r="W115" s="157"/>
      <c r="X115" s="133"/>
      <c r="Y115" s="47"/>
      <c r="Z115" s="156"/>
      <c r="AA115" s="109"/>
      <c r="AB115" s="109"/>
      <c r="AC115" s="109"/>
      <c r="AD115" s="109"/>
      <c r="AE115" s="154"/>
      <c r="AF115" s="133"/>
      <c r="AG115" s="133"/>
      <c r="AH115" s="133"/>
      <c r="AI115" s="133"/>
      <c r="AJ115" s="133"/>
      <c r="AK115" s="133"/>
      <c r="AL115" s="133"/>
      <c r="AM115" s="133"/>
    </row>
    <row r="116" spans="1:39" x14ac:dyDescent="0.35">
      <c r="A116" s="33"/>
      <c r="B116" s="34"/>
      <c r="C116" s="99"/>
      <c r="D116" s="99"/>
      <c r="E116" s="99"/>
      <c r="F116" s="99"/>
      <c r="G116" s="149"/>
      <c r="H116" s="133"/>
      <c r="I116" s="38"/>
      <c r="J116" s="39"/>
      <c r="K116" s="103"/>
      <c r="L116" s="103"/>
      <c r="M116" s="103"/>
      <c r="N116" s="103"/>
      <c r="O116" s="152"/>
      <c r="P116" s="133"/>
      <c r="Q116" s="43"/>
      <c r="R116" s="44"/>
      <c r="S116" s="106"/>
      <c r="T116" s="106"/>
      <c r="U116" s="106"/>
      <c r="V116" s="106"/>
      <c r="W116" s="158"/>
      <c r="X116" s="133"/>
      <c r="Y116" s="48"/>
      <c r="Z116" s="49"/>
      <c r="AA116" s="110"/>
      <c r="AB116" s="110"/>
      <c r="AC116" s="110"/>
      <c r="AD116" s="110"/>
      <c r="AE116" s="155"/>
      <c r="AF116" s="133"/>
      <c r="AG116" s="133"/>
      <c r="AH116" s="133"/>
      <c r="AI116" s="133"/>
      <c r="AJ116" s="133"/>
      <c r="AK116" s="133"/>
      <c r="AL116" s="133"/>
      <c r="AM116" s="133"/>
    </row>
    <row r="117" spans="1:39" x14ac:dyDescent="0.35">
      <c r="A117" s="133"/>
      <c r="B117" s="133"/>
      <c r="C117" s="133"/>
      <c r="D117" s="133"/>
      <c r="E117" s="133"/>
      <c r="F117" s="133"/>
      <c r="G117" s="133"/>
      <c r="H117" s="146"/>
      <c r="I117" s="153"/>
      <c r="J117" s="153"/>
      <c r="K117" s="153"/>
      <c r="L117" s="153"/>
      <c r="M117" s="153"/>
      <c r="N117" s="153"/>
      <c r="O117" s="153"/>
      <c r="P117" s="146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</row>
    <row r="118" spans="1:39" x14ac:dyDescent="0.35">
      <c r="A118" s="138" t="s">
        <v>47</v>
      </c>
      <c r="B118" s="140" t="s">
        <v>8</v>
      </c>
      <c r="C118" s="139">
        <v>2</v>
      </c>
      <c r="D118" s="139">
        <v>3</v>
      </c>
      <c r="E118" s="139">
        <v>4</v>
      </c>
      <c r="F118" s="139">
        <v>5</v>
      </c>
      <c r="G118" s="147"/>
      <c r="H118" s="133"/>
      <c r="I118" s="138" t="s">
        <v>47</v>
      </c>
      <c r="J118" s="140" t="s">
        <v>8</v>
      </c>
      <c r="K118" s="139">
        <v>2</v>
      </c>
      <c r="L118" s="139">
        <v>3</v>
      </c>
      <c r="M118" s="139">
        <v>4</v>
      </c>
      <c r="N118" s="139">
        <v>5</v>
      </c>
      <c r="O118" s="150"/>
      <c r="P118" s="133"/>
      <c r="Q118" s="138" t="s">
        <v>3</v>
      </c>
      <c r="R118" s="140" t="s">
        <v>8</v>
      </c>
      <c r="S118" s="139">
        <v>2</v>
      </c>
      <c r="T118" s="139">
        <v>3</v>
      </c>
      <c r="U118" s="139">
        <v>4</v>
      </c>
      <c r="V118" s="139">
        <v>5</v>
      </c>
      <c r="W118" s="159"/>
      <c r="X118" s="133"/>
      <c r="Y118" s="138" t="s">
        <v>3</v>
      </c>
      <c r="Z118" s="140" t="s">
        <v>8</v>
      </c>
      <c r="AA118" s="139">
        <v>2</v>
      </c>
      <c r="AB118" s="139">
        <v>3</v>
      </c>
      <c r="AC118" s="139">
        <v>4</v>
      </c>
      <c r="AD118" s="139">
        <v>5</v>
      </c>
      <c r="AE118" s="46"/>
      <c r="AF118" s="133"/>
      <c r="AG118" s="133"/>
      <c r="AH118" s="133"/>
      <c r="AI118" s="133"/>
      <c r="AJ118" s="133"/>
      <c r="AK118" s="133"/>
      <c r="AL118" s="133"/>
      <c r="AM118" s="133"/>
    </row>
    <row r="119" spans="1:39" x14ac:dyDescent="0.35">
      <c r="A119" s="2" t="s">
        <v>12</v>
      </c>
      <c r="B119" s="3"/>
      <c r="C119" s="4"/>
      <c r="D119" s="4"/>
      <c r="E119" s="4"/>
      <c r="F119" s="4"/>
      <c r="G119" s="30"/>
      <c r="H119" s="133"/>
      <c r="I119" s="2" t="s">
        <v>12</v>
      </c>
      <c r="J119" s="3"/>
      <c r="K119" s="4"/>
      <c r="L119" s="4"/>
      <c r="M119" s="4"/>
      <c r="N119" s="4"/>
      <c r="O119" s="35"/>
      <c r="P119" s="133"/>
      <c r="Q119" s="2" t="s">
        <v>12</v>
      </c>
      <c r="R119" s="3"/>
      <c r="S119" s="4"/>
      <c r="T119" s="4"/>
      <c r="U119" s="4"/>
      <c r="V119" s="4"/>
      <c r="W119" s="40"/>
      <c r="X119" s="133"/>
      <c r="Y119" s="2" t="s">
        <v>12</v>
      </c>
      <c r="Z119" s="3"/>
      <c r="AA119" s="4"/>
      <c r="AB119" s="4"/>
      <c r="AC119" s="4"/>
      <c r="AD119" s="4"/>
      <c r="AE119" s="45"/>
      <c r="AF119" s="133"/>
      <c r="AG119" s="133"/>
      <c r="AH119" s="133"/>
      <c r="AI119" s="133"/>
      <c r="AJ119" s="133"/>
      <c r="AK119" s="133"/>
      <c r="AL119" s="133"/>
      <c r="AM119" s="133"/>
    </row>
    <row r="120" spans="1:39" x14ac:dyDescent="0.35">
      <c r="A120" s="2" t="s">
        <v>13</v>
      </c>
      <c r="B120" s="9" t="s">
        <v>70</v>
      </c>
      <c r="C120" s="53">
        <v>4.4999999999999998E-2</v>
      </c>
      <c r="D120" s="53">
        <v>5.0999999999999997E-2</v>
      </c>
      <c r="E120" s="53">
        <v>5.5E-2</v>
      </c>
      <c r="F120" s="53">
        <v>5.0999999999999997E-2</v>
      </c>
      <c r="G120" s="96"/>
      <c r="H120" s="133"/>
      <c r="I120" s="2" t="s">
        <v>13</v>
      </c>
      <c r="J120" s="9" t="s">
        <v>70</v>
      </c>
      <c r="K120" s="53">
        <v>4.1000000000000002E-2</v>
      </c>
      <c r="L120" s="53">
        <v>4.3999999999999997E-2</v>
      </c>
      <c r="M120" s="53">
        <v>4.5499999999999999E-2</v>
      </c>
      <c r="N120" s="53">
        <v>4.3999999999999997E-2</v>
      </c>
      <c r="O120" s="100"/>
      <c r="P120" s="133"/>
      <c r="Q120" s="2" t="s">
        <v>13</v>
      </c>
      <c r="R120" s="9" t="s">
        <v>70</v>
      </c>
      <c r="S120" s="53">
        <v>4.2999999999999997E-2</v>
      </c>
      <c r="T120" s="53">
        <v>4.8000000000000001E-2</v>
      </c>
      <c r="U120" s="53">
        <v>5.1999999999999998E-2</v>
      </c>
      <c r="V120" s="53">
        <v>4.8000000000000001E-2</v>
      </c>
      <c r="W120" s="104"/>
      <c r="X120" s="133"/>
      <c r="Y120" s="2" t="s">
        <v>13</v>
      </c>
      <c r="Z120" s="9" t="s">
        <v>70</v>
      </c>
      <c r="AA120" s="53">
        <v>4.3999999999999997E-2</v>
      </c>
      <c r="AB120" s="53">
        <v>4.2999999999999997E-2</v>
      </c>
      <c r="AC120" s="53">
        <v>4.2999999999999997E-2</v>
      </c>
      <c r="AD120" s="53">
        <v>4.2999999999999997E-2</v>
      </c>
      <c r="AE120" s="107"/>
      <c r="AF120" s="133"/>
      <c r="AG120" s="138" t="s">
        <v>3</v>
      </c>
      <c r="AH120" s="140" t="s">
        <v>8</v>
      </c>
      <c r="AI120" s="139">
        <v>2</v>
      </c>
      <c r="AJ120" s="139">
        <v>3</v>
      </c>
      <c r="AK120" s="139">
        <v>4</v>
      </c>
      <c r="AL120" s="139">
        <v>5</v>
      </c>
      <c r="AM120" s="162"/>
    </row>
    <row r="121" spans="1:39" x14ac:dyDescent="0.35">
      <c r="A121" s="2"/>
      <c r="B121" s="3" t="s">
        <v>71</v>
      </c>
      <c r="C121" s="137">
        <v>1.0000000000000009E-3</v>
      </c>
      <c r="D121" s="137">
        <v>2.9999999999999957E-3</v>
      </c>
      <c r="E121" s="137">
        <v>6.9999999999999993E-3</v>
      </c>
      <c r="F121" s="137">
        <v>2.9999999999999957E-3</v>
      </c>
      <c r="G121" s="97"/>
      <c r="H121" s="133"/>
      <c r="I121" s="2"/>
      <c r="J121" s="3" t="s">
        <v>71</v>
      </c>
      <c r="K121" s="137">
        <v>1.0000000000000009E-3</v>
      </c>
      <c r="L121" s="137">
        <v>5.0000000000000044E-4</v>
      </c>
      <c r="M121" s="137">
        <v>1.0000000000000009E-3</v>
      </c>
      <c r="N121" s="137">
        <v>5.0000000000000044E-4</v>
      </c>
      <c r="O121" s="101"/>
      <c r="P121" s="133"/>
      <c r="Q121" s="2"/>
      <c r="R121" s="3" t="s">
        <v>71</v>
      </c>
      <c r="S121" s="137">
        <v>0</v>
      </c>
      <c r="T121" s="137">
        <v>3.0000000000000027E-3</v>
      </c>
      <c r="U121" s="137">
        <v>5.9999999999999984E-3</v>
      </c>
      <c r="V121" s="137">
        <v>3.0000000000000027E-3</v>
      </c>
      <c r="W121" s="105"/>
      <c r="X121" s="133"/>
      <c r="Y121" s="2"/>
      <c r="Z121" s="3" t="s">
        <v>71</v>
      </c>
      <c r="AA121" s="137">
        <v>0</v>
      </c>
      <c r="AB121" s="137">
        <v>0</v>
      </c>
      <c r="AC121" s="137">
        <v>0</v>
      </c>
      <c r="AD121" s="137">
        <v>0</v>
      </c>
      <c r="AE121" s="108"/>
      <c r="AF121" s="133"/>
      <c r="AG121" s="2" t="s">
        <v>12</v>
      </c>
      <c r="AH121" s="3"/>
      <c r="AI121" s="4"/>
      <c r="AJ121" s="4"/>
      <c r="AK121" s="4"/>
      <c r="AL121" s="4"/>
      <c r="AM121" s="163"/>
    </row>
    <row r="122" spans="1:39" x14ac:dyDescent="0.35">
      <c r="A122" s="2" t="s">
        <v>14</v>
      </c>
      <c r="B122" s="9" t="s">
        <v>70</v>
      </c>
      <c r="C122" s="53">
        <v>4.7E-2</v>
      </c>
      <c r="D122" s="53">
        <v>5.2999999999999999E-2</v>
      </c>
      <c r="E122" s="53">
        <v>5.8000000000000003E-2</v>
      </c>
      <c r="F122" s="53">
        <v>5.2999999999999999E-2</v>
      </c>
      <c r="G122" s="96"/>
      <c r="H122" s="133"/>
      <c r="I122" s="2" t="s">
        <v>14</v>
      </c>
      <c r="J122" s="9" t="s">
        <v>70</v>
      </c>
      <c r="K122" s="53">
        <v>4.2499999999999996E-2</v>
      </c>
      <c r="L122" s="53">
        <v>4.7E-2</v>
      </c>
      <c r="M122" s="53">
        <v>4.9500000000000002E-2</v>
      </c>
      <c r="N122" s="53">
        <v>4.7E-2</v>
      </c>
      <c r="O122" s="100"/>
      <c r="P122" s="133"/>
      <c r="Q122" s="2" t="s">
        <v>14</v>
      </c>
      <c r="R122" s="9" t="s">
        <v>70</v>
      </c>
      <c r="S122" s="53">
        <v>4.4999999999999998E-2</v>
      </c>
      <c r="T122" s="53">
        <v>5.1999999999999998E-2</v>
      </c>
      <c r="U122" s="53">
        <v>5.6000000000000001E-2</v>
      </c>
      <c r="V122" s="53">
        <v>5.1999999999999998E-2</v>
      </c>
      <c r="W122" s="104"/>
      <c r="X122" s="133"/>
      <c r="Y122" s="2" t="s">
        <v>14</v>
      </c>
      <c r="Z122" s="9" t="s">
        <v>70</v>
      </c>
      <c r="AA122" s="53">
        <v>4.5999999999999999E-2</v>
      </c>
      <c r="AB122" s="53">
        <v>4.4999999999999998E-2</v>
      </c>
      <c r="AC122" s="53">
        <v>4.4999999999999998E-2</v>
      </c>
      <c r="AD122" s="53">
        <v>4.4999999999999998E-2</v>
      </c>
      <c r="AE122" s="107"/>
      <c r="AF122" s="133"/>
      <c r="AG122" s="2" t="s">
        <v>13</v>
      </c>
      <c r="AH122" s="9" t="s">
        <v>70</v>
      </c>
      <c r="AI122" s="53">
        <v>4.2999999999999997E-2</v>
      </c>
      <c r="AJ122" s="53">
        <v>4.2000000000000003E-2</v>
      </c>
      <c r="AK122" s="53">
        <v>4.2000000000000003E-2</v>
      </c>
      <c r="AL122" s="53">
        <v>4.2000000000000003E-2</v>
      </c>
      <c r="AM122" s="164"/>
    </row>
    <row r="123" spans="1:39" x14ac:dyDescent="0.35">
      <c r="A123" s="2"/>
      <c r="B123" s="3" t="s">
        <v>71</v>
      </c>
      <c r="C123" s="137">
        <v>1.0000000000000009E-3</v>
      </c>
      <c r="D123" s="137">
        <v>2.0000000000000018E-3</v>
      </c>
      <c r="E123" s="137">
        <v>6.0000000000000053E-3</v>
      </c>
      <c r="F123" s="137">
        <v>2.0000000000000018E-3</v>
      </c>
      <c r="G123" s="97"/>
      <c r="H123" s="133"/>
      <c r="I123" s="2"/>
      <c r="J123" s="3" t="s">
        <v>71</v>
      </c>
      <c r="K123" s="137">
        <v>1.5000000000000013E-3</v>
      </c>
      <c r="L123" s="137">
        <v>5.0000000000000044E-4</v>
      </c>
      <c r="M123" s="137">
        <v>2.0000000000000018E-3</v>
      </c>
      <c r="N123" s="137">
        <v>5.0000000000000044E-4</v>
      </c>
      <c r="O123" s="101"/>
      <c r="P123" s="133"/>
      <c r="Q123" s="2"/>
      <c r="R123" s="3" t="s">
        <v>71</v>
      </c>
      <c r="S123" s="137">
        <v>0</v>
      </c>
      <c r="T123" s="137">
        <v>3.9999999999999966E-3</v>
      </c>
      <c r="U123" s="137">
        <v>5.9999999999999984E-3</v>
      </c>
      <c r="V123" s="137">
        <v>3.9999999999999966E-3</v>
      </c>
      <c r="W123" s="105"/>
      <c r="X123" s="133"/>
      <c r="Y123" s="2"/>
      <c r="Z123" s="3" t="s">
        <v>71</v>
      </c>
      <c r="AA123" s="137">
        <v>0</v>
      </c>
      <c r="AB123" s="137">
        <v>0</v>
      </c>
      <c r="AC123" s="137">
        <v>1.0000000000000009E-3</v>
      </c>
      <c r="AD123" s="137">
        <v>0</v>
      </c>
      <c r="AE123" s="108"/>
      <c r="AF123" s="133"/>
      <c r="AG123" s="2" t="s">
        <v>14</v>
      </c>
      <c r="AH123" s="9" t="s">
        <v>70</v>
      </c>
      <c r="AI123" s="53">
        <v>4.5999999999999999E-2</v>
      </c>
      <c r="AJ123" s="53">
        <v>4.4999999999999998E-2</v>
      </c>
      <c r="AK123" s="53">
        <v>4.4999999999999998E-2</v>
      </c>
      <c r="AL123" s="53">
        <v>4.4999999999999998E-2</v>
      </c>
      <c r="AM123" s="164"/>
    </row>
    <row r="124" spans="1:39" x14ac:dyDescent="0.35">
      <c r="A124" s="2" t="s">
        <v>17</v>
      </c>
      <c r="B124" s="9" t="s">
        <v>70</v>
      </c>
      <c r="C124" s="53">
        <v>4.7E-2</v>
      </c>
      <c r="D124" s="53">
        <v>5.5E-2</v>
      </c>
      <c r="E124" s="53">
        <v>5.8999999999999997E-2</v>
      </c>
      <c r="F124" s="53">
        <v>5.5E-2</v>
      </c>
      <c r="G124" s="96"/>
      <c r="H124" s="133"/>
      <c r="I124" s="2" t="s">
        <v>17</v>
      </c>
      <c r="J124" s="9" t="s">
        <v>70</v>
      </c>
      <c r="K124" s="53">
        <v>4.4499999999999998E-2</v>
      </c>
      <c r="L124" s="53">
        <v>4.9500000000000002E-2</v>
      </c>
      <c r="M124" s="53">
        <v>5.2000000000000005E-2</v>
      </c>
      <c r="N124" s="53">
        <v>4.9500000000000002E-2</v>
      </c>
      <c r="O124" s="100"/>
      <c r="P124" s="133"/>
      <c r="Q124" s="2" t="s">
        <v>17</v>
      </c>
      <c r="R124" s="9" t="s">
        <v>70</v>
      </c>
      <c r="S124" s="53">
        <v>4.5999999999999999E-2</v>
      </c>
      <c r="T124" s="53">
        <v>5.2999999999999999E-2</v>
      </c>
      <c r="U124" s="53">
        <v>5.8000000000000003E-2</v>
      </c>
      <c r="V124" s="53">
        <v>5.2999999999999999E-2</v>
      </c>
      <c r="W124" s="104"/>
      <c r="X124" s="133"/>
      <c r="Y124" s="2" t="s">
        <v>17</v>
      </c>
      <c r="Z124" s="9" t="s">
        <v>70</v>
      </c>
      <c r="AA124" s="53">
        <v>4.7E-2</v>
      </c>
      <c r="AB124" s="53">
        <v>4.7E-2</v>
      </c>
      <c r="AC124" s="53">
        <v>4.7E-2</v>
      </c>
      <c r="AD124" s="53">
        <v>4.7E-2</v>
      </c>
      <c r="AE124" s="107"/>
      <c r="AF124" s="133"/>
      <c r="AG124" s="2" t="s">
        <v>17</v>
      </c>
      <c r="AH124" s="9" t="s">
        <v>70</v>
      </c>
      <c r="AI124" s="53">
        <v>4.7E-2</v>
      </c>
      <c r="AJ124" s="53">
        <v>4.5999999999999999E-2</v>
      </c>
      <c r="AK124" s="53">
        <v>4.5999999999999999E-2</v>
      </c>
      <c r="AL124" s="53">
        <v>4.5999999999999999E-2</v>
      </c>
      <c r="AM124" s="164"/>
    </row>
    <row r="125" spans="1:39" x14ac:dyDescent="0.35">
      <c r="A125" s="2"/>
      <c r="B125" s="3" t="s">
        <v>71</v>
      </c>
      <c r="C125" s="137">
        <v>1.0000000000000009E-3</v>
      </c>
      <c r="D125" s="137">
        <v>3.0000000000000027E-3</v>
      </c>
      <c r="E125" s="137">
        <v>5.9999999999999984E-3</v>
      </c>
      <c r="F125" s="137">
        <v>3.0000000000000027E-3</v>
      </c>
      <c r="G125" s="97"/>
      <c r="H125" s="133"/>
      <c r="I125" s="2"/>
      <c r="J125" s="3" t="s">
        <v>71</v>
      </c>
      <c r="K125" s="137">
        <v>1.5000000000000013E-3</v>
      </c>
      <c r="L125" s="137">
        <v>1.0000000000000009E-3</v>
      </c>
      <c r="M125" s="137">
        <v>2.5000000000000022E-3</v>
      </c>
      <c r="N125" s="137">
        <v>1.0000000000000009E-3</v>
      </c>
      <c r="O125" s="101"/>
      <c r="P125" s="133"/>
      <c r="Q125" s="2"/>
      <c r="R125" s="3" t="s">
        <v>71</v>
      </c>
      <c r="S125" s="137">
        <v>1.0000000000000009E-3</v>
      </c>
      <c r="T125" s="137">
        <v>2.9999999999999957E-3</v>
      </c>
      <c r="U125" s="137">
        <v>7.0000000000000062E-3</v>
      </c>
      <c r="V125" s="137">
        <v>2.9999999999999957E-3</v>
      </c>
      <c r="W125" s="105"/>
      <c r="X125" s="133"/>
      <c r="Y125" s="2"/>
      <c r="Z125" s="3" t="s">
        <v>71</v>
      </c>
      <c r="AA125" s="137">
        <v>1.0000000000000009E-3</v>
      </c>
      <c r="AB125" s="137">
        <v>0</v>
      </c>
      <c r="AC125" s="137">
        <v>0</v>
      </c>
      <c r="AD125" s="137">
        <v>0</v>
      </c>
      <c r="AE125" s="108"/>
      <c r="AF125" s="133"/>
      <c r="AG125" s="2" t="s">
        <v>18</v>
      </c>
      <c r="AH125" s="9" t="s">
        <v>70</v>
      </c>
      <c r="AI125" s="53">
        <v>4.8000000000000001E-2</v>
      </c>
      <c r="AJ125" s="53">
        <v>4.7E-2</v>
      </c>
      <c r="AK125" s="53">
        <v>4.7E-2</v>
      </c>
      <c r="AL125" s="53">
        <v>4.7E-2</v>
      </c>
      <c r="AM125" s="164"/>
    </row>
    <row r="126" spans="1:39" x14ac:dyDescent="0.35">
      <c r="A126" s="2" t="s">
        <v>18</v>
      </c>
      <c r="B126" s="9" t="s">
        <v>70</v>
      </c>
      <c r="C126" s="53">
        <v>4.8000000000000001E-2</v>
      </c>
      <c r="D126" s="53">
        <v>5.6000000000000001E-2</v>
      </c>
      <c r="E126" s="53">
        <v>0.06</v>
      </c>
      <c r="F126" s="53">
        <v>5.6000000000000001E-2</v>
      </c>
      <c r="G126" s="96"/>
      <c r="H126" s="133"/>
      <c r="I126" s="2" t="s">
        <v>18</v>
      </c>
      <c r="J126" s="9" t="s">
        <v>70</v>
      </c>
      <c r="K126" s="53">
        <v>4.4499999999999998E-2</v>
      </c>
      <c r="L126" s="53">
        <v>5.0500000000000003E-2</v>
      </c>
      <c r="M126" s="53">
        <v>5.3499999999999999E-2</v>
      </c>
      <c r="N126" s="53">
        <v>5.0500000000000003E-2</v>
      </c>
      <c r="O126" s="100"/>
      <c r="P126" s="133"/>
      <c r="Q126" s="2" t="s">
        <v>18</v>
      </c>
      <c r="R126" s="9" t="s">
        <v>70</v>
      </c>
      <c r="S126" s="53">
        <v>4.7E-2</v>
      </c>
      <c r="T126" s="53">
        <v>5.5E-2</v>
      </c>
      <c r="U126" s="53">
        <v>0.06</v>
      </c>
      <c r="V126" s="53">
        <v>5.5E-2</v>
      </c>
      <c r="W126" s="104"/>
      <c r="X126" s="133"/>
      <c r="Y126" s="2" t="s">
        <v>18</v>
      </c>
      <c r="Z126" s="9" t="s">
        <v>70</v>
      </c>
      <c r="AA126" s="53">
        <v>4.8000000000000001E-2</v>
      </c>
      <c r="AB126" s="53">
        <v>4.7E-2</v>
      </c>
      <c r="AC126" s="53">
        <v>4.7E-2</v>
      </c>
      <c r="AD126" s="53">
        <v>4.7E-2</v>
      </c>
      <c r="AE126" s="107"/>
      <c r="AF126" s="133"/>
      <c r="AG126" s="2" t="s">
        <v>39</v>
      </c>
      <c r="AH126" s="9" t="s">
        <v>70</v>
      </c>
      <c r="AI126" s="53">
        <v>4.9000000000000002E-2</v>
      </c>
      <c r="AJ126" s="53">
        <v>4.8000000000000001E-2</v>
      </c>
      <c r="AK126" s="53">
        <v>4.9000000000000002E-2</v>
      </c>
      <c r="AL126" s="53">
        <v>4.8000000000000001E-2</v>
      </c>
      <c r="AM126" s="164"/>
    </row>
    <row r="127" spans="1:39" x14ac:dyDescent="0.35">
      <c r="A127" s="2"/>
      <c r="B127" s="3" t="s">
        <v>71</v>
      </c>
      <c r="C127" s="137">
        <v>1.0000000000000009E-3</v>
      </c>
      <c r="D127" s="137">
        <v>2.0000000000000018E-3</v>
      </c>
      <c r="E127" s="137">
        <v>5.9999999999999984E-3</v>
      </c>
      <c r="F127" s="137">
        <v>2.0000000000000018E-3</v>
      </c>
      <c r="G127" s="97"/>
      <c r="H127" s="133"/>
      <c r="I127" s="2"/>
      <c r="J127" s="3" t="s">
        <v>71</v>
      </c>
      <c r="K127" s="137">
        <v>1.9999999999999983E-3</v>
      </c>
      <c r="L127" s="137">
        <v>1.0000000000000009E-3</v>
      </c>
      <c r="M127" s="137">
        <v>2.9999999999999992E-3</v>
      </c>
      <c r="N127" s="137">
        <v>1.0000000000000009E-3</v>
      </c>
      <c r="O127" s="101"/>
      <c r="P127" s="133"/>
      <c r="Q127" s="2"/>
      <c r="R127" s="3" t="s">
        <v>71</v>
      </c>
      <c r="S127" s="137">
        <v>0</v>
      </c>
      <c r="T127" s="137">
        <v>4.0000000000000036E-3</v>
      </c>
      <c r="U127" s="137">
        <v>8.0000000000000002E-3</v>
      </c>
      <c r="V127" s="137">
        <v>4.0000000000000036E-3</v>
      </c>
      <c r="W127" s="105"/>
      <c r="X127" s="133"/>
      <c r="Y127" s="2"/>
      <c r="Z127" s="3" t="s">
        <v>71</v>
      </c>
      <c r="AA127" s="137">
        <v>0</v>
      </c>
      <c r="AB127" s="137">
        <v>1.0000000000000009E-3</v>
      </c>
      <c r="AC127" s="137">
        <v>0</v>
      </c>
      <c r="AD127" s="137">
        <v>1.0000000000000009E-3</v>
      </c>
      <c r="AE127" s="108"/>
      <c r="AF127" s="133"/>
      <c r="AG127" s="165"/>
      <c r="AH127" s="160"/>
      <c r="AI127" s="161"/>
      <c r="AJ127" s="161"/>
      <c r="AK127" s="161"/>
      <c r="AL127" s="161"/>
      <c r="AM127" s="141"/>
    </row>
    <row r="128" spans="1:39" x14ac:dyDescent="0.35">
      <c r="A128" s="133" t="s">
        <v>39</v>
      </c>
      <c r="B128" s="9" t="s">
        <v>70</v>
      </c>
      <c r="C128" s="53">
        <v>4.9000000000000002E-2</v>
      </c>
      <c r="D128" s="53">
        <v>5.7000000000000002E-2</v>
      </c>
      <c r="E128" s="53">
        <v>6.2E-2</v>
      </c>
      <c r="F128" s="53">
        <v>5.7000000000000002E-2</v>
      </c>
      <c r="G128" s="96"/>
      <c r="H128" s="133"/>
      <c r="I128" s="2" t="s">
        <v>39</v>
      </c>
      <c r="J128" s="9" t="s">
        <v>70</v>
      </c>
      <c r="K128" s="53">
        <v>4.7E-2</v>
      </c>
      <c r="L128" s="53">
        <v>5.3499999999999999E-2</v>
      </c>
      <c r="M128" s="53">
        <v>5.7499999999999996E-2</v>
      </c>
      <c r="N128" s="53">
        <v>5.3499999999999999E-2</v>
      </c>
      <c r="O128" s="100"/>
      <c r="P128" s="133"/>
      <c r="Q128" s="2" t="s">
        <v>39</v>
      </c>
      <c r="R128" s="9" t="s">
        <v>70</v>
      </c>
      <c r="S128" s="53">
        <v>4.8000000000000001E-2</v>
      </c>
      <c r="T128" s="53">
        <v>5.7000000000000002E-2</v>
      </c>
      <c r="U128" s="53">
        <v>6.3E-2</v>
      </c>
      <c r="V128" s="53">
        <v>5.7000000000000002E-2</v>
      </c>
      <c r="W128" s="104"/>
      <c r="X128" s="133"/>
      <c r="Y128" s="2" t="s">
        <v>39</v>
      </c>
      <c r="Z128" s="9" t="s">
        <v>70</v>
      </c>
      <c r="AA128" s="53">
        <v>4.9000000000000002E-2</v>
      </c>
      <c r="AB128" s="53">
        <v>4.8000000000000001E-2</v>
      </c>
      <c r="AC128" s="53">
        <v>4.9000000000000002E-2</v>
      </c>
      <c r="AD128" s="53">
        <v>4.8000000000000001E-2</v>
      </c>
      <c r="AE128" s="107"/>
      <c r="AF128" s="133"/>
      <c r="AG128" s="142"/>
      <c r="AH128" s="143"/>
      <c r="AI128" s="144"/>
      <c r="AJ128" s="144"/>
      <c r="AK128" s="144"/>
      <c r="AL128" s="144"/>
      <c r="AM128" s="145"/>
    </row>
    <row r="129" spans="1:39" x14ac:dyDescent="0.35">
      <c r="A129" s="133"/>
      <c r="B129" s="3" t="s">
        <v>71</v>
      </c>
      <c r="C129" s="137">
        <v>0</v>
      </c>
      <c r="D129" s="137">
        <v>2.0000000000000018E-3</v>
      </c>
      <c r="E129" s="137">
        <v>5.9999999999999984E-3</v>
      </c>
      <c r="F129" s="137">
        <v>2.0000000000000018E-3</v>
      </c>
      <c r="G129" s="97"/>
      <c r="H129" s="133"/>
      <c r="I129" s="95"/>
      <c r="J129" s="3" t="s">
        <v>71</v>
      </c>
      <c r="K129" s="137">
        <v>1.0000000000000009E-3</v>
      </c>
      <c r="L129" s="137">
        <v>2.9999999999999992E-3</v>
      </c>
      <c r="M129" s="137">
        <v>5.000000000000001E-3</v>
      </c>
      <c r="N129" s="137">
        <v>2.9999999999999992E-3</v>
      </c>
      <c r="O129" s="101"/>
      <c r="P129" s="133"/>
      <c r="Q129" s="95"/>
      <c r="R129" s="3" t="s">
        <v>71</v>
      </c>
      <c r="S129" s="137">
        <v>0</v>
      </c>
      <c r="T129" s="137">
        <v>4.0000000000000036E-3</v>
      </c>
      <c r="U129" s="137">
        <v>9.0000000000000011E-3</v>
      </c>
      <c r="V129" s="137">
        <v>4.0000000000000036E-3</v>
      </c>
      <c r="W129" s="105"/>
      <c r="X129" s="133"/>
      <c r="Y129" s="95"/>
      <c r="Z129" s="3" t="s">
        <v>71</v>
      </c>
      <c r="AA129" s="137">
        <v>0</v>
      </c>
      <c r="AB129" s="137">
        <v>0</v>
      </c>
      <c r="AC129" s="137">
        <v>0</v>
      </c>
      <c r="AD129" s="137">
        <v>0</v>
      </c>
      <c r="AE129" s="108"/>
      <c r="AF129" s="133"/>
      <c r="AG129" s="133"/>
      <c r="AH129" s="133"/>
      <c r="AI129" s="133"/>
      <c r="AJ129" s="133"/>
      <c r="AK129" s="133"/>
      <c r="AL129" s="133"/>
      <c r="AM129" s="133"/>
    </row>
    <row r="130" spans="1:39" x14ac:dyDescent="0.35">
      <c r="A130" s="31"/>
      <c r="B130" s="32"/>
      <c r="C130" s="98"/>
      <c r="D130" s="98"/>
      <c r="E130" s="98"/>
      <c r="F130" s="98"/>
      <c r="G130" s="148"/>
      <c r="H130" s="133"/>
      <c r="I130" s="36"/>
      <c r="J130" s="37"/>
      <c r="K130" s="102"/>
      <c r="L130" s="102"/>
      <c r="M130" s="102"/>
      <c r="N130" s="102"/>
      <c r="O130" s="151"/>
      <c r="P130" s="133"/>
      <c r="Q130" s="41"/>
      <c r="R130" s="42"/>
      <c r="S130" s="91"/>
      <c r="T130" s="91"/>
      <c r="U130" s="91"/>
      <c r="V130" s="91"/>
      <c r="W130" s="157"/>
      <c r="X130" s="133"/>
      <c r="Y130" s="47"/>
      <c r="Z130" s="156"/>
      <c r="AA130" s="109"/>
      <c r="AB130" s="109"/>
      <c r="AC130" s="109"/>
      <c r="AD130" s="109"/>
      <c r="AE130" s="154"/>
      <c r="AF130" s="133"/>
      <c r="AG130" s="133"/>
      <c r="AH130" s="133"/>
      <c r="AI130" s="133"/>
      <c r="AJ130" s="133"/>
      <c r="AK130" s="133"/>
      <c r="AL130" s="133"/>
      <c r="AM130" s="133"/>
    </row>
    <row r="131" spans="1:39" x14ac:dyDescent="0.35">
      <c r="A131" s="33"/>
      <c r="B131" s="34"/>
      <c r="C131" s="99"/>
      <c r="D131" s="99"/>
      <c r="E131" s="99"/>
      <c r="F131" s="99"/>
      <c r="G131" s="149"/>
      <c r="H131" s="133"/>
      <c r="I131" s="38"/>
      <c r="J131" s="39"/>
      <c r="K131" s="103"/>
      <c r="L131" s="103"/>
      <c r="M131" s="103"/>
      <c r="N131" s="103"/>
      <c r="O131" s="152"/>
      <c r="P131" s="133"/>
      <c r="Q131" s="43"/>
      <c r="R131" s="44"/>
      <c r="S131" s="106"/>
      <c r="T131" s="106"/>
      <c r="U131" s="106"/>
      <c r="V131" s="106"/>
      <c r="W131" s="158"/>
      <c r="X131" s="133"/>
      <c r="Y131" s="48"/>
      <c r="Z131" s="49"/>
      <c r="AA131" s="110"/>
      <c r="AB131" s="110"/>
      <c r="AC131" s="110"/>
      <c r="AD131" s="110"/>
      <c r="AE131" s="155"/>
      <c r="AF131" s="133"/>
      <c r="AG131" s="133"/>
      <c r="AH131" s="133"/>
      <c r="AI131" s="133"/>
      <c r="AJ131" s="133"/>
      <c r="AK131" s="133"/>
      <c r="AL131" s="133"/>
      <c r="AM131" s="133"/>
    </row>
  </sheetData>
  <mergeCells count="13">
    <mergeCell ref="AG86:AM86"/>
    <mergeCell ref="Z4:AD4"/>
    <mergeCell ref="Z16:AD16"/>
    <mergeCell ref="A86:G86"/>
    <mergeCell ref="I86:O86"/>
    <mergeCell ref="Q86:W86"/>
    <mergeCell ref="Y86:AE86"/>
    <mergeCell ref="C2:E2"/>
    <mergeCell ref="I2:K2"/>
    <mergeCell ref="O2:Q2"/>
    <mergeCell ref="V2:X2"/>
    <mergeCell ref="Z2:AD2"/>
    <mergeCell ref="Z3:AD3"/>
  </mergeCells>
  <conditionalFormatting sqref="AH92">
    <cfRule type="duplicateValues" dxfId="53" priority="7"/>
  </conditionalFormatting>
  <conditionalFormatting sqref="AH93">
    <cfRule type="duplicateValues" dxfId="52" priority="8"/>
  </conditionalFormatting>
  <conditionalFormatting sqref="AH94">
    <cfRule type="duplicateValues" dxfId="51" priority="9"/>
  </conditionalFormatting>
  <conditionalFormatting sqref="AH109">
    <cfRule type="duplicateValues" dxfId="50" priority="4"/>
  </conditionalFormatting>
  <conditionalFormatting sqref="AH110">
    <cfRule type="duplicateValues" dxfId="49" priority="5"/>
  </conditionalFormatting>
  <conditionalFormatting sqref="AH111">
    <cfRule type="duplicateValues" dxfId="48" priority="6"/>
  </conditionalFormatting>
  <conditionalFormatting sqref="AH124">
    <cfRule type="duplicateValues" dxfId="47" priority="1"/>
  </conditionalFormatting>
  <conditionalFormatting sqref="AH125">
    <cfRule type="duplicateValues" dxfId="46" priority="2"/>
  </conditionalFormatting>
  <conditionalFormatting sqref="AH126">
    <cfRule type="duplicateValues" dxfId="45" priority="3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/>
  <dimension ref="A2:EJ132"/>
  <sheetViews>
    <sheetView topLeftCell="Z109" workbookViewId="0">
      <selection activeCell="AG120" sqref="AG120"/>
    </sheetView>
  </sheetViews>
  <sheetFormatPr baseColWidth="10" defaultRowHeight="14.5" x14ac:dyDescent="0.35"/>
  <cols>
    <col min="1" max="1" width="7.08984375" style="1" bestFit="1" customWidth="1"/>
    <col min="2" max="2" width="9" style="1" bestFit="1" customWidth="1"/>
    <col min="3" max="3" width="8.453125" style="1" customWidth="1"/>
    <col min="4" max="4" width="8.08984375" style="1" customWidth="1"/>
    <col min="5" max="5" width="9.36328125" style="1" customWidth="1"/>
    <col min="6" max="6" width="6.6328125" style="1" bestFit="1" customWidth="1"/>
    <col min="7" max="7" width="7.08984375" style="1" bestFit="1" customWidth="1"/>
    <col min="8" max="8" width="6.6328125" style="1" bestFit="1" customWidth="1"/>
    <col min="9" max="9" width="8.36328125" style="1" bestFit="1" customWidth="1"/>
    <col min="10" max="10" width="7.36328125" style="1" bestFit="1" customWidth="1"/>
    <col min="11" max="11" width="8.54296875" style="1" bestFit="1" customWidth="1"/>
    <col min="12" max="12" width="8.08984375" style="1" bestFit="1" customWidth="1"/>
    <col min="13" max="13" width="9" style="1" bestFit="1" customWidth="1"/>
    <col min="14" max="15" width="6.6328125" style="1" bestFit="1" customWidth="1"/>
    <col min="16" max="16" width="7.08984375" style="1" bestFit="1" customWidth="1"/>
    <col min="17" max="17" width="8.08984375" style="1" bestFit="1" customWidth="1"/>
    <col min="18" max="19" width="6" style="1" bestFit="1" customWidth="1"/>
    <col min="20" max="20" width="8.453125" style="1" bestFit="1" customWidth="1"/>
    <col min="21" max="21" width="7.6328125" style="1" bestFit="1" customWidth="1"/>
    <col min="22" max="22" width="7" style="1" bestFit="1" customWidth="1"/>
    <col min="23" max="23" width="8.08984375" style="1" bestFit="1" customWidth="1"/>
    <col min="24" max="24" width="8" style="1" customWidth="1"/>
    <col min="25" max="25" width="8.08984375" style="1" bestFit="1" customWidth="1"/>
    <col min="26" max="26" width="6.6328125" style="1" bestFit="1" customWidth="1"/>
    <col min="27" max="28" width="6" bestFit="1" customWidth="1"/>
    <col min="29" max="30" width="8.453125" bestFit="1" customWidth="1"/>
    <col min="31" max="32" width="6.6328125" bestFit="1" customWidth="1"/>
    <col min="33" max="33" width="8.08984375" bestFit="1" customWidth="1"/>
    <col min="34" max="35" width="6.6328125" bestFit="1" customWidth="1"/>
    <col min="36" max="37" width="6" bestFit="1" customWidth="1"/>
    <col min="38" max="38" width="6.90625" customWidth="1"/>
    <col min="39" max="39" width="7.6328125" bestFit="1" customWidth="1"/>
    <col min="40" max="40" width="7" bestFit="1" customWidth="1"/>
    <col min="41" max="42" width="6.6328125" bestFit="1" customWidth="1"/>
    <col min="43" max="43" width="7.08984375" bestFit="1" customWidth="1"/>
    <col min="44" max="44" width="6.6328125" bestFit="1" customWidth="1"/>
    <col min="47" max="47" width="8.453125" bestFit="1" customWidth="1"/>
    <col min="48" max="48" width="7.6328125" bestFit="1" customWidth="1"/>
    <col min="49" max="49" width="7" bestFit="1" customWidth="1"/>
    <col min="50" max="51" width="6.6328125" bestFit="1" customWidth="1"/>
    <col min="52" max="52" width="7.08984375" bestFit="1" customWidth="1"/>
    <col min="53" max="53" width="6.6328125" bestFit="1" customWidth="1"/>
    <col min="56" max="56" width="8.453125" bestFit="1" customWidth="1"/>
    <col min="57" max="62" width="6.6328125" bestFit="1" customWidth="1"/>
    <col min="91" max="91" width="13.08984375" bestFit="1" customWidth="1"/>
  </cols>
  <sheetData>
    <row r="2" spans="1:112" ht="15.75" customHeight="1" x14ac:dyDescent="0.35">
      <c r="A2" s="5" t="s">
        <v>57</v>
      </c>
      <c r="B2" s="6"/>
      <c r="C2" s="167" t="s">
        <v>59</v>
      </c>
      <c r="D2" s="168"/>
      <c r="E2" s="169"/>
      <c r="G2" s="5" t="s">
        <v>0</v>
      </c>
      <c r="H2" s="6"/>
      <c r="I2" s="167" t="s">
        <v>59</v>
      </c>
      <c r="J2" s="168"/>
      <c r="K2" s="169"/>
      <c r="M2" s="5" t="s">
        <v>5</v>
      </c>
      <c r="N2" s="6"/>
      <c r="O2" s="167" t="s">
        <v>59</v>
      </c>
      <c r="P2" s="168"/>
      <c r="Q2" s="169"/>
      <c r="R2"/>
      <c r="S2"/>
      <c r="T2" s="5" t="s">
        <v>6</v>
      </c>
      <c r="U2" s="6"/>
      <c r="V2" s="167" t="s">
        <v>59</v>
      </c>
      <c r="W2" s="168"/>
      <c r="X2" s="169"/>
      <c r="Z2" s="180" t="s">
        <v>41</v>
      </c>
      <c r="AA2" s="180"/>
      <c r="AB2" s="180"/>
      <c r="AC2" s="180"/>
      <c r="AD2" s="180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112" ht="15.5" x14ac:dyDescent="0.35">
      <c r="A3" s="6" t="s">
        <v>7</v>
      </c>
      <c r="B3" s="6" t="s">
        <v>16</v>
      </c>
      <c r="C3" s="7" t="s">
        <v>1</v>
      </c>
      <c r="D3" s="94" t="s">
        <v>2</v>
      </c>
      <c r="E3" s="94" t="s">
        <v>3</v>
      </c>
      <c r="G3" s="6" t="s">
        <v>7</v>
      </c>
      <c r="H3" s="6" t="s">
        <v>16</v>
      </c>
      <c r="I3" s="7" t="s">
        <v>1</v>
      </c>
      <c r="J3" s="94" t="s">
        <v>2</v>
      </c>
      <c r="K3" s="94" t="s">
        <v>3</v>
      </c>
      <c r="M3" s="6" t="s">
        <v>7</v>
      </c>
      <c r="N3" s="6" t="s">
        <v>16</v>
      </c>
      <c r="O3" s="7" t="s">
        <v>1</v>
      </c>
      <c r="P3" s="94" t="s">
        <v>2</v>
      </c>
      <c r="Q3" s="94" t="s">
        <v>3</v>
      </c>
      <c r="R3"/>
      <c r="S3"/>
      <c r="T3" s="6" t="s">
        <v>7</v>
      </c>
      <c r="U3" s="6" t="s">
        <v>16</v>
      </c>
      <c r="V3" s="7" t="s">
        <v>1</v>
      </c>
      <c r="W3" s="94" t="s">
        <v>2</v>
      </c>
      <c r="X3" s="94" t="s">
        <v>3</v>
      </c>
      <c r="Z3" s="177" t="s">
        <v>40</v>
      </c>
      <c r="AA3" s="177"/>
      <c r="AB3" s="177"/>
      <c r="AC3" s="177"/>
      <c r="AD3" s="177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112" s="15" customFormat="1" ht="15.5" x14ac:dyDescent="0.35">
      <c r="A4" s="8">
        <v>2.1</v>
      </c>
      <c r="B4" s="13" t="s">
        <v>19</v>
      </c>
      <c r="C4" s="8">
        <v>2.3E-2</v>
      </c>
      <c r="D4" s="13">
        <v>4.8000000000000001E-2</v>
      </c>
      <c r="E4" s="8">
        <v>4.8000000000000001E-2</v>
      </c>
      <c r="F4" s="1"/>
      <c r="G4" s="8">
        <v>2.1</v>
      </c>
      <c r="H4" s="13" t="s">
        <v>19</v>
      </c>
      <c r="I4" s="112">
        <v>3.4000000000000002E-2</v>
      </c>
      <c r="J4" s="112">
        <v>5.1999999999999998E-2</v>
      </c>
      <c r="K4" s="112">
        <v>5.5E-2</v>
      </c>
      <c r="L4" s="1"/>
      <c r="M4" s="8">
        <v>2.1</v>
      </c>
      <c r="N4" s="13" t="s">
        <v>19</v>
      </c>
      <c r="O4" s="112">
        <v>3.7999999999999999E-2</v>
      </c>
      <c r="P4" s="112">
        <v>5.5E-2</v>
      </c>
      <c r="Q4" s="112">
        <v>5.5E-2</v>
      </c>
      <c r="R4"/>
      <c r="S4"/>
      <c r="T4" s="8">
        <v>2.1</v>
      </c>
      <c r="U4" s="13" t="s">
        <v>19</v>
      </c>
      <c r="V4" s="112">
        <v>0.04</v>
      </c>
      <c r="W4" s="112">
        <v>5.8000000000000003E-2</v>
      </c>
      <c r="X4" s="112">
        <v>5.3999999999999999E-2</v>
      </c>
      <c r="Y4" s="1"/>
      <c r="Z4" s="178" t="s">
        <v>42</v>
      </c>
      <c r="AA4" s="178"/>
      <c r="AB4" s="178"/>
      <c r="AC4" s="178"/>
      <c r="AD4" s="178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/>
      <c r="CM4" s="170" t="s">
        <v>44</v>
      </c>
      <c r="CN4" s="170"/>
      <c r="CO4" s="170"/>
      <c r="CP4" s="170"/>
      <c r="CQ4" s="170"/>
      <c r="CR4" s="170"/>
      <c r="CS4" s="170"/>
      <c r="CT4" s="170"/>
      <c r="CU4" s="170"/>
      <c r="CV4" s="170"/>
      <c r="CW4"/>
      <c r="CX4"/>
      <c r="CY4"/>
      <c r="CZ4"/>
      <c r="DA4"/>
      <c r="DB4"/>
      <c r="DC4"/>
      <c r="DD4"/>
      <c r="DE4"/>
      <c r="DF4"/>
      <c r="DG4"/>
      <c r="DH4"/>
    </row>
    <row r="5" spans="1:112" s="16" customFormat="1" ht="15.5" x14ac:dyDescent="0.35">
      <c r="A5" s="8">
        <v>2.4</v>
      </c>
      <c r="B5" s="8" t="s">
        <v>21</v>
      </c>
      <c r="C5" s="8">
        <v>3.2000000000000001E-2</v>
      </c>
      <c r="D5" s="8">
        <v>5.0999999999999997E-2</v>
      </c>
      <c r="E5" s="8">
        <v>5.0999999999999997E-2</v>
      </c>
      <c r="F5" s="1"/>
      <c r="G5" s="8">
        <v>2.4</v>
      </c>
      <c r="H5" s="8" t="s">
        <v>21</v>
      </c>
      <c r="I5" s="112">
        <v>3.6999999999999998E-2</v>
      </c>
      <c r="J5" s="112">
        <v>5.1999999999999998E-2</v>
      </c>
      <c r="K5" s="112">
        <v>5.8000000000000003E-2</v>
      </c>
      <c r="L5" s="1"/>
      <c r="M5" s="8">
        <v>2.4</v>
      </c>
      <c r="N5" s="8" t="s">
        <v>21</v>
      </c>
      <c r="O5" s="112">
        <v>4.1000000000000002E-2</v>
      </c>
      <c r="P5" s="112">
        <v>5.5E-2</v>
      </c>
      <c r="Q5" s="112">
        <v>6.3E-2</v>
      </c>
      <c r="R5"/>
      <c r="S5"/>
      <c r="T5" s="8">
        <v>2.4</v>
      </c>
      <c r="U5" s="8" t="s">
        <v>21</v>
      </c>
      <c r="V5" s="112">
        <v>4.3999999999999997E-2</v>
      </c>
      <c r="W5" s="112">
        <v>5.7000000000000002E-2</v>
      </c>
      <c r="X5" s="112">
        <v>6.5000000000000002E-2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/>
      <c r="CM5" s="66" t="s">
        <v>12</v>
      </c>
      <c r="CN5" s="67"/>
      <c r="CO5" s="60"/>
      <c r="CP5" s="60"/>
      <c r="CQ5" s="60"/>
      <c r="CR5" s="60"/>
      <c r="CS5" s="60"/>
      <c r="CT5" s="60"/>
      <c r="CU5" s="60"/>
      <c r="CV5" s="68"/>
      <c r="CW5"/>
      <c r="CX5"/>
      <c r="CY5"/>
      <c r="CZ5"/>
      <c r="DA5"/>
      <c r="DB5"/>
      <c r="DC5"/>
      <c r="DD5"/>
      <c r="DE5"/>
      <c r="DF5"/>
      <c r="DG5"/>
      <c r="DH5"/>
    </row>
    <row r="6" spans="1:112" s="16" customFormat="1" ht="15.5" x14ac:dyDescent="0.35">
      <c r="A6" s="8">
        <v>2.8</v>
      </c>
      <c r="B6" s="8" t="s">
        <v>21</v>
      </c>
      <c r="C6" s="8">
        <v>2.8000000000000001E-2</v>
      </c>
      <c r="D6" s="8">
        <v>5.5E-2</v>
      </c>
      <c r="E6" s="8">
        <v>5.5E-2</v>
      </c>
      <c r="F6" s="1"/>
      <c r="G6" s="8">
        <v>2.8</v>
      </c>
      <c r="H6" s="8" t="s">
        <v>21</v>
      </c>
      <c r="I6" s="112">
        <v>4.2000000000000003E-2</v>
      </c>
      <c r="J6" s="112">
        <v>5.3999999999999999E-2</v>
      </c>
      <c r="K6" s="112">
        <v>7.5999999999999998E-2</v>
      </c>
      <c r="L6" s="1"/>
      <c r="M6" s="8">
        <v>2.8</v>
      </c>
      <c r="N6" s="8" t="s">
        <v>21</v>
      </c>
      <c r="O6" s="112">
        <v>5.1999999999999998E-2</v>
      </c>
      <c r="P6" s="112">
        <v>5.6000000000000001E-2</v>
      </c>
      <c r="Q6" s="112">
        <v>8.8999999999999996E-2</v>
      </c>
      <c r="R6"/>
      <c r="S6"/>
      <c r="T6" s="8">
        <v>2.8</v>
      </c>
      <c r="U6" s="8" t="s">
        <v>21</v>
      </c>
      <c r="V6" s="112">
        <v>5.8999999999999997E-2</v>
      </c>
      <c r="W6" s="112">
        <v>5.8000000000000003E-2</v>
      </c>
      <c r="X6" s="112">
        <v>9.8000000000000004E-2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/>
      <c r="CM6" s="66" t="s">
        <v>13</v>
      </c>
      <c r="CN6" s="67" t="s">
        <v>9</v>
      </c>
      <c r="CO6" s="60">
        <f t="shared" ref="CO6:CU6" si="0">MIN(BT$9:BT$10,BT$11,BT$12,BT$25:BT$26,BT$27,BT$28,BT$41:BT$42,BT$43,BT$44,BT$57:BT$58,BT$59,BT$60,BT$73:BT$74,BT$75,BT$76)</f>
        <v>0</v>
      </c>
      <c r="CP6" s="60">
        <f t="shared" si="0"/>
        <v>0</v>
      </c>
      <c r="CQ6" s="60">
        <f t="shared" si="0"/>
        <v>0</v>
      </c>
      <c r="CR6" s="60">
        <f t="shared" si="0"/>
        <v>0</v>
      </c>
      <c r="CS6" s="60">
        <f t="shared" si="0"/>
        <v>0</v>
      </c>
      <c r="CT6" s="60">
        <f t="shared" si="0"/>
        <v>0</v>
      </c>
      <c r="CU6" s="60">
        <f t="shared" si="0"/>
        <v>0</v>
      </c>
      <c r="CV6" s="68">
        <f>MIN(CO6:CU6)</f>
        <v>0</v>
      </c>
      <c r="CW6"/>
      <c r="CX6"/>
      <c r="CY6"/>
      <c r="CZ6"/>
      <c r="DA6"/>
      <c r="DB6"/>
      <c r="DC6"/>
      <c r="DD6"/>
      <c r="DE6"/>
      <c r="DF6"/>
      <c r="DG6"/>
      <c r="DH6"/>
    </row>
    <row r="7" spans="1:112" s="16" customFormat="1" ht="15.5" x14ac:dyDescent="0.35">
      <c r="A7" s="8">
        <v>2.4</v>
      </c>
      <c r="B7" s="8" t="s">
        <v>22</v>
      </c>
      <c r="C7" s="8">
        <v>0.02</v>
      </c>
      <c r="D7" s="8">
        <v>0.05</v>
      </c>
      <c r="E7" s="8">
        <v>0.05</v>
      </c>
      <c r="F7" s="1"/>
      <c r="G7" s="8">
        <v>2.4</v>
      </c>
      <c r="H7" s="8" t="s">
        <v>22</v>
      </c>
      <c r="I7" s="112">
        <v>2.3E-2</v>
      </c>
      <c r="J7" s="112">
        <v>5.0999999999999997E-2</v>
      </c>
      <c r="K7" s="112">
        <v>5.6000000000000001E-2</v>
      </c>
      <c r="L7" s="1"/>
      <c r="M7" s="8">
        <v>2.4</v>
      </c>
      <c r="N7" s="8" t="s">
        <v>22</v>
      </c>
      <c r="O7" s="112">
        <v>2.5999999999999999E-2</v>
      </c>
      <c r="P7" s="112">
        <v>5.3999999999999999E-2</v>
      </c>
      <c r="Q7" s="112">
        <v>6.0999999999999999E-2</v>
      </c>
      <c r="R7"/>
      <c r="S7"/>
      <c r="T7" s="8">
        <v>2.4</v>
      </c>
      <c r="U7" s="8" t="s">
        <v>22</v>
      </c>
      <c r="V7" s="112">
        <v>2.8000000000000001E-2</v>
      </c>
      <c r="W7" s="112">
        <v>5.6000000000000001E-2</v>
      </c>
      <c r="X7" s="112">
        <v>6.4000000000000001E-2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/>
      <c r="CM7" s="174" t="s">
        <v>51</v>
      </c>
      <c r="CN7" s="174"/>
      <c r="CO7" s="174"/>
      <c r="CP7" s="174"/>
      <c r="CQ7" s="174"/>
      <c r="CR7" s="174"/>
      <c r="CS7" s="174"/>
      <c r="CT7" s="174"/>
      <c r="CU7" s="174"/>
      <c r="CV7" s="174"/>
      <c r="CW7"/>
      <c r="CX7"/>
      <c r="CY7"/>
      <c r="CZ7"/>
      <c r="DA7"/>
      <c r="DB7"/>
      <c r="DC7"/>
      <c r="DD7"/>
      <c r="DE7"/>
      <c r="DF7"/>
      <c r="DG7"/>
      <c r="DH7"/>
    </row>
    <row r="8" spans="1:112" s="16" customFormat="1" ht="15.5" x14ac:dyDescent="0.35">
      <c r="A8" s="8">
        <v>2.8</v>
      </c>
      <c r="B8" s="8" t="s">
        <v>22</v>
      </c>
      <c r="C8" s="8">
        <v>1.2999999999999999E-2</v>
      </c>
      <c r="D8" s="8">
        <v>5.2999999999999999E-2</v>
      </c>
      <c r="E8" s="8">
        <v>5.2999999999999999E-2</v>
      </c>
      <c r="F8" s="1"/>
      <c r="G8" s="8">
        <v>2.8</v>
      </c>
      <c r="H8" s="8" t="s">
        <v>22</v>
      </c>
      <c r="I8" s="112">
        <v>2.1999999999999999E-2</v>
      </c>
      <c r="J8" s="112">
        <v>5.2999999999999999E-2</v>
      </c>
      <c r="K8" s="112">
        <v>7.3999999999999996E-2</v>
      </c>
      <c r="L8" s="1"/>
      <c r="M8" s="8">
        <v>2.8</v>
      </c>
      <c r="N8" s="8" t="s">
        <v>22</v>
      </c>
      <c r="O8" s="112">
        <v>2.8000000000000001E-2</v>
      </c>
      <c r="P8" s="112">
        <v>5.5E-2</v>
      </c>
      <c r="Q8" s="112">
        <v>8.7999999999999995E-2</v>
      </c>
      <c r="R8"/>
      <c r="S8"/>
      <c r="T8" s="8">
        <v>2.8</v>
      </c>
      <c r="U8" s="8" t="s">
        <v>22</v>
      </c>
      <c r="V8" s="112">
        <v>3.3000000000000002E-2</v>
      </c>
      <c r="W8" s="112">
        <v>5.6000000000000001E-2</v>
      </c>
      <c r="X8" s="112">
        <v>9.7000000000000003E-2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24" customFormat="1" ht="15.5" x14ac:dyDescent="0.35">
      <c r="A9" s="10">
        <v>2.4</v>
      </c>
      <c r="B9" s="11" t="s">
        <v>19</v>
      </c>
      <c r="C9" s="10">
        <v>0.11899999999999999</v>
      </c>
      <c r="D9" s="11">
        <v>6.5000000000000002E-2</v>
      </c>
      <c r="E9" s="10">
        <v>6.5000000000000002E-2</v>
      </c>
      <c r="F9" s="1"/>
      <c r="G9" s="10">
        <v>2.4</v>
      </c>
      <c r="H9" s="11" t="s">
        <v>19</v>
      </c>
      <c r="I9" s="114">
        <v>0.125</v>
      </c>
      <c r="J9" s="114">
        <v>6.2E-2</v>
      </c>
      <c r="K9" s="114">
        <v>7.0000000000000007E-2</v>
      </c>
      <c r="L9" s="1"/>
      <c r="M9" s="10">
        <v>2.4</v>
      </c>
      <c r="N9" s="11" t="s">
        <v>19</v>
      </c>
      <c r="O9" s="114">
        <v>0.127</v>
      </c>
      <c r="P9" s="114">
        <v>6.5000000000000002E-2</v>
      </c>
      <c r="Q9" s="114">
        <v>7.2999999999999995E-2</v>
      </c>
      <c r="R9"/>
      <c r="S9"/>
      <c r="T9" s="10">
        <v>2.4</v>
      </c>
      <c r="U9" s="11" t="s">
        <v>19</v>
      </c>
      <c r="V9" s="114">
        <v>0.125</v>
      </c>
      <c r="W9" s="114">
        <v>6.6000000000000003E-2</v>
      </c>
      <c r="X9" s="114">
        <v>7.2999999999999995E-2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/>
      <c r="CM9" s="54" t="s">
        <v>54</v>
      </c>
      <c r="CN9" s="55" t="s">
        <v>8</v>
      </c>
      <c r="CO9" s="56">
        <v>3</v>
      </c>
      <c r="CP9" s="56">
        <v>4</v>
      </c>
      <c r="CQ9" s="56">
        <v>5</v>
      </c>
      <c r="CR9" s="56">
        <v>6</v>
      </c>
      <c r="CS9" s="56">
        <v>7</v>
      </c>
      <c r="CT9" s="56">
        <v>8</v>
      </c>
      <c r="CU9" s="56">
        <v>9</v>
      </c>
      <c r="CV9" s="57" t="s">
        <v>11</v>
      </c>
      <c r="CW9"/>
      <c r="CX9"/>
      <c r="CY9"/>
      <c r="CZ9"/>
      <c r="DA9"/>
      <c r="DB9"/>
      <c r="DC9"/>
      <c r="DD9"/>
      <c r="DE9"/>
      <c r="DF9"/>
      <c r="DG9"/>
      <c r="DH9"/>
    </row>
    <row r="10" spans="1:112" s="25" customFormat="1" ht="15.5" x14ac:dyDescent="0.35">
      <c r="A10" s="10">
        <v>2.8</v>
      </c>
      <c r="B10" s="11" t="s">
        <v>19</v>
      </c>
      <c r="C10" s="10">
        <v>0.17199999999999999</v>
      </c>
      <c r="D10" s="11">
        <v>6.7000000000000004E-2</v>
      </c>
      <c r="E10" s="10">
        <v>6.7000000000000004E-2</v>
      </c>
      <c r="F10" s="1"/>
      <c r="G10" s="10">
        <v>2.8</v>
      </c>
      <c r="H10" s="11" t="s">
        <v>19</v>
      </c>
      <c r="I10" s="114">
        <v>0.20699999999999999</v>
      </c>
      <c r="J10" s="114">
        <v>6.5000000000000002E-2</v>
      </c>
      <c r="K10" s="114">
        <v>8.4000000000000005E-2</v>
      </c>
      <c r="L10" s="1"/>
      <c r="M10" s="10">
        <v>2.8</v>
      </c>
      <c r="N10" s="11" t="s">
        <v>19</v>
      </c>
      <c r="O10" s="114">
        <v>0.22500000000000001</v>
      </c>
      <c r="P10" s="114">
        <v>6.7000000000000004E-2</v>
      </c>
      <c r="Q10" s="114">
        <v>9.5000000000000001E-2</v>
      </c>
      <c r="R10"/>
      <c r="S10"/>
      <c r="T10" s="10">
        <v>2.8</v>
      </c>
      <c r="U10" s="11" t="s">
        <v>19</v>
      </c>
      <c r="V10" s="114">
        <v>0.23499999999999999</v>
      </c>
      <c r="W10" s="114">
        <v>6.9000000000000006E-2</v>
      </c>
      <c r="X10" s="114">
        <v>0.10199999999999999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/>
      <c r="CM10" s="58" t="s">
        <v>12</v>
      </c>
      <c r="CN10" s="59"/>
      <c r="CO10" s="60"/>
      <c r="CP10" s="60"/>
      <c r="CQ10" s="60"/>
      <c r="CR10" s="60"/>
      <c r="CS10" s="60"/>
      <c r="CT10" s="60"/>
      <c r="CU10" s="60"/>
      <c r="CV10" s="61"/>
      <c r="CW10"/>
      <c r="CX10"/>
      <c r="CY10"/>
      <c r="CZ10"/>
      <c r="DA10"/>
      <c r="DB10"/>
      <c r="DC10"/>
      <c r="DD10"/>
      <c r="DE10"/>
      <c r="DF10"/>
      <c r="DG10"/>
      <c r="DH10"/>
    </row>
    <row r="11" spans="1:112" s="20" customFormat="1" ht="15.5" x14ac:dyDescent="0.35">
      <c r="A11" s="10">
        <v>2.1</v>
      </c>
      <c r="B11" s="10" t="s">
        <v>21</v>
      </c>
      <c r="C11" s="10">
        <v>8.6999999999999994E-2</v>
      </c>
      <c r="D11" s="10">
        <v>5.6000000000000001E-2</v>
      </c>
      <c r="E11" s="10">
        <v>5.6000000000000001E-2</v>
      </c>
      <c r="F11" s="1"/>
      <c r="G11" s="10">
        <v>2.1</v>
      </c>
      <c r="H11" s="10" t="s">
        <v>21</v>
      </c>
      <c r="I11" s="114">
        <v>0.08</v>
      </c>
      <c r="J11" s="114">
        <v>0.06</v>
      </c>
      <c r="K11" s="114">
        <v>5.2999999999999999E-2</v>
      </c>
      <c r="L11" s="1"/>
      <c r="M11" s="10">
        <v>2.1</v>
      </c>
      <c r="N11" s="10" t="s">
        <v>21</v>
      </c>
      <c r="O11" s="114">
        <v>7.5999999999999998E-2</v>
      </c>
      <c r="P11" s="114">
        <v>6.3E-2</v>
      </c>
      <c r="Q11" s="114">
        <v>5.2999999999999999E-2</v>
      </c>
      <c r="R11"/>
      <c r="S11"/>
      <c r="T11" s="10">
        <v>2.1</v>
      </c>
      <c r="U11" s="10" t="s">
        <v>21</v>
      </c>
      <c r="V11" s="114">
        <v>7.1999999999999995E-2</v>
      </c>
      <c r="W11" s="114">
        <v>6.5000000000000002E-2</v>
      </c>
      <c r="X11" s="114">
        <v>5.1999999999999998E-2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 spans="1:112" s="20" customFormat="1" ht="15.5" x14ac:dyDescent="0.35">
      <c r="A12" s="10">
        <v>2.1</v>
      </c>
      <c r="B12" s="10" t="s">
        <v>22</v>
      </c>
      <c r="C12" s="10">
        <v>0.114</v>
      </c>
      <c r="D12" s="10">
        <v>5.7000000000000002E-2</v>
      </c>
      <c r="E12" s="10">
        <v>5.7000000000000002E-2</v>
      </c>
      <c r="F12" s="1"/>
      <c r="G12" s="10">
        <v>2.1</v>
      </c>
      <c r="H12" s="10" t="s">
        <v>22</v>
      </c>
      <c r="I12" s="114">
        <v>0.104</v>
      </c>
      <c r="J12" s="114">
        <v>6.3E-2</v>
      </c>
      <c r="K12" s="114">
        <v>5.2999999999999999E-2</v>
      </c>
      <c r="L12" s="1"/>
      <c r="M12" s="10">
        <v>2.1</v>
      </c>
      <c r="N12" s="10" t="s">
        <v>22</v>
      </c>
      <c r="O12" s="114">
        <v>9.6000000000000002E-2</v>
      </c>
      <c r="P12" s="114">
        <v>6.6000000000000003E-2</v>
      </c>
      <c r="Q12" s="114">
        <v>5.1999999999999998E-2</v>
      </c>
      <c r="R12"/>
      <c r="S12"/>
      <c r="T12" s="10">
        <v>2.1</v>
      </c>
      <c r="U12" s="10" t="s">
        <v>22</v>
      </c>
      <c r="V12" s="114">
        <v>9.0999999999999998E-2</v>
      </c>
      <c r="W12" s="114">
        <v>6.8000000000000005E-2</v>
      </c>
      <c r="X12" s="114">
        <v>5.1999999999999998E-2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/>
      <c r="CM12" s="66"/>
      <c r="CN12" s="67" t="s">
        <v>10</v>
      </c>
      <c r="CO12" s="60">
        <f t="shared" ref="CO12:CU12" si="1">MAX(BT$9:BT$10,BT$11,BT$12,BT$25:BT$26,BT$27,BT$28,BT$41:BT$42,BT$43,BT$44,BT$57:BT$58,BT$59,BT$60,BT$73:BT$74,BT$75,BT$76)</f>
        <v>0</v>
      </c>
      <c r="CP12" s="60">
        <f t="shared" si="1"/>
        <v>0</v>
      </c>
      <c r="CQ12" s="60">
        <f t="shared" si="1"/>
        <v>0</v>
      </c>
      <c r="CR12" s="60">
        <f t="shared" si="1"/>
        <v>0</v>
      </c>
      <c r="CS12" s="60">
        <f t="shared" si="1"/>
        <v>0</v>
      </c>
      <c r="CT12" s="60">
        <f t="shared" si="1"/>
        <v>0</v>
      </c>
      <c r="CU12" s="60">
        <f t="shared" si="1"/>
        <v>0</v>
      </c>
      <c r="CV12" s="68">
        <f>MAX(CO12:CU12)</f>
        <v>0</v>
      </c>
      <c r="CW12"/>
      <c r="CX12"/>
      <c r="CY12"/>
      <c r="CZ12"/>
      <c r="DA12"/>
      <c r="DB12"/>
      <c r="DC12"/>
      <c r="DD12"/>
      <c r="DE12"/>
      <c r="DF12"/>
      <c r="DG12"/>
      <c r="DH12"/>
    </row>
    <row r="13" spans="1:112" s="18" customFormat="1" ht="15.5" x14ac:dyDescent="0.35">
      <c r="A13" s="22">
        <v>2.1</v>
      </c>
      <c r="B13" s="22" t="s">
        <v>20</v>
      </c>
      <c r="C13" s="22">
        <v>5.6000000000000001E-2</v>
      </c>
      <c r="D13" s="22">
        <v>5.3999999999999999E-2</v>
      </c>
      <c r="E13" s="22">
        <v>5.3999999999999999E-2</v>
      </c>
      <c r="F13" s="1"/>
      <c r="G13" s="22">
        <v>2.1</v>
      </c>
      <c r="H13" s="22" t="s">
        <v>20</v>
      </c>
      <c r="I13" s="115">
        <v>5.6000000000000001E-2</v>
      </c>
      <c r="J13" s="115">
        <v>5.7000000000000002E-2</v>
      </c>
      <c r="K13" s="115">
        <v>5.2999999999999999E-2</v>
      </c>
      <c r="L13" s="1"/>
      <c r="M13" s="22">
        <v>2.1</v>
      </c>
      <c r="N13" s="22" t="s">
        <v>20</v>
      </c>
      <c r="O13" s="115">
        <v>5.6000000000000001E-2</v>
      </c>
      <c r="P13" s="115">
        <v>0.06</v>
      </c>
      <c r="Q13" s="115">
        <v>5.3999999999999999E-2</v>
      </c>
      <c r="R13"/>
      <c r="S13"/>
      <c r="T13" s="22">
        <v>2.1</v>
      </c>
      <c r="U13" s="22" t="s">
        <v>20</v>
      </c>
      <c r="V13" s="115">
        <v>5.5E-2</v>
      </c>
      <c r="W13" s="115">
        <v>6.2E-2</v>
      </c>
      <c r="X13" s="115">
        <v>5.2999999999999999E-2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/>
      <c r="CM13" s="58" t="s">
        <v>13</v>
      </c>
      <c r="CN13" s="59" t="s">
        <v>9</v>
      </c>
      <c r="CO13" s="60">
        <f t="shared" ref="CO13:CU13" si="2">MIN(BT$4,BT$5:BT$6,BT$7:BT$20,BT$21:BT$22,BT$23:BT$36,BT$37:BT$38,BT$39:BT$52,BT$53:BT$54,BT$55:BT$68,BT$69:BT$70,BT$71:BT$72)</f>
        <v>0</v>
      </c>
      <c r="CP13" s="93">
        <f t="shared" si="2"/>
        <v>0</v>
      </c>
      <c r="CQ13" s="93">
        <f t="shared" si="2"/>
        <v>0</v>
      </c>
      <c r="CR13" s="93">
        <f t="shared" si="2"/>
        <v>0</v>
      </c>
      <c r="CS13" s="93">
        <f t="shared" si="2"/>
        <v>0</v>
      </c>
      <c r="CT13" s="93">
        <f t="shared" si="2"/>
        <v>0</v>
      </c>
      <c r="CU13" s="93">
        <f t="shared" si="2"/>
        <v>0</v>
      </c>
      <c r="CV13" s="61">
        <f>MIN(CO13:CU13)</f>
        <v>0</v>
      </c>
      <c r="CW13"/>
      <c r="CX13"/>
      <c r="CY13"/>
      <c r="CZ13"/>
      <c r="DA13"/>
      <c r="DB13"/>
      <c r="DC13"/>
      <c r="DD13"/>
      <c r="DE13"/>
      <c r="DF13"/>
      <c r="DG13"/>
      <c r="DH13"/>
    </row>
    <row r="14" spans="1:112" s="18" customFormat="1" ht="15.5" x14ac:dyDescent="0.35">
      <c r="A14" s="17">
        <v>2.4</v>
      </c>
      <c r="B14" s="17" t="s">
        <v>20</v>
      </c>
      <c r="C14" s="17">
        <v>5.6000000000000001E-2</v>
      </c>
      <c r="D14" s="17">
        <v>5.3999999999999999E-2</v>
      </c>
      <c r="E14" s="17">
        <v>5.3999999999999999E-2</v>
      </c>
      <c r="F14" s="1"/>
      <c r="G14" s="17">
        <v>2.4</v>
      </c>
      <c r="H14" s="17" t="s">
        <v>20</v>
      </c>
      <c r="I14" s="117">
        <v>6.5000000000000002E-2</v>
      </c>
      <c r="J14" s="117">
        <v>5.3999999999999999E-2</v>
      </c>
      <c r="K14" s="117">
        <v>6.2E-2</v>
      </c>
      <c r="L14" s="1"/>
      <c r="M14" s="17">
        <v>2.4</v>
      </c>
      <c r="N14" s="17" t="s">
        <v>20</v>
      </c>
      <c r="O14" s="117">
        <v>7.0000000000000007E-2</v>
      </c>
      <c r="P14" s="117">
        <v>5.7000000000000002E-2</v>
      </c>
      <c r="Q14" s="117">
        <v>6.6000000000000003E-2</v>
      </c>
      <c r="R14"/>
      <c r="S14"/>
      <c r="T14" s="17">
        <v>2.4</v>
      </c>
      <c r="U14" s="17" t="s">
        <v>20</v>
      </c>
      <c r="V14" s="117">
        <v>7.1999999999999995E-2</v>
      </c>
      <c r="W14" s="117">
        <v>5.8999999999999997E-2</v>
      </c>
      <c r="X14" s="117">
        <v>6.8000000000000005E-2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spans="1:112" s="18" customFormat="1" ht="15.5" x14ac:dyDescent="0.35">
      <c r="A15" s="17">
        <v>2.8</v>
      </c>
      <c r="B15" s="17" t="s">
        <v>20</v>
      </c>
      <c r="C15" s="17">
        <v>6.3E-2</v>
      </c>
      <c r="D15" s="17">
        <v>5.8000000000000003E-2</v>
      </c>
      <c r="E15" s="17">
        <v>5.8000000000000003E-2</v>
      </c>
      <c r="F15" s="1"/>
      <c r="G15" s="17">
        <v>2.8</v>
      </c>
      <c r="H15" s="17" t="s">
        <v>20</v>
      </c>
      <c r="I15" s="117">
        <v>8.7999999999999995E-2</v>
      </c>
      <c r="J15" s="117">
        <v>5.7000000000000002E-2</v>
      </c>
      <c r="K15" s="117">
        <v>7.9000000000000001E-2</v>
      </c>
      <c r="L15" s="1"/>
      <c r="M15" s="17">
        <v>2.8</v>
      </c>
      <c r="N15" s="17" t="s">
        <v>20</v>
      </c>
      <c r="O15" s="117">
        <v>0.10299999999999999</v>
      </c>
      <c r="P15" s="117">
        <v>5.8999999999999997E-2</v>
      </c>
      <c r="Q15" s="117">
        <v>9.0999999999999998E-2</v>
      </c>
      <c r="R15"/>
      <c r="S15"/>
      <c r="T15" s="17">
        <v>2.8</v>
      </c>
      <c r="U15" s="17" t="s">
        <v>20</v>
      </c>
      <c r="V15" s="117">
        <v>0.113</v>
      </c>
      <c r="W15" s="117">
        <v>6.0999999999999999E-2</v>
      </c>
      <c r="X15" s="117">
        <v>9.9000000000000005E-2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/>
      <c r="CM15" s="171" t="s">
        <v>45</v>
      </c>
      <c r="CN15" s="171"/>
      <c r="CO15" s="171"/>
      <c r="CP15" s="171"/>
      <c r="CQ15" s="171"/>
      <c r="CR15" s="171"/>
      <c r="CS15" s="171"/>
      <c r="CT15" s="171"/>
      <c r="CU15" s="171"/>
      <c r="CV15" s="171"/>
      <c r="CW15"/>
      <c r="CX15"/>
      <c r="CY15"/>
      <c r="CZ15"/>
      <c r="DA15"/>
      <c r="DB15"/>
      <c r="DC15"/>
      <c r="DD15"/>
      <c r="DE15"/>
      <c r="DF15"/>
      <c r="DG15"/>
      <c r="DH15"/>
    </row>
    <row r="16" spans="1:112" s="21" customFormat="1" ht="15.5" x14ac:dyDescent="0.35">
      <c r="A16" s="50">
        <v>2.2000000000000002</v>
      </c>
      <c r="B16" s="51" t="s">
        <v>19</v>
      </c>
      <c r="C16" s="50">
        <v>4.9000000000000002E-2</v>
      </c>
      <c r="D16" s="51">
        <v>5.2999999999999999E-2</v>
      </c>
      <c r="E16" s="50">
        <v>5.2999999999999999E-2</v>
      </c>
      <c r="F16" s="1"/>
      <c r="G16" s="50">
        <v>2.2000000000000002</v>
      </c>
      <c r="H16" s="51" t="s">
        <v>19</v>
      </c>
      <c r="I16" s="113">
        <v>4.9000000000000002E-2</v>
      </c>
      <c r="J16" s="113">
        <v>5.6000000000000001E-2</v>
      </c>
      <c r="K16" s="113">
        <v>4.9000000000000002E-2</v>
      </c>
      <c r="L16" s="1"/>
      <c r="M16" s="50">
        <v>2.2000000000000002</v>
      </c>
      <c r="N16" s="51" t="s">
        <v>19</v>
      </c>
      <c r="O16" s="113">
        <v>4.9000000000000002E-2</v>
      </c>
      <c r="P16" s="113">
        <v>5.8999999999999997E-2</v>
      </c>
      <c r="Q16" s="113">
        <v>4.8000000000000001E-2</v>
      </c>
      <c r="R16"/>
      <c r="S16"/>
      <c r="T16" s="50">
        <v>2.2000000000000002</v>
      </c>
      <c r="U16" s="51" t="s">
        <v>19</v>
      </c>
      <c r="V16" s="113">
        <v>4.9000000000000002E-2</v>
      </c>
      <c r="W16" s="113">
        <v>6.0999999999999999E-2</v>
      </c>
      <c r="X16" s="113">
        <v>4.8000000000000001E-2</v>
      </c>
      <c r="Y16" s="1"/>
      <c r="Z16" s="179" t="s">
        <v>43</v>
      </c>
      <c r="AA16" s="179"/>
      <c r="AB16" s="179"/>
      <c r="AC16" s="179"/>
      <c r="AD16" s="179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140" s="18" customFormat="1" ht="15.5" x14ac:dyDescent="0.35">
      <c r="A17" s="50">
        <v>2.2000000000000002</v>
      </c>
      <c r="B17" s="51" t="s">
        <v>21</v>
      </c>
      <c r="C17" s="50">
        <v>0.05</v>
      </c>
      <c r="D17" s="51">
        <v>0.05</v>
      </c>
      <c r="E17" s="50">
        <v>0.05</v>
      </c>
      <c r="F17" s="1"/>
      <c r="G17" s="50">
        <v>2.2000000000000002</v>
      </c>
      <c r="H17" s="51" t="s">
        <v>21</v>
      </c>
      <c r="I17" s="113">
        <v>4.9000000000000002E-2</v>
      </c>
      <c r="J17" s="113">
        <v>5.1999999999999998E-2</v>
      </c>
      <c r="K17" s="113">
        <v>4.9000000000000002E-2</v>
      </c>
      <c r="L17" s="1"/>
      <c r="M17" s="50">
        <v>2.2000000000000002</v>
      </c>
      <c r="N17" s="51" t="s">
        <v>21</v>
      </c>
      <c r="O17" s="113">
        <v>4.9000000000000002E-2</v>
      </c>
      <c r="P17" s="113">
        <v>5.5E-2</v>
      </c>
      <c r="Q17" s="113">
        <v>4.8000000000000001E-2</v>
      </c>
      <c r="R17"/>
      <c r="S17"/>
      <c r="T17" s="50">
        <v>2.2000000000000002</v>
      </c>
      <c r="U17" s="51" t="s">
        <v>21</v>
      </c>
      <c r="V17" s="113">
        <v>0.05</v>
      </c>
      <c r="W17" s="113">
        <v>5.8000000000000003E-2</v>
      </c>
      <c r="X17" s="113">
        <v>4.9000000000000002E-2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/>
      <c r="CM17" s="62" t="s">
        <v>55</v>
      </c>
      <c r="CN17" s="63" t="s">
        <v>8</v>
      </c>
      <c r="CO17" s="64">
        <v>3</v>
      </c>
      <c r="CP17" s="64">
        <v>4</v>
      </c>
      <c r="CQ17" s="64">
        <v>5</v>
      </c>
      <c r="CR17" s="64">
        <v>6</v>
      </c>
      <c r="CS17" s="64">
        <v>7</v>
      </c>
      <c r="CT17" s="64">
        <v>8</v>
      </c>
      <c r="CU17" s="64">
        <v>9</v>
      </c>
      <c r="CV17" s="65" t="s">
        <v>11</v>
      </c>
      <c r="CW17"/>
      <c r="CX17"/>
      <c r="CY17"/>
      <c r="CZ17"/>
      <c r="DA17"/>
      <c r="DB17"/>
      <c r="DC17"/>
      <c r="DD17"/>
      <c r="DE17"/>
      <c r="DF17"/>
      <c r="DG17"/>
      <c r="DH17"/>
    </row>
    <row r="18" spans="1:140" s="18" customFormat="1" ht="15.5" x14ac:dyDescent="0.35">
      <c r="A18" s="50">
        <v>2.2000000000000002</v>
      </c>
      <c r="B18" s="51" t="s">
        <v>22</v>
      </c>
      <c r="C18" s="50">
        <v>0.05</v>
      </c>
      <c r="D18" s="51">
        <v>5.1999999999999998E-2</v>
      </c>
      <c r="E18" s="50">
        <v>5.1999999999999998E-2</v>
      </c>
      <c r="F18" s="1"/>
      <c r="G18" s="50">
        <v>2.2000000000000002</v>
      </c>
      <c r="H18" s="51" t="s">
        <v>22</v>
      </c>
      <c r="I18" s="113">
        <v>4.9000000000000002E-2</v>
      </c>
      <c r="J18" s="113">
        <v>5.3999999999999999E-2</v>
      </c>
      <c r="K18" s="113">
        <v>4.9000000000000002E-2</v>
      </c>
      <c r="L18" s="1"/>
      <c r="M18" s="50">
        <v>2.2000000000000002</v>
      </c>
      <c r="N18" s="51" t="s">
        <v>22</v>
      </c>
      <c r="O18" s="113">
        <v>4.9000000000000002E-2</v>
      </c>
      <c r="P18" s="113">
        <v>5.6000000000000001E-2</v>
      </c>
      <c r="Q18" s="113">
        <v>4.8000000000000001E-2</v>
      </c>
      <c r="R18"/>
      <c r="S18"/>
      <c r="T18" s="50">
        <v>2.2000000000000002</v>
      </c>
      <c r="U18" s="51" t="s">
        <v>22</v>
      </c>
      <c r="V18" s="113">
        <v>0.05</v>
      </c>
      <c r="W18" s="113">
        <v>5.8999999999999997E-2</v>
      </c>
      <c r="X18" s="113">
        <v>4.9000000000000002E-2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 spans="1:140" s="28" customFormat="1" ht="15.5" x14ac:dyDescent="0.35">
      <c r="A19" s="26">
        <v>2.2000000000000002</v>
      </c>
      <c r="B19" s="26" t="s">
        <v>20</v>
      </c>
      <c r="C19" s="26">
        <v>4.9000000000000002E-2</v>
      </c>
      <c r="D19" s="26">
        <v>4.8000000000000001E-2</v>
      </c>
      <c r="E19" s="26">
        <v>4.8000000000000001E-2</v>
      </c>
      <c r="F19" s="1"/>
      <c r="G19" s="26">
        <v>2.2000000000000002</v>
      </c>
      <c r="H19" s="26" t="s">
        <v>20</v>
      </c>
      <c r="I19" s="116">
        <v>4.9000000000000002E-2</v>
      </c>
      <c r="J19" s="116">
        <v>5.0999999999999997E-2</v>
      </c>
      <c r="K19" s="116">
        <v>4.8000000000000001E-2</v>
      </c>
      <c r="L19" s="1"/>
      <c r="M19" s="26">
        <v>2.2000000000000002</v>
      </c>
      <c r="N19" s="26" t="s">
        <v>20</v>
      </c>
      <c r="O19" s="116">
        <v>4.9000000000000002E-2</v>
      </c>
      <c r="P19" s="116">
        <v>5.5E-2</v>
      </c>
      <c r="Q19" s="116">
        <v>4.8000000000000001E-2</v>
      </c>
      <c r="R19"/>
      <c r="S19"/>
      <c r="T19" s="26">
        <v>2.2000000000000002</v>
      </c>
      <c r="U19" s="26" t="s">
        <v>20</v>
      </c>
      <c r="V19" s="116">
        <v>4.9000000000000002E-2</v>
      </c>
      <c r="W19" s="116">
        <v>5.7000000000000002E-2</v>
      </c>
      <c r="X19" s="116">
        <v>4.8000000000000001E-2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/>
      <c r="CM19" s="58"/>
      <c r="CN19" s="59" t="s">
        <v>10</v>
      </c>
      <c r="CO19" s="60">
        <f t="shared" ref="CO19:CU19" si="3">MAX(BT$4,BT$5:BT$6,BT$7:BT$20,BT$21:BT$22,BT$23:BT$36,BT$37:BT$38,BT$39:BT$52,BT$53:BT$54,BT$55:BT$68,BT$69:BT$70,BT$71:BT$72)</f>
        <v>0</v>
      </c>
      <c r="CP19" s="60">
        <f t="shared" si="3"/>
        <v>0</v>
      </c>
      <c r="CQ19" s="60">
        <f t="shared" si="3"/>
        <v>0</v>
      </c>
      <c r="CR19" s="60">
        <f t="shared" si="3"/>
        <v>0</v>
      </c>
      <c r="CS19" s="60">
        <f t="shared" si="3"/>
        <v>0</v>
      </c>
      <c r="CT19" s="60">
        <f t="shared" si="3"/>
        <v>0</v>
      </c>
      <c r="CU19" s="60">
        <f t="shared" si="3"/>
        <v>0</v>
      </c>
      <c r="CV19" s="61">
        <f>MAX(CO19:CU19)</f>
        <v>0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</row>
    <row r="20" spans="1:140" s="16" customFormat="1" ht="15.5" x14ac:dyDescent="0.35">
      <c r="A20" s="8">
        <v>2.1</v>
      </c>
      <c r="B20" s="8" t="s">
        <v>23</v>
      </c>
      <c r="C20" s="8">
        <v>2.1000000000000001E-2</v>
      </c>
      <c r="D20" s="8">
        <v>0.05</v>
      </c>
      <c r="E20" s="8">
        <v>0.05</v>
      </c>
      <c r="F20" s="1"/>
      <c r="G20" s="8">
        <v>2.1</v>
      </c>
      <c r="H20" s="8" t="s">
        <v>23</v>
      </c>
      <c r="I20" s="118">
        <v>3.4000000000000002E-2</v>
      </c>
      <c r="J20" s="118">
        <v>5.1999999999999998E-2</v>
      </c>
      <c r="K20" s="118">
        <v>5.6000000000000001E-2</v>
      </c>
      <c r="L20" s="1"/>
      <c r="M20" s="8">
        <v>2.1</v>
      </c>
      <c r="N20" s="8" t="s">
        <v>23</v>
      </c>
      <c r="O20" s="118">
        <v>3.7999999999999999E-2</v>
      </c>
      <c r="P20" s="118">
        <v>5.3999999999999999E-2</v>
      </c>
      <c r="Q20" s="118">
        <v>5.6000000000000001E-2</v>
      </c>
      <c r="R20"/>
      <c r="S20"/>
      <c r="T20" s="8">
        <v>2.1</v>
      </c>
      <c r="U20" s="8" t="s">
        <v>23</v>
      </c>
      <c r="V20" s="118">
        <v>0.04</v>
      </c>
      <c r="W20" s="118">
        <v>5.6000000000000001E-2</v>
      </c>
      <c r="X20" s="118">
        <v>5.6000000000000001E-2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/>
      <c r="CM20" s="69" t="s">
        <v>55</v>
      </c>
      <c r="CN20" s="70" t="s">
        <v>8</v>
      </c>
      <c r="CO20" s="71">
        <v>3</v>
      </c>
      <c r="CP20" s="71">
        <v>4</v>
      </c>
      <c r="CQ20" s="71">
        <v>5</v>
      </c>
      <c r="CR20" s="71">
        <v>6</v>
      </c>
      <c r="CS20" s="71">
        <v>7</v>
      </c>
      <c r="CT20" s="71">
        <v>8</v>
      </c>
      <c r="CU20" s="71">
        <v>9</v>
      </c>
      <c r="CV20" s="72" t="s">
        <v>11</v>
      </c>
      <c r="CW20"/>
      <c r="CX20"/>
      <c r="CY20"/>
      <c r="CZ20"/>
      <c r="DA20"/>
      <c r="DB20"/>
      <c r="DC20"/>
      <c r="DD20"/>
      <c r="DE20"/>
      <c r="DF20"/>
      <c r="DG20"/>
      <c r="DH20"/>
    </row>
    <row r="21" spans="1:140" s="16" customFormat="1" ht="15.5" x14ac:dyDescent="0.35">
      <c r="A21" s="8">
        <v>2.4</v>
      </c>
      <c r="B21" s="8" t="s">
        <v>25</v>
      </c>
      <c r="C21" s="8">
        <v>0.03</v>
      </c>
      <c r="D21" s="8">
        <v>5.0999999999999997E-2</v>
      </c>
      <c r="E21" s="8">
        <v>5.0999999999999997E-2</v>
      </c>
      <c r="F21" s="1"/>
      <c r="G21" s="8">
        <v>2.4</v>
      </c>
      <c r="H21" s="8" t="s">
        <v>25</v>
      </c>
      <c r="I21" s="118">
        <v>3.5999999999999997E-2</v>
      </c>
      <c r="J21" s="118">
        <v>5.1999999999999998E-2</v>
      </c>
      <c r="K21" s="118">
        <v>5.8999999999999997E-2</v>
      </c>
      <c r="L21" s="1"/>
      <c r="M21" s="8">
        <v>2.4</v>
      </c>
      <c r="N21" s="8" t="s">
        <v>25</v>
      </c>
      <c r="O21" s="118">
        <v>0.04</v>
      </c>
      <c r="P21" s="118">
        <v>5.2999999999999999E-2</v>
      </c>
      <c r="Q21" s="118">
        <v>6.3E-2</v>
      </c>
      <c r="R21"/>
      <c r="S21"/>
      <c r="T21" s="8">
        <v>2.4</v>
      </c>
      <c r="U21" s="8" t="s">
        <v>25</v>
      </c>
      <c r="V21" s="118">
        <v>4.2999999999999997E-2</v>
      </c>
      <c r="W21" s="118">
        <v>5.5E-2</v>
      </c>
      <c r="X21" s="118">
        <v>6.5000000000000002E-2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/>
      <c r="CM21" s="80"/>
      <c r="CN21" s="81" t="s">
        <v>10</v>
      </c>
      <c r="CO21" s="60">
        <f t="shared" ref="CO21:CU21" si="4">MAX(BT$16,BT$17,BT$18,BT$32,BT$33,BT$34,BT$48,BT$49,BT$50,BT$64,BT$65,BT$66,BT$80,BT$81,BT$82)</f>
        <v>0</v>
      </c>
      <c r="CP21" s="60">
        <f t="shared" si="4"/>
        <v>0</v>
      </c>
      <c r="CQ21" s="60">
        <f t="shared" si="4"/>
        <v>0</v>
      </c>
      <c r="CR21" s="60">
        <f t="shared" si="4"/>
        <v>0</v>
      </c>
      <c r="CS21" s="60">
        <f t="shared" si="4"/>
        <v>0</v>
      </c>
      <c r="CT21" s="60">
        <f t="shared" si="4"/>
        <v>0</v>
      </c>
      <c r="CU21" s="60">
        <f t="shared" si="4"/>
        <v>0</v>
      </c>
      <c r="CV21" s="82">
        <f>MAX(CO21:CU21)</f>
        <v>0</v>
      </c>
      <c r="CW21"/>
      <c r="CX21"/>
      <c r="CY21"/>
      <c r="CZ21"/>
      <c r="DA21"/>
      <c r="DB21"/>
      <c r="DC21"/>
      <c r="DD21"/>
      <c r="DE21"/>
      <c r="DF21"/>
      <c r="DG21"/>
      <c r="DH21"/>
    </row>
    <row r="22" spans="1:140" s="16" customFormat="1" ht="15.5" x14ac:dyDescent="0.35">
      <c r="A22" s="8">
        <v>2.8</v>
      </c>
      <c r="B22" s="8" t="s">
        <v>25</v>
      </c>
      <c r="C22" s="8">
        <v>2.5000000000000001E-2</v>
      </c>
      <c r="D22" s="8">
        <v>5.2999999999999999E-2</v>
      </c>
      <c r="E22" s="8">
        <v>5.2999999999999999E-2</v>
      </c>
      <c r="F22" s="1"/>
      <c r="G22" s="8">
        <v>2.8</v>
      </c>
      <c r="H22" s="8" t="s">
        <v>25</v>
      </c>
      <c r="I22" s="118">
        <v>3.9E-2</v>
      </c>
      <c r="J22" s="118">
        <v>5.2999999999999999E-2</v>
      </c>
      <c r="K22" s="118">
        <v>7.4999999999999997E-2</v>
      </c>
      <c r="L22" s="1"/>
      <c r="M22" s="8">
        <v>2.8</v>
      </c>
      <c r="N22" s="8" t="s">
        <v>25</v>
      </c>
      <c r="O22" s="118">
        <v>4.9000000000000002E-2</v>
      </c>
      <c r="P22" s="118">
        <v>5.3999999999999999E-2</v>
      </c>
      <c r="Q22" s="118">
        <v>8.8999999999999996E-2</v>
      </c>
      <c r="R22"/>
      <c r="S22"/>
      <c r="T22" s="8">
        <v>2.8</v>
      </c>
      <c r="U22" s="8" t="s">
        <v>25</v>
      </c>
      <c r="V22" s="118">
        <v>5.7000000000000002E-2</v>
      </c>
      <c r="W22" s="118">
        <v>5.6000000000000001E-2</v>
      </c>
      <c r="X22" s="118">
        <v>9.9000000000000005E-2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</row>
    <row r="23" spans="1:140" s="16" customFormat="1" ht="15.5" x14ac:dyDescent="0.35">
      <c r="A23" s="8">
        <v>2.4</v>
      </c>
      <c r="B23" s="8" t="s">
        <v>26</v>
      </c>
      <c r="C23" s="8">
        <v>1.9E-2</v>
      </c>
      <c r="D23" s="8">
        <v>0.05</v>
      </c>
      <c r="E23" s="8">
        <v>0.05</v>
      </c>
      <c r="F23" s="1"/>
      <c r="G23" s="8">
        <v>2.4</v>
      </c>
      <c r="H23" s="8" t="s">
        <v>26</v>
      </c>
      <c r="I23" s="118">
        <v>2.1999999999999999E-2</v>
      </c>
      <c r="J23" s="118">
        <v>5.0999999999999997E-2</v>
      </c>
      <c r="K23" s="118">
        <v>5.7000000000000002E-2</v>
      </c>
      <c r="L23" s="1"/>
      <c r="M23" s="8">
        <v>2.4</v>
      </c>
      <c r="N23" s="8" t="s">
        <v>26</v>
      </c>
      <c r="O23" s="118">
        <v>2.5000000000000001E-2</v>
      </c>
      <c r="P23" s="118">
        <v>5.1999999999999998E-2</v>
      </c>
      <c r="Q23" s="118">
        <v>6.0999999999999999E-2</v>
      </c>
      <c r="R23"/>
      <c r="S23"/>
      <c r="T23" s="8">
        <v>2.4</v>
      </c>
      <c r="U23" s="8" t="s">
        <v>26</v>
      </c>
      <c r="V23" s="118">
        <v>2.7E-2</v>
      </c>
      <c r="W23" s="118">
        <v>5.3999999999999999E-2</v>
      </c>
      <c r="X23" s="118">
        <v>6.4000000000000001E-2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/>
      <c r="CM23" s="83" t="s">
        <v>55</v>
      </c>
      <c r="CN23" s="84" t="s">
        <v>8</v>
      </c>
      <c r="CO23" s="85">
        <v>3</v>
      </c>
      <c r="CP23" s="85">
        <v>4</v>
      </c>
      <c r="CQ23" s="85">
        <v>5</v>
      </c>
      <c r="CR23" s="85">
        <v>6</v>
      </c>
      <c r="CS23" s="85">
        <v>7</v>
      </c>
      <c r="CT23" s="85">
        <v>8</v>
      </c>
      <c r="CU23" s="85">
        <v>9</v>
      </c>
      <c r="CV23" s="86" t="s">
        <v>11</v>
      </c>
      <c r="CW23"/>
      <c r="CX23"/>
      <c r="CY23"/>
      <c r="CZ23"/>
      <c r="DA23"/>
      <c r="DB23"/>
      <c r="DC23"/>
      <c r="DD23"/>
      <c r="DE23"/>
      <c r="DF23"/>
      <c r="DG23"/>
      <c r="DH23"/>
    </row>
    <row r="24" spans="1:140" s="16" customFormat="1" ht="17.25" customHeight="1" x14ac:dyDescent="0.35">
      <c r="A24" s="8">
        <v>2.8</v>
      </c>
      <c r="B24" s="8" t="s">
        <v>26</v>
      </c>
      <c r="C24" s="8">
        <v>1.0999999999999999E-2</v>
      </c>
      <c r="D24" s="8">
        <v>5.1999999999999998E-2</v>
      </c>
      <c r="E24" s="8">
        <v>5.1999999999999998E-2</v>
      </c>
      <c r="F24" s="1"/>
      <c r="G24" s="8">
        <v>2.8</v>
      </c>
      <c r="H24" s="8" t="s">
        <v>26</v>
      </c>
      <c r="I24" s="118">
        <v>1.9E-2</v>
      </c>
      <c r="J24" s="118">
        <v>5.1999999999999998E-2</v>
      </c>
      <c r="K24" s="118">
        <v>7.3999999999999996E-2</v>
      </c>
      <c r="L24" s="1"/>
      <c r="M24" s="8">
        <v>2.8</v>
      </c>
      <c r="N24" s="8" t="s">
        <v>26</v>
      </c>
      <c r="O24" s="118">
        <v>2.5999999999999999E-2</v>
      </c>
      <c r="P24" s="118">
        <v>5.2999999999999999E-2</v>
      </c>
      <c r="Q24" s="118">
        <v>8.7999999999999995E-2</v>
      </c>
      <c r="R24"/>
      <c r="S24"/>
      <c r="T24" s="8">
        <v>2.8</v>
      </c>
      <c r="U24" s="8" t="s">
        <v>26</v>
      </c>
      <c r="V24" s="118">
        <v>3.1E-2</v>
      </c>
      <c r="W24" s="118">
        <v>5.5E-2</v>
      </c>
      <c r="X24" s="118">
        <v>9.8000000000000004E-2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/>
      <c r="CM24" s="87" t="s">
        <v>12</v>
      </c>
      <c r="CN24" s="88"/>
      <c r="CO24" s="60"/>
      <c r="CP24" s="60"/>
      <c r="CQ24" s="60"/>
      <c r="CR24" s="60"/>
      <c r="CS24" s="60"/>
      <c r="CT24" s="60"/>
      <c r="CU24" s="60"/>
      <c r="CV24" s="89"/>
      <c r="CW24"/>
      <c r="CX24"/>
      <c r="CY24"/>
      <c r="CZ24"/>
      <c r="DA24"/>
      <c r="DB24"/>
      <c r="DC24"/>
      <c r="DD24"/>
      <c r="DE24"/>
      <c r="DF24"/>
      <c r="DG24"/>
      <c r="DH24"/>
    </row>
    <row r="25" spans="1:140" s="20" customFormat="1" ht="15.5" x14ac:dyDescent="0.35">
      <c r="A25" s="10">
        <v>2.4</v>
      </c>
      <c r="B25" s="10" t="s">
        <v>23</v>
      </c>
      <c r="C25" s="10">
        <v>0.11700000000000001</v>
      </c>
      <c r="D25" s="10">
        <v>0.06</v>
      </c>
      <c r="E25" s="10">
        <v>0.06</v>
      </c>
      <c r="F25" s="1"/>
      <c r="G25" s="10">
        <v>2.4</v>
      </c>
      <c r="H25" s="10" t="s">
        <v>23</v>
      </c>
      <c r="I25" s="119">
        <v>0.123</v>
      </c>
      <c r="J25" s="119">
        <v>5.8999999999999997E-2</v>
      </c>
      <c r="K25" s="119">
        <v>6.7000000000000004E-2</v>
      </c>
      <c r="L25" s="1"/>
      <c r="M25" s="10">
        <v>2.4</v>
      </c>
      <c r="N25" s="10" t="s">
        <v>23</v>
      </c>
      <c r="O25" s="119">
        <v>0.125</v>
      </c>
      <c r="P25" s="119">
        <v>0.06</v>
      </c>
      <c r="Q25" s="119">
        <v>7.0000000000000007E-2</v>
      </c>
      <c r="R25"/>
      <c r="S25"/>
      <c r="T25" s="10">
        <v>2.4</v>
      </c>
      <c r="U25" s="10" t="s">
        <v>23</v>
      </c>
      <c r="V25" s="119">
        <v>0.124</v>
      </c>
      <c r="W25" s="119">
        <v>6.0999999999999999E-2</v>
      </c>
      <c r="X25" s="119">
        <v>7.1999999999999995E-2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/>
      <c r="CM25" s="73" t="s">
        <v>13</v>
      </c>
      <c r="CN25" s="74" t="s">
        <v>9</v>
      </c>
      <c r="CO25" s="60">
        <f t="shared" ref="CO25:CU25" si="5">MIN(BT$13,BT$14:BT$15,BT$29,BT$30:BT$31,BT$45,BT$46:BT$47,BT$61,BT$62:BT$63,BT$77,BT$78:BT$79)</f>
        <v>0</v>
      </c>
      <c r="CP25" s="60">
        <f t="shared" si="5"/>
        <v>0</v>
      </c>
      <c r="CQ25" s="60">
        <f t="shared" si="5"/>
        <v>0</v>
      </c>
      <c r="CR25" s="60">
        <f t="shared" si="5"/>
        <v>0</v>
      </c>
      <c r="CS25" s="60">
        <f t="shared" si="5"/>
        <v>0</v>
      </c>
      <c r="CT25" s="60">
        <f t="shared" si="5"/>
        <v>0</v>
      </c>
      <c r="CU25" s="60">
        <f t="shared" si="5"/>
        <v>0</v>
      </c>
      <c r="CV25" s="75">
        <f>MIN(CO25:CU25)</f>
        <v>0</v>
      </c>
      <c r="CW25"/>
      <c r="CX25"/>
      <c r="CY25"/>
      <c r="CZ25"/>
      <c r="DA25"/>
      <c r="DB25"/>
      <c r="DC25"/>
      <c r="DD25"/>
      <c r="DE25"/>
      <c r="DF25"/>
      <c r="DG25"/>
      <c r="DH25"/>
    </row>
    <row r="26" spans="1:140" s="20" customFormat="1" ht="15.5" x14ac:dyDescent="0.35">
      <c r="A26" s="10">
        <v>2.8</v>
      </c>
      <c r="B26" s="10" t="s">
        <v>23</v>
      </c>
      <c r="C26" s="10">
        <v>0.16400000000000001</v>
      </c>
      <c r="D26" s="10">
        <v>6.2E-2</v>
      </c>
      <c r="E26" s="10">
        <v>6.2E-2</v>
      </c>
      <c r="F26" s="1"/>
      <c r="G26" s="10">
        <v>2.8</v>
      </c>
      <c r="H26" s="10" t="s">
        <v>23</v>
      </c>
      <c r="I26" s="119">
        <v>0.2</v>
      </c>
      <c r="J26" s="119">
        <v>6.0999999999999999E-2</v>
      </c>
      <c r="K26" s="119">
        <v>8.1000000000000003E-2</v>
      </c>
      <c r="L26" s="1"/>
      <c r="M26" s="10">
        <v>2.8</v>
      </c>
      <c r="N26" s="10" t="s">
        <v>23</v>
      </c>
      <c r="O26" s="119">
        <v>0.218</v>
      </c>
      <c r="P26" s="119">
        <v>6.2E-2</v>
      </c>
      <c r="Q26" s="119">
        <v>9.2999999999999999E-2</v>
      </c>
      <c r="R26"/>
      <c r="S26"/>
      <c r="T26" s="10">
        <v>2.8</v>
      </c>
      <c r="U26" s="10" t="s">
        <v>23</v>
      </c>
      <c r="V26" s="119">
        <v>0.22800000000000001</v>
      </c>
      <c r="W26" s="119">
        <v>6.3E-2</v>
      </c>
      <c r="X26" s="119">
        <v>0.10100000000000001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/>
      <c r="CM26" s="73"/>
      <c r="CN26" s="74" t="s">
        <v>10</v>
      </c>
      <c r="CO26" s="60">
        <f t="shared" ref="CO26:CU26" si="6">MAX(BT$13,BT$14:BT$15,BT$29,BT$30:BT$31,BT$45,BT$46:BT$47,BT$61,BT$62:BT$63,BT$77,BT$78:BT$79)</f>
        <v>0</v>
      </c>
      <c r="CP26" s="60">
        <f t="shared" si="6"/>
        <v>0</v>
      </c>
      <c r="CQ26" s="60">
        <f t="shared" si="6"/>
        <v>0</v>
      </c>
      <c r="CR26" s="60">
        <f t="shared" si="6"/>
        <v>0</v>
      </c>
      <c r="CS26" s="60">
        <f t="shared" si="6"/>
        <v>0</v>
      </c>
      <c r="CT26" s="60">
        <f t="shared" si="6"/>
        <v>0</v>
      </c>
      <c r="CU26" s="60">
        <f t="shared" si="6"/>
        <v>0</v>
      </c>
      <c r="CV26" s="75">
        <f>MAX(CO26:CU26)</f>
        <v>0</v>
      </c>
      <c r="CW26"/>
      <c r="CX26"/>
      <c r="CY26"/>
      <c r="CZ26"/>
      <c r="DA26"/>
      <c r="DB26"/>
      <c r="DC26"/>
      <c r="DD26"/>
      <c r="DE26"/>
      <c r="DF26"/>
      <c r="DG26"/>
      <c r="DH26"/>
    </row>
    <row r="27" spans="1:140" s="20" customFormat="1" ht="15.5" x14ac:dyDescent="0.35">
      <c r="A27" s="10">
        <v>2.1</v>
      </c>
      <c r="B27" s="10" t="s">
        <v>25</v>
      </c>
      <c r="C27" s="10">
        <v>8.5999999999999993E-2</v>
      </c>
      <c r="D27" s="10">
        <v>5.3999999999999999E-2</v>
      </c>
      <c r="E27" s="10">
        <v>5.3999999999999999E-2</v>
      </c>
      <c r="F27" s="1"/>
      <c r="G27" s="10">
        <v>2.1</v>
      </c>
      <c r="H27" s="10" t="s">
        <v>25</v>
      </c>
      <c r="I27" s="119">
        <v>7.9000000000000001E-2</v>
      </c>
      <c r="J27" s="119">
        <v>5.7000000000000002E-2</v>
      </c>
      <c r="K27" s="119">
        <v>5.2999999999999999E-2</v>
      </c>
      <c r="L27" s="1"/>
      <c r="M27" s="10">
        <v>2.1</v>
      </c>
      <c r="N27" s="10" t="s">
        <v>25</v>
      </c>
      <c r="O27" s="119">
        <v>7.5999999999999998E-2</v>
      </c>
      <c r="P27" s="119">
        <v>5.8999999999999997E-2</v>
      </c>
      <c r="Q27" s="119">
        <v>5.3999999999999999E-2</v>
      </c>
      <c r="R27"/>
      <c r="S27"/>
      <c r="T27" s="10">
        <v>2.1</v>
      </c>
      <c r="U27" s="10" t="s">
        <v>25</v>
      </c>
      <c r="V27" s="119">
        <v>7.1999999999999995E-2</v>
      </c>
      <c r="W27" s="119">
        <v>6.0999999999999999E-2</v>
      </c>
      <c r="X27" s="119">
        <v>5.2999999999999999E-2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/>
      <c r="CM27" s="80" t="s">
        <v>12</v>
      </c>
      <c r="CN27" s="81"/>
      <c r="CO27" s="60"/>
      <c r="CP27" s="60"/>
      <c r="CQ27" s="60"/>
      <c r="CR27" s="60"/>
      <c r="CS27" s="60"/>
      <c r="CT27" s="60"/>
      <c r="CU27" s="60"/>
      <c r="CV27" s="82"/>
      <c r="CW27"/>
      <c r="CX27"/>
      <c r="CY27"/>
      <c r="CZ27"/>
      <c r="DA27"/>
      <c r="DB27"/>
      <c r="DC27"/>
      <c r="DD27"/>
      <c r="DE27"/>
      <c r="DF27"/>
      <c r="DG27"/>
      <c r="DH27"/>
    </row>
    <row r="28" spans="1:140" s="20" customFormat="1" ht="15.5" x14ac:dyDescent="0.35">
      <c r="A28" s="10">
        <v>2.1</v>
      </c>
      <c r="B28" s="10" t="s">
        <v>26</v>
      </c>
      <c r="C28" s="10">
        <v>0.112</v>
      </c>
      <c r="D28" s="10">
        <v>5.3999999999999999E-2</v>
      </c>
      <c r="E28" s="10">
        <v>5.3999999999999999E-2</v>
      </c>
      <c r="F28" s="1"/>
      <c r="G28" s="10">
        <v>2.1</v>
      </c>
      <c r="H28" s="10" t="s">
        <v>26</v>
      </c>
      <c r="I28" s="119">
        <v>0.10299999999999999</v>
      </c>
      <c r="J28" s="119">
        <v>5.8000000000000003E-2</v>
      </c>
      <c r="K28" s="119">
        <v>5.2999999999999999E-2</v>
      </c>
      <c r="L28" s="1"/>
      <c r="M28" s="10">
        <v>2.1</v>
      </c>
      <c r="N28" s="10" t="s">
        <v>26</v>
      </c>
      <c r="O28" s="119">
        <v>9.7000000000000003E-2</v>
      </c>
      <c r="P28" s="119">
        <v>6.0999999999999999E-2</v>
      </c>
      <c r="Q28" s="119">
        <v>5.2999999999999999E-2</v>
      </c>
      <c r="R28"/>
      <c r="S28"/>
      <c r="T28" s="10">
        <v>2.1</v>
      </c>
      <c r="U28" s="10" t="s">
        <v>26</v>
      </c>
      <c r="V28" s="119">
        <v>9.0999999999999998E-2</v>
      </c>
      <c r="W28" s="119">
        <v>6.3E-2</v>
      </c>
      <c r="X28" s="119">
        <v>5.2999999999999999E-2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/>
      <c r="CM28" s="176" t="s">
        <v>53</v>
      </c>
      <c r="CN28" s="176"/>
      <c r="CO28" s="176"/>
      <c r="CP28" s="176"/>
      <c r="CQ28" s="176"/>
      <c r="CR28" s="176"/>
      <c r="CS28" s="176"/>
      <c r="CT28" s="176"/>
      <c r="CU28" s="176"/>
      <c r="CV28" s="176"/>
      <c r="CW28"/>
      <c r="CX28"/>
      <c r="CY28"/>
      <c r="CZ28"/>
      <c r="DA28"/>
      <c r="DB28"/>
      <c r="DC28"/>
      <c r="DD28"/>
      <c r="DE28"/>
      <c r="DF28"/>
      <c r="DG28"/>
      <c r="DH28"/>
    </row>
    <row r="29" spans="1:140" s="18" customFormat="1" ht="15.5" x14ac:dyDescent="0.35">
      <c r="A29" s="17">
        <v>2.1</v>
      </c>
      <c r="B29" s="17" t="s">
        <v>24</v>
      </c>
      <c r="C29" s="17">
        <v>5.3999999999999999E-2</v>
      </c>
      <c r="D29" s="17">
        <v>5.2999999999999999E-2</v>
      </c>
      <c r="E29" s="17">
        <v>5.2999999999999999E-2</v>
      </c>
      <c r="F29" s="1"/>
      <c r="G29" s="17">
        <v>2.1</v>
      </c>
      <c r="H29" s="17" t="s">
        <v>24</v>
      </c>
      <c r="I29" s="120">
        <v>5.5E-2</v>
      </c>
      <c r="J29" s="120">
        <v>5.5E-2</v>
      </c>
      <c r="K29" s="120">
        <v>5.3999999999999999E-2</v>
      </c>
      <c r="L29" s="1"/>
      <c r="M29" s="17">
        <v>2.1</v>
      </c>
      <c r="N29" s="17" t="s">
        <v>24</v>
      </c>
      <c r="O29" s="120">
        <v>5.6000000000000001E-2</v>
      </c>
      <c r="P29" s="120">
        <v>5.7000000000000002E-2</v>
      </c>
      <c r="Q29" s="120">
        <v>5.5E-2</v>
      </c>
      <c r="R29"/>
      <c r="S29"/>
      <c r="T29" s="17">
        <v>2.1</v>
      </c>
      <c r="U29" s="17" t="s">
        <v>24</v>
      </c>
      <c r="V29" s="120">
        <v>5.5E-2</v>
      </c>
      <c r="W29" s="120">
        <v>5.8999999999999997E-2</v>
      </c>
      <c r="X29" s="120">
        <v>5.3999999999999999E-2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spans="1:140" s="18" customFormat="1" ht="15.5" x14ac:dyDescent="0.35">
      <c r="A30" s="17">
        <v>2.4</v>
      </c>
      <c r="B30" s="17" t="s">
        <v>24</v>
      </c>
      <c r="C30" s="17">
        <v>5.3999999999999999E-2</v>
      </c>
      <c r="D30" s="17">
        <v>5.1999999999999998E-2</v>
      </c>
      <c r="E30" s="17">
        <v>5.1999999999999998E-2</v>
      </c>
      <c r="F30" s="1"/>
      <c r="G30" s="17">
        <v>2.4</v>
      </c>
      <c r="H30" s="17" t="s">
        <v>24</v>
      </c>
      <c r="I30" s="120">
        <v>6.3E-2</v>
      </c>
      <c r="J30" s="120">
        <v>5.2999999999999999E-2</v>
      </c>
      <c r="K30" s="120">
        <v>6.0999999999999999E-2</v>
      </c>
      <c r="L30" s="1"/>
      <c r="M30" s="17">
        <v>2.4</v>
      </c>
      <c r="N30" s="17" t="s">
        <v>24</v>
      </c>
      <c r="O30" s="120">
        <v>6.8000000000000005E-2</v>
      </c>
      <c r="P30" s="120">
        <v>5.5E-2</v>
      </c>
      <c r="Q30" s="120">
        <v>6.5000000000000002E-2</v>
      </c>
      <c r="R30"/>
      <c r="S30"/>
      <c r="T30" s="17">
        <v>2.4</v>
      </c>
      <c r="U30" s="17" t="s">
        <v>24</v>
      </c>
      <c r="V30" s="120">
        <v>7.0000000000000007E-2</v>
      </c>
      <c r="W30" s="120">
        <v>5.6000000000000001E-2</v>
      </c>
      <c r="X30" s="120">
        <v>6.8000000000000005E-2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  <row r="31" spans="1:140" s="18" customFormat="1" ht="15.5" x14ac:dyDescent="0.35">
      <c r="A31" s="17">
        <v>2.8</v>
      </c>
      <c r="B31" s="17" t="s">
        <v>24</v>
      </c>
      <c r="C31" s="17">
        <v>5.8999999999999997E-2</v>
      </c>
      <c r="D31" s="17">
        <v>5.6000000000000001E-2</v>
      </c>
      <c r="E31" s="17">
        <v>5.6000000000000001E-2</v>
      </c>
      <c r="F31" s="1"/>
      <c r="G31" s="17">
        <v>2.8</v>
      </c>
      <c r="H31" s="17" t="s">
        <v>24</v>
      </c>
      <c r="I31" s="120">
        <v>8.4000000000000005E-2</v>
      </c>
      <c r="J31" s="120">
        <v>5.5E-2</v>
      </c>
      <c r="K31" s="120">
        <v>7.6999999999999999E-2</v>
      </c>
      <c r="L31" s="1"/>
      <c r="M31" s="17">
        <v>2.8</v>
      </c>
      <c r="N31" s="17" t="s">
        <v>24</v>
      </c>
      <c r="O31" s="120">
        <v>9.9000000000000005E-2</v>
      </c>
      <c r="P31" s="120">
        <v>5.6000000000000001E-2</v>
      </c>
      <c r="Q31" s="120">
        <v>9.0999999999999998E-2</v>
      </c>
      <c r="R31"/>
      <c r="S31"/>
      <c r="T31" s="17">
        <v>2.8</v>
      </c>
      <c r="U31" s="17" t="s">
        <v>24</v>
      </c>
      <c r="V31" s="120">
        <v>0.109</v>
      </c>
      <c r="W31" s="120">
        <v>5.8000000000000003E-2</v>
      </c>
      <c r="X31" s="120">
        <v>0.1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/>
      <c r="CM31" s="76" t="s">
        <v>55</v>
      </c>
      <c r="CN31" s="77" t="s">
        <v>8</v>
      </c>
      <c r="CO31" s="78">
        <v>3</v>
      </c>
      <c r="CP31" s="78">
        <v>4</v>
      </c>
      <c r="CQ31" s="78">
        <v>5</v>
      </c>
      <c r="CR31" s="78">
        <v>6</v>
      </c>
      <c r="CS31" s="78">
        <v>7</v>
      </c>
      <c r="CT31" s="78">
        <v>8</v>
      </c>
      <c r="CU31" s="78">
        <v>9</v>
      </c>
      <c r="CV31" s="79" t="s">
        <v>11</v>
      </c>
      <c r="CW31"/>
      <c r="CX31"/>
      <c r="CY31"/>
      <c r="CZ31"/>
      <c r="DA31"/>
      <c r="DB31"/>
      <c r="DC31"/>
      <c r="DD31"/>
      <c r="DE31"/>
      <c r="DF31"/>
      <c r="DG31"/>
      <c r="DH31"/>
    </row>
    <row r="32" spans="1:140" s="18" customFormat="1" ht="15.5" x14ac:dyDescent="0.35">
      <c r="A32" s="50">
        <v>2.2000000000000002</v>
      </c>
      <c r="B32" s="51" t="s">
        <v>23</v>
      </c>
      <c r="C32" s="50">
        <v>0.05</v>
      </c>
      <c r="D32" s="51">
        <v>5.1999999999999998E-2</v>
      </c>
      <c r="E32" s="50">
        <v>5.1999999999999998E-2</v>
      </c>
      <c r="F32" s="1"/>
      <c r="G32" s="50">
        <v>2.2000000000000002</v>
      </c>
      <c r="H32" s="51" t="s">
        <v>23</v>
      </c>
      <c r="I32" s="113">
        <v>4.9000000000000002E-2</v>
      </c>
      <c r="J32" s="113">
        <v>5.3999999999999999E-2</v>
      </c>
      <c r="K32" s="113">
        <v>4.9000000000000002E-2</v>
      </c>
      <c r="L32" s="1"/>
      <c r="M32" s="50">
        <v>2.2000000000000002</v>
      </c>
      <c r="N32" s="51" t="s">
        <v>23</v>
      </c>
      <c r="O32" s="113">
        <v>4.9000000000000002E-2</v>
      </c>
      <c r="P32" s="113">
        <v>5.6000000000000001E-2</v>
      </c>
      <c r="Q32" s="113">
        <v>4.9000000000000002E-2</v>
      </c>
      <c r="R32"/>
      <c r="S32"/>
      <c r="T32" s="50">
        <v>2.2000000000000002</v>
      </c>
      <c r="U32" s="51" t="s">
        <v>23</v>
      </c>
      <c r="V32" s="113">
        <v>0.05</v>
      </c>
      <c r="W32" s="113">
        <v>5.8000000000000003E-2</v>
      </c>
      <c r="X32" s="113">
        <v>4.9000000000000002E-2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/>
      <c r="CM32" s="73" t="s">
        <v>12</v>
      </c>
      <c r="CN32" s="74"/>
      <c r="CO32" s="60"/>
      <c r="CP32" s="60"/>
      <c r="CQ32" s="60"/>
      <c r="CR32" s="60"/>
      <c r="CS32" s="60"/>
      <c r="CT32" s="60"/>
      <c r="CU32" s="60"/>
      <c r="CV32" s="75"/>
      <c r="CW32"/>
      <c r="CX32"/>
      <c r="CY32"/>
      <c r="CZ32"/>
      <c r="DA32"/>
      <c r="DB32"/>
      <c r="DC32"/>
      <c r="DD32"/>
      <c r="DE32"/>
      <c r="DF32"/>
      <c r="DG32"/>
      <c r="DH32"/>
    </row>
    <row r="33" spans="1:112" s="18" customFormat="1" ht="15.5" x14ac:dyDescent="0.35">
      <c r="A33" s="50">
        <v>2.2000000000000002</v>
      </c>
      <c r="B33" s="51" t="s">
        <v>25</v>
      </c>
      <c r="C33" s="50">
        <v>0.05</v>
      </c>
      <c r="D33" s="51">
        <v>0.05</v>
      </c>
      <c r="E33" s="50">
        <v>0.05</v>
      </c>
      <c r="F33" s="1"/>
      <c r="G33" s="50">
        <v>2.2000000000000002</v>
      </c>
      <c r="H33" s="51" t="s">
        <v>25</v>
      </c>
      <c r="I33" s="113">
        <v>4.9000000000000002E-2</v>
      </c>
      <c r="J33" s="113">
        <v>5.1999999999999998E-2</v>
      </c>
      <c r="K33" s="113">
        <v>4.9000000000000002E-2</v>
      </c>
      <c r="L33" s="1"/>
      <c r="M33" s="50">
        <v>2.2000000000000002</v>
      </c>
      <c r="N33" s="51" t="s">
        <v>25</v>
      </c>
      <c r="O33" s="113">
        <v>4.9000000000000002E-2</v>
      </c>
      <c r="P33" s="113">
        <v>5.2999999999999999E-2</v>
      </c>
      <c r="Q33" s="113">
        <v>4.9000000000000002E-2</v>
      </c>
      <c r="R33"/>
      <c r="S33"/>
      <c r="T33" s="50">
        <v>2.2000000000000002</v>
      </c>
      <c r="U33" s="51" t="s">
        <v>25</v>
      </c>
      <c r="V33" s="113">
        <v>0.05</v>
      </c>
      <c r="W33" s="113">
        <v>5.6000000000000001E-2</v>
      </c>
      <c r="X33" s="113">
        <v>0.05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/>
      <c r="CM33" s="80" t="s">
        <v>13</v>
      </c>
      <c r="CN33" s="81" t="s">
        <v>9</v>
      </c>
      <c r="CO33" s="60">
        <f t="shared" ref="CO33:CU33" si="7">MIN(BT$16,BT$17,BT$18,BT$32,BT$33,BT$34,BT$48,BT$49,BT$50,BT$64,BT$65,BT$66,BT$80,BT$81,BT$82)</f>
        <v>0</v>
      </c>
      <c r="CP33" s="60">
        <f t="shared" si="7"/>
        <v>0</v>
      </c>
      <c r="CQ33" s="60">
        <f t="shared" si="7"/>
        <v>0</v>
      </c>
      <c r="CR33" s="60">
        <f t="shared" si="7"/>
        <v>0</v>
      </c>
      <c r="CS33" s="60">
        <f t="shared" si="7"/>
        <v>0</v>
      </c>
      <c r="CT33" s="60">
        <f t="shared" si="7"/>
        <v>0</v>
      </c>
      <c r="CU33" s="60">
        <f t="shared" si="7"/>
        <v>0</v>
      </c>
      <c r="CV33" s="82">
        <f>MIN(CO33:CU33)</f>
        <v>0</v>
      </c>
      <c r="CW33"/>
      <c r="CX33"/>
      <c r="CY33"/>
      <c r="CZ33"/>
      <c r="DA33"/>
      <c r="DB33"/>
      <c r="DC33"/>
      <c r="DD33"/>
      <c r="DE33"/>
      <c r="DF33"/>
      <c r="DG33"/>
      <c r="DH33"/>
    </row>
    <row r="34" spans="1:112" s="18" customFormat="1" ht="15.5" x14ac:dyDescent="0.35">
      <c r="A34" s="50">
        <v>2.2000000000000002</v>
      </c>
      <c r="B34" s="51" t="s">
        <v>26</v>
      </c>
      <c r="C34" s="50">
        <v>0.05</v>
      </c>
      <c r="D34" s="51">
        <v>5.0999999999999997E-2</v>
      </c>
      <c r="E34" s="50">
        <v>5.0999999999999997E-2</v>
      </c>
      <c r="F34" s="1"/>
      <c r="G34" s="50">
        <v>2.2000000000000002</v>
      </c>
      <c r="H34" s="51" t="s">
        <v>26</v>
      </c>
      <c r="I34" s="113">
        <v>0.05</v>
      </c>
      <c r="J34" s="113">
        <v>5.2999999999999999E-2</v>
      </c>
      <c r="K34" s="113">
        <v>0.05</v>
      </c>
      <c r="L34" s="1"/>
      <c r="M34" s="50">
        <v>2.2000000000000002</v>
      </c>
      <c r="N34" s="51" t="s">
        <v>26</v>
      </c>
      <c r="O34" s="113">
        <v>0.05</v>
      </c>
      <c r="P34" s="113">
        <v>5.5E-2</v>
      </c>
      <c r="Q34" s="113">
        <v>4.9000000000000002E-2</v>
      </c>
      <c r="R34"/>
      <c r="S34"/>
      <c r="T34" s="50">
        <v>2.2000000000000002</v>
      </c>
      <c r="U34" s="51" t="s">
        <v>26</v>
      </c>
      <c r="V34" s="113">
        <v>0.05</v>
      </c>
      <c r="W34" s="113">
        <v>5.6000000000000001E-2</v>
      </c>
      <c r="X34" s="113">
        <v>4.9000000000000002E-2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</row>
    <row r="35" spans="1:112" s="18" customFormat="1" ht="15.5" x14ac:dyDescent="0.35">
      <c r="A35" s="26">
        <v>2.2000000000000002</v>
      </c>
      <c r="B35" s="26" t="s">
        <v>24</v>
      </c>
      <c r="C35" s="26">
        <v>0.05</v>
      </c>
      <c r="D35" s="26">
        <v>4.9000000000000002E-2</v>
      </c>
      <c r="E35" s="26">
        <v>4.9000000000000002E-2</v>
      </c>
      <c r="F35" s="1"/>
      <c r="G35" s="26">
        <v>2.2000000000000002</v>
      </c>
      <c r="H35" s="26" t="s">
        <v>24</v>
      </c>
      <c r="I35" s="116">
        <v>0.05</v>
      </c>
      <c r="J35" s="116">
        <v>5.0999999999999997E-2</v>
      </c>
      <c r="K35" s="116">
        <v>4.9000000000000002E-2</v>
      </c>
      <c r="L35" s="1"/>
      <c r="M35" s="26">
        <v>2.2000000000000002</v>
      </c>
      <c r="N35" s="26" t="s">
        <v>24</v>
      </c>
      <c r="O35" s="116">
        <v>0.05</v>
      </c>
      <c r="P35" s="116">
        <v>5.3999999999999999E-2</v>
      </c>
      <c r="Q35" s="116">
        <v>4.9000000000000002E-2</v>
      </c>
      <c r="R35"/>
      <c r="S35"/>
      <c r="T35" s="26">
        <v>2.2000000000000002</v>
      </c>
      <c r="U35" s="26" t="s">
        <v>24</v>
      </c>
      <c r="V35" s="116">
        <v>4.9000000000000002E-2</v>
      </c>
      <c r="W35" s="116">
        <v>5.5E-2</v>
      </c>
      <c r="X35" s="116">
        <v>4.9000000000000002E-2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/>
      <c r="CM35" s="175" t="s">
        <v>52</v>
      </c>
      <c r="CN35" s="175"/>
      <c r="CO35" s="175"/>
      <c r="CP35" s="175"/>
      <c r="CQ35" s="175"/>
      <c r="CR35" s="175"/>
      <c r="CS35" s="175"/>
      <c r="CT35" s="175"/>
      <c r="CU35" s="175"/>
      <c r="CV35" s="175"/>
      <c r="CW35"/>
      <c r="CX35"/>
      <c r="CY35"/>
      <c r="CZ35"/>
      <c r="DA35"/>
      <c r="DB35"/>
      <c r="DC35"/>
      <c r="DD35"/>
      <c r="DE35"/>
      <c r="DF35"/>
      <c r="DG35"/>
      <c r="DH35"/>
    </row>
    <row r="36" spans="1:112" s="16" customFormat="1" ht="15.75" customHeight="1" x14ac:dyDescent="0.35">
      <c r="A36" s="14">
        <v>2.1</v>
      </c>
      <c r="B36" s="14" t="s">
        <v>27</v>
      </c>
      <c r="C36" s="14">
        <v>0.02</v>
      </c>
      <c r="D36" s="14">
        <v>0.05</v>
      </c>
      <c r="E36" s="14">
        <v>0.05</v>
      </c>
      <c r="F36" s="1"/>
      <c r="G36" s="14">
        <v>2.1</v>
      </c>
      <c r="H36" s="14" t="s">
        <v>27</v>
      </c>
      <c r="I36" s="112">
        <v>3.4000000000000002E-2</v>
      </c>
      <c r="J36" s="112">
        <v>5.1999999999999998E-2</v>
      </c>
      <c r="K36" s="112">
        <v>5.6000000000000001E-2</v>
      </c>
      <c r="L36" s="1"/>
      <c r="M36" s="14">
        <v>2.1</v>
      </c>
      <c r="N36" s="14" t="s">
        <v>27</v>
      </c>
      <c r="O36" s="112">
        <v>3.7999999999999999E-2</v>
      </c>
      <c r="P36" s="112">
        <v>5.2999999999999999E-2</v>
      </c>
      <c r="Q36" s="112">
        <v>5.7000000000000002E-2</v>
      </c>
      <c r="R36"/>
      <c r="S36"/>
      <c r="T36" s="14">
        <v>2.1</v>
      </c>
      <c r="U36" s="14" t="s">
        <v>27</v>
      </c>
      <c r="V36" s="112">
        <v>0.04</v>
      </c>
      <c r="W36" s="112">
        <v>5.5E-2</v>
      </c>
      <c r="X36" s="112">
        <v>5.6000000000000001E-2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/>
      <c r="CM36" s="87" t="s">
        <v>13</v>
      </c>
      <c r="CN36" s="88" t="s">
        <v>9</v>
      </c>
      <c r="CO36" s="90">
        <f t="shared" ref="CO36:CU36" si="8">MIN(BT$19,BT$35,BT$51,BT$67,BT$83)</f>
        <v>0</v>
      </c>
      <c r="CP36" s="90">
        <f t="shared" si="8"/>
        <v>0</v>
      </c>
      <c r="CQ36" s="90">
        <f t="shared" si="8"/>
        <v>0</v>
      </c>
      <c r="CR36" s="90">
        <f t="shared" si="8"/>
        <v>0</v>
      </c>
      <c r="CS36" s="90">
        <f t="shared" si="8"/>
        <v>0</v>
      </c>
      <c r="CT36" s="90">
        <f t="shared" si="8"/>
        <v>0</v>
      </c>
      <c r="CU36" s="90">
        <f t="shared" si="8"/>
        <v>0</v>
      </c>
      <c r="CV36" s="92">
        <f>MIN(CO36:CU36)</f>
        <v>0</v>
      </c>
      <c r="CW36"/>
      <c r="CX36"/>
      <c r="CY36"/>
      <c r="CZ36"/>
      <c r="DA36"/>
      <c r="DB36"/>
      <c r="DC36"/>
      <c r="DD36"/>
      <c r="DE36"/>
      <c r="DF36"/>
      <c r="DG36"/>
      <c r="DH36"/>
    </row>
    <row r="37" spans="1:112" s="16" customFormat="1" ht="15.75" customHeight="1" x14ac:dyDescent="0.35">
      <c r="A37" s="14">
        <v>2.4</v>
      </c>
      <c r="B37" s="14" t="s">
        <v>29</v>
      </c>
      <c r="C37" s="14">
        <v>2.9000000000000001E-2</v>
      </c>
      <c r="D37" s="14">
        <v>5.0999999999999997E-2</v>
      </c>
      <c r="E37" s="14">
        <v>5.0999999999999997E-2</v>
      </c>
      <c r="F37" s="1"/>
      <c r="G37" s="14">
        <v>2.4</v>
      </c>
      <c r="H37" s="14" t="s">
        <v>29</v>
      </c>
      <c r="I37" s="112">
        <v>3.5000000000000003E-2</v>
      </c>
      <c r="J37" s="112">
        <v>5.0999999999999997E-2</v>
      </c>
      <c r="K37" s="112">
        <v>5.8000000000000003E-2</v>
      </c>
      <c r="L37" s="1"/>
      <c r="M37" s="14">
        <v>2.4</v>
      </c>
      <c r="N37" s="14" t="s">
        <v>29</v>
      </c>
      <c r="O37" s="112">
        <v>3.9E-2</v>
      </c>
      <c r="P37" s="112">
        <v>5.1999999999999998E-2</v>
      </c>
      <c r="Q37" s="112">
        <v>6.3E-2</v>
      </c>
      <c r="R37"/>
      <c r="S37"/>
      <c r="T37" s="14">
        <v>2.4</v>
      </c>
      <c r="U37" s="14" t="s">
        <v>29</v>
      </c>
      <c r="V37" s="112">
        <v>4.2000000000000003E-2</v>
      </c>
      <c r="W37" s="112">
        <v>5.3999999999999999E-2</v>
      </c>
      <c r="X37" s="112">
        <v>6.6000000000000003E-2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16" customFormat="1" ht="15.75" customHeight="1" x14ac:dyDescent="0.35">
      <c r="A38" s="14">
        <v>2.8</v>
      </c>
      <c r="B38" s="14" t="s">
        <v>29</v>
      </c>
      <c r="C38" s="14">
        <v>2.3E-2</v>
      </c>
      <c r="D38" s="14">
        <v>5.1999999999999998E-2</v>
      </c>
      <c r="E38" s="14">
        <v>5.1999999999999998E-2</v>
      </c>
      <c r="F38" s="1"/>
      <c r="G38" s="14">
        <v>2.8</v>
      </c>
      <c r="H38" s="14" t="s">
        <v>29</v>
      </c>
      <c r="I38" s="112">
        <v>3.7999999999999999E-2</v>
      </c>
      <c r="J38" s="112">
        <v>5.1999999999999998E-2</v>
      </c>
      <c r="K38" s="112">
        <v>7.4999999999999997E-2</v>
      </c>
      <c r="L38" s="1"/>
      <c r="M38" s="14">
        <v>2.8</v>
      </c>
      <c r="N38" s="14" t="s">
        <v>29</v>
      </c>
      <c r="O38" s="112">
        <v>4.8000000000000001E-2</v>
      </c>
      <c r="P38" s="112">
        <v>5.2999999999999999E-2</v>
      </c>
      <c r="Q38" s="112">
        <v>8.8999999999999996E-2</v>
      </c>
      <c r="R38"/>
      <c r="S38"/>
      <c r="T38" s="14">
        <v>2.8</v>
      </c>
      <c r="U38" s="14" t="s">
        <v>29</v>
      </c>
      <c r="V38" s="112">
        <v>5.5E-2</v>
      </c>
      <c r="W38" s="112">
        <v>5.3999999999999999E-2</v>
      </c>
      <c r="X38" s="112">
        <v>9.9000000000000005E-2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s="16" customFormat="1" ht="15.75" customHeight="1" x14ac:dyDescent="0.35">
      <c r="A39" s="14">
        <v>2.4</v>
      </c>
      <c r="B39" s="14" t="s">
        <v>30</v>
      </c>
      <c r="C39" s="14">
        <v>1.7999999999999999E-2</v>
      </c>
      <c r="D39" s="14">
        <v>4.9000000000000002E-2</v>
      </c>
      <c r="E39" s="14">
        <v>4.9000000000000002E-2</v>
      </c>
      <c r="F39" s="1"/>
      <c r="G39" s="14">
        <v>2.4</v>
      </c>
      <c r="H39" s="14" t="s">
        <v>30</v>
      </c>
      <c r="I39" s="112">
        <v>2.1999999999999999E-2</v>
      </c>
      <c r="J39" s="112">
        <v>5.0999999999999997E-2</v>
      </c>
      <c r="K39" s="112">
        <v>5.7000000000000002E-2</v>
      </c>
      <c r="L39" s="1"/>
      <c r="M39" s="14">
        <v>2.4</v>
      </c>
      <c r="N39" s="14" t="s">
        <v>30</v>
      </c>
      <c r="O39" s="112">
        <v>2.4E-2</v>
      </c>
      <c r="P39" s="112">
        <v>5.1999999999999998E-2</v>
      </c>
      <c r="Q39" s="112">
        <v>6.0999999999999999E-2</v>
      </c>
      <c r="R39"/>
      <c r="S39"/>
      <c r="T39" s="14">
        <v>2.4</v>
      </c>
      <c r="U39" s="14" t="s">
        <v>30</v>
      </c>
      <c r="V39" s="112">
        <v>2.7E-2</v>
      </c>
      <c r="W39" s="112">
        <v>5.3999999999999999E-2</v>
      </c>
      <c r="X39" s="112">
        <v>6.4000000000000001E-2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</row>
    <row r="40" spans="1:112" s="16" customFormat="1" ht="15.75" customHeight="1" x14ac:dyDescent="0.35">
      <c r="A40" s="14">
        <v>2.8</v>
      </c>
      <c r="B40" s="14" t="s">
        <v>30</v>
      </c>
      <c r="C40" s="14">
        <v>1.0999999999999999E-2</v>
      </c>
      <c r="D40" s="14">
        <v>5.1999999999999998E-2</v>
      </c>
      <c r="E40" s="14">
        <v>5.1999999999999998E-2</v>
      </c>
      <c r="F40" s="1"/>
      <c r="G40" s="14">
        <v>2.8</v>
      </c>
      <c r="H40" s="14" t="s">
        <v>30</v>
      </c>
      <c r="I40" s="112">
        <v>1.9E-2</v>
      </c>
      <c r="J40" s="112">
        <v>5.1999999999999998E-2</v>
      </c>
      <c r="K40" s="112">
        <v>7.3999999999999996E-2</v>
      </c>
      <c r="L40" s="1"/>
      <c r="M40" s="14">
        <v>2.8</v>
      </c>
      <c r="N40" s="14" t="s">
        <v>30</v>
      </c>
      <c r="O40" s="112">
        <v>2.5000000000000001E-2</v>
      </c>
      <c r="P40" s="112">
        <v>5.1999999999999998E-2</v>
      </c>
      <c r="Q40" s="112">
        <v>8.7999999999999995E-2</v>
      </c>
      <c r="R40"/>
      <c r="S40"/>
      <c r="T40" s="14">
        <v>2.8</v>
      </c>
      <c r="U40" s="14" t="s">
        <v>30</v>
      </c>
      <c r="V40" s="112">
        <v>0.03</v>
      </c>
      <c r="W40" s="112">
        <v>5.3999999999999999E-2</v>
      </c>
      <c r="X40" s="112">
        <v>9.8000000000000004E-2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s="20" customFormat="1" ht="15.75" customHeight="1" x14ac:dyDescent="0.35">
      <c r="A41" s="12">
        <v>2.4</v>
      </c>
      <c r="B41" s="12" t="s">
        <v>27</v>
      </c>
      <c r="C41" s="12">
        <v>0.115</v>
      </c>
      <c r="D41" s="12">
        <v>5.7000000000000002E-2</v>
      </c>
      <c r="E41" s="12">
        <v>5.7000000000000002E-2</v>
      </c>
      <c r="F41" s="1"/>
      <c r="G41" s="12">
        <v>2.4</v>
      </c>
      <c r="H41" s="12" t="s">
        <v>27</v>
      </c>
      <c r="I41" s="114">
        <v>0.123</v>
      </c>
      <c r="J41" s="114">
        <v>5.7000000000000002E-2</v>
      </c>
      <c r="K41" s="114">
        <v>6.5000000000000002E-2</v>
      </c>
      <c r="L41" s="1"/>
      <c r="M41" s="12">
        <v>2.4</v>
      </c>
      <c r="N41" s="12" t="s">
        <v>27</v>
      </c>
      <c r="O41" s="114">
        <v>0.124</v>
      </c>
      <c r="P41" s="114">
        <v>5.7000000000000002E-2</v>
      </c>
      <c r="Q41" s="114">
        <v>6.9000000000000006E-2</v>
      </c>
      <c r="R41"/>
      <c r="S41"/>
      <c r="T41" s="12">
        <v>2.4</v>
      </c>
      <c r="U41" s="12" t="s">
        <v>27</v>
      </c>
      <c r="V41" s="114">
        <v>0.123</v>
      </c>
      <c r="W41" s="114">
        <v>5.8999999999999997E-2</v>
      </c>
      <c r="X41" s="114">
        <v>7.0999999999999994E-2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 spans="1:112" s="20" customFormat="1" ht="15.75" customHeight="1" x14ac:dyDescent="0.35">
      <c r="A42" s="12">
        <v>2.8</v>
      </c>
      <c r="B42" s="12" t="s">
        <v>27</v>
      </c>
      <c r="C42" s="12">
        <v>0.16</v>
      </c>
      <c r="D42" s="12">
        <v>5.8999999999999997E-2</v>
      </c>
      <c r="E42" s="12">
        <v>5.8999999999999997E-2</v>
      </c>
      <c r="F42" s="1"/>
      <c r="G42" s="12">
        <v>2.8</v>
      </c>
      <c r="H42" s="12" t="s">
        <v>27</v>
      </c>
      <c r="I42" s="114">
        <v>0.19700000000000001</v>
      </c>
      <c r="J42" s="114">
        <v>5.8000000000000003E-2</v>
      </c>
      <c r="K42" s="114">
        <v>0.08</v>
      </c>
      <c r="L42" s="1"/>
      <c r="M42" s="12">
        <v>2.8</v>
      </c>
      <c r="N42" s="12" t="s">
        <v>27</v>
      </c>
      <c r="O42" s="114">
        <v>0.214</v>
      </c>
      <c r="P42" s="114">
        <v>5.8999999999999997E-2</v>
      </c>
      <c r="Q42" s="114">
        <v>9.2999999999999999E-2</v>
      </c>
      <c r="R42"/>
      <c r="S42"/>
      <c r="T42" s="12">
        <v>2.8</v>
      </c>
      <c r="U42" s="12" t="s">
        <v>27</v>
      </c>
      <c r="V42" s="114">
        <v>0.224</v>
      </c>
      <c r="W42" s="114">
        <v>0.06</v>
      </c>
      <c r="X42" s="114">
        <v>0.10100000000000001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</row>
    <row r="43" spans="1:112" s="20" customFormat="1" ht="15.75" customHeight="1" x14ac:dyDescent="0.35">
      <c r="A43" s="12">
        <v>2.1</v>
      </c>
      <c r="B43" s="12" t="s">
        <v>29</v>
      </c>
      <c r="C43" s="12">
        <v>8.5000000000000006E-2</v>
      </c>
      <c r="D43" s="12">
        <v>5.2999999999999999E-2</v>
      </c>
      <c r="E43" s="12">
        <v>5.2999999999999999E-2</v>
      </c>
      <c r="F43" s="1"/>
      <c r="G43" s="12">
        <v>2.1</v>
      </c>
      <c r="H43" s="12" t="s">
        <v>29</v>
      </c>
      <c r="I43" s="114">
        <v>7.9000000000000001E-2</v>
      </c>
      <c r="J43" s="114">
        <v>5.6000000000000001E-2</v>
      </c>
      <c r="K43" s="114">
        <v>5.3999999999999999E-2</v>
      </c>
      <c r="L43" s="1"/>
      <c r="M43" s="12">
        <v>2.1</v>
      </c>
      <c r="N43" s="12" t="s">
        <v>29</v>
      </c>
      <c r="O43" s="114">
        <v>7.4999999999999997E-2</v>
      </c>
      <c r="P43" s="114">
        <v>5.7000000000000002E-2</v>
      </c>
      <c r="Q43" s="114">
        <v>5.2999999999999999E-2</v>
      </c>
      <c r="R43"/>
      <c r="S43"/>
      <c r="T43" s="12">
        <v>2.1</v>
      </c>
      <c r="U43" s="12" t="s">
        <v>29</v>
      </c>
      <c r="V43" s="114">
        <v>7.1999999999999995E-2</v>
      </c>
      <c r="W43" s="114">
        <v>5.8000000000000003E-2</v>
      </c>
      <c r="X43" s="114">
        <v>5.2999999999999999E-2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 spans="1:112" s="20" customFormat="1" ht="15.75" customHeight="1" x14ac:dyDescent="0.35">
      <c r="A44" s="12">
        <v>2.1</v>
      </c>
      <c r="B44" s="12" t="s">
        <v>30</v>
      </c>
      <c r="C44" s="12">
        <v>0.112</v>
      </c>
      <c r="D44" s="12">
        <v>5.3999999999999999E-2</v>
      </c>
      <c r="E44" s="12">
        <v>5.3999999999999999E-2</v>
      </c>
      <c r="F44" s="1"/>
      <c r="G44" s="12">
        <v>2.1</v>
      </c>
      <c r="H44" s="12" t="s">
        <v>30</v>
      </c>
      <c r="I44" s="114">
        <v>0.10199999999999999</v>
      </c>
      <c r="J44" s="114">
        <v>5.7000000000000002E-2</v>
      </c>
      <c r="K44" s="114">
        <v>5.2999999999999999E-2</v>
      </c>
      <c r="L44" s="1"/>
      <c r="M44" s="12">
        <v>2.1</v>
      </c>
      <c r="N44" s="12" t="s">
        <v>30</v>
      </c>
      <c r="O44" s="114">
        <v>9.6000000000000002E-2</v>
      </c>
      <c r="P44" s="114">
        <v>5.8000000000000003E-2</v>
      </c>
      <c r="Q44" s="114">
        <v>5.2999999999999999E-2</v>
      </c>
      <c r="R44"/>
      <c r="S44"/>
      <c r="T44" s="12">
        <v>2.1</v>
      </c>
      <c r="U44" s="12" t="s">
        <v>30</v>
      </c>
      <c r="V44" s="114">
        <v>9.0999999999999998E-2</v>
      </c>
      <c r="W44" s="114">
        <v>0.06</v>
      </c>
      <c r="X44" s="114">
        <v>5.2999999999999999E-2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 spans="1:112" s="18" customFormat="1" ht="15.75" customHeight="1" x14ac:dyDescent="0.35">
      <c r="A45" s="19">
        <v>2.1</v>
      </c>
      <c r="B45" s="19" t="s">
        <v>28</v>
      </c>
      <c r="C45" s="19">
        <v>5.2999999999999999E-2</v>
      </c>
      <c r="D45" s="19">
        <v>5.1999999999999998E-2</v>
      </c>
      <c r="E45" s="19">
        <v>5.1999999999999998E-2</v>
      </c>
      <c r="F45" s="1"/>
      <c r="G45" s="19">
        <v>2.1</v>
      </c>
      <c r="H45" s="19" t="s">
        <v>28</v>
      </c>
      <c r="I45" s="117">
        <v>5.5E-2</v>
      </c>
      <c r="J45" s="117">
        <v>5.3999999999999999E-2</v>
      </c>
      <c r="K45" s="117">
        <v>5.3999999999999999E-2</v>
      </c>
      <c r="L45" s="1"/>
      <c r="M45" s="19">
        <v>2.1</v>
      </c>
      <c r="N45" s="19" t="s">
        <v>28</v>
      </c>
      <c r="O45" s="117">
        <v>5.6000000000000001E-2</v>
      </c>
      <c r="P45" s="117">
        <v>5.5E-2</v>
      </c>
      <c r="Q45" s="117">
        <v>5.5E-2</v>
      </c>
      <c r="R45"/>
      <c r="S45"/>
      <c r="T45" s="19">
        <v>2.1</v>
      </c>
      <c r="U45" s="19" t="s">
        <v>28</v>
      </c>
      <c r="V45" s="117">
        <v>5.5E-2</v>
      </c>
      <c r="W45" s="117">
        <v>5.6000000000000001E-2</v>
      </c>
      <c r="X45" s="117">
        <v>5.5E-2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 spans="1:112" s="18" customFormat="1" ht="15.75" customHeight="1" x14ac:dyDescent="0.35">
      <c r="A46" s="19">
        <v>2.4</v>
      </c>
      <c r="B46" s="19" t="s">
        <v>28</v>
      </c>
      <c r="C46" s="19">
        <v>5.3999999999999999E-2</v>
      </c>
      <c r="D46" s="19">
        <v>5.1999999999999998E-2</v>
      </c>
      <c r="E46" s="19">
        <v>5.1999999999999998E-2</v>
      </c>
      <c r="F46" s="1"/>
      <c r="G46" s="19">
        <v>2.4</v>
      </c>
      <c r="H46" s="19" t="s">
        <v>28</v>
      </c>
      <c r="I46" s="117">
        <v>6.2E-2</v>
      </c>
      <c r="J46" s="117">
        <v>5.2999999999999999E-2</v>
      </c>
      <c r="K46" s="117">
        <v>6.0999999999999999E-2</v>
      </c>
      <c r="L46" s="1"/>
      <c r="M46" s="19">
        <v>2.4</v>
      </c>
      <c r="N46" s="19" t="s">
        <v>28</v>
      </c>
      <c r="O46" s="117">
        <v>6.7000000000000004E-2</v>
      </c>
      <c r="P46" s="117">
        <v>5.2999999999999999E-2</v>
      </c>
      <c r="Q46" s="117">
        <v>6.5000000000000002E-2</v>
      </c>
      <c r="R46"/>
      <c r="S46"/>
      <c r="T46" s="19">
        <v>2.4</v>
      </c>
      <c r="U46" s="19" t="s">
        <v>28</v>
      </c>
      <c r="V46" s="117">
        <v>7.0000000000000007E-2</v>
      </c>
      <c r="W46" s="117">
        <v>5.5E-2</v>
      </c>
      <c r="X46" s="117">
        <v>6.8000000000000005E-2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</row>
    <row r="47" spans="1:112" s="18" customFormat="1" ht="15.75" customHeight="1" x14ac:dyDescent="0.35">
      <c r="A47" s="19">
        <v>2.8</v>
      </c>
      <c r="B47" s="19" t="s">
        <v>28</v>
      </c>
      <c r="C47" s="19">
        <v>5.7000000000000002E-2</v>
      </c>
      <c r="D47" s="19">
        <v>5.3999999999999999E-2</v>
      </c>
      <c r="E47" s="19">
        <v>5.3999999999999999E-2</v>
      </c>
      <c r="F47" s="1"/>
      <c r="G47" s="19">
        <v>2.8</v>
      </c>
      <c r="H47" s="19" t="s">
        <v>28</v>
      </c>
      <c r="I47" s="117">
        <v>8.2000000000000003E-2</v>
      </c>
      <c r="J47" s="117">
        <v>5.3999999999999999E-2</v>
      </c>
      <c r="K47" s="117">
        <v>7.6999999999999999E-2</v>
      </c>
      <c r="L47" s="1"/>
      <c r="M47" s="19">
        <v>2.8</v>
      </c>
      <c r="N47" s="19" t="s">
        <v>28</v>
      </c>
      <c r="O47" s="117">
        <v>9.7000000000000003E-2</v>
      </c>
      <c r="P47" s="117">
        <v>5.5E-2</v>
      </c>
      <c r="Q47" s="117">
        <v>9.0999999999999998E-2</v>
      </c>
      <c r="R47"/>
      <c r="S47"/>
      <c r="T47" s="19">
        <v>2.8</v>
      </c>
      <c r="U47" s="19" t="s">
        <v>28</v>
      </c>
      <c r="V47" s="117">
        <v>0.108</v>
      </c>
      <c r="W47" s="117">
        <v>5.6000000000000001E-2</v>
      </c>
      <c r="X47" s="117">
        <v>0.10100000000000001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</row>
    <row r="48" spans="1:112" s="18" customFormat="1" ht="15.75" customHeight="1" x14ac:dyDescent="0.35">
      <c r="A48" s="50">
        <v>2.2000000000000002</v>
      </c>
      <c r="B48" s="51" t="s">
        <v>27</v>
      </c>
      <c r="C48" s="50">
        <v>0.05</v>
      </c>
      <c r="D48" s="51">
        <v>5.1999999999999998E-2</v>
      </c>
      <c r="E48" s="50">
        <v>5.1999999999999998E-2</v>
      </c>
      <c r="F48" s="1"/>
      <c r="G48" s="50">
        <v>2.2000000000000002</v>
      </c>
      <c r="H48" s="51" t="s">
        <v>27</v>
      </c>
      <c r="I48" s="113">
        <v>4.9000000000000002E-2</v>
      </c>
      <c r="J48" s="113">
        <v>5.2999999999999999E-2</v>
      </c>
      <c r="K48" s="113">
        <v>0.05</v>
      </c>
      <c r="L48" s="1"/>
      <c r="M48" s="50">
        <v>2.2000000000000002</v>
      </c>
      <c r="N48" s="51" t="s">
        <v>27</v>
      </c>
      <c r="O48" s="113">
        <v>4.9000000000000002E-2</v>
      </c>
      <c r="P48" s="113">
        <v>5.5E-2</v>
      </c>
      <c r="Q48" s="113">
        <v>4.9000000000000002E-2</v>
      </c>
      <c r="R48"/>
      <c r="S48"/>
      <c r="T48" s="50">
        <v>2.2000000000000002</v>
      </c>
      <c r="U48" s="51" t="s">
        <v>27</v>
      </c>
      <c r="V48" s="113">
        <v>0.05</v>
      </c>
      <c r="W48" s="113">
        <v>5.6000000000000001E-2</v>
      </c>
      <c r="X48" s="113">
        <v>4.9000000000000002E-2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/>
      <c r="CM48" s="87" t="s">
        <v>14</v>
      </c>
      <c r="CN48" s="88" t="s">
        <v>9</v>
      </c>
      <c r="CO48" s="90">
        <f t="shared" ref="CO48:CU48" si="9">MAX(BT$19,BT$35,BT$51,BT$67,BT$83)</f>
        <v>0</v>
      </c>
      <c r="CP48" s="90">
        <f t="shared" si="9"/>
        <v>0</v>
      </c>
      <c r="CQ48" s="90">
        <f t="shared" si="9"/>
        <v>0</v>
      </c>
      <c r="CR48" s="90">
        <f t="shared" si="9"/>
        <v>0</v>
      </c>
      <c r="CS48" s="90">
        <f t="shared" si="9"/>
        <v>0</v>
      </c>
      <c r="CT48" s="90">
        <f t="shared" si="9"/>
        <v>0</v>
      </c>
      <c r="CU48" s="90">
        <f t="shared" si="9"/>
        <v>0</v>
      </c>
      <c r="CV48" s="92">
        <f>MAX(CO48:CU48)</f>
        <v>0</v>
      </c>
      <c r="CW48"/>
      <c r="CX48"/>
      <c r="CY48"/>
      <c r="CZ48"/>
      <c r="DA48"/>
      <c r="DB48"/>
      <c r="DC48"/>
      <c r="DD48"/>
      <c r="DE48"/>
      <c r="DF48"/>
      <c r="DG48"/>
      <c r="DH48"/>
    </row>
    <row r="49" spans="1:112" s="18" customFormat="1" ht="15.75" customHeight="1" x14ac:dyDescent="0.35">
      <c r="A49" s="50">
        <v>2.2000000000000002</v>
      </c>
      <c r="B49" s="51" t="s">
        <v>29</v>
      </c>
      <c r="C49" s="50">
        <v>0.05</v>
      </c>
      <c r="D49" s="51">
        <v>0.05</v>
      </c>
      <c r="E49" s="50">
        <v>0.05</v>
      </c>
      <c r="F49" s="1"/>
      <c r="G49" s="50">
        <v>2.2000000000000002</v>
      </c>
      <c r="H49" s="51" t="s">
        <v>29</v>
      </c>
      <c r="I49" s="113">
        <v>4.9000000000000002E-2</v>
      </c>
      <c r="J49" s="113">
        <v>5.0999999999999997E-2</v>
      </c>
      <c r="K49" s="113">
        <v>4.9000000000000002E-2</v>
      </c>
      <c r="L49" s="1"/>
      <c r="M49" s="50">
        <v>2.2000000000000002</v>
      </c>
      <c r="N49" s="51" t="s">
        <v>29</v>
      </c>
      <c r="O49" s="113">
        <v>4.9000000000000002E-2</v>
      </c>
      <c r="P49" s="113">
        <v>5.2999999999999999E-2</v>
      </c>
      <c r="Q49" s="113">
        <v>4.9000000000000002E-2</v>
      </c>
      <c r="R49"/>
      <c r="S49"/>
      <c r="T49" s="50">
        <v>2.2000000000000002</v>
      </c>
      <c r="U49" s="51" t="s">
        <v>29</v>
      </c>
      <c r="V49" s="113">
        <v>0.05</v>
      </c>
      <c r="W49" s="113">
        <v>5.3999999999999999E-2</v>
      </c>
      <c r="X49" s="113">
        <v>4.9000000000000002E-2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spans="1:112" s="18" customFormat="1" ht="15.75" customHeight="1" x14ac:dyDescent="0.35">
      <c r="A50" s="50">
        <v>2.2000000000000002</v>
      </c>
      <c r="B50" s="51" t="s">
        <v>30</v>
      </c>
      <c r="C50" s="50">
        <v>0.05</v>
      </c>
      <c r="D50" s="51">
        <v>5.0999999999999997E-2</v>
      </c>
      <c r="E50" s="50">
        <v>5.0999999999999997E-2</v>
      </c>
      <c r="F50" s="1"/>
      <c r="G50" s="50">
        <v>2.2000000000000002</v>
      </c>
      <c r="H50" s="51" t="s">
        <v>30</v>
      </c>
      <c r="I50" s="113">
        <v>0.05</v>
      </c>
      <c r="J50" s="113">
        <v>5.1999999999999998E-2</v>
      </c>
      <c r="K50" s="113">
        <v>0.05</v>
      </c>
      <c r="L50" s="1"/>
      <c r="M50" s="50">
        <v>2.2000000000000002</v>
      </c>
      <c r="N50" s="51" t="s">
        <v>30</v>
      </c>
      <c r="O50" s="113">
        <v>0.05</v>
      </c>
      <c r="P50" s="113">
        <v>5.3999999999999999E-2</v>
      </c>
      <c r="Q50" s="113">
        <v>0.05</v>
      </c>
      <c r="R50"/>
      <c r="S50"/>
      <c r="T50" s="50">
        <v>2.2000000000000002</v>
      </c>
      <c r="U50" s="51" t="s">
        <v>30</v>
      </c>
      <c r="V50" s="113">
        <v>0.05</v>
      </c>
      <c r="W50" s="113">
        <v>5.5E-2</v>
      </c>
      <c r="X50" s="113">
        <v>4.9000000000000002E-2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 spans="1:112" s="18" customFormat="1" ht="15.75" customHeight="1" x14ac:dyDescent="0.35">
      <c r="A51" s="26">
        <v>2.2000000000000002</v>
      </c>
      <c r="B51" s="26" t="s">
        <v>28</v>
      </c>
      <c r="C51" s="26">
        <v>0.05</v>
      </c>
      <c r="D51" s="26">
        <v>4.9000000000000002E-2</v>
      </c>
      <c r="E51" s="26">
        <v>4.9000000000000002E-2</v>
      </c>
      <c r="F51" s="1"/>
      <c r="G51" s="26">
        <v>2.2000000000000002</v>
      </c>
      <c r="H51" s="26" t="s">
        <v>28</v>
      </c>
      <c r="I51" s="116">
        <v>4.9000000000000002E-2</v>
      </c>
      <c r="J51" s="116">
        <v>5.0999999999999997E-2</v>
      </c>
      <c r="K51" s="116">
        <v>4.9000000000000002E-2</v>
      </c>
      <c r="L51" s="1"/>
      <c r="M51" s="26">
        <v>2.2000000000000002</v>
      </c>
      <c r="N51" s="26" t="s">
        <v>28</v>
      </c>
      <c r="O51" s="116">
        <v>4.9000000000000002E-2</v>
      </c>
      <c r="P51" s="116">
        <v>5.2999999999999999E-2</v>
      </c>
      <c r="Q51" s="116">
        <v>4.9000000000000002E-2</v>
      </c>
      <c r="R51"/>
      <c r="S51"/>
      <c r="T51" s="26">
        <v>2.2000000000000002</v>
      </c>
      <c r="U51" s="26" t="s">
        <v>28</v>
      </c>
      <c r="V51" s="116">
        <v>0.05</v>
      </c>
      <c r="W51" s="116">
        <v>5.3999999999999999E-2</v>
      </c>
      <c r="X51" s="116">
        <v>4.9000000000000002E-2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 spans="1:112" s="16" customFormat="1" ht="15.75" customHeight="1" x14ac:dyDescent="0.35">
      <c r="A52" s="14">
        <v>2.1</v>
      </c>
      <c r="B52" s="14" t="s">
        <v>31</v>
      </c>
      <c r="C52" s="14">
        <v>1.9E-2</v>
      </c>
      <c r="D52" s="14">
        <v>0.05</v>
      </c>
      <c r="E52" s="14">
        <v>0.05</v>
      </c>
      <c r="F52" s="1"/>
      <c r="G52" s="14">
        <v>2.1</v>
      </c>
      <c r="H52" s="14" t="s">
        <v>31</v>
      </c>
      <c r="I52" s="112">
        <v>3.4000000000000002E-2</v>
      </c>
      <c r="J52" s="112">
        <v>5.0999999999999997E-2</v>
      </c>
      <c r="K52" s="112">
        <v>5.7000000000000002E-2</v>
      </c>
      <c r="L52" s="1"/>
      <c r="M52" s="14">
        <v>2.1</v>
      </c>
      <c r="N52" s="14" t="s">
        <v>31</v>
      </c>
      <c r="O52" s="112">
        <v>3.7999999999999999E-2</v>
      </c>
      <c r="P52" s="112">
        <v>5.2999999999999999E-2</v>
      </c>
      <c r="Q52" s="112">
        <v>5.7000000000000002E-2</v>
      </c>
      <c r="R52"/>
      <c r="S52"/>
      <c r="T52" s="14">
        <v>2.1</v>
      </c>
      <c r="U52" s="14" t="s">
        <v>31</v>
      </c>
      <c r="V52" s="112">
        <v>0.04</v>
      </c>
      <c r="W52" s="112">
        <v>5.3999999999999999E-2</v>
      </c>
      <c r="X52" s="112">
        <v>5.6000000000000001E-2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s="16" customFormat="1" ht="15.75" customHeight="1" x14ac:dyDescent="0.35">
      <c r="A53" s="14">
        <v>2.4</v>
      </c>
      <c r="B53" s="14" t="s">
        <v>33</v>
      </c>
      <c r="C53" s="14">
        <v>2.9000000000000001E-2</v>
      </c>
      <c r="D53" s="14">
        <v>0.05</v>
      </c>
      <c r="E53" s="14">
        <v>0.05</v>
      </c>
      <c r="F53" s="1"/>
      <c r="G53" s="14">
        <v>2.4</v>
      </c>
      <c r="H53" s="14" t="s">
        <v>33</v>
      </c>
      <c r="I53" s="112">
        <v>3.5000000000000003E-2</v>
      </c>
      <c r="J53" s="112">
        <v>5.0999999999999997E-2</v>
      </c>
      <c r="K53" s="112">
        <v>5.8000000000000003E-2</v>
      </c>
      <c r="L53" s="1"/>
      <c r="M53" s="14">
        <v>2.4</v>
      </c>
      <c r="N53" s="14" t="s">
        <v>33</v>
      </c>
      <c r="O53" s="112">
        <v>3.9E-2</v>
      </c>
      <c r="P53" s="112">
        <v>5.1999999999999998E-2</v>
      </c>
      <c r="Q53" s="112">
        <v>6.3E-2</v>
      </c>
      <c r="R53"/>
      <c r="S53"/>
      <c r="T53" s="14">
        <v>2.4</v>
      </c>
      <c r="U53" s="14" t="s">
        <v>33</v>
      </c>
      <c r="V53" s="112">
        <v>4.2000000000000003E-2</v>
      </c>
      <c r="W53" s="112">
        <v>5.2999999999999999E-2</v>
      </c>
      <c r="X53" s="112">
        <v>6.6000000000000003E-2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spans="1:112" s="16" customFormat="1" ht="15.75" customHeight="1" x14ac:dyDescent="0.35">
      <c r="A54" s="14">
        <v>2.8</v>
      </c>
      <c r="B54" s="14" t="s">
        <v>33</v>
      </c>
      <c r="C54" s="14">
        <v>2.3E-2</v>
      </c>
      <c r="D54" s="14">
        <v>5.1999999999999998E-2</v>
      </c>
      <c r="E54" s="14">
        <v>5.1999999999999998E-2</v>
      </c>
      <c r="F54" s="1"/>
      <c r="G54" s="14">
        <v>2.8</v>
      </c>
      <c r="H54" s="14" t="s">
        <v>33</v>
      </c>
      <c r="I54" s="112">
        <v>3.6999999999999998E-2</v>
      </c>
      <c r="J54" s="112">
        <v>5.1999999999999998E-2</v>
      </c>
      <c r="K54" s="112">
        <v>7.4999999999999997E-2</v>
      </c>
      <c r="L54" s="1"/>
      <c r="M54" s="14">
        <v>2.8</v>
      </c>
      <c r="N54" s="14" t="s">
        <v>33</v>
      </c>
      <c r="O54" s="112">
        <v>4.7E-2</v>
      </c>
      <c r="P54" s="112">
        <v>5.2999999999999999E-2</v>
      </c>
      <c r="Q54" s="112">
        <v>8.8999999999999996E-2</v>
      </c>
      <c r="R54"/>
      <c r="S54"/>
      <c r="T54" s="14">
        <v>2.8</v>
      </c>
      <c r="U54" s="14" t="s">
        <v>33</v>
      </c>
      <c r="V54" s="112">
        <v>5.3999999999999999E-2</v>
      </c>
      <c r="W54" s="112">
        <v>5.3999999999999999E-2</v>
      </c>
      <c r="X54" s="112">
        <v>9.9000000000000005E-2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 spans="1:112" s="16" customFormat="1" ht="15.75" customHeight="1" x14ac:dyDescent="0.35">
      <c r="A55" s="14">
        <v>2.4</v>
      </c>
      <c r="B55" s="14" t="s">
        <v>34</v>
      </c>
      <c r="C55" s="14">
        <v>1.7999999999999999E-2</v>
      </c>
      <c r="D55" s="14">
        <v>0.05</v>
      </c>
      <c r="E55" s="14">
        <v>0.05</v>
      </c>
      <c r="F55" s="1"/>
      <c r="G55" s="14">
        <v>2.4</v>
      </c>
      <c r="H55" s="14" t="s">
        <v>34</v>
      </c>
      <c r="I55" s="112">
        <v>2.1000000000000001E-2</v>
      </c>
      <c r="J55" s="112">
        <v>5.0999999999999997E-2</v>
      </c>
      <c r="K55" s="112">
        <v>5.7000000000000002E-2</v>
      </c>
      <c r="L55" s="1"/>
      <c r="M55" s="14">
        <v>2.4</v>
      </c>
      <c r="N55" s="14" t="s">
        <v>34</v>
      </c>
      <c r="O55" s="112">
        <v>2.4E-2</v>
      </c>
      <c r="P55" s="112">
        <v>5.1999999999999998E-2</v>
      </c>
      <c r="Q55" s="112">
        <v>6.0999999999999999E-2</v>
      </c>
      <c r="R55"/>
      <c r="S55"/>
      <c r="T55" s="14">
        <v>2.4</v>
      </c>
      <c r="U55" s="14" t="s">
        <v>34</v>
      </c>
      <c r="V55" s="112">
        <v>2.5999999999999999E-2</v>
      </c>
      <c r="W55" s="112">
        <v>5.2999999999999999E-2</v>
      </c>
      <c r="X55" s="112">
        <v>6.4000000000000001E-2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 spans="1:112" s="16" customFormat="1" ht="15.75" customHeight="1" x14ac:dyDescent="0.35">
      <c r="A56" s="14">
        <v>2.8</v>
      </c>
      <c r="B56" s="14" t="s">
        <v>34</v>
      </c>
      <c r="C56" s="14">
        <v>0.01</v>
      </c>
      <c r="D56" s="14">
        <v>5.1999999999999998E-2</v>
      </c>
      <c r="E56" s="14">
        <v>5.1999999999999998E-2</v>
      </c>
      <c r="F56" s="1"/>
      <c r="G56" s="14">
        <v>2.8</v>
      </c>
      <c r="H56" s="14" t="s">
        <v>34</v>
      </c>
      <c r="I56" s="112">
        <v>1.7999999999999999E-2</v>
      </c>
      <c r="J56" s="112">
        <v>5.0999999999999997E-2</v>
      </c>
      <c r="K56" s="112">
        <v>7.2999999999999995E-2</v>
      </c>
      <c r="L56" s="1"/>
      <c r="M56" s="14">
        <v>2.8</v>
      </c>
      <c r="N56" s="14" t="s">
        <v>34</v>
      </c>
      <c r="O56" s="112">
        <v>2.4E-2</v>
      </c>
      <c r="P56" s="112">
        <v>5.1999999999999998E-2</v>
      </c>
      <c r="Q56" s="112">
        <v>8.7999999999999995E-2</v>
      </c>
      <c r="R56"/>
      <c r="S56"/>
      <c r="T56" s="14">
        <v>2.8</v>
      </c>
      <c r="U56" s="14" t="s">
        <v>34</v>
      </c>
      <c r="V56" s="112">
        <v>0.03</v>
      </c>
      <c r="W56" s="112">
        <v>5.2999999999999999E-2</v>
      </c>
      <c r="X56" s="112">
        <v>9.8000000000000004E-2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 spans="1:112" s="20" customFormat="1" ht="15.75" customHeight="1" x14ac:dyDescent="0.35">
      <c r="A57" s="12">
        <v>2.4</v>
      </c>
      <c r="B57" s="12" t="s">
        <v>31</v>
      </c>
      <c r="C57" s="12">
        <v>0.113</v>
      </c>
      <c r="D57" s="12">
        <v>5.6000000000000001E-2</v>
      </c>
      <c r="E57" s="12">
        <v>5.6000000000000001E-2</v>
      </c>
      <c r="F57" s="1"/>
      <c r="G57" s="12">
        <v>2.4</v>
      </c>
      <c r="H57" s="12" t="s">
        <v>31</v>
      </c>
      <c r="I57" s="114">
        <v>0.122</v>
      </c>
      <c r="J57" s="114">
        <v>5.5E-2</v>
      </c>
      <c r="K57" s="114">
        <v>6.4000000000000001E-2</v>
      </c>
      <c r="L57" s="1"/>
      <c r="M57" s="12">
        <v>2.4</v>
      </c>
      <c r="N57" s="12" t="s">
        <v>31</v>
      </c>
      <c r="O57" s="114">
        <v>0.123</v>
      </c>
      <c r="P57" s="114">
        <v>5.6000000000000001E-2</v>
      </c>
      <c r="Q57" s="114">
        <v>6.9000000000000006E-2</v>
      </c>
      <c r="R57"/>
      <c r="S57"/>
      <c r="T57" s="12">
        <v>2.4</v>
      </c>
      <c r="U57" s="12" t="s">
        <v>31</v>
      </c>
      <c r="V57" s="114">
        <v>0.123</v>
      </c>
      <c r="W57" s="114">
        <v>5.7000000000000002E-2</v>
      </c>
      <c r="X57" s="114">
        <v>7.0999999999999994E-2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spans="1:112" s="20" customFormat="1" ht="15.75" customHeight="1" x14ac:dyDescent="0.35">
      <c r="A58" s="12">
        <v>2.8</v>
      </c>
      <c r="B58" s="12" t="s">
        <v>31</v>
      </c>
      <c r="C58" s="12">
        <v>0.158</v>
      </c>
      <c r="D58" s="12">
        <v>5.7000000000000002E-2</v>
      </c>
      <c r="E58" s="12">
        <v>5.7000000000000002E-2</v>
      </c>
      <c r="F58" s="1"/>
      <c r="G58" s="12">
        <v>2.8</v>
      </c>
      <c r="H58" s="12" t="s">
        <v>31</v>
      </c>
      <c r="I58" s="114">
        <v>0.193</v>
      </c>
      <c r="J58" s="114">
        <v>5.7000000000000002E-2</v>
      </c>
      <c r="K58" s="114">
        <v>7.9000000000000001E-2</v>
      </c>
      <c r="L58" s="1"/>
      <c r="M58" s="12">
        <v>2.8</v>
      </c>
      <c r="N58" s="12" t="s">
        <v>31</v>
      </c>
      <c r="O58" s="114">
        <v>0.21199999999999999</v>
      </c>
      <c r="P58" s="114">
        <v>5.7000000000000002E-2</v>
      </c>
      <c r="Q58" s="114">
        <v>9.1999999999999998E-2</v>
      </c>
      <c r="R58"/>
      <c r="S58"/>
      <c r="T58" s="12">
        <v>2.8</v>
      </c>
      <c r="U58" s="12" t="s">
        <v>31</v>
      </c>
      <c r="V58" s="114">
        <v>0.222</v>
      </c>
      <c r="W58" s="114">
        <v>5.8000000000000003E-2</v>
      </c>
      <c r="X58" s="114">
        <v>0.10100000000000001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s="20" customFormat="1" ht="15.75" customHeight="1" x14ac:dyDescent="0.35">
      <c r="A59" s="12">
        <v>2.1</v>
      </c>
      <c r="B59" s="12" t="s">
        <v>33</v>
      </c>
      <c r="C59" s="12">
        <v>8.5000000000000006E-2</v>
      </c>
      <c r="D59" s="12">
        <v>5.1999999999999998E-2</v>
      </c>
      <c r="E59" s="12">
        <v>5.1999999999999998E-2</v>
      </c>
      <c r="F59" s="1"/>
      <c r="G59" s="12">
        <v>2.1</v>
      </c>
      <c r="H59" s="12" t="s">
        <v>33</v>
      </c>
      <c r="I59" s="114">
        <v>7.8E-2</v>
      </c>
      <c r="J59" s="114">
        <v>5.3999999999999999E-2</v>
      </c>
      <c r="K59" s="114">
        <v>5.2999999999999999E-2</v>
      </c>
      <c r="L59" s="1"/>
      <c r="M59" s="12">
        <v>2.1</v>
      </c>
      <c r="N59" s="12" t="s">
        <v>33</v>
      </c>
      <c r="O59" s="114">
        <v>7.4999999999999997E-2</v>
      </c>
      <c r="P59" s="114">
        <v>5.6000000000000001E-2</v>
      </c>
      <c r="Q59" s="114">
        <v>5.3999999999999999E-2</v>
      </c>
      <c r="R59"/>
      <c r="S59"/>
      <c r="T59" s="12">
        <v>2.1</v>
      </c>
      <c r="U59" s="12" t="s">
        <v>33</v>
      </c>
      <c r="V59" s="114">
        <v>7.2999999999999995E-2</v>
      </c>
      <c r="W59" s="114">
        <v>5.7000000000000002E-2</v>
      </c>
      <c r="X59" s="114">
        <v>5.3999999999999999E-2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spans="1:112" s="20" customFormat="1" ht="15.75" customHeight="1" x14ac:dyDescent="0.35">
      <c r="A60" s="12">
        <v>2.1</v>
      </c>
      <c r="B60" s="12" t="s">
        <v>34</v>
      </c>
      <c r="C60" s="12">
        <v>0.111</v>
      </c>
      <c r="D60" s="12">
        <v>5.2999999999999999E-2</v>
      </c>
      <c r="E60" s="12">
        <v>5.2999999999999999E-2</v>
      </c>
      <c r="F60" s="1"/>
      <c r="G60" s="12">
        <v>2.1</v>
      </c>
      <c r="H60" s="12" t="s">
        <v>34</v>
      </c>
      <c r="I60" s="114">
        <v>0.10199999999999999</v>
      </c>
      <c r="J60" s="114">
        <v>5.5E-2</v>
      </c>
      <c r="K60" s="114">
        <v>5.1999999999999998E-2</v>
      </c>
      <c r="L60" s="1"/>
      <c r="M60" s="12">
        <v>2.1</v>
      </c>
      <c r="N60" s="12" t="s">
        <v>34</v>
      </c>
      <c r="O60" s="114">
        <v>9.5000000000000001E-2</v>
      </c>
      <c r="P60" s="114">
        <v>5.7000000000000002E-2</v>
      </c>
      <c r="Q60" s="114">
        <v>5.2999999999999999E-2</v>
      </c>
      <c r="R60"/>
      <c r="S60"/>
      <c r="T60" s="12">
        <v>2.1</v>
      </c>
      <c r="U60" s="12" t="s">
        <v>34</v>
      </c>
      <c r="V60" s="114">
        <v>9.0999999999999998E-2</v>
      </c>
      <c r="W60" s="114">
        <v>5.8000000000000003E-2</v>
      </c>
      <c r="X60" s="114">
        <v>5.2999999999999999E-2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s="18" customFormat="1" ht="15.75" customHeight="1" x14ac:dyDescent="0.35">
      <c r="A61" s="19">
        <v>2.1</v>
      </c>
      <c r="B61" s="19" t="s">
        <v>32</v>
      </c>
      <c r="C61" s="19">
        <v>5.1999999999999998E-2</v>
      </c>
      <c r="D61" s="19">
        <v>5.1999999999999998E-2</v>
      </c>
      <c r="E61" s="19">
        <v>5.1999999999999998E-2</v>
      </c>
      <c r="F61" s="1"/>
      <c r="G61" s="19">
        <v>2.1</v>
      </c>
      <c r="H61" s="19" t="s">
        <v>32</v>
      </c>
      <c r="I61" s="117">
        <v>5.5E-2</v>
      </c>
      <c r="J61" s="117">
        <v>5.2999999999999999E-2</v>
      </c>
      <c r="K61" s="117">
        <v>5.3999999999999999E-2</v>
      </c>
      <c r="L61" s="1"/>
      <c r="M61" s="19">
        <v>2.1</v>
      </c>
      <c r="N61" s="19" t="s">
        <v>32</v>
      </c>
      <c r="O61" s="117">
        <v>5.6000000000000001E-2</v>
      </c>
      <c r="P61" s="117">
        <v>5.3999999999999999E-2</v>
      </c>
      <c r="Q61" s="117">
        <v>5.5E-2</v>
      </c>
      <c r="R61"/>
      <c r="S61"/>
      <c r="T61" s="19">
        <v>2.1</v>
      </c>
      <c r="U61" s="19" t="s">
        <v>32</v>
      </c>
      <c r="V61" s="117">
        <v>5.5E-2</v>
      </c>
      <c r="W61" s="117">
        <v>5.5E-2</v>
      </c>
      <c r="X61" s="117">
        <v>5.5E-2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spans="1:112" s="18" customFormat="1" ht="15.75" customHeight="1" x14ac:dyDescent="0.35">
      <c r="A62" s="19">
        <v>2.4</v>
      </c>
      <c r="B62" s="19" t="s">
        <v>32</v>
      </c>
      <c r="C62" s="19">
        <v>5.2999999999999999E-2</v>
      </c>
      <c r="D62" s="19">
        <v>5.1999999999999998E-2</v>
      </c>
      <c r="E62" s="19">
        <v>5.1999999999999998E-2</v>
      </c>
      <c r="F62" s="1"/>
      <c r="G62" s="19">
        <v>2.4</v>
      </c>
      <c r="H62" s="19" t="s">
        <v>32</v>
      </c>
      <c r="I62" s="117">
        <v>6.2E-2</v>
      </c>
      <c r="J62" s="117">
        <v>5.1999999999999998E-2</v>
      </c>
      <c r="K62" s="117">
        <v>0.06</v>
      </c>
      <c r="L62" s="1"/>
      <c r="M62" s="19">
        <v>2.4</v>
      </c>
      <c r="N62" s="19" t="s">
        <v>32</v>
      </c>
      <c r="O62" s="117">
        <v>6.7000000000000004E-2</v>
      </c>
      <c r="P62" s="117">
        <v>5.2999999999999999E-2</v>
      </c>
      <c r="Q62" s="117">
        <v>6.5000000000000002E-2</v>
      </c>
      <c r="R62"/>
      <c r="S62"/>
      <c r="T62" s="19">
        <v>2.4</v>
      </c>
      <c r="U62" s="19" t="s">
        <v>32</v>
      </c>
      <c r="V62" s="117">
        <v>6.9000000000000006E-2</v>
      </c>
      <c r="W62" s="117">
        <v>5.3999999999999999E-2</v>
      </c>
      <c r="X62" s="117">
        <v>6.8000000000000005E-2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 spans="1:112" s="18" customFormat="1" ht="15.75" customHeight="1" x14ac:dyDescent="0.35">
      <c r="A63" s="19">
        <v>2.8</v>
      </c>
      <c r="B63" s="19" t="s">
        <v>32</v>
      </c>
      <c r="C63" s="19">
        <v>5.6000000000000001E-2</v>
      </c>
      <c r="D63" s="19">
        <v>5.3999999999999999E-2</v>
      </c>
      <c r="E63" s="19">
        <v>5.3999999999999999E-2</v>
      </c>
      <c r="F63" s="1"/>
      <c r="G63" s="19">
        <v>2.8</v>
      </c>
      <c r="H63" s="19" t="s">
        <v>32</v>
      </c>
      <c r="I63" s="117">
        <v>0.08</v>
      </c>
      <c r="J63" s="117">
        <v>5.2999999999999999E-2</v>
      </c>
      <c r="K63" s="117">
        <v>7.5999999999999998E-2</v>
      </c>
      <c r="L63" s="1"/>
      <c r="M63" s="19">
        <v>2.8</v>
      </c>
      <c r="N63" s="19" t="s">
        <v>32</v>
      </c>
      <c r="O63" s="117">
        <v>9.6000000000000002E-2</v>
      </c>
      <c r="P63" s="117">
        <v>5.3999999999999999E-2</v>
      </c>
      <c r="Q63" s="117">
        <v>9.0999999999999998E-2</v>
      </c>
      <c r="R63"/>
      <c r="S63"/>
      <c r="T63" s="19">
        <v>2.8</v>
      </c>
      <c r="U63" s="19" t="s">
        <v>32</v>
      </c>
      <c r="V63" s="117">
        <v>0.107</v>
      </c>
      <c r="W63" s="117">
        <v>5.5E-2</v>
      </c>
      <c r="X63" s="117">
        <v>0.10100000000000001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 spans="1:112" s="18" customFormat="1" ht="15.75" customHeight="1" x14ac:dyDescent="0.35">
      <c r="A64" s="50">
        <v>2.2000000000000002</v>
      </c>
      <c r="B64" s="51" t="s">
        <v>31</v>
      </c>
      <c r="C64" s="50">
        <v>0.05</v>
      </c>
      <c r="D64" s="51">
        <v>5.0999999999999997E-2</v>
      </c>
      <c r="E64" s="50">
        <v>5.0999999999999997E-2</v>
      </c>
      <c r="F64" s="1"/>
      <c r="G64" s="50">
        <v>2.2000000000000002</v>
      </c>
      <c r="H64" s="51" t="s">
        <v>31</v>
      </c>
      <c r="I64" s="113">
        <v>0.05</v>
      </c>
      <c r="J64" s="113">
        <v>5.2999999999999999E-2</v>
      </c>
      <c r="K64" s="113">
        <v>0.05</v>
      </c>
      <c r="L64" s="1"/>
      <c r="M64" s="50">
        <v>2.2000000000000002</v>
      </c>
      <c r="N64" s="51" t="s">
        <v>31</v>
      </c>
      <c r="O64" s="113">
        <v>0.05</v>
      </c>
      <c r="P64" s="113">
        <v>5.3999999999999999E-2</v>
      </c>
      <c r="Q64" s="113">
        <v>4.9000000000000002E-2</v>
      </c>
      <c r="R64"/>
      <c r="S64"/>
      <c r="T64" s="50">
        <v>2.2000000000000002</v>
      </c>
      <c r="U64" s="51" t="s">
        <v>31</v>
      </c>
      <c r="V64" s="113">
        <v>4.9000000000000002E-2</v>
      </c>
      <c r="W64" s="113">
        <v>5.5E-2</v>
      </c>
      <c r="X64" s="113">
        <v>4.9000000000000002E-2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</row>
    <row r="65" spans="1:112" s="18" customFormat="1" ht="15.75" customHeight="1" x14ac:dyDescent="0.35">
      <c r="A65" s="50">
        <v>2.2000000000000002</v>
      </c>
      <c r="B65" s="51" t="s">
        <v>33</v>
      </c>
      <c r="C65" s="50">
        <v>0.05</v>
      </c>
      <c r="D65" s="51">
        <v>0.05</v>
      </c>
      <c r="E65" s="50">
        <v>0.05</v>
      </c>
      <c r="F65" s="1"/>
      <c r="G65" s="50">
        <v>2.2000000000000002</v>
      </c>
      <c r="H65" s="51" t="s">
        <v>33</v>
      </c>
      <c r="I65" s="113">
        <v>0.05</v>
      </c>
      <c r="J65" s="113">
        <v>5.0999999999999997E-2</v>
      </c>
      <c r="K65" s="113">
        <v>0.05</v>
      </c>
      <c r="L65" s="1"/>
      <c r="M65" s="50">
        <v>2.2000000000000002</v>
      </c>
      <c r="N65" s="51" t="s">
        <v>33</v>
      </c>
      <c r="O65" s="113">
        <v>4.9000000000000002E-2</v>
      </c>
      <c r="P65" s="113">
        <v>5.1999999999999998E-2</v>
      </c>
      <c r="Q65" s="113">
        <v>4.9000000000000002E-2</v>
      </c>
      <c r="R65"/>
      <c r="S65"/>
      <c r="T65" s="50">
        <v>2.2000000000000002</v>
      </c>
      <c r="U65" s="51" t="s">
        <v>33</v>
      </c>
      <c r="V65" s="113">
        <v>0.05</v>
      </c>
      <c r="W65" s="113">
        <v>5.2999999999999999E-2</v>
      </c>
      <c r="X65" s="113">
        <v>4.9000000000000002E-2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 spans="1:112" s="18" customFormat="1" ht="15.75" customHeight="1" x14ac:dyDescent="0.35">
      <c r="A66" s="50">
        <v>2.2000000000000002</v>
      </c>
      <c r="B66" s="51" t="s">
        <v>34</v>
      </c>
      <c r="C66" s="50">
        <v>0.05</v>
      </c>
      <c r="D66" s="51">
        <v>5.0999999999999997E-2</v>
      </c>
      <c r="E66" s="50">
        <v>5.0999999999999997E-2</v>
      </c>
      <c r="F66" s="1"/>
      <c r="G66" s="50">
        <v>2.2000000000000002</v>
      </c>
      <c r="H66" s="51" t="s">
        <v>34</v>
      </c>
      <c r="I66" s="113">
        <v>0.05</v>
      </c>
      <c r="J66" s="113">
        <v>5.1999999999999998E-2</v>
      </c>
      <c r="K66" s="113">
        <v>0.05</v>
      </c>
      <c r="L66" s="1"/>
      <c r="M66" s="50">
        <v>2.2000000000000002</v>
      </c>
      <c r="N66" s="51" t="s">
        <v>34</v>
      </c>
      <c r="O66" s="113">
        <v>0.05</v>
      </c>
      <c r="P66" s="113">
        <v>5.2999999999999999E-2</v>
      </c>
      <c r="Q66" s="113">
        <v>0.05</v>
      </c>
      <c r="R66"/>
      <c r="S66"/>
      <c r="T66" s="50">
        <v>2.2000000000000002</v>
      </c>
      <c r="U66" s="51" t="s">
        <v>34</v>
      </c>
      <c r="V66" s="113">
        <v>0.05</v>
      </c>
      <c r="W66" s="113">
        <v>5.3999999999999999E-2</v>
      </c>
      <c r="X66" s="113">
        <v>4.9000000000000002E-2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 spans="1:112" s="18" customFormat="1" ht="15.75" customHeight="1" x14ac:dyDescent="0.35">
      <c r="A67" s="26">
        <v>2.2000000000000002</v>
      </c>
      <c r="B67" s="26" t="s">
        <v>32</v>
      </c>
      <c r="C67" s="26">
        <v>0.05</v>
      </c>
      <c r="D67" s="26">
        <v>0.05</v>
      </c>
      <c r="E67" s="26">
        <v>0.05</v>
      </c>
      <c r="F67" s="1"/>
      <c r="G67" s="26">
        <v>2.2000000000000002</v>
      </c>
      <c r="H67" s="26" t="s">
        <v>32</v>
      </c>
      <c r="I67" s="116">
        <v>0.05</v>
      </c>
      <c r="J67" s="116">
        <v>5.0999999999999997E-2</v>
      </c>
      <c r="K67" s="116">
        <v>0.05</v>
      </c>
      <c r="L67" s="1"/>
      <c r="M67" s="26">
        <v>2.2000000000000002</v>
      </c>
      <c r="N67" s="26" t="s">
        <v>32</v>
      </c>
      <c r="O67" s="116">
        <v>4.9000000000000002E-2</v>
      </c>
      <c r="P67" s="116">
        <v>5.1999999999999998E-2</v>
      </c>
      <c r="Q67" s="116">
        <v>4.9000000000000002E-2</v>
      </c>
      <c r="R67"/>
      <c r="S67"/>
      <c r="T67" s="26">
        <v>2.2000000000000002</v>
      </c>
      <c r="U67" s="26" t="s">
        <v>32</v>
      </c>
      <c r="V67" s="116">
        <v>0.05</v>
      </c>
      <c r="W67" s="116">
        <v>5.3999999999999999E-2</v>
      </c>
      <c r="X67" s="116">
        <v>0.05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 spans="1:112" s="16" customFormat="1" ht="15.75" customHeight="1" x14ac:dyDescent="0.35">
      <c r="A68" s="14">
        <v>2.1</v>
      </c>
      <c r="B68" s="14" t="s">
        <v>35</v>
      </c>
      <c r="C68" s="14">
        <v>1.7999999999999999E-2</v>
      </c>
      <c r="D68" s="14">
        <v>0.05</v>
      </c>
      <c r="E68" s="14">
        <v>0.05</v>
      </c>
      <c r="F68" s="1"/>
      <c r="G68" s="14">
        <v>2.1</v>
      </c>
      <c r="H68" s="14" t="s">
        <v>35</v>
      </c>
      <c r="I68" s="112">
        <v>3.3000000000000002E-2</v>
      </c>
      <c r="J68" s="112">
        <v>5.0999999999999997E-2</v>
      </c>
      <c r="K68" s="112">
        <v>5.7000000000000002E-2</v>
      </c>
      <c r="L68" s="1"/>
      <c r="M68" s="14">
        <v>2.1</v>
      </c>
      <c r="N68" s="14" t="s">
        <v>35</v>
      </c>
      <c r="O68" s="112">
        <v>3.7999999999999999E-2</v>
      </c>
      <c r="P68" s="112">
        <v>5.0999999999999997E-2</v>
      </c>
      <c r="Q68" s="112">
        <v>5.8000000000000003E-2</v>
      </c>
      <c r="R68"/>
      <c r="S68"/>
      <c r="T68" s="14">
        <v>2.1</v>
      </c>
      <c r="U68" s="14" t="s">
        <v>35</v>
      </c>
      <c r="V68" s="112">
        <v>0.04</v>
      </c>
      <c r="W68" s="112">
        <v>5.1999999999999998E-2</v>
      </c>
      <c r="X68" s="112">
        <v>5.7000000000000002E-2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 spans="1:112" s="16" customFormat="1" ht="15.75" customHeight="1" x14ac:dyDescent="0.35">
      <c r="A69" s="14">
        <v>2.4</v>
      </c>
      <c r="B69" s="14" t="s">
        <v>37</v>
      </c>
      <c r="C69" s="14">
        <v>2.8000000000000001E-2</v>
      </c>
      <c r="D69" s="14">
        <v>0.05</v>
      </c>
      <c r="E69" s="14">
        <v>0.05</v>
      </c>
      <c r="F69" s="1"/>
      <c r="G69" s="14">
        <v>2.4</v>
      </c>
      <c r="H69" s="14" t="s">
        <v>37</v>
      </c>
      <c r="I69" s="112">
        <v>3.4000000000000002E-2</v>
      </c>
      <c r="J69" s="112">
        <v>0.05</v>
      </c>
      <c r="K69" s="112">
        <v>5.8000000000000003E-2</v>
      </c>
      <c r="L69" s="1"/>
      <c r="M69" s="14">
        <v>2.4</v>
      </c>
      <c r="N69" s="14" t="s">
        <v>37</v>
      </c>
      <c r="O69" s="112">
        <v>3.7999999999999999E-2</v>
      </c>
      <c r="P69" s="112">
        <v>5.0999999999999997E-2</v>
      </c>
      <c r="Q69" s="112">
        <v>6.3E-2</v>
      </c>
      <c r="R69"/>
      <c r="S69"/>
      <c r="T69" s="14">
        <v>2.4</v>
      </c>
      <c r="U69" s="14" t="s">
        <v>37</v>
      </c>
      <c r="V69" s="112">
        <v>4.1000000000000002E-2</v>
      </c>
      <c r="W69" s="112">
        <v>5.0999999999999997E-2</v>
      </c>
      <c r="X69" s="112">
        <v>6.6000000000000003E-2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 spans="1:112" s="16" customFormat="1" ht="15.75" customHeight="1" x14ac:dyDescent="0.35">
      <c r="A70" s="14">
        <v>2.8</v>
      </c>
      <c r="B70" s="14" t="s">
        <v>37</v>
      </c>
      <c r="C70" s="14">
        <v>2.1000000000000001E-2</v>
      </c>
      <c r="D70" s="14">
        <v>5.0999999999999997E-2</v>
      </c>
      <c r="E70" s="14">
        <v>5.0999999999999997E-2</v>
      </c>
      <c r="F70" s="1"/>
      <c r="G70" s="14">
        <v>2.8</v>
      </c>
      <c r="H70" s="14" t="s">
        <v>37</v>
      </c>
      <c r="I70" s="112">
        <v>3.5000000000000003E-2</v>
      </c>
      <c r="J70" s="112">
        <v>5.0999999999999997E-2</v>
      </c>
      <c r="K70" s="112">
        <v>7.3999999999999996E-2</v>
      </c>
      <c r="L70" s="1"/>
      <c r="M70" s="14">
        <v>2.8</v>
      </c>
      <c r="N70" s="14" t="s">
        <v>37</v>
      </c>
      <c r="O70" s="112">
        <v>4.5999999999999999E-2</v>
      </c>
      <c r="P70" s="112">
        <v>5.0999999999999997E-2</v>
      </c>
      <c r="Q70" s="112">
        <v>8.8999999999999996E-2</v>
      </c>
      <c r="R70"/>
      <c r="S70"/>
      <c r="T70" s="14">
        <v>2.8</v>
      </c>
      <c r="U70" s="14" t="s">
        <v>37</v>
      </c>
      <c r="V70" s="112">
        <v>5.2999999999999999E-2</v>
      </c>
      <c r="W70" s="112">
        <v>5.0999999999999997E-2</v>
      </c>
      <c r="X70" s="112">
        <v>0.1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</row>
    <row r="71" spans="1:112" s="16" customFormat="1" ht="15.75" customHeight="1" x14ac:dyDescent="0.35">
      <c r="A71" s="14">
        <v>2.4</v>
      </c>
      <c r="B71" s="14" t="s">
        <v>38</v>
      </c>
      <c r="C71" s="14">
        <v>1.7000000000000001E-2</v>
      </c>
      <c r="D71" s="14">
        <v>0.05</v>
      </c>
      <c r="E71" s="14">
        <v>0.05</v>
      </c>
      <c r="F71" s="1"/>
      <c r="G71" s="14">
        <v>2.4</v>
      </c>
      <c r="H71" s="14" t="s">
        <v>38</v>
      </c>
      <c r="I71" s="112">
        <v>0.02</v>
      </c>
      <c r="J71" s="112">
        <v>5.0999999999999997E-2</v>
      </c>
      <c r="K71" s="112">
        <v>5.7000000000000002E-2</v>
      </c>
      <c r="L71" s="1"/>
      <c r="M71" s="14">
        <v>2.4</v>
      </c>
      <c r="N71" s="14" t="s">
        <v>38</v>
      </c>
      <c r="O71" s="112">
        <v>2.4E-2</v>
      </c>
      <c r="P71" s="112">
        <v>5.0999999999999997E-2</v>
      </c>
      <c r="Q71" s="112">
        <v>6.2E-2</v>
      </c>
      <c r="R71"/>
      <c r="S71"/>
      <c r="T71" s="14">
        <v>2.4</v>
      </c>
      <c r="U71" s="14" t="s">
        <v>38</v>
      </c>
      <c r="V71" s="14">
        <v>2.5999999999999999E-2</v>
      </c>
      <c r="W71" s="14">
        <v>5.0999999999999997E-2</v>
      </c>
      <c r="X71" s="14">
        <v>6.4000000000000001E-2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 spans="1:112" s="16" customFormat="1" ht="15.75" customHeight="1" x14ac:dyDescent="0.35">
      <c r="A72" s="14">
        <v>2.8</v>
      </c>
      <c r="B72" s="14" t="s">
        <v>38</v>
      </c>
      <c r="C72" s="14">
        <v>8.9999999999999993E-3</v>
      </c>
      <c r="D72" s="14">
        <v>5.0999999999999997E-2</v>
      </c>
      <c r="E72" s="14">
        <v>5.0999999999999997E-2</v>
      </c>
      <c r="F72" s="1"/>
      <c r="G72" s="14">
        <v>2.8</v>
      </c>
      <c r="H72" s="14" t="s">
        <v>38</v>
      </c>
      <c r="I72" s="112">
        <v>1.7000000000000001E-2</v>
      </c>
      <c r="J72" s="112">
        <v>5.0999999999999997E-2</v>
      </c>
      <c r="K72" s="112">
        <v>7.2999999999999995E-2</v>
      </c>
      <c r="L72" s="1"/>
      <c r="M72" s="14">
        <v>2.8</v>
      </c>
      <c r="N72" s="14" t="s">
        <v>38</v>
      </c>
      <c r="O72" s="112">
        <v>2.3E-2</v>
      </c>
      <c r="P72" s="112">
        <v>5.0999999999999997E-2</v>
      </c>
      <c r="Q72" s="112">
        <v>8.7999999999999995E-2</v>
      </c>
      <c r="R72"/>
      <c r="S72"/>
      <c r="T72" s="14">
        <v>2.8</v>
      </c>
      <c r="U72" s="14" t="s">
        <v>38</v>
      </c>
      <c r="V72" s="14">
        <v>2.8000000000000001E-2</v>
      </c>
      <c r="W72" s="14">
        <v>5.1999999999999998E-2</v>
      </c>
      <c r="X72" s="14">
        <v>9.8000000000000004E-2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 spans="1:112" s="20" customFormat="1" ht="15.75" customHeight="1" x14ac:dyDescent="0.35">
      <c r="A73" s="12">
        <v>2.4</v>
      </c>
      <c r="B73" s="12" t="s">
        <v>35</v>
      </c>
      <c r="C73" s="12">
        <v>0.112</v>
      </c>
      <c r="D73" s="12">
        <v>5.2999999999999999E-2</v>
      </c>
      <c r="E73" s="12">
        <v>5.2999999999999999E-2</v>
      </c>
      <c r="F73" s="1"/>
      <c r="G73" s="12">
        <v>2.4</v>
      </c>
      <c r="H73" s="12" t="s">
        <v>35</v>
      </c>
      <c r="I73" s="114">
        <v>0.121</v>
      </c>
      <c r="J73" s="114">
        <v>5.2999999999999999E-2</v>
      </c>
      <c r="K73" s="114">
        <v>6.3E-2</v>
      </c>
      <c r="L73" s="1"/>
      <c r="M73" s="12">
        <v>2.4</v>
      </c>
      <c r="N73" s="12" t="s">
        <v>35</v>
      </c>
      <c r="O73" s="114">
        <v>0.123</v>
      </c>
      <c r="P73" s="114">
        <v>5.2999999999999999E-2</v>
      </c>
      <c r="Q73" s="114">
        <v>6.8000000000000005E-2</v>
      </c>
      <c r="R73"/>
      <c r="S73"/>
      <c r="T73" s="12">
        <v>2.4</v>
      </c>
      <c r="U73" s="12" t="s">
        <v>35</v>
      </c>
      <c r="V73" s="114">
        <v>0.123</v>
      </c>
      <c r="W73" s="114">
        <v>5.3999999999999999E-2</v>
      </c>
      <c r="X73" s="114">
        <v>7.0999999999999994E-2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 spans="1:112" s="20" customFormat="1" ht="15.75" customHeight="1" x14ac:dyDescent="0.35">
      <c r="A74" s="12">
        <v>2.8</v>
      </c>
      <c r="B74" s="12" t="s">
        <v>35</v>
      </c>
      <c r="C74" s="12">
        <v>0.153</v>
      </c>
      <c r="D74" s="12">
        <v>5.3999999999999999E-2</v>
      </c>
      <c r="E74" s="12">
        <v>5.3999999999999999E-2</v>
      </c>
      <c r="F74" s="1"/>
      <c r="G74" s="12">
        <v>2.8</v>
      </c>
      <c r="H74" s="12" t="s">
        <v>35</v>
      </c>
      <c r="I74" s="114">
        <v>0.19</v>
      </c>
      <c r="J74" s="114">
        <v>5.3999999999999999E-2</v>
      </c>
      <c r="K74" s="114">
        <v>7.8E-2</v>
      </c>
      <c r="L74" s="1"/>
      <c r="M74" s="12">
        <v>2.8</v>
      </c>
      <c r="N74" s="12" t="s">
        <v>35</v>
      </c>
      <c r="O74" s="114">
        <v>0.20799999999999999</v>
      </c>
      <c r="P74" s="114">
        <v>5.2999999999999999E-2</v>
      </c>
      <c r="Q74" s="114">
        <v>9.1999999999999998E-2</v>
      </c>
      <c r="R74"/>
      <c r="S74"/>
      <c r="T74" s="12">
        <v>2.8</v>
      </c>
      <c r="U74" s="12" t="s">
        <v>35</v>
      </c>
      <c r="V74" s="114">
        <v>0.219</v>
      </c>
      <c r="W74" s="114">
        <v>5.3999999999999999E-2</v>
      </c>
      <c r="X74" s="114">
        <v>0.10299999999999999</v>
      </c>
      <c r="Y74" s="1" t="s">
        <v>69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</row>
    <row r="75" spans="1:112" s="20" customFormat="1" ht="15.75" customHeight="1" x14ac:dyDescent="0.35">
      <c r="A75" s="12">
        <v>2.1</v>
      </c>
      <c r="B75" s="12" t="s">
        <v>37</v>
      </c>
      <c r="C75" s="12">
        <v>8.4000000000000005E-2</v>
      </c>
      <c r="D75" s="12">
        <v>5.1999999999999998E-2</v>
      </c>
      <c r="E75" s="12">
        <v>5.1999999999999998E-2</v>
      </c>
      <c r="F75" s="1"/>
      <c r="G75" s="12">
        <v>2.1</v>
      </c>
      <c r="H75" s="12" t="s">
        <v>37</v>
      </c>
      <c r="I75" s="114">
        <v>7.8E-2</v>
      </c>
      <c r="J75" s="114">
        <v>5.1999999999999998E-2</v>
      </c>
      <c r="K75" s="114">
        <v>5.2999999999999999E-2</v>
      </c>
      <c r="L75" s="1"/>
      <c r="M75" s="12">
        <v>2.1</v>
      </c>
      <c r="N75" s="12" t="s">
        <v>37</v>
      </c>
      <c r="O75" s="114">
        <v>7.4999999999999997E-2</v>
      </c>
      <c r="P75" s="114">
        <v>5.2999999999999999E-2</v>
      </c>
      <c r="Q75" s="114">
        <v>5.3999999999999999E-2</v>
      </c>
      <c r="R75"/>
      <c r="S75"/>
      <c r="T75" s="12">
        <v>2.1</v>
      </c>
      <c r="U75" s="12" t="s">
        <v>37</v>
      </c>
      <c r="V75" s="114">
        <v>7.1999999999999995E-2</v>
      </c>
      <c r="W75" s="114">
        <v>5.2999999999999999E-2</v>
      </c>
      <c r="X75" s="114">
        <v>5.3999999999999999E-2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</row>
    <row r="76" spans="1:112" s="20" customFormat="1" ht="15.75" customHeight="1" x14ac:dyDescent="0.35">
      <c r="A76" s="12">
        <v>2.1</v>
      </c>
      <c r="B76" s="12" t="s">
        <v>38</v>
      </c>
      <c r="C76" s="12">
        <v>0.111</v>
      </c>
      <c r="D76" s="12">
        <v>5.1999999999999998E-2</v>
      </c>
      <c r="E76" s="12">
        <v>5.1999999999999998E-2</v>
      </c>
      <c r="F76" s="1"/>
      <c r="G76" s="12">
        <v>2.1</v>
      </c>
      <c r="H76" s="12" t="s">
        <v>38</v>
      </c>
      <c r="I76" s="114">
        <v>0.10100000000000001</v>
      </c>
      <c r="J76" s="114">
        <v>5.2999999999999999E-2</v>
      </c>
      <c r="K76" s="114">
        <v>5.1999999999999998E-2</v>
      </c>
      <c r="L76" s="1"/>
      <c r="M76" s="12">
        <v>2.1</v>
      </c>
      <c r="N76" s="12" t="s">
        <v>38</v>
      </c>
      <c r="O76" s="114">
        <v>9.6000000000000002E-2</v>
      </c>
      <c r="P76" s="114">
        <v>5.2999999999999999E-2</v>
      </c>
      <c r="Q76" s="114">
        <v>5.2999999999999999E-2</v>
      </c>
      <c r="R76"/>
      <c r="S76"/>
      <c r="T76" s="12">
        <v>2.1</v>
      </c>
      <c r="U76" s="12" t="s">
        <v>38</v>
      </c>
      <c r="V76" s="12">
        <v>9.0999999999999998E-2</v>
      </c>
      <c r="W76" s="12">
        <v>5.3999999999999999E-2</v>
      </c>
      <c r="X76" s="12">
        <v>5.3999999999999999E-2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 spans="1:112" s="18" customFormat="1" ht="15.75" customHeight="1" x14ac:dyDescent="0.35">
      <c r="A77" s="19">
        <v>2.1</v>
      </c>
      <c r="B77" s="19" t="s">
        <v>36</v>
      </c>
      <c r="C77" s="19">
        <v>5.0999999999999997E-2</v>
      </c>
      <c r="D77" s="19">
        <v>5.0999999999999997E-2</v>
      </c>
      <c r="E77" s="19">
        <v>5.0999999999999997E-2</v>
      </c>
      <c r="F77" s="1"/>
      <c r="G77" s="19">
        <v>2.1</v>
      </c>
      <c r="H77" s="19" t="s">
        <v>36</v>
      </c>
      <c r="I77" s="117">
        <v>5.5E-2</v>
      </c>
      <c r="J77" s="117">
        <v>5.1999999999999998E-2</v>
      </c>
      <c r="K77" s="117">
        <v>5.5E-2</v>
      </c>
      <c r="L77" s="1"/>
      <c r="M77" s="19">
        <v>2.1</v>
      </c>
      <c r="N77" s="19" t="s">
        <v>36</v>
      </c>
      <c r="O77" s="117">
        <v>5.6000000000000001E-2</v>
      </c>
      <c r="P77" s="117">
        <v>5.1999999999999998E-2</v>
      </c>
      <c r="Q77" s="117">
        <v>5.5E-2</v>
      </c>
      <c r="R77"/>
      <c r="S77"/>
      <c r="T77" s="19">
        <v>2.1</v>
      </c>
      <c r="U77" s="19" t="s">
        <v>36</v>
      </c>
      <c r="V77" s="117">
        <v>5.5E-2</v>
      </c>
      <c r="W77" s="117">
        <v>5.1999999999999998E-2</v>
      </c>
      <c r="X77" s="117">
        <v>5.5E-2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 spans="1:112" s="18" customFormat="1" ht="15.75" customHeight="1" x14ac:dyDescent="0.35">
      <c r="A78" s="19">
        <v>2.4</v>
      </c>
      <c r="B78" s="19" t="s">
        <v>36</v>
      </c>
      <c r="C78" s="19">
        <v>5.0999999999999997E-2</v>
      </c>
      <c r="D78" s="19">
        <v>0.05</v>
      </c>
      <c r="E78" s="19">
        <v>0.05</v>
      </c>
      <c r="F78" s="1"/>
      <c r="G78" s="19">
        <v>2.4</v>
      </c>
      <c r="H78" s="19" t="s">
        <v>36</v>
      </c>
      <c r="I78" s="117">
        <v>6.0999999999999999E-2</v>
      </c>
      <c r="J78" s="117">
        <v>5.0999999999999997E-2</v>
      </c>
      <c r="K78" s="117">
        <v>0.06</v>
      </c>
      <c r="L78" s="1"/>
      <c r="M78" s="19">
        <v>2.4</v>
      </c>
      <c r="N78" s="19" t="s">
        <v>36</v>
      </c>
      <c r="O78" s="117">
        <v>6.6000000000000003E-2</v>
      </c>
      <c r="P78" s="117">
        <v>5.0999999999999997E-2</v>
      </c>
      <c r="Q78" s="117">
        <v>6.5000000000000002E-2</v>
      </c>
      <c r="R78"/>
      <c r="S78"/>
      <c r="T78" s="19">
        <v>2.4</v>
      </c>
      <c r="U78" s="19" t="s">
        <v>36</v>
      </c>
      <c r="V78" s="117">
        <v>6.8000000000000005E-2</v>
      </c>
      <c r="W78" s="117">
        <v>5.1999999999999998E-2</v>
      </c>
      <c r="X78" s="117">
        <v>6.8000000000000005E-2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</row>
    <row r="79" spans="1:112" s="18" customFormat="1" ht="15.75" customHeight="1" x14ac:dyDescent="0.35">
      <c r="A79" s="19">
        <v>2.8</v>
      </c>
      <c r="B79" s="19" t="s">
        <v>36</v>
      </c>
      <c r="C79" s="19">
        <v>5.2999999999999999E-2</v>
      </c>
      <c r="D79" s="19">
        <v>5.1999999999999998E-2</v>
      </c>
      <c r="E79" s="19">
        <v>5.1999999999999998E-2</v>
      </c>
      <c r="F79" s="1"/>
      <c r="G79" s="19">
        <v>2.8</v>
      </c>
      <c r="H79" s="19" t="s">
        <v>36</v>
      </c>
      <c r="I79" s="117">
        <v>7.8E-2</v>
      </c>
      <c r="J79" s="117">
        <v>5.1999999999999998E-2</v>
      </c>
      <c r="K79" s="117">
        <v>7.5999999999999998E-2</v>
      </c>
      <c r="L79" s="1"/>
      <c r="M79" s="19">
        <v>2.8</v>
      </c>
      <c r="N79" s="19" t="s">
        <v>36</v>
      </c>
      <c r="O79" s="117">
        <v>9.4E-2</v>
      </c>
      <c r="P79" s="117">
        <v>5.1999999999999998E-2</v>
      </c>
      <c r="Q79" s="117">
        <v>9.0999999999999998E-2</v>
      </c>
      <c r="R79"/>
      <c r="S79"/>
      <c r="T79" s="19">
        <v>2.8</v>
      </c>
      <c r="U79" s="19" t="s">
        <v>36</v>
      </c>
      <c r="V79" s="117">
        <v>0.104</v>
      </c>
      <c r="W79" s="117">
        <v>5.2999999999999999E-2</v>
      </c>
      <c r="X79" s="117">
        <v>0.10100000000000001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 spans="1:112" s="18" customFormat="1" ht="15.75" customHeight="1" x14ac:dyDescent="0.35">
      <c r="A80" s="50">
        <v>2.2000000000000002</v>
      </c>
      <c r="B80" s="51" t="s">
        <v>35</v>
      </c>
      <c r="C80" s="50">
        <v>0.05</v>
      </c>
      <c r="D80" s="51">
        <v>0.05</v>
      </c>
      <c r="E80" s="50">
        <v>0.05</v>
      </c>
      <c r="F80" s="1"/>
      <c r="G80" s="50">
        <v>2.2000000000000002</v>
      </c>
      <c r="H80" s="51" t="s">
        <v>35</v>
      </c>
      <c r="I80" s="113">
        <v>0.05</v>
      </c>
      <c r="J80" s="113">
        <v>5.1999999999999998E-2</v>
      </c>
      <c r="K80" s="113">
        <v>0.05</v>
      </c>
      <c r="L80" s="1"/>
      <c r="M80" s="50">
        <v>2.2000000000000002</v>
      </c>
      <c r="N80" s="51" t="s">
        <v>35</v>
      </c>
      <c r="O80" s="113">
        <v>0.05</v>
      </c>
      <c r="P80" s="113">
        <v>5.1999999999999998E-2</v>
      </c>
      <c r="Q80" s="113">
        <v>0.05</v>
      </c>
      <c r="R80"/>
      <c r="S80"/>
      <c r="T80" s="50">
        <v>2.2000000000000002</v>
      </c>
      <c r="U80" s="51" t="s">
        <v>35</v>
      </c>
      <c r="V80" s="113">
        <v>0.05</v>
      </c>
      <c r="W80" s="113">
        <v>5.2999999999999999E-2</v>
      </c>
      <c r="X80" s="113">
        <v>0.05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 spans="1:112" s="18" customFormat="1" ht="15.75" customHeight="1" x14ac:dyDescent="0.35">
      <c r="A81" s="50">
        <v>2.2000000000000002</v>
      </c>
      <c r="B81" s="51" t="s">
        <v>37</v>
      </c>
      <c r="C81" s="50">
        <v>0.05</v>
      </c>
      <c r="D81" s="51">
        <v>0.05</v>
      </c>
      <c r="E81" s="50">
        <v>0.05</v>
      </c>
      <c r="F81" s="1"/>
      <c r="G81" s="50">
        <v>2.2000000000000002</v>
      </c>
      <c r="H81" s="51" t="s">
        <v>37</v>
      </c>
      <c r="I81" s="113">
        <v>0.05</v>
      </c>
      <c r="J81" s="113">
        <v>5.0999999999999997E-2</v>
      </c>
      <c r="K81" s="113">
        <v>0.05</v>
      </c>
      <c r="L81" s="1"/>
      <c r="M81" s="50">
        <v>2.2000000000000002</v>
      </c>
      <c r="N81" s="51" t="s">
        <v>37</v>
      </c>
      <c r="O81" s="113">
        <v>0.05</v>
      </c>
      <c r="P81" s="113">
        <v>5.1999999999999998E-2</v>
      </c>
      <c r="Q81" s="113">
        <v>0.05</v>
      </c>
      <c r="R81"/>
      <c r="S81"/>
      <c r="T81" s="50">
        <v>2.2000000000000002</v>
      </c>
      <c r="U81" s="51" t="s">
        <v>37</v>
      </c>
      <c r="V81" s="113">
        <v>0.05</v>
      </c>
      <c r="W81" s="113">
        <v>5.0999999999999997E-2</v>
      </c>
      <c r="X81" s="113">
        <v>0.05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 spans="1:112" s="18" customFormat="1" ht="15.75" customHeight="1" x14ac:dyDescent="0.35">
      <c r="A82" s="50">
        <v>2.2000000000000002</v>
      </c>
      <c r="B82" s="51" t="s">
        <v>38</v>
      </c>
      <c r="C82" s="50">
        <v>0.05</v>
      </c>
      <c r="D82" s="51">
        <v>0.05</v>
      </c>
      <c r="E82" s="50">
        <v>0.05</v>
      </c>
      <c r="F82" s="1"/>
      <c r="G82" s="50">
        <v>2.2000000000000002</v>
      </c>
      <c r="H82" s="51" t="s">
        <v>38</v>
      </c>
      <c r="I82" s="113">
        <v>0.05</v>
      </c>
      <c r="J82" s="113">
        <v>5.0999999999999997E-2</v>
      </c>
      <c r="K82" s="113">
        <v>0.05</v>
      </c>
      <c r="L82" s="1"/>
      <c r="M82" s="50">
        <v>2.2000000000000002</v>
      </c>
      <c r="N82" s="51" t="s">
        <v>38</v>
      </c>
      <c r="O82" s="113">
        <v>0.05</v>
      </c>
      <c r="P82" s="113">
        <v>5.0999999999999997E-2</v>
      </c>
      <c r="Q82" s="113">
        <v>0.05</v>
      </c>
      <c r="R82"/>
      <c r="S82"/>
      <c r="T82" s="50">
        <v>2.2000000000000002</v>
      </c>
      <c r="U82" s="51" t="s">
        <v>38</v>
      </c>
      <c r="V82" s="51">
        <v>0.05</v>
      </c>
      <c r="W82" s="51">
        <v>5.1999999999999998E-2</v>
      </c>
      <c r="X82" s="51">
        <v>0.05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 spans="1:112" s="18" customFormat="1" ht="15.75" customHeight="1" x14ac:dyDescent="0.35">
      <c r="A83" s="26">
        <v>2.2000000000000002</v>
      </c>
      <c r="B83" s="26" t="s">
        <v>36</v>
      </c>
      <c r="C83" s="26">
        <v>0.05</v>
      </c>
      <c r="D83" s="26">
        <v>0.05</v>
      </c>
      <c r="E83" s="26">
        <v>0.05</v>
      </c>
      <c r="F83" s="1"/>
      <c r="G83" s="26">
        <v>2.2000000000000002</v>
      </c>
      <c r="H83" s="26" t="s">
        <v>36</v>
      </c>
      <c r="I83" s="121">
        <v>0.05</v>
      </c>
      <c r="J83" s="121">
        <v>0.05</v>
      </c>
      <c r="K83" s="121">
        <v>0.05</v>
      </c>
      <c r="L83" s="1"/>
      <c r="M83" s="26">
        <v>2.2000000000000002</v>
      </c>
      <c r="N83" s="26" t="s">
        <v>36</v>
      </c>
      <c r="O83" s="121">
        <v>4.9000000000000002E-2</v>
      </c>
      <c r="P83" s="121">
        <v>5.0999999999999997E-2</v>
      </c>
      <c r="Q83" s="121">
        <v>4.9000000000000002E-2</v>
      </c>
      <c r="R83"/>
      <c r="S83"/>
      <c r="T83" s="26">
        <v>2.2000000000000002</v>
      </c>
      <c r="U83" s="26" t="s">
        <v>36</v>
      </c>
      <c r="V83" s="121">
        <v>0.05</v>
      </c>
      <c r="W83" s="121">
        <v>5.1999999999999998E-2</v>
      </c>
      <c r="X83" s="121">
        <v>0.05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 spans="1:112" x14ac:dyDescent="0.35"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V84" s="1"/>
    </row>
    <row r="85" spans="1:112" x14ac:dyDescent="0.35">
      <c r="CK85" s="1"/>
      <c r="CV85" s="1"/>
    </row>
    <row r="86" spans="1:112" s="1" customFormat="1" x14ac:dyDescent="0.35">
      <c r="A86" s="170" t="s">
        <v>44</v>
      </c>
      <c r="B86" s="170"/>
      <c r="C86" s="170"/>
      <c r="D86" s="170"/>
      <c r="E86" s="170"/>
      <c r="F86" s="170"/>
      <c r="G86" s="170"/>
      <c r="H86" s="133"/>
      <c r="I86" s="171" t="s">
        <v>45</v>
      </c>
      <c r="J86" s="171"/>
      <c r="K86" s="171"/>
      <c r="L86" s="171"/>
      <c r="M86" s="171"/>
      <c r="N86" s="171"/>
      <c r="O86" s="171"/>
      <c r="P86" s="133"/>
      <c r="Q86" s="172" t="s">
        <v>48</v>
      </c>
      <c r="R86" s="172"/>
      <c r="S86" s="172"/>
      <c r="T86" s="172"/>
      <c r="U86" s="172"/>
      <c r="V86" s="172"/>
      <c r="W86" s="172"/>
      <c r="X86" s="133"/>
      <c r="Y86" s="173" t="s">
        <v>49</v>
      </c>
      <c r="Z86" s="173"/>
      <c r="AA86" s="173"/>
      <c r="AB86" s="173"/>
      <c r="AC86" s="173"/>
      <c r="AD86" s="173"/>
      <c r="AE86" s="173"/>
      <c r="AF86" s="111"/>
      <c r="AG86" s="166" t="s">
        <v>50</v>
      </c>
      <c r="AH86" s="166"/>
      <c r="AI86" s="166"/>
      <c r="AJ86" s="166"/>
      <c r="AK86" s="166"/>
      <c r="AL86" s="166"/>
      <c r="AM86" s="166"/>
    </row>
    <row r="87" spans="1:112" s="1" customFormat="1" x14ac:dyDescent="0.35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</row>
    <row r="88" spans="1:112" s="1" customFormat="1" x14ac:dyDescent="0.35">
      <c r="A88" s="138" t="s">
        <v>15</v>
      </c>
      <c r="B88" s="140" t="s">
        <v>8</v>
      </c>
      <c r="C88" s="139">
        <v>2</v>
      </c>
      <c r="D88" s="139">
        <v>3</v>
      </c>
      <c r="E88" s="139">
        <v>4</v>
      </c>
      <c r="F88" s="139">
        <v>5</v>
      </c>
      <c r="G88" s="147"/>
      <c r="H88" s="133"/>
      <c r="I88" s="138" t="s">
        <v>15</v>
      </c>
      <c r="J88" s="140" t="s">
        <v>8</v>
      </c>
      <c r="K88" s="139">
        <v>2</v>
      </c>
      <c r="L88" s="139">
        <v>3</v>
      </c>
      <c r="M88" s="139">
        <v>4</v>
      </c>
      <c r="N88" s="139">
        <v>5</v>
      </c>
      <c r="O88" s="150"/>
      <c r="P88" s="133"/>
      <c r="Q88" s="138" t="s">
        <v>15</v>
      </c>
      <c r="R88" s="140" t="s">
        <v>8</v>
      </c>
      <c r="S88" s="139">
        <v>2</v>
      </c>
      <c r="T88" s="139">
        <v>3</v>
      </c>
      <c r="U88" s="139">
        <v>4</v>
      </c>
      <c r="V88" s="139">
        <v>5</v>
      </c>
      <c r="W88" s="159"/>
      <c r="X88" s="133"/>
      <c r="Y88" s="138" t="s">
        <v>15</v>
      </c>
      <c r="Z88" s="140" t="s">
        <v>8</v>
      </c>
      <c r="AA88" s="139">
        <v>2</v>
      </c>
      <c r="AB88" s="139">
        <v>3</v>
      </c>
      <c r="AC88" s="139">
        <v>4</v>
      </c>
      <c r="AD88" s="139">
        <v>5</v>
      </c>
      <c r="AE88" s="46"/>
      <c r="AF88" s="133"/>
      <c r="AG88" s="138" t="s">
        <v>15</v>
      </c>
      <c r="AH88" s="140" t="s">
        <v>8</v>
      </c>
      <c r="AI88" s="139">
        <v>2</v>
      </c>
      <c r="AJ88" s="139">
        <v>3</v>
      </c>
      <c r="AK88" s="139">
        <v>4</v>
      </c>
      <c r="AL88" s="139">
        <v>5</v>
      </c>
      <c r="AM88" s="162"/>
    </row>
    <row r="89" spans="1:112" s="1" customFormat="1" x14ac:dyDescent="0.35">
      <c r="A89" s="2" t="s">
        <v>12</v>
      </c>
      <c r="B89" s="3"/>
      <c r="C89" s="4"/>
      <c r="D89" s="4"/>
      <c r="E89" s="4"/>
      <c r="F89" s="4"/>
      <c r="G89" s="30"/>
      <c r="H89" s="133"/>
      <c r="I89" s="2" t="s">
        <v>12</v>
      </c>
      <c r="J89" s="3"/>
      <c r="K89" s="4"/>
      <c r="L89" s="4"/>
      <c r="M89" s="4"/>
      <c r="N89" s="4"/>
      <c r="O89" s="35"/>
      <c r="P89" s="133"/>
      <c r="Q89" s="2" t="s">
        <v>12</v>
      </c>
      <c r="R89" s="3"/>
      <c r="S89" s="4"/>
      <c r="T89" s="4"/>
      <c r="U89" s="4"/>
      <c r="V89" s="4"/>
      <c r="W89" s="40"/>
      <c r="X89" s="133"/>
      <c r="Y89" s="2" t="s">
        <v>12</v>
      </c>
      <c r="Z89" s="3"/>
      <c r="AA89" s="4"/>
      <c r="AB89" s="4"/>
      <c r="AC89" s="4"/>
      <c r="AD89" s="4"/>
      <c r="AE89" s="45"/>
      <c r="AF89" s="133"/>
      <c r="AG89" s="2" t="s">
        <v>12</v>
      </c>
      <c r="AH89" s="3"/>
      <c r="AI89" s="4"/>
      <c r="AJ89" s="4"/>
      <c r="AK89" s="4"/>
      <c r="AL89" s="4"/>
      <c r="AM89" s="163"/>
    </row>
    <row r="90" spans="1:112" s="1" customFormat="1" x14ac:dyDescent="0.35">
      <c r="A90" s="2" t="s">
        <v>13</v>
      </c>
      <c r="B90" s="9" t="s">
        <v>70</v>
      </c>
      <c r="C90" s="53">
        <v>2.3E-2</v>
      </c>
      <c r="D90" s="53">
        <v>3.4000000000000002E-2</v>
      </c>
      <c r="E90" s="53">
        <v>3.7999999999999999E-2</v>
      </c>
      <c r="F90" s="53">
        <v>0.04</v>
      </c>
      <c r="G90" s="96"/>
      <c r="H90" s="133"/>
      <c r="I90" s="2" t="s">
        <v>13</v>
      </c>
      <c r="J90" s="9" t="s">
        <v>70</v>
      </c>
      <c r="K90" s="53">
        <v>0.11649999999999999</v>
      </c>
      <c r="L90" s="53">
        <v>0.11449999999999999</v>
      </c>
      <c r="M90" s="53">
        <v>0.1115</v>
      </c>
      <c r="N90" s="53">
        <v>0.108</v>
      </c>
      <c r="O90" s="100"/>
      <c r="P90" s="133"/>
      <c r="Q90" s="2" t="s">
        <v>13</v>
      </c>
      <c r="R90" s="9" t="s">
        <v>70</v>
      </c>
      <c r="S90" s="53">
        <v>5.6000000000000001E-2</v>
      </c>
      <c r="T90" s="53">
        <v>6.5000000000000002E-2</v>
      </c>
      <c r="U90" s="53">
        <v>7.0000000000000007E-2</v>
      </c>
      <c r="V90" s="53">
        <v>7.1999999999999995E-2</v>
      </c>
      <c r="W90" s="104"/>
      <c r="X90" s="133"/>
      <c r="Y90" s="2" t="s">
        <v>13</v>
      </c>
      <c r="Z90" s="9" t="s">
        <v>70</v>
      </c>
      <c r="AA90" s="53">
        <v>0.05</v>
      </c>
      <c r="AB90" s="53">
        <v>4.9000000000000002E-2</v>
      </c>
      <c r="AC90" s="53">
        <v>4.9000000000000002E-2</v>
      </c>
      <c r="AD90" s="53">
        <v>0.05</v>
      </c>
      <c r="AE90" s="107"/>
      <c r="AF90" s="133"/>
      <c r="AG90" s="2" t="s">
        <v>13</v>
      </c>
      <c r="AH90" s="9" t="s">
        <v>70</v>
      </c>
      <c r="AI90" s="53">
        <v>4.9000000000000002E-2</v>
      </c>
      <c r="AJ90" s="53">
        <v>4.9000000000000002E-2</v>
      </c>
      <c r="AK90" s="53">
        <v>4.9000000000000002E-2</v>
      </c>
      <c r="AL90" s="53">
        <v>4.9000000000000002E-2</v>
      </c>
      <c r="AM90" s="164"/>
    </row>
    <row r="91" spans="1:112" s="1" customFormat="1" x14ac:dyDescent="0.35">
      <c r="A91" s="2"/>
      <c r="B91" s="3" t="s">
        <v>71</v>
      </c>
      <c r="C91" s="137">
        <v>5.000000000000001E-3</v>
      </c>
      <c r="D91" s="137">
        <v>8.0000000000000002E-3</v>
      </c>
      <c r="E91" s="137">
        <v>9.9999999999999985E-3</v>
      </c>
      <c r="F91" s="137">
        <v>6.9999999999999993E-3</v>
      </c>
      <c r="G91" s="97"/>
      <c r="H91" s="133"/>
      <c r="I91" s="2"/>
      <c r="J91" s="3" t="s">
        <v>71</v>
      </c>
      <c r="K91" s="137">
        <v>1.6E-2</v>
      </c>
      <c r="L91" s="137">
        <v>2.2499999999999999E-2</v>
      </c>
      <c r="M91" s="137">
        <v>2.5500000000000002E-2</v>
      </c>
      <c r="N91" s="137">
        <v>2.6500000000000003E-2</v>
      </c>
      <c r="O91" s="101"/>
      <c r="P91" s="133"/>
      <c r="Q91" s="2"/>
      <c r="R91" s="3" t="s">
        <v>71</v>
      </c>
      <c r="S91" s="137">
        <v>0</v>
      </c>
      <c r="T91" s="137">
        <v>9.0000000000000011E-3</v>
      </c>
      <c r="U91" s="137">
        <v>1.4000000000000005E-2</v>
      </c>
      <c r="V91" s="137">
        <v>1.6999999999999994E-2</v>
      </c>
      <c r="W91" s="105"/>
      <c r="X91" s="133"/>
      <c r="Y91" s="2"/>
      <c r="Z91" s="3" t="s">
        <v>71</v>
      </c>
      <c r="AA91" s="137">
        <v>0</v>
      </c>
      <c r="AB91" s="137">
        <v>0</v>
      </c>
      <c r="AC91" s="137">
        <v>0</v>
      </c>
      <c r="AD91" s="137">
        <v>0</v>
      </c>
      <c r="AE91" s="108"/>
      <c r="AF91" s="133"/>
      <c r="AG91" s="2" t="s">
        <v>14</v>
      </c>
      <c r="AH91" s="9" t="s">
        <v>70</v>
      </c>
      <c r="AI91" s="53">
        <v>0.05</v>
      </c>
      <c r="AJ91" s="53">
        <v>0.05</v>
      </c>
      <c r="AK91" s="53">
        <v>0.05</v>
      </c>
      <c r="AL91" s="53">
        <v>4.9000000000000002E-2</v>
      </c>
      <c r="AM91" s="164"/>
    </row>
    <row r="92" spans="1:112" s="1" customFormat="1" x14ac:dyDescent="0.35">
      <c r="A92" s="2" t="s">
        <v>14</v>
      </c>
      <c r="B92" s="9" t="s">
        <v>70</v>
      </c>
      <c r="C92" s="53">
        <v>2.1000000000000001E-2</v>
      </c>
      <c r="D92" s="53">
        <v>3.4000000000000002E-2</v>
      </c>
      <c r="E92" s="53">
        <v>3.7999999999999999E-2</v>
      </c>
      <c r="F92" s="53">
        <v>0.04</v>
      </c>
      <c r="G92" s="96"/>
      <c r="H92" s="133"/>
      <c r="I92" s="2" t="s">
        <v>14</v>
      </c>
      <c r="J92" s="9" t="s">
        <v>70</v>
      </c>
      <c r="K92" s="53">
        <v>0.1145</v>
      </c>
      <c r="L92" s="53">
        <v>0.11299999999999999</v>
      </c>
      <c r="M92" s="53">
        <v>0.111</v>
      </c>
      <c r="N92" s="53">
        <v>0.1075</v>
      </c>
      <c r="O92" s="100"/>
      <c r="P92" s="133"/>
      <c r="Q92" s="2" t="s">
        <v>14</v>
      </c>
      <c r="R92" s="9" t="s">
        <v>70</v>
      </c>
      <c r="S92" s="53">
        <v>5.3999999999999999E-2</v>
      </c>
      <c r="T92" s="53">
        <v>6.3E-2</v>
      </c>
      <c r="U92" s="53">
        <v>6.8000000000000005E-2</v>
      </c>
      <c r="V92" s="53">
        <v>7.0000000000000007E-2</v>
      </c>
      <c r="W92" s="104"/>
      <c r="X92" s="133"/>
      <c r="Y92" s="2" t="s">
        <v>14</v>
      </c>
      <c r="Z92" s="9" t="s">
        <v>70</v>
      </c>
      <c r="AA92" s="53">
        <v>0.05</v>
      </c>
      <c r="AB92" s="53">
        <v>4.9000000000000002E-2</v>
      </c>
      <c r="AC92" s="53">
        <v>4.9000000000000002E-2</v>
      </c>
      <c r="AD92" s="53">
        <v>0.05</v>
      </c>
      <c r="AE92" s="107"/>
      <c r="AF92" s="133"/>
      <c r="AG92" s="2" t="s">
        <v>17</v>
      </c>
      <c r="AH92" s="9" t="s">
        <v>70</v>
      </c>
      <c r="AI92" s="53">
        <v>0.05</v>
      </c>
      <c r="AJ92" s="53">
        <v>4.9000000000000002E-2</v>
      </c>
      <c r="AK92" s="53">
        <v>4.9000000000000002E-2</v>
      </c>
      <c r="AL92" s="53">
        <v>0.05</v>
      </c>
      <c r="AM92" s="164"/>
    </row>
    <row r="93" spans="1:112" s="1" customFormat="1" x14ac:dyDescent="0.35">
      <c r="A93" s="2"/>
      <c r="B93" s="3" t="s">
        <v>71</v>
      </c>
      <c r="C93" s="137">
        <v>4.0000000000000001E-3</v>
      </c>
      <c r="D93" s="137">
        <v>4.9999999999999975E-3</v>
      </c>
      <c r="E93" s="137">
        <v>1.1000000000000003E-2</v>
      </c>
      <c r="F93" s="137">
        <v>9.0000000000000011E-3</v>
      </c>
      <c r="G93" s="97"/>
      <c r="H93" s="133"/>
      <c r="I93" s="2"/>
      <c r="J93" s="3" t="s">
        <v>71</v>
      </c>
      <c r="K93" s="137">
        <v>1.5500000000000007E-2</v>
      </c>
      <c r="L93" s="137">
        <v>2.1999999999999999E-2</v>
      </c>
      <c r="M93" s="137">
        <v>2.4500000000000001E-2</v>
      </c>
      <c r="N93" s="137">
        <v>2.6000000000000002E-2</v>
      </c>
      <c r="O93" s="101"/>
      <c r="P93" s="133"/>
      <c r="Q93" s="2"/>
      <c r="R93" s="3" t="s">
        <v>71</v>
      </c>
      <c r="S93" s="137">
        <v>0</v>
      </c>
      <c r="T93" s="137">
        <v>8.0000000000000002E-3</v>
      </c>
      <c r="U93" s="137">
        <v>1.2000000000000004E-2</v>
      </c>
      <c r="V93" s="137">
        <v>1.5000000000000006E-2</v>
      </c>
      <c r="W93" s="105"/>
      <c r="X93" s="133"/>
      <c r="Y93" s="2"/>
      <c r="Z93" s="3" t="s">
        <v>71</v>
      </c>
      <c r="AA93" s="137">
        <v>0</v>
      </c>
      <c r="AB93" s="137">
        <v>0</v>
      </c>
      <c r="AC93" s="137">
        <v>0</v>
      </c>
      <c r="AD93" s="137">
        <v>0</v>
      </c>
      <c r="AE93" s="108"/>
      <c r="AF93" s="133"/>
      <c r="AG93" s="2" t="s">
        <v>18</v>
      </c>
      <c r="AH93" s="9" t="s">
        <v>70</v>
      </c>
      <c r="AI93" s="53">
        <v>0.05</v>
      </c>
      <c r="AJ93" s="53">
        <v>0.05</v>
      </c>
      <c r="AK93" s="53">
        <v>4.9000000000000002E-2</v>
      </c>
      <c r="AL93" s="53">
        <v>0.05</v>
      </c>
      <c r="AM93" s="164"/>
    </row>
    <row r="94" spans="1:112" s="1" customFormat="1" x14ac:dyDescent="0.35">
      <c r="A94" s="2" t="s">
        <v>17</v>
      </c>
      <c r="B94" s="9" t="s">
        <v>70</v>
      </c>
      <c r="C94" s="53">
        <v>0.02</v>
      </c>
      <c r="D94" s="53">
        <v>3.4000000000000002E-2</v>
      </c>
      <c r="E94" s="53">
        <v>3.7999999999999999E-2</v>
      </c>
      <c r="F94" s="53">
        <v>0.04</v>
      </c>
      <c r="G94" s="96"/>
      <c r="H94" s="133"/>
      <c r="I94" s="2" t="s">
        <v>17</v>
      </c>
      <c r="J94" s="9" t="s">
        <v>70</v>
      </c>
      <c r="K94" s="53">
        <v>0.1135</v>
      </c>
      <c r="L94" s="53">
        <v>0.11249999999999999</v>
      </c>
      <c r="M94" s="53">
        <v>0.11</v>
      </c>
      <c r="N94" s="53">
        <v>0.107</v>
      </c>
      <c r="O94" s="100"/>
      <c r="P94" s="133"/>
      <c r="Q94" s="2" t="s">
        <v>17</v>
      </c>
      <c r="R94" s="9" t="s">
        <v>70</v>
      </c>
      <c r="S94" s="53">
        <v>5.3999999999999999E-2</v>
      </c>
      <c r="T94" s="53">
        <v>6.2E-2</v>
      </c>
      <c r="U94" s="53">
        <v>6.7000000000000004E-2</v>
      </c>
      <c r="V94" s="53">
        <v>7.0000000000000007E-2</v>
      </c>
      <c r="W94" s="104"/>
      <c r="X94" s="133"/>
      <c r="Y94" s="2" t="s">
        <v>17</v>
      </c>
      <c r="Z94" s="9" t="s">
        <v>70</v>
      </c>
      <c r="AA94" s="53">
        <v>0.05</v>
      </c>
      <c r="AB94" s="53">
        <v>4.9000000000000002E-2</v>
      </c>
      <c r="AC94" s="53">
        <v>4.9000000000000002E-2</v>
      </c>
      <c r="AD94" s="53">
        <v>0.05</v>
      </c>
      <c r="AE94" s="107"/>
      <c r="AF94" s="133"/>
      <c r="AG94" s="2" t="s">
        <v>39</v>
      </c>
      <c r="AH94" s="9" t="s">
        <v>70</v>
      </c>
      <c r="AI94" s="53">
        <v>0.05</v>
      </c>
      <c r="AJ94" s="53">
        <v>0.05</v>
      </c>
      <c r="AK94" s="53">
        <v>4.9000000000000002E-2</v>
      </c>
      <c r="AL94" s="53">
        <v>0.05</v>
      </c>
      <c r="AM94" s="164"/>
    </row>
    <row r="95" spans="1:112" s="1" customFormat="1" x14ac:dyDescent="0.35">
      <c r="A95" s="2"/>
      <c r="B95" s="3" t="s">
        <v>71</v>
      </c>
      <c r="C95" s="137">
        <v>2.9999999999999992E-3</v>
      </c>
      <c r="D95" s="137">
        <v>3.9999999999999966E-3</v>
      </c>
      <c r="E95" s="137">
        <v>1.0000000000000002E-2</v>
      </c>
      <c r="F95" s="137">
        <v>1.0000000000000002E-2</v>
      </c>
      <c r="G95" s="97"/>
      <c r="H95" s="133"/>
      <c r="I95" s="2"/>
      <c r="J95" s="3" t="s">
        <v>71</v>
      </c>
      <c r="K95" s="137">
        <v>1.4999999999999999E-2</v>
      </c>
      <c r="L95" s="137">
        <v>2.1999999999999999E-2</v>
      </c>
      <c r="M95" s="137">
        <v>2.4500000000000001E-2</v>
      </c>
      <c r="N95" s="137">
        <v>2.5500000000000002E-2</v>
      </c>
      <c r="O95" s="101"/>
      <c r="P95" s="133"/>
      <c r="Q95" s="2"/>
      <c r="R95" s="3" t="s">
        <v>71</v>
      </c>
      <c r="S95" s="137">
        <v>1.0000000000000009E-3</v>
      </c>
      <c r="T95" s="137">
        <v>6.9999999999999993E-3</v>
      </c>
      <c r="U95" s="137">
        <v>1.1000000000000003E-2</v>
      </c>
      <c r="V95" s="137">
        <v>1.5000000000000006E-2</v>
      </c>
      <c r="W95" s="105"/>
      <c r="X95" s="133"/>
      <c r="Y95" s="2"/>
      <c r="Z95" s="3" t="s">
        <v>71</v>
      </c>
      <c r="AA95" s="137">
        <v>0</v>
      </c>
      <c r="AB95" s="137">
        <v>0</v>
      </c>
      <c r="AC95" s="137">
        <v>0</v>
      </c>
      <c r="AD95" s="137">
        <v>0</v>
      </c>
      <c r="AE95" s="108"/>
      <c r="AF95" s="133"/>
      <c r="AG95" s="165"/>
      <c r="AH95" s="160"/>
      <c r="AI95" s="161"/>
      <c r="AJ95" s="161"/>
      <c r="AK95" s="161"/>
      <c r="AL95" s="161"/>
      <c r="AM95" s="141"/>
    </row>
    <row r="96" spans="1:112" s="1" customFormat="1" x14ac:dyDescent="0.35">
      <c r="A96" s="2" t="s">
        <v>18</v>
      </c>
      <c r="B96" s="9" t="s">
        <v>70</v>
      </c>
      <c r="C96" s="53">
        <v>1.9E-2</v>
      </c>
      <c r="D96" s="53">
        <v>3.4000000000000002E-2</v>
      </c>
      <c r="E96" s="53">
        <v>3.7999999999999999E-2</v>
      </c>
      <c r="F96" s="53">
        <v>0.04</v>
      </c>
      <c r="G96" s="96"/>
      <c r="H96" s="133"/>
      <c r="I96" s="2" t="s">
        <v>18</v>
      </c>
      <c r="J96" s="9" t="s">
        <v>70</v>
      </c>
      <c r="K96" s="53">
        <v>0.112</v>
      </c>
      <c r="L96" s="53">
        <v>0.11199999999999999</v>
      </c>
      <c r="M96" s="53">
        <v>0.109</v>
      </c>
      <c r="N96" s="53">
        <v>0.107</v>
      </c>
      <c r="O96" s="100"/>
      <c r="P96" s="133"/>
      <c r="Q96" s="2" t="s">
        <v>18</v>
      </c>
      <c r="R96" s="9" t="s">
        <v>70</v>
      </c>
      <c r="S96" s="53">
        <v>5.2999999999999999E-2</v>
      </c>
      <c r="T96" s="53">
        <v>6.2E-2</v>
      </c>
      <c r="U96" s="53">
        <v>6.7000000000000004E-2</v>
      </c>
      <c r="V96" s="53">
        <v>6.9000000000000006E-2</v>
      </c>
      <c r="W96" s="104"/>
      <c r="X96" s="133"/>
      <c r="Y96" s="2" t="s">
        <v>18</v>
      </c>
      <c r="Z96" s="9" t="s">
        <v>70</v>
      </c>
      <c r="AA96" s="53">
        <v>0.05</v>
      </c>
      <c r="AB96" s="53">
        <v>0.05</v>
      </c>
      <c r="AC96" s="53">
        <v>0.05</v>
      </c>
      <c r="AD96" s="53">
        <v>0.05</v>
      </c>
      <c r="AE96" s="107"/>
      <c r="AF96" s="133"/>
      <c r="AG96" s="142"/>
      <c r="AH96" s="143"/>
      <c r="AI96" s="144"/>
      <c r="AJ96" s="144"/>
      <c r="AK96" s="144"/>
      <c r="AL96" s="144"/>
      <c r="AM96" s="145"/>
    </row>
    <row r="97" spans="1:39" s="1" customFormat="1" x14ac:dyDescent="0.35">
      <c r="A97" s="2"/>
      <c r="B97" s="3" t="s">
        <v>71</v>
      </c>
      <c r="C97" s="137">
        <v>4.0000000000000001E-3</v>
      </c>
      <c r="D97" s="137">
        <v>2.9999999999999957E-3</v>
      </c>
      <c r="E97" s="137">
        <v>9.0000000000000011E-3</v>
      </c>
      <c r="F97" s="137">
        <v>1.0000000000000002E-2</v>
      </c>
      <c r="G97" s="97"/>
      <c r="H97" s="133"/>
      <c r="I97" s="2"/>
      <c r="J97" s="3" t="s">
        <v>71</v>
      </c>
      <c r="K97" s="137">
        <v>1.3999999999999999E-2</v>
      </c>
      <c r="L97" s="137">
        <v>2.1999999999999999E-2</v>
      </c>
      <c r="M97" s="137">
        <v>2.4E-2</v>
      </c>
      <c r="N97" s="137">
        <v>2.5000000000000001E-2</v>
      </c>
      <c r="O97" s="101"/>
      <c r="P97" s="133"/>
      <c r="Q97" s="2"/>
      <c r="R97" s="3" t="s">
        <v>71</v>
      </c>
      <c r="S97" s="137">
        <v>1.0000000000000009E-3</v>
      </c>
      <c r="T97" s="137">
        <v>6.9999999999999993E-3</v>
      </c>
      <c r="U97" s="137">
        <v>1.1000000000000003E-2</v>
      </c>
      <c r="V97" s="137">
        <v>1.4000000000000005E-2</v>
      </c>
      <c r="W97" s="105"/>
      <c r="X97" s="133"/>
      <c r="Y97" s="2"/>
      <c r="Z97" s="3" t="s">
        <v>71</v>
      </c>
      <c r="AA97" s="137">
        <v>0</v>
      </c>
      <c r="AB97" s="137">
        <v>0</v>
      </c>
      <c r="AC97" s="137">
        <v>0</v>
      </c>
      <c r="AD97" s="137">
        <v>0</v>
      </c>
      <c r="AE97" s="108"/>
      <c r="AF97" s="133"/>
      <c r="AG97" s="133"/>
      <c r="AH97" s="133"/>
      <c r="AI97" s="133"/>
      <c r="AJ97" s="133"/>
      <c r="AK97" s="133"/>
      <c r="AL97" s="133"/>
      <c r="AM97" s="133"/>
    </row>
    <row r="98" spans="1:39" s="1" customFormat="1" x14ac:dyDescent="0.35">
      <c r="A98" s="133" t="s">
        <v>39</v>
      </c>
      <c r="B98" s="9" t="s">
        <v>70</v>
      </c>
      <c r="C98" s="53">
        <v>1.7999999999999999E-2</v>
      </c>
      <c r="D98" s="53">
        <v>3.3000000000000002E-2</v>
      </c>
      <c r="E98" s="53">
        <v>3.7999999999999999E-2</v>
      </c>
      <c r="F98" s="53">
        <v>0.04</v>
      </c>
      <c r="G98" s="96"/>
      <c r="H98" s="133"/>
      <c r="I98" s="2" t="s">
        <v>39</v>
      </c>
      <c r="J98" s="9" t="s">
        <v>70</v>
      </c>
      <c r="K98" s="53">
        <v>0.1115</v>
      </c>
      <c r="L98" s="53">
        <v>0.111</v>
      </c>
      <c r="M98" s="53">
        <v>0.1095</v>
      </c>
      <c r="N98" s="53">
        <v>0.107</v>
      </c>
      <c r="O98" s="100"/>
      <c r="P98" s="133"/>
      <c r="Q98" s="2" t="s">
        <v>39</v>
      </c>
      <c r="R98" s="9" t="s">
        <v>70</v>
      </c>
      <c r="S98" s="53">
        <v>5.0999999999999997E-2</v>
      </c>
      <c r="T98" s="53">
        <v>6.0999999999999999E-2</v>
      </c>
      <c r="U98" s="53">
        <v>6.6000000000000003E-2</v>
      </c>
      <c r="V98" s="53">
        <v>6.8000000000000005E-2</v>
      </c>
      <c r="W98" s="104"/>
      <c r="X98" s="133"/>
      <c r="Y98" s="2" t="s">
        <v>39</v>
      </c>
      <c r="Z98" s="9" t="s">
        <v>70</v>
      </c>
      <c r="AA98" s="53">
        <v>0.05</v>
      </c>
      <c r="AB98" s="53">
        <v>0.05</v>
      </c>
      <c r="AC98" s="53">
        <v>0.05</v>
      </c>
      <c r="AD98" s="53">
        <v>0.05</v>
      </c>
      <c r="AE98" s="107"/>
      <c r="AF98" s="133"/>
      <c r="AG98" s="133"/>
      <c r="AH98" s="133"/>
      <c r="AI98" s="133"/>
      <c r="AJ98" s="133"/>
      <c r="AK98" s="133"/>
      <c r="AL98" s="133"/>
      <c r="AM98" s="133"/>
    </row>
    <row r="99" spans="1:39" s="1" customFormat="1" x14ac:dyDescent="0.35">
      <c r="A99" s="133"/>
      <c r="B99" s="3" t="s">
        <v>71</v>
      </c>
      <c r="C99" s="137">
        <v>3.0000000000000027E-3</v>
      </c>
      <c r="D99" s="137">
        <v>2.0000000000000018E-3</v>
      </c>
      <c r="E99" s="137">
        <v>8.0000000000000002E-3</v>
      </c>
      <c r="F99" s="137">
        <v>1.2E-2</v>
      </c>
      <c r="G99" s="97"/>
      <c r="H99" s="133"/>
      <c r="I99" s="95"/>
      <c r="J99" s="3" t="s">
        <v>71</v>
      </c>
      <c r="K99" s="137">
        <v>1.3999999999999999E-2</v>
      </c>
      <c r="L99" s="137">
        <v>2.1499999999999998E-2</v>
      </c>
      <c r="M99" s="137">
        <v>2.4E-2</v>
      </c>
      <c r="N99" s="137">
        <v>2.5500000000000002E-2</v>
      </c>
      <c r="O99" s="101"/>
      <c r="P99" s="133"/>
      <c r="Q99" s="95"/>
      <c r="R99" s="3" t="s">
        <v>71</v>
      </c>
      <c r="S99" s="137">
        <v>0</v>
      </c>
      <c r="T99" s="137">
        <v>5.9999999999999984E-3</v>
      </c>
      <c r="U99" s="137">
        <v>1.0000000000000002E-2</v>
      </c>
      <c r="V99" s="137">
        <v>1.3000000000000005E-2</v>
      </c>
      <c r="W99" s="105"/>
      <c r="X99" s="133"/>
      <c r="Y99" s="95"/>
      <c r="Z99" s="3" t="s">
        <v>71</v>
      </c>
      <c r="AA99" s="137">
        <v>0</v>
      </c>
      <c r="AB99" s="137">
        <v>0</v>
      </c>
      <c r="AC99" s="137">
        <v>0</v>
      </c>
      <c r="AD99" s="137">
        <v>0</v>
      </c>
      <c r="AE99" s="108"/>
      <c r="AF99" s="133"/>
      <c r="AG99" s="133"/>
      <c r="AH99" s="133"/>
      <c r="AI99" s="133"/>
      <c r="AJ99" s="133"/>
      <c r="AK99" s="133"/>
      <c r="AL99" s="133"/>
      <c r="AM99" s="133"/>
    </row>
    <row r="100" spans="1:39" s="1" customFormat="1" x14ac:dyDescent="0.35">
      <c r="A100" s="31"/>
      <c r="B100" s="32"/>
      <c r="C100" s="98"/>
      <c r="D100" s="98"/>
      <c r="E100" s="98"/>
      <c r="F100" s="98"/>
      <c r="G100" s="148"/>
      <c r="H100" s="133"/>
      <c r="I100" s="36"/>
      <c r="J100" s="37"/>
      <c r="K100" s="102"/>
      <c r="L100" s="102"/>
      <c r="M100" s="102"/>
      <c r="N100" s="102"/>
      <c r="O100" s="151"/>
      <c r="P100" s="133"/>
      <c r="Q100" s="41"/>
      <c r="R100" s="42"/>
      <c r="S100" s="91"/>
      <c r="T100" s="91"/>
      <c r="U100" s="91"/>
      <c r="V100" s="91"/>
      <c r="W100" s="157"/>
      <c r="X100" s="133"/>
      <c r="Y100" s="47"/>
      <c r="Z100" s="156"/>
      <c r="AA100" s="109"/>
      <c r="AB100" s="109"/>
      <c r="AC100" s="109"/>
      <c r="AD100" s="109"/>
      <c r="AE100" s="154"/>
      <c r="AF100" s="133"/>
      <c r="AG100" s="133"/>
      <c r="AH100" s="133"/>
      <c r="AI100" s="133"/>
      <c r="AJ100" s="133"/>
      <c r="AK100" s="133"/>
      <c r="AL100" s="133"/>
      <c r="AM100" s="133"/>
    </row>
    <row r="101" spans="1:39" s="1" customFormat="1" x14ac:dyDescent="0.35">
      <c r="A101" s="33"/>
      <c r="B101" s="34"/>
      <c r="C101" s="99"/>
      <c r="D101" s="99"/>
      <c r="E101" s="99"/>
      <c r="F101" s="99"/>
      <c r="G101" s="149"/>
      <c r="H101" s="133"/>
      <c r="I101" s="38"/>
      <c r="J101" s="39"/>
      <c r="K101" s="103"/>
      <c r="L101" s="103"/>
      <c r="M101" s="103"/>
      <c r="N101" s="103"/>
      <c r="O101" s="152"/>
      <c r="P101" s="133"/>
      <c r="Q101" s="43"/>
      <c r="R101" s="44"/>
      <c r="S101" s="106"/>
      <c r="T101" s="106"/>
      <c r="U101" s="106"/>
      <c r="V101" s="106"/>
      <c r="W101" s="158"/>
      <c r="X101" s="133"/>
      <c r="Y101" s="48"/>
      <c r="Z101" s="49"/>
      <c r="AA101" s="110"/>
      <c r="AB101" s="110"/>
      <c r="AC101" s="110"/>
      <c r="AD101" s="110"/>
      <c r="AE101" s="155"/>
      <c r="AF101" s="133"/>
      <c r="AG101" s="133"/>
      <c r="AH101" s="133"/>
      <c r="AI101" s="133"/>
      <c r="AJ101" s="133"/>
      <c r="AK101" s="133"/>
      <c r="AL101" s="133"/>
      <c r="AM101" s="133"/>
    </row>
    <row r="102" spans="1:39" s="1" customFormat="1" x14ac:dyDescent="0.35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33"/>
      <c r="Y102" s="153"/>
      <c r="Z102" s="153"/>
      <c r="AA102" s="153"/>
      <c r="AB102" s="153"/>
      <c r="AC102" s="153"/>
      <c r="AD102" s="153"/>
      <c r="AE102" s="153"/>
      <c r="AF102" s="133"/>
      <c r="AG102" s="133"/>
      <c r="AH102" s="133"/>
      <c r="AI102" s="133"/>
      <c r="AJ102" s="133"/>
      <c r="AK102" s="133"/>
      <c r="AL102" s="133"/>
      <c r="AM102" s="133"/>
    </row>
    <row r="103" spans="1:39" s="1" customFormat="1" x14ac:dyDescent="0.35">
      <c r="A103" s="138" t="s">
        <v>46</v>
      </c>
      <c r="B103" s="140" t="s">
        <v>8</v>
      </c>
      <c r="C103" s="139">
        <v>2</v>
      </c>
      <c r="D103" s="139">
        <v>3</v>
      </c>
      <c r="E103" s="139">
        <v>4</v>
      </c>
      <c r="F103" s="139">
        <v>5</v>
      </c>
      <c r="G103" s="147"/>
      <c r="H103" s="133"/>
      <c r="I103" s="138" t="s">
        <v>46</v>
      </c>
      <c r="J103" s="140" t="s">
        <v>8</v>
      </c>
      <c r="K103" s="139">
        <v>2</v>
      </c>
      <c r="L103" s="139">
        <v>3</v>
      </c>
      <c r="M103" s="139">
        <v>4</v>
      </c>
      <c r="N103" s="139">
        <v>5</v>
      </c>
      <c r="O103" s="150"/>
      <c r="P103" s="133"/>
      <c r="Q103" s="138" t="s">
        <v>2</v>
      </c>
      <c r="R103" s="140" t="s">
        <v>8</v>
      </c>
      <c r="S103" s="139">
        <v>2</v>
      </c>
      <c r="T103" s="139">
        <v>3</v>
      </c>
      <c r="U103" s="139">
        <v>4</v>
      </c>
      <c r="V103" s="139">
        <v>5</v>
      </c>
      <c r="W103" s="159"/>
      <c r="X103" s="133"/>
      <c r="Y103" s="138" t="s">
        <v>2</v>
      </c>
      <c r="Z103" s="140" t="s">
        <v>8</v>
      </c>
      <c r="AA103" s="139">
        <v>2</v>
      </c>
      <c r="AB103" s="139">
        <v>3</v>
      </c>
      <c r="AC103" s="139">
        <v>4</v>
      </c>
      <c r="AD103" s="139">
        <v>5</v>
      </c>
      <c r="AE103" s="46"/>
      <c r="AF103" s="133"/>
      <c r="AG103" s="133"/>
      <c r="AH103" s="133"/>
      <c r="AI103" s="133"/>
      <c r="AJ103" s="133"/>
      <c r="AK103" s="133"/>
      <c r="AL103" s="133"/>
      <c r="AM103" s="133"/>
    </row>
    <row r="104" spans="1:39" s="1" customFormat="1" x14ac:dyDescent="0.35">
      <c r="A104" s="2" t="s">
        <v>12</v>
      </c>
      <c r="B104" s="3"/>
      <c r="C104" s="4"/>
      <c r="D104" s="4"/>
      <c r="E104" s="4"/>
      <c r="F104" s="4"/>
      <c r="G104" s="30"/>
      <c r="H104" s="133"/>
      <c r="I104" s="2" t="s">
        <v>12</v>
      </c>
      <c r="J104" s="3"/>
      <c r="K104" s="4"/>
      <c r="L104" s="4"/>
      <c r="M104" s="4"/>
      <c r="N104" s="4"/>
      <c r="O104" s="35"/>
      <c r="P104" s="133"/>
      <c r="Q104" s="2" t="s">
        <v>12</v>
      </c>
      <c r="R104" s="3"/>
      <c r="S104" s="4"/>
      <c r="T104" s="4"/>
      <c r="U104" s="4"/>
      <c r="V104" s="4"/>
      <c r="W104" s="40"/>
      <c r="X104" s="133"/>
      <c r="Y104" s="2" t="s">
        <v>12</v>
      </c>
      <c r="Z104" s="3"/>
      <c r="AA104" s="4"/>
      <c r="AB104" s="4"/>
      <c r="AC104" s="4"/>
      <c r="AD104" s="4"/>
      <c r="AE104" s="45"/>
      <c r="AF104" s="133"/>
      <c r="AG104" s="133"/>
      <c r="AH104" s="133"/>
      <c r="AI104" s="133"/>
      <c r="AJ104" s="133"/>
      <c r="AK104" s="133"/>
      <c r="AL104" s="133"/>
      <c r="AM104" s="133"/>
    </row>
    <row r="105" spans="1:39" s="1" customFormat="1" ht="15" customHeight="1" x14ac:dyDescent="0.35">
      <c r="A105" s="2" t="s">
        <v>13</v>
      </c>
      <c r="B105" s="9" t="s">
        <v>70</v>
      </c>
      <c r="C105" s="53">
        <v>5.0999999999999997E-2</v>
      </c>
      <c r="D105" s="53">
        <v>5.1999999999999998E-2</v>
      </c>
      <c r="E105" s="53">
        <v>5.5E-2</v>
      </c>
      <c r="F105" s="53">
        <v>5.7000000000000002E-2</v>
      </c>
      <c r="G105" s="96"/>
      <c r="H105" s="133"/>
      <c r="I105" s="2" t="s">
        <v>13</v>
      </c>
      <c r="J105" s="9" t="s">
        <v>70</v>
      </c>
      <c r="K105" s="53">
        <v>6.0999999999999999E-2</v>
      </c>
      <c r="L105" s="53">
        <v>6.25E-2</v>
      </c>
      <c r="M105" s="53">
        <v>6.5500000000000003E-2</v>
      </c>
      <c r="N105" s="53">
        <v>6.7000000000000004E-2</v>
      </c>
      <c r="O105" s="100"/>
      <c r="P105" s="133"/>
      <c r="Q105" s="2" t="s">
        <v>13</v>
      </c>
      <c r="R105" s="9" t="s">
        <v>70</v>
      </c>
      <c r="S105" s="53">
        <v>5.3999999999999999E-2</v>
      </c>
      <c r="T105" s="53">
        <v>5.7000000000000002E-2</v>
      </c>
      <c r="U105" s="53">
        <v>5.8999999999999997E-2</v>
      </c>
      <c r="V105" s="53">
        <v>6.0999999999999999E-2</v>
      </c>
      <c r="W105" s="104"/>
      <c r="X105" s="133"/>
      <c r="Y105" s="2" t="s">
        <v>13</v>
      </c>
      <c r="Z105" s="9" t="s">
        <v>70</v>
      </c>
      <c r="AA105" s="53">
        <v>5.1999999999999998E-2</v>
      </c>
      <c r="AB105" s="53">
        <v>5.3999999999999999E-2</v>
      </c>
      <c r="AC105" s="53">
        <v>5.6000000000000001E-2</v>
      </c>
      <c r="AD105" s="53">
        <v>5.8999999999999997E-2</v>
      </c>
      <c r="AE105" s="107"/>
      <c r="AF105" s="133"/>
      <c r="AG105" s="138" t="s">
        <v>2</v>
      </c>
      <c r="AH105" s="140" t="s">
        <v>8</v>
      </c>
      <c r="AI105" s="139">
        <v>2</v>
      </c>
      <c r="AJ105" s="139">
        <v>3</v>
      </c>
      <c r="AK105" s="139">
        <v>4</v>
      </c>
      <c r="AL105" s="139">
        <v>5</v>
      </c>
      <c r="AM105" s="162"/>
    </row>
    <row r="106" spans="1:39" s="1" customFormat="1" ht="13.5" customHeight="1" x14ac:dyDescent="0.35">
      <c r="A106" s="2"/>
      <c r="B106" s="3" t="s">
        <v>71</v>
      </c>
      <c r="C106" s="137">
        <v>2.0000000000000018E-3</v>
      </c>
      <c r="D106" s="137">
        <v>1.0000000000000009E-3</v>
      </c>
      <c r="E106" s="137">
        <v>0</v>
      </c>
      <c r="F106" s="137">
        <v>1.0000000000000009E-3</v>
      </c>
      <c r="G106" s="97"/>
      <c r="H106" s="133"/>
      <c r="I106" s="2"/>
      <c r="J106" s="3" t="s">
        <v>71</v>
      </c>
      <c r="K106" s="137">
        <v>4.5000000000000005E-3</v>
      </c>
      <c r="L106" s="137">
        <v>1.5000000000000013E-3</v>
      </c>
      <c r="M106" s="137">
        <v>1.0000000000000009E-3</v>
      </c>
      <c r="N106" s="137">
        <v>1.5000000000000013E-3</v>
      </c>
      <c r="O106" s="101"/>
      <c r="P106" s="133"/>
      <c r="Q106" s="2"/>
      <c r="R106" s="3" t="s">
        <v>71</v>
      </c>
      <c r="S106" s="137">
        <v>0</v>
      </c>
      <c r="T106" s="137">
        <v>0</v>
      </c>
      <c r="U106" s="137">
        <v>1.0000000000000009E-3</v>
      </c>
      <c r="V106" s="137">
        <v>1.0000000000000009E-3</v>
      </c>
      <c r="W106" s="105"/>
      <c r="X106" s="133"/>
      <c r="Y106" s="2"/>
      <c r="Z106" s="3" t="s">
        <v>71</v>
      </c>
      <c r="AA106" s="137">
        <v>1.0000000000000009E-3</v>
      </c>
      <c r="AB106" s="137">
        <v>2.0000000000000018E-3</v>
      </c>
      <c r="AC106" s="137">
        <v>1.0000000000000009E-3</v>
      </c>
      <c r="AD106" s="137">
        <v>9.9999999999999395E-4</v>
      </c>
      <c r="AE106" s="108"/>
      <c r="AF106" s="133"/>
      <c r="AG106" s="2" t="s">
        <v>12</v>
      </c>
      <c r="AH106" s="3"/>
      <c r="AI106" s="4"/>
      <c r="AJ106" s="4"/>
      <c r="AK106" s="4"/>
      <c r="AL106" s="4"/>
      <c r="AM106" s="163"/>
    </row>
    <row r="107" spans="1:39" s="1" customFormat="1" ht="17.25" customHeight="1" x14ac:dyDescent="0.35">
      <c r="A107" s="2" t="s">
        <v>14</v>
      </c>
      <c r="B107" s="9" t="s">
        <v>70</v>
      </c>
      <c r="C107" s="53">
        <v>5.0999999999999997E-2</v>
      </c>
      <c r="D107" s="53">
        <v>5.1999999999999998E-2</v>
      </c>
      <c r="E107" s="53">
        <v>5.2999999999999999E-2</v>
      </c>
      <c r="F107" s="53">
        <v>5.5E-2</v>
      </c>
      <c r="G107" s="96"/>
      <c r="H107" s="133"/>
      <c r="I107" s="2" t="s">
        <v>14</v>
      </c>
      <c r="J107" s="9" t="s">
        <v>70</v>
      </c>
      <c r="K107" s="53">
        <v>5.6999999999999995E-2</v>
      </c>
      <c r="L107" s="53">
        <v>5.8499999999999996E-2</v>
      </c>
      <c r="M107" s="53">
        <v>6.0499999999999998E-2</v>
      </c>
      <c r="N107" s="53">
        <v>6.2E-2</v>
      </c>
      <c r="O107" s="100"/>
      <c r="P107" s="133"/>
      <c r="Q107" s="2" t="s">
        <v>14</v>
      </c>
      <c r="R107" s="9" t="s">
        <v>70</v>
      </c>
      <c r="S107" s="53">
        <v>5.2999999999999999E-2</v>
      </c>
      <c r="T107" s="53">
        <v>5.5E-2</v>
      </c>
      <c r="U107" s="53">
        <v>5.6000000000000001E-2</v>
      </c>
      <c r="V107" s="53">
        <v>5.8000000000000003E-2</v>
      </c>
      <c r="W107" s="104"/>
      <c r="X107" s="133"/>
      <c r="Y107" s="2" t="s">
        <v>14</v>
      </c>
      <c r="Z107" s="9" t="s">
        <v>70</v>
      </c>
      <c r="AA107" s="53">
        <v>5.0999999999999997E-2</v>
      </c>
      <c r="AB107" s="53">
        <v>5.2999999999999999E-2</v>
      </c>
      <c r="AC107" s="53">
        <v>5.5E-2</v>
      </c>
      <c r="AD107" s="53">
        <v>5.6000000000000001E-2</v>
      </c>
      <c r="AE107" s="107"/>
      <c r="AF107" s="133"/>
      <c r="AG107" s="2" t="s">
        <v>13</v>
      </c>
      <c r="AH107" s="9" t="s">
        <v>70</v>
      </c>
      <c r="AI107" s="53">
        <v>4.8000000000000001E-2</v>
      </c>
      <c r="AJ107" s="53">
        <v>5.0999999999999997E-2</v>
      </c>
      <c r="AK107" s="53">
        <v>5.5E-2</v>
      </c>
      <c r="AL107" s="53">
        <v>5.7000000000000002E-2</v>
      </c>
      <c r="AM107" s="164"/>
    </row>
    <row r="108" spans="1:39" s="1" customFormat="1" ht="15" customHeight="1" x14ac:dyDescent="0.35">
      <c r="A108" s="2"/>
      <c r="B108" s="3" t="s">
        <v>71</v>
      </c>
      <c r="C108" s="137">
        <v>9.9999999999999395E-4</v>
      </c>
      <c r="D108" s="137">
        <v>0</v>
      </c>
      <c r="E108" s="137">
        <v>1.0000000000000009E-3</v>
      </c>
      <c r="F108" s="137">
        <v>1.0000000000000009E-3</v>
      </c>
      <c r="G108" s="97"/>
      <c r="H108" s="133"/>
      <c r="I108" s="2"/>
      <c r="J108" s="3" t="s">
        <v>71</v>
      </c>
      <c r="K108" s="137">
        <v>2.9999999999999992E-3</v>
      </c>
      <c r="L108" s="137">
        <v>9.9999999999999742E-4</v>
      </c>
      <c r="M108" s="137">
        <v>1.0000000000000009E-3</v>
      </c>
      <c r="N108" s="137">
        <v>1.0000000000000009E-3</v>
      </c>
      <c r="O108" s="101"/>
      <c r="P108" s="133"/>
      <c r="Q108" s="2"/>
      <c r="R108" s="3" t="s">
        <v>71</v>
      </c>
      <c r="S108" s="137">
        <v>1.0000000000000009E-3</v>
      </c>
      <c r="T108" s="137">
        <v>0</v>
      </c>
      <c r="U108" s="137">
        <v>1.0000000000000009E-3</v>
      </c>
      <c r="V108" s="137">
        <v>9.9999999999999395E-4</v>
      </c>
      <c r="W108" s="105"/>
      <c r="X108" s="133"/>
      <c r="Y108" s="2"/>
      <c r="Z108" s="3" t="s">
        <v>71</v>
      </c>
      <c r="AA108" s="137">
        <v>9.9999999999999395E-4</v>
      </c>
      <c r="AB108" s="137">
        <v>1.0000000000000009E-3</v>
      </c>
      <c r="AC108" s="137">
        <v>1.0000000000000009E-3</v>
      </c>
      <c r="AD108" s="137">
        <v>0</v>
      </c>
      <c r="AE108" s="108"/>
      <c r="AF108" s="133"/>
      <c r="AG108" s="2" t="s">
        <v>14</v>
      </c>
      <c r="AH108" s="9" t="s">
        <v>70</v>
      </c>
      <c r="AI108" s="53">
        <v>4.9000000000000002E-2</v>
      </c>
      <c r="AJ108" s="53">
        <v>5.0999999999999997E-2</v>
      </c>
      <c r="AK108" s="53">
        <v>5.3999999999999999E-2</v>
      </c>
      <c r="AL108" s="53">
        <v>5.5E-2</v>
      </c>
      <c r="AM108" s="164"/>
    </row>
    <row r="109" spans="1:39" s="1" customFormat="1" ht="19.5" customHeight="1" x14ac:dyDescent="0.35">
      <c r="A109" s="2" t="s">
        <v>17</v>
      </c>
      <c r="B109" s="9" t="s">
        <v>70</v>
      </c>
      <c r="C109" s="53">
        <v>5.0999999999999997E-2</v>
      </c>
      <c r="D109" s="53">
        <v>5.1999999999999998E-2</v>
      </c>
      <c r="E109" s="53">
        <v>5.1999999999999998E-2</v>
      </c>
      <c r="F109" s="53">
        <v>5.3999999999999999E-2</v>
      </c>
      <c r="G109" s="96"/>
      <c r="H109" s="133"/>
      <c r="I109" s="2" t="s">
        <v>17</v>
      </c>
      <c r="J109" s="9" t="s">
        <v>70</v>
      </c>
      <c r="K109" s="53">
        <v>5.5500000000000001E-2</v>
      </c>
      <c r="L109" s="53">
        <v>5.7000000000000002E-2</v>
      </c>
      <c r="M109" s="53">
        <v>5.7500000000000002E-2</v>
      </c>
      <c r="N109" s="53">
        <v>5.9499999999999997E-2</v>
      </c>
      <c r="O109" s="100"/>
      <c r="P109" s="133"/>
      <c r="Q109" s="2" t="s">
        <v>17</v>
      </c>
      <c r="R109" s="9" t="s">
        <v>70</v>
      </c>
      <c r="S109" s="53">
        <v>5.1999999999999998E-2</v>
      </c>
      <c r="T109" s="53">
        <v>5.3999999999999999E-2</v>
      </c>
      <c r="U109" s="53">
        <v>5.5E-2</v>
      </c>
      <c r="V109" s="53">
        <v>5.6000000000000001E-2</v>
      </c>
      <c r="W109" s="104"/>
      <c r="X109" s="133"/>
      <c r="Y109" s="2" t="s">
        <v>17</v>
      </c>
      <c r="Z109" s="9" t="s">
        <v>70</v>
      </c>
      <c r="AA109" s="53">
        <v>5.0999999999999997E-2</v>
      </c>
      <c r="AB109" s="53">
        <v>5.1999999999999998E-2</v>
      </c>
      <c r="AC109" s="53">
        <v>5.3999999999999999E-2</v>
      </c>
      <c r="AD109" s="53">
        <v>5.5E-2</v>
      </c>
      <c r="AE109" s="107"/>
      <c r="AF109" s="133"/>
      <c r="AG109" s="2" t="s">
        <v>17</v>
      </c>
      <c r="AH109" s="9" t="s">
        <v>70</v>
      </c>
      <c r="AI109" s="53">
        <v>4.9000000000000002E-2</v>
      </c>
      <c r="AJ109" s="53">
        <v>5.0999999999999997E-2</v>
      </c>
      <c r="AK109" s="53">
        <v>5.2999999999999999E-2</v>
      </c>
      <c r="AL109" s="53">
        <v>5.3999999999999999E-2</v>
      </c>
      <c r="AM109" s="164"/>
    </row>
    <row r="110" spans="1:39" s="1" customFormat="1" ht="18.75" customHeight="1" x14ac:dyDescent="0.35">
      <c r="A110" s="2"/>
      <c r="B110" s="3" t="s">
        <v>71</v>
      </c>
      <c r="C110" s="137">
        <v>1.0000000000000009E-3</v>
      </c>
      <c r="D110" s="137">
        <v>0</v>
      </c>
      <c r="E110" s="137">
        <v>0</v>
      </c>
      <c r="F110" s="137">
        <v>0</v>
      </c>
      <c r="G110" s="97"/>
      <c r="H110" s="133"/>
      <c r="I110" s="2"/>
      <c r="J110" s="3" t="s">
        <v>71</v>
      </c>
      <c r="K110" s="137">
        <v>2.0000000000000018E-3</v>
      </c>
      <c r="L110" s="137">
        <v>5.0000000000000044E-4</v>
      </c>
      <c r="M110" s="137">
        <v>5.0000000000000044E-4</v>
      </c>
      <c r="N110" s="137">
        <v>5.0000000000000044E-4</v>
      </c>
      <c r="O110" s="101"/>
      <c r="P110" s="133"/>
      <c r="Q110" s="2"/>
      <c r="R110" s="3" t="s">
        <v>71</v>
      </c>
      <c r="S110" s="137">
        <v>0</v>
      </c>
      <c r="T110" s="137">
        <v>0</v>
      </c>
      <c r="U110" s="137">
        <v>0</v>
      </c>
      <c r="V110" s="137">
        <v>0</v>
      </c>
      <c r="W110" s="105"/>
      <c r="X110" s="133"/>
      <c r="Y110" s="2"/>
      <c r="Z110" s="3" t="s">
        <v>71</v>
      </c>
      <c r="AA110" s="137">
        <v>9.9999999999999395E-4</v>
      </c>
      <c r="AB110" s="137">
        <v>1.0000000000000009E-3</v>
      </c>
      <c r="AC110" s="137">
        <v>1.0000000000000009E-3</v>
      </c>
      <c r="AD110" s="137">
        <v>1.0000000000000009E-3</v>
      </c>
      <c r="AE110" s="108"/>
      <c r="AF110" s="133"/>
      <c r="AG110" s="2" t="s">
        <v>18</v>
      </c>
      <c r="AH110" s="9" t="s">
        <v>70</v>
      </c>
      <c r="AI110" s="53">
        <v>0.05</v>
      </c>
      <c r="AJ110" s="53">
        <v>5.0999999999999997E-2</v>
      </c>
      <c r="AK110" s="53">
        <v>5.1999999999999998E-2</v>
      </c>
      <c r="AL110" s="53">
        <v>5.3999999999999999E-2</v>
      </c>
      <c r="AM110" s="164"/>
    </row>
    <row r="111" spans="1:39" s="1" customFormat="1" ht="17.25" customHeight="1" x14ac:dyDescent="0.35">
      <c r="A111" s="2" t="s">
        <v>18</v>
      </c>
      <c r="B111" s="9" t="s">
        <v>70</v>
      </c>
      <c r="C111" s="53">
        <v>0.05</v>
      </c>
      <c r="D111" s="53">
        <v>5.0999999999999997E-2</v>
      </c>
      <c r="E111" s="53">
        <v>5.1999999999999998E-2</v>
      </c>
      <c r="F111" s="53">
        <v>5.2999999999999999E-2</v>
      </c>
      <c r="G111" s="96"/>
      <c r="H111" s="133"/>
      <c r="I111" s="2" t="s">
        <v>18</v>
      </c>
      <c r="J111" s="9" t="s">
        <v>70</v>
      </c>
      <c r="K111" s="53">
        <v>5.45E-2</v>
      </c>
      <c r="L111" s="53">
        <v>5.5E-2</v>
      </c>
      <c r="M111" s="53">
        <v>5.6500000000000002E-2</v>
      </c>
      <c r="N111" s="53">
        <v>5.7500000000000002E-2</v>
      </c>
      <c r="O111" s="100"/>
      <c r="P111" s="133"/>
      <c r="Q111" s="2" t="s">
        <v>18</v>
      </c>
      <c r="R111" s="9" t="s">
        <v>70</v>
      </c>
      <c r="S111" s="53">
        <v>5.1999999999999998E-2</v>
      </c>
      <c r="T111" s="53">
        <v>5.2999999999999999E-2</v>
      </c>
      <c r="U111" s="53">
        <v>5.3999999999999999E-2</v>
      </c>
      <c r="V111" s="53">
        <v>5.5E-2</v>
      </c>
      <c r="W111" s="104"/>
      <c r="X111" s="133"/>
      <c r="Y111" s="2" t="s">
        <v>18</v>
      </c>
      <c r="Z111" s="9" t="s">
        <v>70</v>
      </c>
      <c r="AA111" s="53">
        <v>5.0999999999999997E-2</v>
      </c>
      <c r="AB111" s="53">
        <v>5.1999999999999998E-2</v>
      </c>
      <c r="AC111" s="53">
        <v>5.2999999999999999E-2</v>
      </c>
      <c r="AD111" s="53">
        <v>5.3999999999999999E-2</v>
      </c>
      <c r="AE111" s="107"/>
      <c r="AF111" s="133"/>
      <c r="AG111" s="2" t="s">
        <v>39</v>
      </c>
      <c r="AH111" s="9" t="s">
        <v>70</v>
      </c>
      <c r="AI111" s="53">
        <v>0.05</v>
      </c>
      <c r="AJ111" s="53">
        <v>0.05</v>
      </c>
      <c r="AK111" s="53">
        <v>5.0999999999999997E-2</v>
      </c>
      <c r="AL111" s="53">
        <v>5.1999999999999998E-2</v>
      </c>
      <c r="AM111" s="164"/>
    </row>
    <row r="112" spans="1:39" s="1" customFormat="1" ht="18.75" customHeight="1" x14ac:dyDescent="0.35">
      <c r="A112" s="2"/>
      <c r="B112" s="3" t="s">
        <v>71</v>
      </c>
      <c r="C112" s="137">
        <v>0</v>
      </c>
      <c r="D112" s="137">
        <v>0</v>
      </c>
      <c r="E112" s="137">
        <v>0</v>
      </c>
      <c r="F112" s="137">
        <v>0</v>
      </c>
      <c r="G112" s="97"/>
      <c r="H112" s="133"/>
      <c r="I112" s="2"/>
      <c r="J112" s="3" t="s">
        <v>71</v>
      </c>
      <c r="K112" s="137">
        <v>2.0000000000000018E-3</v>
      </c>
      <c r="L112" s="137">
        <v>5.0000000000000044E-4</v>
      </c>
      <c r="M112" s="137">
        <v>5.0000000000000044E-4</v>
      </c>
      <c r="N112" s="137">
        <v>5.0000000000000044E-4</v>
      </c>
      <c r="O112" s="101"/>
      <c r="P112" s="133"/>
      <c r="Q112" s="2"/>
      <c r="R112" s="3" t="s">
        <v>71</v>
      </c>
      <c r="S112" s="137">
        <v>0</v>
      </c>
      <c r="T112" s="137">
        <v>0</v>
      </c>
      <c r="U112" s="137">
        <v>0</v>
      </c>
      <c r="V112" s="137">
        <v>0</v>
      </c>
      <c r="W112" s="105"/>
      <c r="X112" s="133"/>
      <c r="Y112" s="2"/>
      <c r="Z112" s="3" t="s">
        <v>71</v>
      </c>
      <c r="AA112" s="137">
        <v>0</v>
      </c>
      <c r="AB112" s="137">
        <v>1.0000000000000009E-3</v>
      </c>
      <c r="AC112" s="137">
        <v>1.0000000000000009E-3</v>
      </c>
      <c r="AD112" s="137">
        <v>1.0000000000000009E-3</v>
      </c>
      <c r="AE112" s="108"/>
      <c r="AF112" s="133"/>
      <c r="AG112" s="165"/>
      <c r="AH112" s="160"/>
      <c r="AI112" s="161"/>
      <c r="AJ112" s="161"/>
      <c r="AK112" s="161"/>
      <c r="AL112" s="161"/>
      <c r="AM112" s="141"/>
    </row>
    <row r="113" spans="1:39" s="1" customFormat="1" ht="12.75" customHeight="1" x14ac:dyDescent="0.35">
      <c r="A113" s="133" t="s">
        <v>39</v>
      </c>
      <c r="B113" s="9" t="s">
        <v>70</v>
      </c>
      <c r="C113" s="53">
        <v>0.05</v>
      </c>
      <c r="D113" s="53">
        <v>5.0999999999999997E-2</v>
      </c>
      <c r="E113" s="53">
        <v>5.0999999999999997E-2</v>
      </c>
      <c r="F113" s="53">
        <v>5.0999999999999997E-2</v>
      </c>
      <c r="G113" s="96"/>
      <c r="H113" s="133"/>
      <c r="I113" s="2" t="s">
        <v>39</v>
      </c>
      <c r="J113" s="9" t="s">
        <v>70</v>
      </c>
      <c r="K113" s="53">
        <v>5.2499999999999998E-2</v>
      </c>
      <c r="L113" s="53">
        <v>5.2999999999999999E-2</v>
      </c>
      <c r="M113" s="53">
        <v>5.2999999999999999E-2</v>
      </c>
      <c r="N113" s="53">
        <v>5.3999999999999999E-2</v>
      </c>
      <c r="O113" s="100"/>
      <c r="P113" s="133"/>
      <c r="Q113" s="2" t="s">
        <v>39</v>
      </c>
      <c r="R113" s="9" t="s">
        <v>70</v>
      </c>
      <c r="S113" s="53">
        <v>5.0999999999999997E-2</v>
      </c>
      <c r="T113" s="53">
        <v>5.1999999999999998E-2</v>
      </c>
      <c r="U113" s="53">
        <v>5.1999999999999998E-2</v>
      </c>
      <c r="V113" s="53">
        <v>5.1999999999999998E-2</v>
      </c>
      <c r="W113" s="104"/>
      <c r="X113" s="133"/>
      <c r="Y113" s="2" t="s">
        <v>39</v>
      </c>
      <c r="Z113" s="9" t="s">
        <v>70</v>
      </c>
      <c r="AA113" s="53">
        <v>0.05</v>
      </c>
      <c r="AB113" s="53">
        <v>5.0999999999999997E-2</v>
      </c>
      <c r="AC113" s="53">
        <v>5.1999999999999998E-2</v>
      </c>
      <c r="AD113" s="53">
        <v>5.1999999999999998E-2</v>
      </c>
      <c r="AE113" s="107"/>
      <c r="AF113" s="133"/>
      <c r="AG113" s="142"/>
      <c r="AH113" s="143"/>
      <c r="AI113" s="144"/>
      <c r="AJ113" s="144"/>
      <c r="AK113" s="144"/>
      <c r="AL113" s="144"/>
      <c r="AM113" s="145"/>
    </row>
    <row r="114" spans="1:39" s="1" customFormat="1" ht="12.75" customHeight="1" x14ac:dyDescent="0.35">
      <c r="A114" s="133"/>
      <c r="B114" s="3" t="s">
        <v>71</v>
      </c>
      <c r="C114" s="137">
        <v>0</v>
      </c>
      <c r="D114" s="137">
        <v>0</v>
      </c>
      <c r="E114" s="137">
        <v>0</v>
      </c>
      <c r="F114" s="137">
        <v>0</v>
      </c>
      <c r="G114" s="97"/>
      <c r="H114" s="133"/>
      <c r="I114" s="95"/>
      <c r="J114" s="3" t="s">
        <v>71</v>
      </c>
      <c r="K114" s="137">
        <v>5.0000000000000044E-4</v>
      </c>
      <c r="L114" s="137">
        <v>5.0000000000000044E-4</v>
      </c>
      <c r="M114" s="137">
        <v>0</v>
      </c>
      <c r="N114" s="137">
        <v>0</v>
      </c>
      <c r="O114" s="101"/>
      <c r="P114" s="133"/>
      <c r="Q114" s="95"/>
      <c r="R114" s="3" t="s">
        <v>71</v>
      </c>
      <c r="S114" s="137">
        <v>9.9999999999999395E-4</v>
      </c>
      <c r="T114" s="137">
        <v>0</v>
      </c>
      <c r="U114" s="137">
        <v>0</v>
      </c>
      <c r="V114" s="137">
        <v>0</v>
      </c>
      <c r="W114" s="105"/>
      <c r="X114" s="133"/>
      <c r="Y114" s="95"/>
      <c r="Z114" s="3" t="s">
        <v>71</v>
      </c>
      <c r="AA114" s="137">
        <v>0</v>
      </c>
      <c r="AB114" s="137">
        <v>0</v>
      </c>
      <c r="AC114" s="137">
        <v>0</v>
      </c>
      <c r="AD114" s="137">
        <v>1.0000000000000009E-3</v>
      </c>
      <c r="AE114" s="108"/>
      <c r="AF114" s="133"/>
      <c r="AG114" s="133"/>
      <c r="AH114" s="133"/>
      <c r="AI114" s="133"/>
      <c r="AJ114" s="133"/>
      <c r="AK114" s="133"/>
      <c r="AL114" s="133"/>
      <c r="AM114" s="133"/>
    </row>
    <row r="115" spans="1:39" s="1" customFormat="1" x14ac:dyDescent="0.35">
      <c r="A115" s="31"/>
      <c r="B115" s="32"/>
      <c r="C115" s="98"/>
      <c r="D115" s="98"/>
      <c r="E115" s="98"/>
      <c r="F115" s="98"/>
      <c r="G115" s="148"/>
      <c r="H115" s="133"/>
      <c r="I115" s="36"/>
      <c r="J115" s="37"/>
      <c r="K115" s="102"/>
      <c r="L115" s="102"/>
      <c r="M115" s="102"/>
      <c r="N115" s="102"/>
      <c r="O115" s="151"/>
      <c r="P115" s="133"/>
      <c r="Q115" s="41"/>
      <c r="R115" s="42"/>
      <c r="S115" s="91"/>
      <c r="T115" s="91"/>
      <c r="U115" s="91"/>
      <c r="V115" s="91"/>
      <c r="W115" s="157"/>
      <c r="X115" s="133"/>
      <c r="Y115" s="47"/>
      <c r="Z115" s="156"/>
      <c r="AA115" s="109"/>
      <c r="AB115" s="109"/>
      <c r="AC115" s="109"/>
      <c r="AD115" s="109"/>
      <c r="AE115" s="154"/>
      <c r="AF115" s="133"/>
      <c r="AG115" s="133"/>
      <c r="AH115" s="133"/>
      <c r="AI115" s="133"/>
      <c r="AJ115" s="133"/>
      <c r="AK115" s="133"/>
      <c r="AL115" s="133"/>
      <c r="AM115" s="133"/>
    </row>
    <row r="116" spans="1:39" s="1" customFormat="1" x14ac:dyDescent="0.35">
      <c r="A116" s="33"/>
      <c r="B116" s="34"/>
      <c r="C116" s="99"/>
      <c r="D116" s="99"/>
      <c r="E116" s="99"/>
      <c r="F116" s="99"/>
      <c r="G116" s="149"/>
      <c r="H116" s="133"/>
      <c r="I116" s="38"/>
      <c r="J116" s="39"/>
      <c r="K116" s="103"/>
      <c r="L116" s="103"/>
      <c r="M116" s="103"/>
      <c r="N116" s="103"/>
      <c r="O116" s="152"/>
      <c r="P116" s="133"/>
      <c r="Q116" s="43"/>
      <c r="R116" s="44"/>
      <c r="S116" s="106"/>
      <c r="T116" s="106"/>
      <c r="U116" s="106"/>
      <c r="V116" s="106"/>
      <c r="W116" s="158"/>
      <c r="X116" s="133"/>
      <c r="Y116" s="48"/>
      <c r="Z116" s="49"/>
      <c r="AA116" s="110"/>
      <c r="AB116" s="110"/>
      <c r="AC116" s="110"/>
      <c r="AD116" s="110"/>
      <c r="AE116" s="155"/>
      <c r="AF116" s="133"/>
      <c r="AG116" s="133"/>
      <c r="AH116" s="133"/>
      <c r="AI116" s="133"/>
      <c r="AJ116" s="133"/>
      <c r="AK116" s="133"/>
      <c r="AL116" s="133"/>
      <c r="AM116" s="133"/>
    </row>
    <row r="117" spans="1:39" s="1" customFormat="1" x14ac:dyDescent="0.35">
      <c r="A117" s="133"/>
      <c r="B117" s="133"/>
      <c r="C117" s="133"/>
      <c r="D117" s="133"/>
      <c r="E117" s="133"/>
      <c r="F117" s="133"/>
      <c r="G117" s="133"/>
      <c r="H117" s="146"/>
      <c r="I117" s="153"/>
      <c r="J117" s="153"/>
      <c r="K117" s="153"/>
      <c r="L117" s="153"/>
      <c r="M117" s="153"/>
      <c r="N117" s="153"/>
      <c r="O117" s="153"/>
      <c r="P117" s="146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</row>
    <row r="118" spans="1:39" s="1" customFormat="1" x14ac:dyDescent="0.35">
      <c r="A118" s="138" t="s">
        <v>47</v>
      </c>
      <c r="B118" s="140" t="s">
        <v>8</v>
      </c>
      <c r="C118" s="139">
        <v>2</v>
      </c>
      <c r="D118" s="139">
        <v>3</v>
      </c>
      <c r="E118" s="139">
        <v>4</v>
      </c>
      <c r="F118" s="139">
        <v>5</v>
      </c>
      <c r="G118" s="147"/>
      <c r="H118" s="133"/>
      <c r="I118" s="138" t="s">
        <v>47</v>
      </c>
      <c r="J118" s="140" t="s">
        <v>8</v>
      </c>
      <c r="K118" s="139">
        <v>2</v>
      </c>
      <c r="L118" s="139">
        <v>3</v>
      </c>
      <c r="M118" s="139">
        <v>4</v>
      </c>
      <c r="N118" s="139">
        <v>5</v>
      </c>
      <c r="O118" s="150"/>
      <c r="P118" s="133"/>
      <c r="Q118" s="138" t="s">
        <v>3</v>
      </c>
      <c r="R118" s="140" t="s">
        <v>8</v>
      </c>
      <c r="S118" s="139">
        <v>2</v>
      </c>
      <c r="T118" s="139">
        <v>3</v>
      </c>
      <c r="U118" s="139">
        <v>4</v>
      </c>
      <c r="V118" s="139">
        <v>5</v>
      </c>
      <c r="W118" s="159"/>
      <c r="X118" s="133"/>
      <c r="Y118" s="138" t="s">
        <v>3</v>
      </c>
      <c r="Z118" s="140" t="s">
        <v>8</v>
      </c>
      <c r="AA118" s="139">
        <v>2</v>
      </c>
      <c r="AB118" s="139">
        <v>3</v>
      </c>
      <c r="AC118" s="139">
        <v>4</v>
      </c>
      <c r="AD118" s="139">
        <v>5</v>
      </c>
      <c r="AE118" s="46"/>
      <c r="AF118" s="133"/>
      <c r="AG118" s="133"/>
      <c r="AH118" s="133"/>
      <c r="AI118" s="133"/>
      <c r="AJ118" s="133"/>
      <c r="AK118" s="133"/>
      <c r="AL118" s="133"/>
      <c r="AM118" s="133"/>
    </row>
    <row r="119" spans="1:39" s="1" customFormat="1" x14ac:dyDescent="0.35">
      <c r="A119" s="2" t="s">
        <v>12</v>
      </c>
      <c r="B119" s="3"/>
      <c r="C119" s="4"/>
      <c r="D119" s="4"/>
      <c r="E119" s="4"/>
      <c r="F119" s="4"/>
      <c r="G119" s="30"/>
      <c r="H119" s="133"/>
      <c r="I119" s="2" t="s">
        <v>12</v>
      </c>
      <c r="J119" s="3"/>
      <c r="K119" s="4"/>
      <c r="L119" s="4"/>
      <c r="M119" s="4"/>
      <c r="N119" s="4"/>
      <c r="O119" s="35"/>
      <c r="P119" s="133"/>
      <c r="Q119" s="2" t="s">
        <v>12</v>
      </c>
      <c r="R119" s="3"/>
      <c r="S119" s="4"/>
      <c r="T119" s="4"/>
      <c r="U119" s="4"/>
      <c r="V119" s="4"/>
      <c r="W119" s="40"/>
      <c r="X119" s="133"/>
      <c r="Y119" s="2" t="s">
        <v>12</v>
      </c>
      <c r="Z119" s="3"/>
      <c r="AA119" s="4"/>
      <c r="AB119" s="4"/>
      <c r="AC119" s="4"/>
      <c r="AD119" s="4"/>
      <c r="AE119" s="45"/>
      <c r="AF119" s="133"/>
      <c r="AG119" s="133"/>
      <c r="AH119" s="133"/>
      <c r="AI119" s="133"/>
      <c r="AJ119" s="133"/>
      <c r="AK119" s="133"/>
      <c r="AL119" s="133"/>
      <c r="AM119" s="133"/>
    </row>
    <row r="120" spans="1:39" s="1" customFormat="1" x14ac:dyDescent="0.35">
      <c r="A120" s="2" t="s">
        <v>13</v>
      </c>
      <c r="B120" s="9" t="s">
        <v>70</v>
      </c>
      <c r="C120" s="53">
        <v>5.0999999999999997E-2</v>
      </c>
      <c r="D120" s="53">
        <v>5.8000000000000003E-2</v>
      </c>
      <c r="E120" s="53">
        <v>6.3E-2</v>
      </c>
      <c r="F120" s="53">
        <v>6.5000000000000002E-2</v>
      </c>
      <c r="G120" s="96"/>
      <c r="H120" s="133"/>
      <c r="I120" s="2" t="s">
        <v>13</v>
      </c>
      <c r="J120" s="9" t="s">
        <v>70</v>
      </c>
      <c r="K120" s="53">
        <v>6.0999999999999999E-2</v>
      </c>
      <c r="L120" s="53">
        <v>6.1499999999999999E-2</v>
      </c>
      <c r="M120" s="53">
        <v>6.3E-2</v>
      </c>
      <c r="N120" s="53">
        <v>6.25E-2</v>
      </c>
      <c r="O120" s="100"/>
      <c r="P120" s="133"/>
      <c r="Q120" s="2" t="s">
        <v>13</v>
      </c>
      <c r="R120" s="9" t="s">
        <v>70</v>
      </c>
      <c r="S120" s="53">
        <v>5.3999999999999999E-2</v>
      </c>
      <c r="T120" s="53">
        <v>6.2E-2</v>
      </c>
      <c r="U120" s="53">
        <v>6.6000000000000003E-2</v>
      </c>
      <c r="V120" s="53">
        <v>6.8000000000000005E-2</v>
      </c>
      <c r="W120" s="104"/>
      <c r="X120" s="133"/>
      <c r="Y120" s="2" t="s">
        <v>13</v>
      </c>
      <c r="Z120" s="9" t="s">
        <v>70</v>
      </c>
      <c r="AA120" s="53">
        <v>5.1999999999999998E-2</v>
      </c>
      <c r="AB120" s="53">
        <v>4.9000000000000002E-2</v>
      </c>
      <c r="AC120" s="53">
        <v>4.8000000000000001E-2</v>
      </c>
      <c r="AD120" s="53">
        <v>4.9000000000000002E-2</v>
      </c>
      <c r="AE120" s="107"/>
      <c r="AF120" s="133"/>
      <c r="AG120" s="138" t="s">
        <v>3</v>
      </c>
      <c r="AH120" s="140" t="s">
        <v>8</v>
      </c>
      <c r="AI120" s="139">
        <v>2</v>
      </c>
      <c r="AJ120" s="139">
        <v>3</v>
      </c>
      <c r="AK120" s="139">
        <v>4</v>
      </c>
      <c r="AL120" s="139">
        <v>5</v>
      </c>
      <c r="AM120" s="162"/>
    </row>
    <row r="121" spans="1:39" s="1" customFormat="1" x14ac:dyDescent="0.35">
      <c r="A121" s="2"/>
      <c r="B121" s="3" t="s">
        <v>71</v>
      </c>
      <c r="C121" s="137">
        <v>2.0000000000000018E-3</v>
      </c>
      <c r="D121" s="137">
        <v>3.0000000000000027E-3</v>
      </c>
      <c r="E121" s="137">
        <v>8.0000000000000002E-3</v>
      </c>
      <c r="F121" s="137">
        <v>1.1000000000000003E-2</v>
      </c>
      <c r="G121" s="97"/>
      <c r="H121" s="133"/>
      <c r="I121" s="2"/>
      <c r="J121" s="3" t="s">
        <v>71</v>
      </c>
      <c r="K121" s="137">
        <v>4.5000000000000005E-3</v>
      </c>
      <c r="L121" s="137">
        <v>8.5000000000000041E-3</v>
      </c>
      <c r="M121" s="137">
        <v>1.0500000000000002E-2</v>
      </c>
      <c r="N121" s="137">
        <v>1.0500000000000002E-2</v>
      </c>
      <c r="O121" s="101"/>
      <c r="P121" s="133"/>
      <c r="Q121" s="2"/>
      <c r="R121" s="3" t="s">
        <v>71</v>
      </c>
      <c r="S121" s="137">
        <v>0</v>
      </c>
      <c r="T121" s="137">
        <v>9.0000000000000011E-3</v>
      </c>
      <c r="U121" s="137">
        <v>1.2000000000000004E-2</v>
      </c>
      <c r="V121" s="137">
        <v>1.5000000000000006E-2</v>
      </c>
      <c r="W121" s="105"/>
      <c r="X121" s="133"/>
      <c r="Y121" s="2"/>
      <c r="Z121" s="3" t="s">
        <v>71</v>
      </c>
      <c r="AA121" s="137">
        <v>1.0000000000000009E-3</v>
      </c>
      <c r="AB121" s="137">
        <v>0</v>
      </c>
      <c r="AC121" s="137">
        <v>0</v>
      </c>
      <c r="AD121" s="137">
        <v>0</v>
      </c>
      <c r="AE121" s="108"/>
      <c r="AF121" s="133"/>
      <c r="AG121" s="2" t="s">
        <v>12</v>
      </c>
      <c r="AH121" s="3"/>
      <c r="AI121" s="4"/>
      <c r="AJ121" s="4"/>
      <c r="AK121" s="4"/>
      <c r="AL121" s="4"/>
      <c r="AM121" s="163"/>
    </row>
    <row r="122" spans="1:39" s="1" customFormat="1" x14ac:dyDescent="0.35">
      <c r="A122" s="2" t="s">
        <v>14</v>
      </c>
      <c r="B122" s="9" t="s">
        <v>70</v>
      </c>
      <c r="C122" s="53">
        <v>5.0999999999999997E-2</v>
      </c>
      <c r="D122" s="53">
        <v>5.8999999999999997E-2</v>
      </c>
      <c r="E122" s="53">
        <v>6.3E-2</v>
      </c>
      <c r="F122" s="53">
        <v>6.5000000000000002E-2</v>
      </c>
      <c r="G122" s="96"/>
      <c r="H122" s="133"/>
      <c r="I122" s="2" t="s">
        <v>14</v>
      </c>
      <c r="J122" s="9" t="s">
        <v>70</v>
      </c>
      <c r="K122" s="53">
        <v>5.6999999999999995E-2</v>
      </c>
      <c r="L122" s="53">
        <v>0.06</v>
      </c>
      <c r="M122" s="53">
        <v>6.2E-2</v>
      </c>
      <c r="N122" s="53">
        <v>6.25E-2</v>
      </c>
      <c r="O122" s="100"/>
      <c r="P122" s="133"/>
      <c r="Q122" s="2" t="s">
        <v>14</v>
      </c>
      <c r="R122" s="9" t="s">
        <v>70</v>
      </c>
      <c r="S122" s="53">
        <v>5.2999999999999999E-2</v>
      </c>
      <c r="T122" s="53">
        <v>6.0999999999999999E-2</v>
      </c>
      <c r="U122" s="53">
        <v>6.5000000000000002E-2</v>
      </c>
      <c r="V122" s="53">
        <v>6.8000000000000005E-2</v>
      </c>
      <c r="W122" s="104"/>
      <c r="X122" s="133"/>
      <c r="Y122" s="2" t="s">
        <v>14</v>
      </c>
      <c r="Z122" s="9" t="s">
        <v>70</v>
      </c>
      <c r="AA122" s="53">
        <v>5.0999999999999997E-2</v>
      </c>
      <c r="AB122" s="53">
        <v>4.9000000000000002E-2</v>
      </c>
      <c r="AC122" s="53">
        <v>4.9000000000000002E-2</v>
      </c>
      <c r="AD122" s="53">
        <v>4.9000000000000002E-2</v>
      </c>
      <c r="AE122" s="107"/>
      <c r="AF122" s="133"/>
      <c r="AG122" s="2" t="s">
        <v>13</v>
      </c>
      <c r="AH122" s="9" t="s">
        <v>70</v>
      </c>
      <c r="AI122" s="53">
        <v>4.8000000000000001E-2</v>
      </c>
      <c r="AJ122" s="53">
        <v>4.8000000000000001E-2</v>
      </c>
      <c r="AK122" s="53">
        <v>4.8000000000000001E-2</v>
      </c>
      <c r="AL122" s="53">
        <v>4.8000000000000001E-2</v>
      </c>
      <c r="AM122" s="164"/>
    </row>
    <row r="123" spans="1:39" s="1" customFormat="1" x14ac:dyDescent="0.35">
      <c r="A123" s="2"/>
      <c r="B123" s="3" t="s">
        <v>71</v>
      </c>
      <c r="C123" s="137">
        <v>9.9999999999999395E-4</v>
      </c>
      <c r="D123" s="137">
        <v>2.9999999999999957E-3</v>
      </c>
      <c r="E123" s="137">
        <v>6.9999999999999993E-3</v>
      </c>
      <c r="F123" s="137">
        <v>9.0000000000000011E-3</v>
      </c>
      <c r="G123" s="97"/>
      <c r="H123" s="133"/>
      <c r="I123" s="2"/>
      <c r="J123" s="3" t="s">
        <v>71</v>
      </c>
      <c r="K123" s="137">
        <v>2.9999999999999992E-3</v>
      </c>
      <c r="L123" s="137">
        <v>7.0000000000000027E-3</v>
      </c>
      <c r="M123" s="137">
        <v>8.5000000000000041E-3</v>
      </c>
      <c r="N123" s="137">
        <v>9.5000000000000015E-3</v>
      </c>
      <c r="O123" s="101"/>
      <c r="P123" s="133"/>
      <c r="Q123" s="2"/>
      <c r="R123" s="3" t="s">
        <v>71</v>
      </c>
      <c r="S123" s="137">
        <v>1.0000000000000009E-3</v>
      </c>
      <c r="T123" s="137">
        <v>6.9999999999999993E-3</v>
      </c>
      <c r="U123" s="137">
        <v>1.0000000000000002E-2</v>
      </c>
      <c r="V123" s="137">
        <v>1.4000000000000005E-2</v>
      </c>
      <c r="W123" s="105"/>
      <c r="X123" s="133"/>
      <c r="Y123" s="2"/>
      <c r="Z123" s="3" t="s">
        <v>71</v>
      </c>
      <c r="AA123" s="137">
        <v>9.9999999999999395E-4</v>
      </c>
      <c r="AB123" s="137">
        <v>0</v>
      </c>
      <c r="AC123" s="137">
        <v>0</v>
      </c>
      <c r="AD123" s="137">
        <v>0</v>
      </c>
      <c r="AE123" s="108"/>
      <c r="AF123" s="133"/>
      <c r="AG123" s="2" t="s">
        <v>14</v>
      </c>
      <c r="AH123" s="9" t="s">
        <v>70</v>
      </c>
      <c r="AI123" s="53">
        <v>4.9000000000000002E-2</v>
      </c>
      <c r="AJ123" s="53">
        <v>4.9000000000000002E-2</v>
      </c>
      <c r="AK123" s="53">
        <v>4.9000000000000002E-2</v>
      </c>
      <c r="AL123" s="53">
        <v>4.9000000000000002E-2</v>
      </c>
      <c r="AM123" s="164"/>
    </row>
    <row r="124" spans="1:39" s="1" customFormat="1" x14ac:dyDescent="0.35">
      <c r="A124" s="2" t="s">
        <v>17</v>
      </c>
      <c r="B124" s="9" t="s">
        <v>70</v>
      </c>
      <c r="C124" s="53">
        <v>5.0999999999999997E-2</v>
      </c>
      <c r="D124" s="53">
        <v>5.8000000000000003E-2</v>
      </c>
      <c r="E124" s="53">
        <v>6.3E-2</v>
      </c>
      <c r="F124" s="53">
        <v>6.6000000000000003E-2</v>
      </c>
      <c r="G124" s="96"/>
      <c r="H124" s="133"/>
      <c r="I124" s="2" t="s">
        <v>17</v>
      </c>
      <c r="J124" s="9" t="s">
        <v>70</v>
      </c>
      <c r="K124" s="53">
        <v>5.5500000000000001E-2</v>
      </c>
      <c r="L124" s="53">
        <v>5.9499999999999997E-2</v>
      </c>
      <c r="M124" s="53">
        <v>6.0999999999999999E-2</v>
      </c>
      <c r="N124" s="53">
        <v>6.2E-2</v>
      </c>
      <c r="O124" s="100"/>
      <c r="P124" s="133"/>
      <c r="Q124" s="2" t="s">
        <v>17</v>
      </c>
      <c r="R124" s="9" t="s">
        <v>70</v>
      </c>
      <c r="S124" s="53">
        <v>5.1999999999999998E-2</v>
      </c>
      <c r="T124" s="53">
        <v>6.0999999999999999E-2</v>
      </c>
      <c r="U124" s="53">
        <v>6.5000000000000002E-2</v>
      </c>
      <c r="V124" s="53">
        <v>6.8000000000000005E-2</v>
      </c>
      <c r="W124" s="104"/>
      <c r="X124" s="133"/>
      <c r="Y124" s="2" t="s">
        <v>17</v>
      </c>
      <c r="Z124" s="9" t="s">
        <v>70</v>
      </c>
      <c r="AA124" s="53">
        <v>5.0999999999999997E-2</v>
      </c>
      <c r="AB124" s="53">
        <v>0.05</v>
      </c>
      <c r="AC124" s="53">
        <v>4.9000000000000002E-2</v>
      </c>
      <c r="AD124" s="53">
        <v>4.9000000000000002E-2</v>
      </c>
      <c r="AE124" s="107"/>
      <c r="AF124" s="133"/>
      <c r="AG124" s="2" t="s">
        <v>17</v>
      </c>
      <c r="AH124" s="9" t="s">
        <v>70</v>
      </c>
      <c r="AI124" s="53">
        <v>4.9000000000000002E-2</v>
      </c>
      <c r="AJ124" s="53">
        <v>4.9000000000000002E-2</v>
      </c>
      <c r="AK124" s="53">
        <v>4.9000000000000002E-2</v>
      </c>
      <c r="AL124" s="53">
        <v>4.9000000000000002E-2</v>
      </c>
      <c r="AM124" s="164"/>
    </row>
    <row r="125" spans="1:39" s="1" customFormat="1" x14ac:dyDescent="0.35">
      <c r="A125" s="2"/>
      <c r="B125" s="3" t="s">
        <v>71</v>
      </c>
      <c r="C125" s="137">
        <v>1.0000000000000009E-3</v>
      </c>
      <c r="D125" s="137">
        <v>2.0000000000000018E-3</v>
      </c>
      <c r="E125" s="137">
        <v>5.9999999999999984E-3</v>
      </c>
      <c r="F125" s="137">
        <v>1.0000000000000002E-2</v>
      </c>
      <c r="G125" s="97"/>
      <c r="H125" s="133"/>
      <c r="I125" s="2"/>
      <c r="J125" s="3" t="s">
        <v>71</v>
      </c>
      <c r="K125" s="137">
        <v>2.0000000000000018E-3</v>
      </c>
      <c r="L125" s="137">
        <v>6.0000000000000019E-3</v>
      </c>
      <c r="M125" s="137">
        <v>8.0000000000000036E-3</v>
      </c>
      <c r="N125" s="137">
        <v>9.0000000000000011E-3</v>
      </c>
      <c r="O125" s="101"/>
      <c r="P125" s="133"/>
      <c r="Q125" s="2"/>
      <c r="R125" s="3" t="s">
        <v>71</v>
      </c>
      <c r="S125" s="137">
        <v>0</v>
      </c>
      <c r="T125" s="137">
        <v>6.9999999999999993E-3</v>
      </c>
      <c r="U125" s="137">
        <v>1.0000000000000002E-2</v>
      </c>
      <c r="V125" s="137">
        <v>1.3000000000000005E-2</v>
      </c>
      <c r="W125" s="105"/>
      <c r="X125" s="133"/>
      <c r="Y125" s="2"/>
      <c r="Z125" s="3" t="s">
        <v>71</v>
      </c>
      <c r="AA125" s="137">
        <v>9.9999999999999395E-4</v>
      </c>
      <c r="AB125" s="137">
        <v>0</v>
      </c>
      <c r="AC125" s="137">
        <v>0</v>
      </c>
      <c r="AD125" s="137">
        <v>0</v>
      </c>
      <c r="AE125" s="108"/>
      <c r="AF125" s="133"/>
      <c r="AG125" s="2" t="s">
        <v>18</v>
      </c>
      <c r="AH125" s="9" t="s">
        <v>70</v>
      </c>
      <c r="AI125" s="53">
        <v>0.05</v>
      </c>
      <c r="AJ125" s="53">
        <v>0.05</v>
      </c>
      <c r="AK125" s="53">
        <v>4.9000000000000002E-2</v>
      </c>
      <c r="AL125" s="53">
        <v>0.05</v>
      </c>
      <c r="AM125" s="164"/>
    </row>
    <row r="126" spans="1:39" s="1" customFormat="1" x14ac:dyDescent="0.35">
      <c r="A126" s="2" t="s">
        <v>18</v>
      </c>
      <c r="B126" s="9" t="s">
        <v>70</v>
      </c>
      <c r="C126" s="53">
        <v>0.05</v>
      </c>
      <c r="D126" s="53">
        <v>5.8000000000000003E-2</v>
      </c>
      <c r="E126" s="53">
        <v>6.3E-2</v>
      </c>
      <c r="F126" s="53">
        <v>6.6000000000000003E-2</v>
      </c>
      <c r="G126" s="96"/>
      <c r="H126" s="133"/>
      <c r="I126" s="2" t="s">
        <v>18</v>
      </c>
      <c r="J126" s="9" t="s">
        <v>70</v>
      </c>
      <c r="K126" s="53">
        <v>5.45E-2</v>
      </c>
      <c r="L126" s="53">
        <v>5.8499999999999996E-2</v>
      </c>
      <c r="M126" s="53">
        <v>6.1499999999999999E-2</v>
      </c>
      <c r="N126" s="53">
        <v>6.25E-2</v>
      </c>
      <c r="O126" s="100"/>
      <c r="P126" s="133"/>
      <c r="Q126" s="2" t="s">
        <v>18</v>
      </c>
      <c r="R126" s="9" t="s">
        <v>70</v>
      </c>
      <c r="S126" s="53">
        <v>5.1999999999999998E-2</v>
      </c>
      <c r="T126" s="53">
        <v>0.06</v>
      </c>
      <c r="U126" s="53">
        <v>6.5000000000000002E-2</v>
      </c>
      <c r="V126" s="53">
        <v>6.8000000000000005E-2</v>
      </c>
      <c r="W126" s="104"/>
      <c r="X126" s="133"/>
      <c r="Y126" s="2" t="s">
        <v>18</v>
      </c>
      <c r="Z126" s="9" t="s">
        <v>70</v>
      </c>
      <c r="AA126" s="53">
        <v>5.0999999999999997E-2</v>
      </c>
      <c r="AB126" s="53">
        <v>0.05</v>
      </c>
      <c r="AC126" s="53">
        <v>4.9000000000000002E-2</v>
      </c>
      <c r="AD126" s="53">
        <v>4.9000000000000002E-2</v>
      </c>
      <c r="AE126" s="107"/>
      <c r="AF126" s="133"/>
      <c r="AG126" s="2" t="s">
        <v>39</v>
      </c>
      <c r="AH126" s="9" t="s">
        <v>70</v>
      </c>
      <c r="AI126" s="53">
        <v>0.05</v>
      </c>
      <c r="AJ126" s="53">
        <v>0.05</v>
      </c>
      <c r="AK126" s="53">
        <v>4.9000000000000002E-2</v>
      </c>
      <c r="AL126" s="53">
        <v>0.05</v>
      </c>
      <c r="AM126" s="164"/>
    </row>
    <row r="127" spans="1:39" s="1" customFormat="1" x14ac:dyDescent="0.35">
      <c r="A127" s="2"/>
      <c r="B127" s="3" t="s">
        <v>71</v>
      </c>
      <c r="C127" s="137">
        <v>0</v>
      </c>
      <c r="D127" s="137">
        <v>1.0000000000000009E-3</v>
      </c>
      <c r="E127" s="137">
        <v>5.9999999999999984E-3</v>
      </c>
      <c r="F127" s="137">
        <v>1.0000000000000002E-2</v>
      </c>
      <c r="G127" s="97"/>
      <c r="H127" s="133"/>
      <c r="I127" s="2"/>
      <c r="J127" s="3" t="s">
        <v>71</v>
      </c>
      <c r="K127" s="137">
        <v>2.0000000000000018E-3</v>
      </c>
      <c r="L127" s="137">
        <v>6.0000000000000019E-3</v>
      </c>
      <c r="M127" s="137">
        <v>8.0000000000000036E-3</v>
      </c>
      <c r="N127" s="137">
        <v>9.0000000000000011E-3</v>
      </c>
      <c r="O127" s="101"/>
      <c r="P127" s="133"/>
      <c r="Q127" s="2"/>
      <c r="R127" s="3" t="s">
        <v>71</v>
      </c>
      <c r="S127" s="137">
        <v>0</v>
      </c>
      <c r="T127" s="137">
        <v>5.9999999999999984E-3</v>
      </c>
      <c r="U127" s="137">
        <v>1.0000000000000002E-2</v>
      </c>
      <c r="V127" s="137">
        <v>1.3000000000000005E-2</v>
      </c>
      <c r="W127" s="105"/>
      <c r="X127" s="133"/>
      <c r="Y127" s="2"/>
      <c r="Z127" s="3" t="s">
        <v>71</v>
      </c>
      <c r="AA127" s="137">
        <v>0</v>
      </c>
      <c r="AB127" s="137">
        <v>0</v>
      </c>
      <c r="AC127" s="137">
        <v>0</v>
      </c>
      <c r="AD127" s="137">
        <v>0</v>
      </c>
      <c r="AE127" s="108"/>
      <c r="AF127" s="133"/>
      <c r="AG127" s="165"/>
      <c r="AH127" s="160"/>
      <c r="AI127" s="161"/>
      <c r="AJ127" s="161"/>
      <c r="AK127" s="161"/>
      <c r="AL127" s="161"/>
      <c r="AM127" s="141"/>
    </row>
    <row r="128" spans="1:39" s="1" customFormat="1" x14ac:dyDescent="0.35">
      <c r="A128" s="133" t="s">
        <v>39</v>
      </c>
      <c r="B128" s="9" t="s">
        <v>70</v>
      </c>
      <c r="C128" s="53">
        <v>0.05</v>
      </c>
      <c r="D128" s="53">
        <v>5.8000000000000003E-2</v>
      </c>
      <c r="E128" s="53">
        <v>6.3E-2</v>
      </c>
      <c r="F128" s="53">
        <v>6.6000000000000003E-2</v>
      </c>
      <c r="G128" s="96"/>
      <c r="H128" s="133"/>
      <c r="I128" s="2" t="s">
        <v>39</v>
      </c>
      <c r="J128" s="9" t="s">
        <v>70</v>
      </c>
      <c r="K128" s="53">
        <v>5.2499999999999998E-2</v>
      </c>
      <c r="L128" s="53">
        <v>5.7999999999999996E-2</v>
      </c>
      <c r="M128" s="53">
        <v>6.0999999999999999E-2</v>
      </c>
      <c r="N128" s="53">
        <v>6.25E-2</v>
      </c>
      <c r="O128" s="100"/>
      <c r="P128" s="133"/>
      <c r="Q128" s="2" t="s">
        <v>39</v>
      </c>
      <c r="R128" s="9" t="s">
        <v>70</v>
      </c>
      <c r="S128" s="53">
        <v>5.0999999999999997E-2</v>
      </c>
      <c r="T128" s="53">
        <v>0.06</v>
      </c>
      <c r="U128" s="53">
        <v>6.5000000000000002E-2</v>
      </c>
      <c r="V128" s="53">
        <v>6.8000000000000005E-2</v>
      </c>
      <c r="W128" s="104"/>
      <c r="X128" s="133"/>
      <c r="Y128" s="2" t="s">
        <v>39</v>
      </c>
      <c r="Z128" s="9" t="s">
        <v>70</v>
      </c>
      <c r="AA128" s="53">
        <v>0.05</v>
      </c>
      <c r="AB128" s="53">
        <v>0.05</v>
      </c>
      <c r="AC128" s="53">
        <v>0.05</v>
      </c>
      <c r="AD128" s="53">
        <v>0.05</v>
      </c>
      <c r="AE128" s="107"/>
      <c r="AF128" s="133"/>
      <c r="AG128" s="142"/>
      <c r="AH128" s="143"/>
      <c r="AI128" s="144"/>
      <c r="AJ128" s="144"/>
      <c r="AK128" s="144"/>
      <c r="AL128" s="144"/>
      <c r="AM128" s="145"/>
    </row>
    <row r="129" spans="1:39" s="1" customFormat="1" x14ac:dyDescent="0.35">
      <c r="A129" s="133"/>
      <c r="B129" s="3" t="s">
        <v>71</v>
      </c>
      <c r="C129" s="137">
        <v>0</v>
      </c>
      <c r="D129" s="137">
        <v>1.0000000000000009E-3</v>
      </c>
      <c r="E129" s="137">
        <v>4.9999999999999975E-3</v>
      </c>
      <c r="F129" s="137">
        <v>9.0000000000000011E-3</v>
      </c>
      <c r="G129" s="97"/>
      <c r="H129" s="133"/>
      <c r="I129" s="95"/>
      <c r="J129" s="3" t="s">
        <v>71</v>
      </c>
      <c r="K129" s="137">
        <v>5.0000000000000044E-4</v>
      </c>
      <c r="L129" s="137">
        <v>5.5000000000000014E-3</v>
      </c>
      <c r="M129" s="137">
        <v>7.5000000000000032E-3</v>
      </c>
      <c r="N129" s="137">
        <v>8.5000000000000006E-3</v>
      </c>
      <c r="O129" s="101"/>
      <c r="P129" s="133"/>
      <c r="Q129" s="95"/>
      <c r="R129" s="3" t="s">
        <v>71</v>
      </c>
      <c r="S129" s="137">
        <v>9.9999999999999395E-4</v>
      </c>
      <c r="T129" s="137">
        <v>4.9999999999999975E-3</v>
      </c>
      <c r="U129" s="137">
        <v>1.0000000000000002E-2</v>
      </c>
      <c r="V129" s="137">
        <v>1.3000000000000005E-2</v>
      </c>
      <c r="W129" s="105"/>
      <c r="X129" s="133"/>
      <c r="Y129" s="95"/>
      <c r="Z129" s="3" t="s">
        <v>71</v>
      </c>
      <c r="AA129" s="137">
        <v>0</v>
      </c>
      <c r="AB129" s="137">
        <v>0</v>
      </c>
      <c r="AC129" s="137">
        <v>0</v>
      </c>
      <c r="AD129" s="137">
        <v>0</v>
      </c>
      <c r="AE129" s="108"/>
      <c r="AF129" s="133"/>
      <c r="AG129" s="133"/>
      <c r="AH129" s="133"/>
      <c r="AI129" s="133"/>
      <c r="AJ129" s="133"/>
      <c r="AK129" s="133"/>
      <c r="AL129" s="133"/>
      <c r="AM129" s="133"/>
    </row>
    <row r="130" spans="1:39" s="1" customFormat="1" x14ac:dyDescent="0.35">
      <c r="A130" s="31"/>
      <c r="B130" s="32"/>
      <c r="C130" s="98"/>
      <c r="D130" s="98"/>
      <c r="E130" s="98"/>
      <c r="F130" s="98"/>
      <c r="G130" s="148"/>
      <c r="H130" s="133"/>
      <c r="I130" s="36"/>
      <c r="J130" s="37"/>
      <c r="K130" s="102"/>
      <c r="L130" s="102"/>
      <c r="M130" s="102"/>
      <c r="N130" s="102"/>
      <c r="O130" s="151"/>
      <c r="P130" s="133"/>
      <c r="Q130" s="41"/>
      <c r="R130" s="42"/>
      <c r="S130" s="91"/>
      <c r="T130" s="91"/>
      <c r="U130" s="91"/>
      <c r="V130" s="91"/>
      <c r="W130" s="157"/>
      <c r="X130" s="133"/>
      <c r="Y130" s="47"/>
      <c r="Z130" s="156"/>
      <c r="AA130" s="109"/>
      <c r="AB130" s="109"/>
      <c r="AC130" s="109"/>
      <c r="AD130" s="109"/>
      <c r="AE130" s="154"/>
      <c r="AF130" s="133"/>
      <c r="AG130" s="133"/>
      <c r="AH130" s="133"/>
      <c r="AI130" s="133"/>
      <c r="AJ130" s="133"/>
      <c r="AK130" s="133"/>
      <c r="AL130" s="133"/>
      <c r="AM130" s="133"/>
    </row>
    <row r="131" spans="1:39" s="1" customFormat="1" x14ac:dyDescent="0.35">
      <c r="A131" s="33"/>
      <c r="B131" s="34"/>
      <c r="C131" s="99"/>
      <c r="D131" s="99"/>
      <c r="E131" s="99"/>
      <c r="F131" s="99"/>
      <c r="G131" s="149"/>
      <c r="H131" s="133"/>
      <c r="I131" s="38"/>
      <c r="J131" s="39"/>
      <c r="K131" s="103"/>
      <c r="L131" s="103"/>
      <c r="M131" s="103"/>
      <c r="N131" s="103"/>
      <c r="O131" s="152"/>
      <c r="P131" s="133"/>
      <c r="Q131" s="43"/>
      <c r="R131" s="44"/>
      <c r="S131" s="106"/>
      <c r="T131" s="106"/>
      <c r="U131" s="106"/>
      <c r="V131" s="106"/>
      <c r="W131" s="158"/>
      <c r="X131" s="133"/>
      <c r="Y131" s="48"/>
      <c r="Z131" s="49"/>
      <c r="AA131" s="110"/>
      <c r="AB131" s="110"/>
      <c r="AC131" s="110"/>
      <c r="AD131" s="110"/>
      <c r="AE131" s="155"/>
      <c r="AF131" s="133"/>
      <c r="AG131" s="133"/>
      <c r="AH131" s="133"/>
      <c r="AI131" s="133"/>
      <c r="AJ131" s="133"/>
      <c r="AK131" s="133"/>
      <c r="AL131" s="133"/>
      <c r="AM131" s="133"/>
    </row>
    <row r="132" spans="1:39" s="1" customFormat="1" x14ac:dyDescent="0.35"/>
  </sheetData>
  <mergeCells count="18">
    <mergeCell ref="CM4:CV4"/>
    <mergeCell ref="CM15:CV15"/>
    <mergeCell ref="CM7:CV7"/>
    <mergeCell ref="CM35:CV35"/>
    <mergeCell ref="CM28:CV28"/>
    <mergeCell ref="C2:E2"/>
    <mergeCell ref="I2:K2"/>
    <mergeCell ref="O2:Q2"/>
    <mergeCell ref="V2:X2"/>
    <mergeCell ref="Z2:AD2"/>
    <mergeCell ref="Z3:AD3"/>
    <mergeCell ref="Z4:AD4"/>
    <mergeCell ref="Z16:AD16"/>
    <mergeCell ref="AG86:AM86"/>
    <mergeCell ref="A86:G86"/>
    <mergeCell ref="I86:O86"/>
    <mergeCell ref="Q86:W86"/>
    <mergeCell ref="Y86:AE86"/>
  </mergeCells>
  <conditionalFormatting sqref="AT92">
    <cfRule type="duplicateValues" dxfId="44" priority="475"/>
  </conditionalFormatting>
  <conditionalFormatting sqref="AT93">
    <cfRule type="duplicateValues" dxfId="43" priority="476"/>
  </conditionalFormatting>
  <conditionalFormatting sqref="AT94">
    <cfRule type="duplicateValues" dxfId="42" priority="477"/>
  </conditionalFormatting>
  <conditionalFormatting sqref="AT109">
    <cfRule type="duplicateValues" dxfId="41" priority="472"/>
  </conditionalFormatting>
  <conditionalFormatting sqref="AT110">
    <cfRule type="duplicateValues" dxfId="40" priority="473"/>
  </conditionalFormatting>
  <conditionalFormatting sqref="AT111">
    <cfRule type="duplicateValues" dxfId="39" priority="474"/>
  </conditionalFormatting>
  <conditionalFormatting sqref="AT124">
    <cfRule type="duplicateValues" dxfId="38" priority="469"/>
  </conditionalFormatting>
  <conditionalFormatting sqref="AT125">
    <cfRule type="duplicateValues" dxfId="37" priority="470"/>
  </conditionalFormatting>
  <conditionalFormatting sqref="AT126">
    <cfRule type="duplicateValues" dxfId="36" priority="471"/>
  </conditionalFormatting>
  <conditionalFormatting sqref="AH92">
    <cfRule type="duplicateValues" dxfId="35" priority="7"/>
  </conditionalFormatting>
  <conditionalFormatting sqref="AH93">
    <cfRule type="duplicateValues" dxfId="34" priority="8"/>
  </conditionalFormatting>
  <conditionalFormatting sqref="AH94">
    <cfRule type="duplicateValues" dxfId="33" priority="9"/>
  </conditionalFormatting>
  <conditionalFormatting sqref="AH109">
    <cfRule type="duplicateValues" dxfId="32" priority="4"/>
  </conditionalFormatting>
  <conditionalFormatting sqref="AH110">
    <cfRule type="duplicateValues" dxfId="31" priority="5"/>
  </conditionalFormatting>
  <conditionalFormatting sqref="AH111">
    <cfRule type="duplicateValues" dxfId="30" priority="6"/>
  </conditionalFormatting>
  <conditionalFormatting sqref="AH124">
    <cfRule type="duplicateValues" dxfId="29" priority="1"/>
  </conditionalFormatting>
  <conditionalFormatting sqref="AH125">
    <cfRule type="duplicateValues" dxfId="28" priority="2"/>
  </conditionalFormatting>
  <conditionalFormatting sqref="AH126">
    <cfRule type="duplicateValues" dxfId="27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/>
  <dimension ref="A2:EJ131"/>
  <sheetViews>
    <sheetView topLeftCell="V107" workbookViewId="0">
      <selection activeCell="AG120" sqref="AG120"/>
    </sheetView>
  </sheetViews>
  <sheetFormatPr baseColWidth="10" defaultRowHeight="14.5" x14ac:dyDescent="0.35"/>
  <cols>
    <col min="1" max="1" width="7.08984375" style="1" bestFit="1" customWidth="1"/>
    <col min="2" max="2" width="9" style="1" bestFit="1" customWidth="1"/>
    <col min="3" max="3" width="9" style="1" customWidth="1"/>
    <col min="4" max="4" width="8.54296875" style="1" customWidth="1"/>
    <col min="5" max="5" width="9.08984375" style="1" customWidth="1"/>
    <col min="6" max="6" width="6.6328125" style="1" bestFit="1" customWidth="1"/>
    <col min="7" max="7" width="7.08984375" style="1" bestFit="1" customWidth="1"/>
    <col min="8" max="8" width="6.6328125" style="1" bestFit="1" customWidth="1"/>
    <col min="9" max="9" width="8.36328125" style="1" bestFit="1" customWidth="1"/>
    <col min="10" max="10" width="7.36328125" style="1" bestFit="1" customWidth="1"/>
    <col min="11" max="11" width="8.54296875" style="1" bestFit="1" customWidth="1"/>
    <col min="12" max="12" width="11.6328125" style="1" bestFit="1" customWidth="1"/>
    <col min="13" max="13" width="9" style="1" bestFit="1" customWidth="1"/>
    <col min="14" max="15" width="6.6328125" style="1" bestFit="1" customWidth="1"/>
    <col min="16" max="16" width="8" style="1" customWidth="1"/>
    <col min="17" max="17" width="8.08984375" style="1" bestFit="1" customWidth="1"/>
    <col min="18" max="19" width="6" style="1" bestFit="1" customWidth="1"/>
    <col min="20" max="20" width="5.54296875" style="1" bestFit="1" customWidth="1"/>
    <col min="21" max="21" width="8.1796875" style="1" bestFit="1" customWidth="1"/>
    <col min="22" max="22" width="7.453125" style="1" bestFit="1" customWidth="1"/>
    <col min="23" max="23" width="6.90625" style="1" bestFit="1" customWidth="1"/>
    <col min="24" max="24" width="6" style="1" bestFit="1" customWidth="1"/>
    <col min="25" max="25" width="8.08984375" style="1" bestFit="1" customWidth="1"/>
    <col min="26" max="26" width="6.6328125" style="1" bestFit="1" customWidth="1"/>
    <col min="27" max="28" width="6" bestFit="1" customWidth="1"/>
    <col min="29" max="29" width="8.453125" bestFit="1" customWidth="1"/>
    <col min="30" max="30" width="7.6328125" bestFit="1" customWidth="1"/>
    <col min="31" max="31" width="7" bestFit="1" customWidth="1"/>
    <col min="34" max="34" width="8.08984375" bestFit="1" customWidth="1"/>
    <col min="35" max="35" width="6.6328125" bestFit="1" customWidth="1"/>
    <col min="36" max="37" width="6" bestFit="1" customWidth="1"/>
    <col min="38" max="38" width="8.453125" bestFit="1" customWidth="1"/>
    <col min="39" max="39" width="7.6328125" bestFit="1" customWidth="1"/>
    <col min="40" max="40" width="7" bestFit="1" customWidth="1"/>
    <col min="41" max="42" width="6.6328125" bestFit="1" customWidth="1"/>
    <col min="43" max="43" width="7.08984375" bestFit="1" customWidth="1"/>
    <col min="47" max="47" width="8.453125" bestFit="1" customWidth="1"/>
    <col min="48" max="48" width="7.6328125" bestFit="1" customWidth="1"/>
    <col min="49" max="49" width="7" bestFit="1" customWidth="1"/>
    <col min="50" max="51" width="6.6328125" bestFit="1" customWidth="1"/>
    <col min="52" max="52" width="7.08984375" bestFit="1" customWidth="1"/>
    <col min="53" max="53" width="6.6328125" bestFit="1" customWidth="1"/>
    <col min="56" max="56" width="8.453125" bestFit="1" customWidth="1"/>
    <col min="57" max="57" width="7.6328125" bestFit="1" customWidth="1"/>
    <col min="58" max="58" width="7" bestFit="1" customWidth="1"/>
    <col min="59" max="60" width="6.6328125" bestFit="1" customWidth="1"/>
    <col min="61" max="61" width="7.08984375" bestFit="1" customWidth="1"/>
    <col min="62" max="62" width="6.6328125" bestFit="1" customWidth="1"/>
    <col min="91" max="91" width="13.08984375" bestFit="1" customWidth="1"/>
  </cols>
  <sheetData>
    <row r="2" spans="1:112" ht="15.75" customHeight="1" x14ac:dyDescent="0.35">
      <c r="A2" s="5" t="s">
        <v>57</v>
      </c>
      <c r="B2" s="6"/>
      <c r="C2" s="167" t="s">
        <v>60</v>
      </c>
      <c r="D2" s="168"/>
      <c r="E2" s="169"/>
      <c r="G2" s="5" t="s">
        <v>0</v>
      </c>
      <c r="H2" s="6"/>
      <c r="I2" s="167" t="s">
        <v>60</v>
      </c>
      <c r="J2" s="168"/>
      <c r="K2" s="169"/>
      <c r="M2" s="5" t="s">
        <v>5</v>
      </c>
      <c r="N2" s="6"/>
      <c r="O2" s="167" t="s">
        <v>60</v>
      </c>
      <c r="P2" s="168"/>
      <c r="Q2" s="169"/>
      <c r="R2"/>
      <c r="S2"/>
      <c r="T2" s="5" t="s">
        <v>6</v>
      </c>
      <c r="U2" s="6"/>
      <c r="V2" s="167" t="s">
        <v>60</v>
      </c>
      <c r="W2" s="168"/>
      <c r="X2" s="169"/>
      <c r="Z2" s="180" t="s">
        <v>41</v>
      </c>
      <c r="AA2" s="180"/>
      <c r="AB2" s="180"/>
      <c r="AC2" s="180"/>
      <c r="AD2" s="180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112" ht="15.5" x14ac:dyDescent="0.35">
      <c r="A3" s="6" t="s">
        <v>7</v>
      </c>
      <c r="B3" s="6" t="s">
        <v>16</v>
      </c>
      <c r="C3" s="7" t="s">
        <v>1</v>
      </c>
      <c r="D3" s="94" t="s">
        <v>2</v>
      </c>
      <c r="E3" s="94" t="s">
        <v>3</v>
      </c>
      <c r="G3" s="6" t="s">
        <v>7</v>
      </c>
      <c r="H3" s="6" t="s">
        <v>16</v>
      </c>
      <c r="I3" s="7" t="s">
        <v>1</v>
      </c>
      <c r="J3" s="94" t="s">
        <v>2</v>
      </c>
      <c r="K3" s="94" t="s">
        <v>3</v>
      </c>
      <c r="M3" s="6" t="s">
        <v>7</v>
      </c>
      <c r="N3" s="6" t="s">
        <v>16</v>
      </c>
      <c r="O3" s="7" t="s">
        <v>1</v>
      </c>
      <c r="P3" s="94" t="s">
        <v>2</v>
      </c>
      <c r="Q3" s="94" t="s">
        <v>3</v>
      </c>
      <c r="R3"/>
      <c r="S3"/>
      <c r="T3" s="6" t="s">
        <v>7</v>
      </c>
      <c r="U3" s="6" t="s">
        <v>16</v>
      </c>
      <c r="V3" s="7" t="s">
        <v>1</v>
      </c>
      <c r="W3" s="94" t="s">
        <v>2</v>
      </c>
      <c r="X3" s="94" t="s">
        <v>3</v>
      </c>
      <c r="Z3" s="177" t="s">
        <v>40</v>
      </c>
      <c r="AA3" s="177"/>
      <c r="AB3" s="177"/>
      <c r="AC3" s="177"/>
      <c r="AD3" s="177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112" s="15" customFormat="1" ht="15.5" x14ac:dyDescent="0.35">
      <c r="A4" s="8">
        <v>2.1</v>
      </c>
      <c r="B4" s="13" t="s">
        <v>19</v>
      </c>
      <c r="C4" s="8">
        <v>2.5999999999999999E-2</v>
      </c>
      <c r="D4" s="13">
        <v>5.6000000000000001E-2</v>
      </c>
      <c r="E4" s="8">
        <v>5.6000000000000001E-2</v>
      </c>
      <c r="F4" s="1"/>
      <c r="G4" s="8">
        <v>2.1</v>
      </c>
      <c r="H4" s="13" t="s">
        <v>19</v>
      </c>
      <c r="I4" s="122">
        <v>3.4000000000000002E-2</v>
      </c>
      <c r="J4" s="122">
        <v>6.2E-2</v>
      </c>
      <c r="K4" s="122">
        <v>5.6000000000000001E-2</v>
      </c>
      <c r="L4" s="1"/>
      <c r="M4" s="8">
        <v>2.1</v>
      </c>
      <c r="N4" s="13" t="s">
        <v>19</v>
      </c>
      <c r="O4" s="112">
        <v>3.7999999999999999E-2</v>
      </c>
      <c r="P4" s="112">
        <v>6.7000000000000004E-2</v>
      </c>
      <c r="Q4" s="112">
        <v>5.6000000000000001E-2</v>
      </c>
      <c r="R4"/>
      <c r="S4"/>
      <c r="T4" s="8">
        <v>2.1</v>
      </c>
      <c r="U4" s="13" t="s">
        <v>19</v>
      </c>
      <c r="V4" s="112">
        <v>0.04</v>
      </c>
      <c r="W4" s="112">
        <v>7.0999999999999994E-2</v>
      </c>
      <c r="X4" s="112">
        <v>5.5E-2</v>
      </c>
      <c r="Y4" s="1"/>
      <c r="Z4" s="178" t="s">
        <v>42</v>
      </c>
      <c r="AA4" s="178"/>
      <c r="AB4" s="178"/>
      <c r="AC4" s="178"/>
      <c r="AD4" s="178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/>
      <c r="CM4" s="170" t="s">
        <v>44</v>
      </c>
      <c r="CN4" s="170"/>
      <c r="CO4" s="170"/>
      <c r="CP4" s="170"/>
      <c r="CQ4" s="170"/>
      <c r="CR4" s="170"/>
      <c r="CS4" s="170"/>
      <c r="CT4" s="170"/>
      <c r="CU4" s="170"/>
      <c r="CV4" s="170"/>
      <c r="CW4"/>
      <c r="CX4"/>
      <c r="CY4"/>
      <c r="CZ4"/>
      <c r="DA4"/>
      <c r="DB4"/>
      <c r="DC4"/>
      <c r="DD4"/>
      <c r="DE4"/>
      <c r="DF4"/>
      <c r="DG4"/>
      <c r="DH4"/>
    </row>
    <row r="5" spans="1:112" s="16" customFormat="1" ht="15.5" x14ac:dyDescent="0.35">
      <c r="A5" s="8">
        <v>2.4</v>
      </c>
      <c r="B5" s="8" t="s">
        <v>21</v>
      </c>
      <c r="C5" s="8">
        <v>3.4000000000000002E-2</v>
      </c>
      <c r="D5" s="8">
        <v>5.3999999999999999E-2</v>
      </c>
      <c r="E5" s="8">
        <v>5.3999999999999999E-2</v>
      </c>
      <c r="F5" s="1"/>
      <c r="G5" s="8">
        <v>2.4</v>
      </c>
      <c r="H5" s="8" t="s">
        <v>21</v>
      </c>
      <c r="I5" s="122">
        <v>3.9E-2</v>
      </c>
      <c r="J5" s="122">
        <v>5.7000000000000002E-2</v>
      </c>
      <c r="K5" s="122">
        <v>0.06</v>
      </c>
      <c r="L5" s="1"/>
      <c r="M5" s="8">
        <v>2.4</v>
      </c>
      <c r="N5" s="8" t="s">
        <v>21</v>
      </c>
      <c r="O5" s="112">
        <v>4.2999999999999997E-2</v>
      </c>
      <c r="P5" s="112">
        <v>0.06</v>
      </c>
      <c r="Q5" s="112">
        <v>6.5000000000000002E-2</v>
      </c>
      <c r="R5"/>
      <c r="S5"/>
      <c r="T5" s="8">
        <v>2.4</v>
      </c>
      <c r="U5" s="8" t="s">
        <v>21</v>
      </c>
      <c r="V5" s="112">
        <v>4.4999999999999998E-2</v>
      </c>
      <c r="W5" s="112">
        <v>6.2E-2</v>
      </c>
      <c r="X5" s="112">
        <v>6.7000000000000004E-2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/>
      <c r="CM5" s="66" t="s">
        <v>12</v>
      </c>
      <c r="CN5" s="67"/>
      <c r="CO5" s="60"/>
      <c r="CP5" s="60"/>
      <c r="CQ5" s="60"/>
      <c r="CR5" s="60"/>
      <c r="CS5" s="60"/>
      <c r="CT5" s="60"/>
      <c r="CU5" s="60"/>
      <c r="CV5" s="68"/>
      <c r="CW5"/>
      <c r="CX5"/>
      <c r="CY5"/>
      <c r="CZ5"/>
      <c r="DA5"/>
      <c r="DB5"/>
      <c r="DC5"/>
      <c r="DD5"/>
      <c r="DE5"/>
      <c r="DF5"/>
      <c r="DG5"/>
      <c r="DH5"/>
    </row>
    <row r="6" spans="1:112" s="16" customFormat="1" ht="15.5" x14ac:dyDescent="0.35">
      <c r="A6" s="8">
        <v>2.8</v>
      </c>
      <c r="B6" s="8" t="s">
        <v>21</v>
      </c>
      <c r="C6" s="8">
        <v>2.8000000000000001E-2</v>
      </c>
      <c r="D6" s="8">
        <v>5.6000000000000001E-2</v>
      </c>
      <c r="E6" s="8">
        <v>5.6000000000000001E-2</v>
      </c>
      <c r="F6" s="1"/>
      <c r="G6" s="8">
        <v>2.8</v>
      </c>
      <c r="H6" s="8" t="s">
        <v>21</v>
      </c>
      <c r="I6" s="122">
        <v>4.2000000000000003E-2</v>
      </c>
      <c r="J6" s="122">
        <v>5.7000000000000002E-2</v>
      </c>
      <c r="K6" s="122">
        <v>7.5999999999999998E-2</v>
      </c>
      <c r="L6" s="1"/>
      <c r="M6" s="8">
        <v>2.8</v>
      </c>
      <c r="N6" s="8" t="s">
        <v>21</v>
      </c>
      <c r="O6" s="112">
        <v>5.1999999999999998E-2</v>
      </c>
      <c r="P6" s="112">
        <v>5.8000000000000003E-2</v>
      </c>
      <c r="Q6" s="112">
        <v>8.8999999999999996E-2</v>
      </c>
      <c r="R6"/>
      <c r="S6"/>
      <c r="T6" s="8">
        <v>2.8</v>
      </c>
      <c r="U6" s="8" t="s">
        <v>21</v>
      </c>
      <c r="V6" s="112">
        <v>0.06</v>
      </c>
      <c r="W6" s="112">
        <v>6.0999999999999999E-2</v>
      </c>
      <c r="X6" s="112">
        <v>9.8000000000000004E-2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/>
      <c r="CM6" s="66" t="s">
        <v>13</v>
      </c>
      <c r="CN6" s="67" t="s">
        <v>9</v>
      </c>
      <c r="CO6" s="60">
        <f t="shared" ref="CO6:CU6" si="0">MIN(BT$9:BT$10,BT$11,BT$12,BT$25:BT$26,BT$27,BT$28,BT$41:BT$42,BT$43,BT$44,BT$57:BT$58,BT$59,BT$60,BT$73:BT$74,BT$75,BT$76)</f>
        <v>0</v>
      </c>
      <c r="CP6" s="60">
        <f t="shared" si="0"/>
        <v>0</v>
      </c>
      <c r="CQ6" s="60">
        <f t="shared" si="0"/>
        <v>0</v>
      </c>
      <c r="CR6" s="60">
        <f t="shared" si="0"/>
        <v>0</v>
      </c>
      <c r="CS6" s="60">
        <f t="shared" si="0"/>
        <v>0</v>
      </c>
      <c r="CT6" s="60">
        <f t="shared" si="0"/>
        <v>0</v>
      </c>
      <c r="CU6" s="60">
        <f t="shared" si="0"/>
        <v>0</v>
      </c>
      <c r="CV6" s="68">
        <f>MIN(CO6:CU6)</f>
        <v>0</v>
      </c>
      <c r="CW6"/>
      <c r="CX6"/>
      <c r="CY6"/>
      <c r="CZ6"/>
      <c r="DA6"/>
      <c r="DB6"/>
      <c r="DC6"/>
      <c r="DD6"/>
      <c r="DE6"/>
      <c r="DF6"/>
      <c r="DG6"/>
      <c r="DH6"/>
    </row>
    <row r="7" spans="1:112" s="16" customFormat="1" ht="15.5" x14ac:dyDescent="0.35">
      <c r="A7" s="8">
        <v>2.4</v>
      </c>
      <c r="B7" s="8" t="s">
        <v>22</v>
      </c>
      <c r="C7" s="8">
        <v>2.1000000000000001E-2</v>
      </c>
      <c r="D7" s="8">
        <v>5.2999999999999999E-2</v>
      </c>
      <c r="E7" s="8">
        <v>5.2999999999999999E-2</v>
      </c>
      <c r="F7" s="1"/>
      <c r="G7" s="8">
        <v>2.4</v>
      </c>
      <c r="H7" s="8" t="s">
        <v>22</v>
      </c>
      <c r="I7" s="122">
        <v>2.4E-2</v>
      </c>
      <c r="J7" s="122">
        <v>5.6000000000000001E-2</v>
      </c>
      <c r="K7" s="122">
        <v>5.8000000000000003E-2</v>
      </c>
      <c r="L7" s="1"/>
      <c r="M7" s="8">
        <v>2.4</v>
      </c>
      <c r="N7" s="8" t="s">
        <v>22</v>
      </c>
      <c r="O7" s="112">
        <v>2.7E-2</v>
      </c>
      <c r="P7" s="112">
        <v>5.8999999999999997E-2</v>
      </c>
      <c r="Q7" s="112">
        <v>6.3E-2</v>
      </c>
      <c r="R7"/>
      <c r="S7"/>
      <c r="T7" s="8">
        <v>2.4</v>
      </c>
      <c r="U7" s="8" t="s">
        <v>22</v>
      </c>
      <c r="V7" s="112">
        <v>2.9000000000000001E-2</v>
      </c>
      <c r="W7" s="112">
        <v>6.2E-2</v>
      </c>
      <c r="X7" s="112">
        <v>6.5000000000000002E-2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/>
      <c r="CM7" s="174" t="s">
        <v>51</v>
      </c>
      <c r="CN7" s="174"/>
      <c r="CO7" s="174"/>
      <c r="CP7" s="174"/>
      <c r="CQ7" s="174"/>
      <c r="CR7" s="174"/>
      <c r="CS7" s="174"/>
      <c r="CT7" s="174"/>
      <c r="CU7" s="174"/>
      <c r="CV7" s="174"/>
      <c r="CW7"/>
      <c r="CX7"/>
      <c r="CY7"/>
      <c r="CZ7"/>
      <c r="DA7"/>
      <c r="DB7"/>
      <c r="DC7"/>
      <c r="DD7"/>
      <c r="DE7"/>
      <c r="DF7"/>
      <c r="DG7"/>
      <c r="DH7"/>
    </row>
    <row r="8" spans="1:112" s="16" customFormat="1" ht="15.5" x14ac:dyDescent="0.35">
      <c r="A8" s="8">
        <v>2.8</v>
      </c>
      <c r="B8" s="8" t="s">
        <v>22</v>
      </c>
      <c r="C8" s="8">
        <v>1.2999999999999999E-2</v>
      </c>
      <c r="D8" s="8">
        <v>5.5E-2</v>
      </c>
      <c r="E8" s="8">
        <v>5.5E-2</v>
      </c>
      <c r="F8" s="1"/>
      <c r="G8" s="8">
        <v>2.8</v>
      </c>
      <c r="H8" s="8" t="s">
        <v>22</v>
      </c>
      <c r="I8" s="122">
        <v>2.1000000000000001E-2</v>
      </c>
      <c r="J8" s="122">
        <v>5.5E-2</v>
      </c>
      <c r="K8" s="122">
        <v>7.3999999999999996E-2</v>
      </c>
      <c r="L8" s="1"/>
      <c r="M8" s="8">
        <v>2.8</v>
      </c>
      <c r="N8" s="8" t="s">
        <v>22</v>
      </c>
      <c r="O8" s="112">
        <v>2.8000000000000001E-2</v>
      </c>
      <c r="P8" s="112">
        <v>5.7000000000000002E-2</v>
      </c>
      <c r="Q8" s="112">
        <v>8.7999999999999995E-2</v>
      </c>
      <c r="R8"/>
      <c r="S8"/>
      <c r="T8" s="8">
        <v>2.8</v>
      </c>
      <c r="U8" s="8" t="s">
        <v>22</v>
      </c>
      <c r="V8" s="112">
        <v>3.3000000000000002E-2</v>
      </c>
      <c r="W8" s="112">
        <v>0.06</v>
      </c>
      <c r="X8" s="112">
        <v>9.7000000000000003E-2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24" customFormat="1" ht="15.5" x14ac:dyDescent="0.35">
      <c r="A9" s="10">
        <v>2.4</v>
      </c>
      <c r="B9" s="11" t="s">
        <v>19</v>
      </c>
      <c r="C9" s="10">
        <v>0.122</v>
      </c>
      <c r="D9" s="11">
        <v>6.6000000000000003E-2</v>
      </c>
      <c r="E9" s="10">
        <v>6.6000000000000003E-2</v>
      </c>
      <c r="F9" s="1"/>
      <c r="G9" s="10">
        <v>2.4</v>
      </c>
      <c r="H9" s="11" t="s">
        <v>19</v>
      </c>
      <c r="I9" s="124">
        <v>0.128</v>
      </c>
      <c r="J9" s="124">
        <v>6.8000000000000005E-2</v>
      </c>
      <c r="K9" s="124">
        <v>7.1999999999999995E-2</v>
      </c>
      <c r="L9" s="1"/>
      <c r="M9" s="10">
        <v>2.4</v>
      </c>
      <c r="N9" s="11" t="s">
        <v>19</v>
      </c>
      <c r="O9" s="114">
        <v>0.127</v>
      </c>
      <c r="P9" s="114">
        <v>7.0000000000000007E-2</v>
      </c>
      <c r="Q9" s="114">
        <v>7.3999999999999996E-2</v>
      </c>
      <c r="R9"/>
      <c r="S9"/>
      <c r="T9" s="10">
        <v>2.4</v>
      </c>
      <c r="U9" s="11" t="s">
        <v>19</v>
      </c>
      <c r="V9" s="114">
        <v>0.126</v>
      </c>
      <c r="W9" s="114">
        <v>7.1999999999999995E-2</v>
      </c>
      <c r="X9" s="114">
        <v>7.4999999999999997E-2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/>
      <c r="CM9" s="54" t="s">
        <v>54</v>
      </c>
      <c r="CN9" s="55" t="s">
        <v>8</v>
      </c>
      <c r="CO9" s="56">
        <v>3</v>
      </c>
      <c r="CP9" s="56">
        <v>4</v>
      </c>
      <c r="CQ9" s="56">
        <v>5</v>
      </c>
      <c r="CR9" s="56">
        <v>6</v>
      </c>
      <c r="CS9" s="56">
        <v>7</v>
      </c>
      <c r="CT9" s="56">
        <v>8</v>
      </c>
      <c r="CU9" s="56">
        <v>9</v>
      </c>
      <c r="CV9" s="57" t="s">
        <v>11</v>
      </c>
      <c r="CW9"/>
      <c r="CX9"/>
      <c r="CY9"/>
      <c r="CZ9"/>
      <c r="DA9"/>
      <c r="DB9"/>
      <c r="DC9"/>
      <c r="DD9"/>
      <c r="DE9"/>
      <c r="DF9"/>
      <c r="DG9"/>
      <c r="DH9"/>
    </row>
    <row r="10" spans="1:112" s="25" customFormat="1" ht="15.5" x14ac:dyDescent="0.35">
      <c r="A10" s="10">
        <v>2.8</v>
      </c>
      <c r="B10" s="11" t="s">
        <v>19</v>
      </c>
      <c r="C10" s="10">
        <v>0.17199999999999999</v>
      </c>
      <c r="D10" s="11">
        <v>6.7000000000000004E-2</v>
      </c>
      <c r="E10" s="10">
        <v>6.7000000000000004E-2</v>
      </c>
      <c r="F10" s="1"/>
      <c r="G10" s="10">
        <v>2.8</v>
      </c>
      <c r="H10" s="11" t="s">
        <v>19</v>
      </c>
      <c r="I10" s="124">
        <v>0.20699999999999999</v>
      </c>
      <c r="J10" s="124">
        <v>6.7000000000000004E-2</v>
      </c>
      <c r="K10" s="124">
        <v>8.4000000000000005E-2</v>
      </c>
      <c r="L10" s="1"/>
      <c r="M10" s="10">
        <v>2.8</v>
      </c>
      <c r="N10" s="11" t="s">
        <v>19</v>
      </c>
      <c r="O10" s="114">
        <v>0.22500000000000001</v>
      </c>
      <c r="P10" s="114">
        <v>7.0000000000000007E-2</v>
      </c>
      <c r="Q10" s="114">
        <v>9.4E-2</v>
      </c>
      <c r="R10"/>
      <c r="S10"/>
      <c r="T10" s="10">
        <v>2.8</v>
      </c>
      <c r="U10" s="11" t="s">
        <v>19</v>
      </c>
      <c r="V10" s="114">
        <v>0.23400000000000001</v>
      </c>
      <c r="W10" s="114">
        <v>7.0999999999999994E-2</v>
      </c>
      <c r="X10" s="114">
        <v>0.10100000000000001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/>
      <c r="CM10" s="58" t="s">
        <v>12</v>
      </c>
      <c r="CN10" s="59"/>
      <c r="CO10" s="60"/>
      <c r="CP10" s="60"/>
      <c r="CQ10" s="60"/>
      <c r="CR10" s="60"/>
      <c r="CS10" s="60"/>
      <c r="CT10" s="60"/>
      <c r="CU10" s="60"/>
      <c r="CV10" s="61"/>
      <c r="CW10"/>
      <c r="CX10"/>
      <c r="CY10"/>
      <c r="CZ10"/>
      <c r="DA10"/>
      <c r="DB10"/>
      <c r="DC10"/>
      <c r="DD10"/>
      <c r="DE10"/>
      <c r="DF10"/>
      <c r="DG10"/>
      <c r="DH10"/>
    </row>
    <row r="11" spans="1:112" s="20" customFormat="1" ht="15.5" x14ac:dyDescent="0.35">
      <c r="A11" s="10">
        <v>2.1</v>
      </c>
      <c r="B11" s="10" t="s">
        <v>21</v>
      </c>
      <c r="C11" s="10">
        <v>8.8999999999999996E-2</v>
      </c>
      <c r="D11" s="10">
        <v>5.7000000000000002E-2</v>
      </c>
      <c r="E11" s="10">
        <v>5.7000000000000002E-2</v>
      </c>
      <c r="F11" s="1"/>
      <c r="G11" s="10">
        <v>2.1</v>
      </c>
      <c r="H11" s="10" t="s">
        <v>21</v>
      </c>
      <c r="I11" s="124">
        <v>8.2000000000000003E-2</v>
      </c>
      <c r="J11" s="124">
        <v>6.3E-2</v>
      </c>
      <c r="K11" s="124">
        <v>5.3999999999999999E-2</v>
      </c>
      <c r="L11" s="1"/>
      <c r="M11" s="10">
        <v>2.1</v>
      </c>
      <c r="N11" s="10" t="s">
        <v>21</v>
      </c>
      <c r="O11" s="114">
        <v>7.6999999999999999E-2</v>
      </c>
      <c r="P11" s="114">
        <v>6.8000000000000005E-2</v>
      </c>
      <c r="Q11" s="114">
        <v>5.2999999999999999E-2</v>
      </c>
      <c r="R11"/>
      <c r="S11"/>
      <c r="T11" s="10">
        <v>2.1</v>
      </c>
      <c r="U11" s="10" t="s">
        <v>21</v>
      </c>
      <c r="V11" s="114">
        <v>7.2999999999999995E-2</v>
      </c>
      <c r="W11" s="114">
        <v>7.0999999999999994E-2</v>
      </c>
      <c r="X11" s="114">
        <v>5.1999999999999998E-2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 spans="1:112" s="20" customFormat="1" ht="15.5" x14ac:dyDescent="0.35">
      <c r="A12" s="10">
        <v>2.1</v>
      </c>
      <c r="B12" s="10" t="s">
        <v>22</v>
      </c>
      <c r="C12" s="10">
        <v>0.11600000000000001</v>
      </c>
      <c r="D12" s="10">
        <v>5.8000000000000003E-2</v>
      </c>
      <c r="E12" s="10">
        <v>5.8000000000000003E-2</v>
      </c>
      <c r="F12" s="1"/>
      <c r="G12" s="10">
        <v>2.1</v>
      </c>
      <c r="H12" s="10" t="s">
        <v>22</v>
      </c>
      <c r="I12" s="124">
        <v>0.106</v>
      </c>
      <c r="J12" s="124">
        <v>6.4000000000000001E-2</v>
      </c>
      <c r="K12" s="124">
        <v>5.3999999999999999E-2</v>
      </c>
      <c r="L12" s="1"/>
      <c r="M12" s="10">
        <v>2.1</v>
      </c>
      <c r="N12" s="10" t="s">
        <v>22</v>
      </c>
      <c r="O12" s="114">
        <v>9.7000000000000003E-2</v>
      </c>
      <c r="P12" s="114">
        <v>6.9000000000000006E-2</v>
      </c>
      <c r="Q12" s="114">
        <v>5.2999999999999999E-2</v>
      </c>
      <c r="R12"/>
      <c r="S12"/>
      <c r="T12" s="10">
        <v>2.1</v>
      </c>
      <c r="U12" s="10" t="s">
        <v>22</v>
      </c>
      <c r="V12" s="114">
        <v>9.1999999999999998E-2</v>
      </c>
      <c r="W12" s="114">
        <v>7.1999999999999995E-2</v>
      </c>
      <c r="X12" s="114">
        <v>5.1999999999999998E-2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/>
      <c r="CM12" s="66"/>
      <c r="CN12" s="67" t="s">
        <v>10</v>
      </c>
      <c r="CO12" s="60">
        <f t="shared" ref="CO12:CU12" si="1">MAX(BT$9:BT$10,BT$11,BT$12,BT$25:BT$26,BT$27,BT$28,BT$41:BT$42,BT$43,BT$44,BT$57:BT$58,BT$59,BT$60,BT$73:BT$74,BT$75,BT$76)</f>
        <v>0</v>
      </c>
      <c r="CP12" s="60">
        <f t="shared" si="1"/>
        <v>0</v>
      </c>
      <c r="CQ12" s="60">
        <f t="shared" si="1"/>
        <v>0</v>
      </c>
      <c r="CR12" s="60">
        <f t="shared" si="1"/>
        <v>0</v>
      </c>
      <c r="CS12" s="60">
        <f t="shared" si="1"/>
        <v>0</v>
      </c>
      <c r="CT12" s="60">
        <f t="shared" si="1"/>
        <v>0</v>
      </c>
      <c r="CU12" s="60">
        <f t="shared" si="1"/>
        <v>0</v>
      </c>
      <c r="CV12" s="68">
        <f>MAX(CO12:CU12)</f>
        <v>0</v>
      </c>
      <c r="CW12"/>
      <c r="CX12"/>
      <c r="CY12"/>
      <c r="CZ12"/>
      <c r="DA12"/>
      <c r="DB12"/>
      <c r="DC12"/>
      <c r="DD12"/>
      <c r="DE12"/>
      <c r="DF12"/>
      <c r="DG12"/>
      <c r="DH12"/>
    </row>
    <row r="13" spans="1:112" s="18" customFormat="1" ht="15.5" x14ac:dyDescent="0.35">
      <c r="A13" s="22">
        <v>2.1</v>
      </c>
      <c r="B13" s="22" t="s">
        <v>20</v>
      </c>
      <c r="C13" s="22">
        <v>5.8999999999999997E-2</v>
      </c>
      <c r="D13" s="22">
        <v>5.7000000000000002E-2</v>
      </c>
      <c r="E13" s="22">
        <v>5.7000000000000002E-2</v>
      </c>
      <c r="F13" s="1"/>
      <c r="G13" s="22">
        <v>2.1</v>
      </c>
      <c r="H13" s="22" t="s">
        <v>20</v>
      </c>
      <c r="I13" s="125">
        <v>5.7000000000000002E-2</v>
      </c>
      <c r="J13" s="125">
        <v>6.3E-2</v>
      </c>
      <c r="K13" s="125">
        <v>5.5E-2</v>
      </c>
      <c r="L13" s="1"/>
      <c r="M13" s="22">
        <v>2.1</v>
      </c>
      <c r="N13" s="22" t="s">
        <v>20</v>
      </c>
      <c r="O13" s="115">
        <v>5.6000000000000001E-2</v>
      </c>
      <c r="P13" s="115">
        <v>6.6000000000000003E-2</v>
      </c>
      <c r="Q13" s="115">
        <v>5.3999999999999999E-2</v>
      </c>
      <c r="R13"/>
      <c r="S13"/>
      <c r="T13" s="22">
        <v>2.1</v>
      </c>
      <c r="U13" s="22" t="s">
        <v>20</v>
      </c>
      <c r="V13" s="115">
        <v>5.6000000000000001E-2</v>
      </c>
      <c r="W13" s="115">
        <v>7.0000000000000007E-2</v>
      </c>
      <c r="X13" s="115">
        <v>5.3999999999999999E-2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/>
      <c r="CM13" s="58" t="s">
        <v>13</v>
      </c>
      <c r="CN13" s="59" t="s">
        <v>9</v>
      </c>
      <c r="CO13" s="60">
        <f t="shared" ref="CO13:CU13" si="2">MIN(BT$4,BT$5:BT$6,BT$7:BT$20,BT$21:BT$22,BT$23:BT$36,BT$37:BT$38,BT$39:BT$52,BT$53:BT$54,BT$55:BT$68,BT$69:BT$70,BT$71:BT$72)</f>
        <v>0</v>
      </c>
      <c r="CP13" s="93">
        <f t="shared" si="2"/>
        <v>0</v>
      </c>
      <c r="CQ13" s="93">
        <f t="shared" si="2"/>
        <v>0</v>
      </c>
      <c r="CR13" s="93">
        <f t="shared" si="2"/>
        <v>0</v>
      </c>
      <c r="CS13" s="93">
        <f t="shared" si="2"/>
        <v>0</v>
      </c>
      <c r="CT13" s="93">
        <f t="shared" si="2"/>
        <v>0</v>
      </c>
      <c r="CU13" s="93">
        <f t="shared" si="2"/>
        <v>0</v>
      </c>
      <c r="CV13" s="61">
        <f>MIN(CO13:CU13)</f>
        <v>0</v>
      </c>
      <c r="CW13"/>
      <c r="CX13"/>
      <c r="CY13"/>
      <c r="CZ13"/>
      <c r="DA13"/>
      <c r="DB13"/>
      <c r="DC13"/>
      <c r="DD13"/>
      <c r="DE13"/>
      <c r="DF13"/>
      <c r="DG13"/>
      <c r="DH13"/>
    </row>
    <row r="14" spans="1:112" s="18" customFormat="1" ht="15.5" x14ac:dyDescent="0.35">
      <c r="A14" s="17">
        <v>2.4</v>
      </c>
      <c r="B14" s="17" t="s">
        <v>20</v>
      </c>
      <c r="C14" s="17">
        <v>5.8999999999999997E-2</v>
      </c>
      <c r="D14" s="17">
        <v>5.6000000000000001E-2</v>
      </c>
      <c r="E14" s="17">
        <v>5.6000000000000001E-2</v>
      </c>
      <c r="F14" s="1"/>
      <c r="G14" s="17">
        <v>2.4</v>
      </c>
      <c r="H14" s="17" t="s">
        <v>20</v>
      </c>
      <c r="I14" s="127">
        <v>6.7000000000000004E-2</v>
      </c>
      <c r="J14" s="127">
        <v>5.8999999999999997E-2</v>
      </c>
      <c r="K14" s="127">
        <v>6.4000000000000001E-2</v>
      </c>
      <c r="L14" s="1"/>
      <c r="M14" s="17">
        <v>2.4</v>
      </c>
      <c r="N14" s="17" t="s">
        <v>20</v>
      </c>
      <c r="O14" s="117">
        <v>7.0999999999999994E-2</v>
      </c>
      <c r="P14" s="117">
        <v>6.2E-2</v>
      </c>
      <c r="Q14" s="117">
        <v>6.7000000000000004E-2</v>
      </c>
      <c r="R14"/>
      <c r="S14"/>
      <c r="T14" s="17">
        <v>2.4</v>
      </c>
      <c r="U14" s="17" t="s">
        <v>20</v>
      </c>
      <c r="V14" s="117">
        <v>7.2999999999999995E-2</v>
      </c>
      <c r="W14" s="117">
        <v>6.4000000000000001E-2</v>
      </c>
      <c r="X14" s="117">
        <v>6.9000000000000006E-2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spans="1:112" s="18" customFormat="1" ht="15.5" x14ac:dyDescent="0.35">
      <c r="A15" s="17">
        <v>2.8</v>
      </c>
      <c r="B15" s="17" t="s">
        <v>20</v>
      </c>
      <c r="C15" s="17">
        <v>6.4000000000000001E-2</v>
      </c>
      <c r="D15" s="17">
        <v>5.8999999999999997E-2</v>
      </c>
      <c r="E15" s="17">
        <v>5.8999999999999997E-2</v>
      </c>
      <c r="F15" s="1"/>
      <c r="G15" s="17">
        <v>2.8</v>
      </c>
      <c r="H15" s="17" t="s">
        <v>20</v>
      </c>
      <c r="I15" s="127">
        <v>8.7999999999999995E-2</v>
      </c>
      <c r="J15" s="127">
        <v>5.8999999999999997E-2</v>
      </c>
      <c r="K15" s="127">
        <v>7.9000000000000001E-2</v>
      </c>
      <c r="L15" s="1"/>
      <c r="M15" s="17">
        <v>2.8</v>
      </c>
      <c r="N15" s="17" t="s">
        <v>20</v>
      </c>
      <c r="O15" s="117">
        <v>0.10299999999999999</v>
      </c>
      <c r="P15" s="117">
        <v>6.2E-2</v>
      </c>
      <c r="Q15" s="117">
        <v>9.0999999999999998E-2</v>
      </c>
      <c r="R15"/>
      <c r="S15"/>
      <c r="T15" s="17">
        <v>2.8</v>
      </c>
      <c r="U15" s="17" t="s">
        <v>20</v>
      </c>
      <c r="V15" s="117">
        <v>0.113</v>
      </c>
      <c r="W15" s="117">
        <v>6.3E-2</v>
      </c>
      <c r="X15" s="117">
        <v>9.9000000000000005E-2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/>
      <c r="CM15" s="171" t="s">
        <v>45</v>
      </c>
      <c r="CN15" s="171"/>
      <c r="CO15" s="171"/>
      <c r="CP15" s="171"/>
      <c r="CQ15" s="171"/>
      <c r="CR15" s="171"/>
      <c r="CS15" s="171"/>
      <c r="CT15" s="171"/>
      <c r="CU15" s="171"/>
      <c r="CV15" s="171"/>
      <c r="CW15"/>
      <c r="CX15"/>
      <c r="CY15"/>
      <c r="CZ15"/>
      <c r="DA15"/>
      <c r="DB15"/>
      <c r="DC15"/>
      <c r="DD15"/>
      <c r="DE15"/>
      <c r="DF15"/>
      <c r="DG15"/>
      <c r="DH15"/>
    </row>
    <row r="16" spans="1:112" s="21" customFormat="1" ht="15.5" x14ac:dyDescent="0.35">
      <c r="A16" s="50">
        <v>2.2000000000000002</v>
      </c>
      <c r="B16" s="51" t="s">
        <v>19</v>
      </c>
      <c r="C16" s="50">
        <v>5.7000000000000002E-2</v>
      </c>
      <c r="D16" s="51">
        <v>0.06</v>
      </c>
      <c r="E16" s="50">
        <v>0.06</v>
      </c>
      <c r="F16" s="1"/>
      <c r="G16" s="50">
        <v>2.2000000000000002</v>
      </c>
      <c r="H16" s="51" t="s">
        <v>19</v>
      </c>
      <c r="I16" s="123">
        <v>5.1999999999999998E-2</v>
      </c>
      <c r="J16" s="123">
        <v>6.5000000000000002E-2</v>
      </c>
      <c r="K16" s="123">
        <v>5.2999999999999999E-2</v>
      </c>
      <c r="L16" s="1"/>
      <c r="M16" s="50">
        <v>2.2000000000000002</v>
      </c>
      <c r="N16" s="51" t="s">
        <v>19</v>
      </c>
      <c r="O16" s="113">
        <v>0.05</v>
      </c>
      <c r="P16" s="113">
        <v>6.9000000000000006E-2</v>
      </c>
      <c r="Q16" s="113">
        <v>5.0999999999999997E-2</v>
      </c>
      <c r="R16"/>
      <c r="S16"/>
      <c r="T16" s="50">
        <v>2.2000000000000002</v>
      </c>
      <c r="U16" s="51" t="s">
        <v>19</v>
      </c>
      <c r="V16" s="113">
        <v>0.05</v>
      </c>
      <c r="W16" s="113">
        <v>7.1999999999999995E-2</v>
      </c>
      <c r="X16" s="113">
        <v>0.05</v>
      </c>
      <c r="Y16" s="1"/>
      <c r="Z16" s="179" t="s">
        <v>43</v>
      </c>
      <c r="AA16" s="179"/>
      <c r="AB16" s="179"/>
      <c r="AC16" s="179"/>
      <c r="AD16" s="179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140" s="18" customFormat="1" ht="15.5" x14ac:dyDescent="0.35">
      <c r="A17" s="50">
        <v>2.2000000000000002</v>
      </c>
      <c r="B17" s="51" t="s">
        <v>21</v>
      </c>
      <c r="C17" s="50">
        <v>5.3999999999999999E-2</v>
      </c>
      <c r="D17" s="51">
        <v>5.5E-2</v>
      </c>
      <c r="E17" s="50">
        <v>5.5E-2</v>
      </c>
      <c r="F17" s="1"/>
      <c r="G17" s="50">
        <v>2.2000000000000002</v>
      </c>
      <c r="H17" s="51" t="s">
        <v>21</v>
      </c>
      <c r="I17" s="123">
        <v>5.2999999999999999E-2</v>
      </c>
      <c r="J17" s="123">
        <v>5.8999999999999997E-2</v>
      </c>
      <c r="K17" s="123">
        <v>5.1999999999999998E-2</v>
      </c>
      <c r="L17" s="1"/>
      <c r="M17" s="50">
        <v>2.2000000000000002</v>
      </c>
      <c r="N17" s="51" t="s">
        <v>21</v>
      </c>
      <c r="O17" s="113">
        <v>5.0999999999999997E-2</v>
      </c>
      <c r="P17" s="113">
        <v>6.2E-2</v>
      </c>
      <c r="Q17" s="113">
        <v>0.05</v>
      </c>
      <c r="R17"/>
      <c r="S17"/>
      <c r="T17" s="50">
        <v>2.2000000000000002</v>
      </c>
      <c r="U17" s="51" t="s">
        <v>21</v>
      </c>
      <c r="V17" s="113">
        <v>5.0999999999999997E-2</v>
      </c>
      <c r="W17" s="113">
        <v>6.5000000000000002E-2</v>
      </c>
      <c r="X17" s="113">
        <v>4.9000000000000002E-2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/>
      <c r="CM17" s="62" t="s">
        <v>55</v>
      </c>
      <c r="CN17" s="63" t="s">
        <v>8</v>
      </c>
      <c r="CO17" s="64">
        <v>3</v>
      </c>
      <c r="CP17" s="64">
        <v>4</v>
      </c>
      <c r="CQ17" s="64">
        <v>5</v>
      </c>
      <c r="CR17" s="64">
        <v>6</v>
      </c>
      <c r="CS17" s="64">
        <v>7</v>
      </c>
      <c r="CT17" s="64">
        <v>8</v>
      </c>
      <c r="CU17" s="64">
        <v>9</v>
      </c>
      <c r="CV17" s="65" t="s">
        <v>11</v>
      </c>
      <c r="CW17"/>
      <c r="CX17"/>
      <c r="CY17"/>
      <c r="CZ17"/>
      <c r="DA17"/>
      <c r="DB17"/>
      <c r="DC17"/>
      <c r="DD17"/>
      <c r="DE17"/>
      <c r="DF17"/>
      <c r="DG17"/>
      <c r="DH17"/>
    </row>
    <row r="18" spans="1:140" s="18" customFormat="1" ht="15.5" x14ac:dyDescent="0.35">
      <c r="A18" s="50">
        <v>2.2000000000000002</v>
      </c>
      <c r="B18" s="51" t="s">
        <v>22</v>
      </c>
      <c r="C18" s="50">
        <v>5.3999999999999999E-2</v>
      </c>
      <c r="D18" s="51">
        <v>5.5E-2</v>
      </c>
      <c r="E18" s="50">
        <v>5.5E-2</v>
      </c>
      <c r="F18" s="1"/>
      <c r="G18" s="50">
        <v>2.2000000000000002</v>
      </c>
      <c r="H18" s="51" t="s">
        <v>22</v>
      </c>
      <c r="I18" s="123">
        <v>5.1999999999999998E-2</v>
      </c>
      <c r="J18" s="123">
        <v>5.8999999999999997E-2</v>
      </c>
      <c r="K18" s="123">
        <v>5.0999999999999997E-2</v>
      </c>
      <c r="L18" s="1"/>
      <c r="M18" s="50">
        <v>2.2000000000000002</v>
      </c>
      <c r="N18" s="51" t="s">
        <v>22</v>
      </c>
      <c r="O18" s="113">
        <v>5.1999999999999998E-2</v>
      </c>
      <c r="P18" s="113">
        <v>6.3E-2</v>
      </c>
      <c r="Q18" s="113">
        <v>0.05</v>
      </c>
      <c r="R18"/>
      <c r="S18"/>
      <c r="T18" s="50">
        <v>2.2000000000000002</v>
      </c>
      <c r="U18" s="51" t="s">
        <v>22</v>
      </c>
      <c r="V18" s="113">
        <v>5.0999999999999997E-2</v>
      </c>
      <c r="W18" s="113">
        <v>6.5000000000000002E-2</v>
      </c>
      <c r="X18" s="113">
        <v>4.9000000000000002E-2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 spans="1:140" s="28" customFormat="1" ht="15.5" x14ac:dyDescent="0.35">
      <c r="A19" s="26">
        <v>2.2000000000000002</v>
      </c>
      <c r="B19" s="26" t="s">
        <v>20</v>
      </c>
      <c r="C19" s="26">
        <v>5.5E-2</v>
      </c>
      <c r="D19" s="26">
        <v>5.5E-2</v>
      </c>
      <c r="E19" s="26">
        <v>5.5E-2</v>
      </c>
      <c r="F19" s="1"/>
      <c r="G19" s="26">
        <v>2.2000000000000002</v>
      </c>
      <c r="H19" s="26" t="s">
        <v>20</v>
      </c>
      <c r="I19" s="126">
        <v>5.2999999999999999E-2</v>
      </c>
      <c r="J19" s="126">
        <v>0.06</v>
      </c>
      <c r="K19" s="126">
        <v>5.1999999999999998E-2</v>
      </c>
      <c r="L19" s="1"/>
      <c r="M19" s="26">
        <v>2.2000000000000002</v>
      </c>
      <c r="N19" s="26" t="s">
        <v>20</v>
      </c>
      <c r="O19" s="116">
        <v>5.0999999999999997E-2</v>
      </c>
      <c r="P19" s="116">
        <v>6.3E-2</v>
      </c>
      <c r="Q19" s="116">
        <v>0.05</v>
      </c>
      <c r="R19"/>
      <c r="S19"/>
      <c r="T19" s="26">
        <v>2.2000000000000002</v>
      </c>
      <c r="U19" s="26" t="s">
        <v>20</v>
      </c>
      <c r="V19" s="116">
        <v>0.05</v>
      </c>
      <c r="W19" s="116">
        <v>6.6000000000000003E-2</v>
      </c>
      <c r="X19" s="116">
        <v>4.9000000000000002E-2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/>
      <c r="CM19" s="58"/>
      <c r="CN19" s="59" t="s">
        <v>10</v>
      </c>
      <c r="CO19" s="60">
        <f t="shared" ref="CO19:CU19" si="3">MAX(BT$4,BT$5:BT$6,BT$7:BT$20,BT$21:BT$22,BT$23:BT$36,BT$37:BT$38,BT$39:BT$52,BT$53:BT$54,BT$55:BT$68,BT$69:BT$70,BT$71:BT$72)</f>
        <v>0</v>
      </c>
      <c r="CP19" s="60">
        <f t="shared" si="3"/>
        <v>0</v>
      </c>
      <c r="CQ19" s="60">
        <f t="shared" si="3"/>
        <v>0</v>
      </c>
      <c r="CR19" s="60">
        <f t="shared" si="3"/>
        <v>0</v>
      </c>
      <c r="CS19" s="60">
        <f t="shared" si="3"/>
        <v>0</v>
      </c>
      <c r="CT19" s="60">
        <f t="shared" si="3"/>
        <v>0</v>
      </c>
      <c r="CU19" s="60">
        <f t="shared" si="3"/>
        <v>0</v>
      </c>
      <c r="CV19" s="61">
        <f>MAX(CO19:CU19)</f>
        <v>0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</row>
    <row r="20" spans="1:140" s="16" customFormat="1" ht="15.5" x14ac:dyDescent="0.35">
      <c r="A20" s="8">
        <v>2.1</v>
      </c>
      <c r="B20" s="8" t="s">
        <v>23</v>
      </c>
      <c r="C20" s="8">
        <v>2.3E-2</v>
      </c>
      <c r="D20" s="8">
        <v>5.3999999999999999E-2</v>
      </c>
      <c r="E20" s="8">
        <v>5.3999999999999999E-2</v>
      </c>
      <c r="F20" s="1"/>
      <c r="G20" s="8">
        <v>2.1</v>
      </c>
      <c r="H20" s="8" t="s">
        <v>23</v>
      </c>
      <c r="I20" s="128">
        <v>3.4000000000000002E-2</v>
      </c>
      <c r="J20" s="128">
        <v>5.8999999999999997E-2</v>
      </c>
      <c r="K20" s="128">
        <v>5.7000000000000002E-2</v>
      </c>
      <c r="L20" s="1"/>
      <c r="M20" s="8">
        <v>2.1</v>
      </c>
      <c r="N20" s="8" t="s">
        <v>23</v>
      </c>
      <c r="O20" s="118">
        <v>3.7999999999999999E-2</v>
      </c>
      <c r="P20" s="118">
        <v>6.3E-2</v>
      </c>
      <c r="Q20" s="118">
        <v>5.7000000000000002E-2</v>
      </c>
      <c r="R20"/>
      <c r="S20"/>
      <c r="T20" s="8">
        <v>2.1</v>
      </c>
      <c r="U20" s="8" t="s">
        <v>23</v>
      </c>
      <c r="V20" s="118">
        <v>0.04</v>
      </c>
      <c r="W20" s="118">
        <v>6.5000000000000002E-2</v>
      </c>
      <c r="X20" s="118">
        <v>5.6000000000000001E-2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/>
      <c r="CM20" s="69" t="s">
        <v>55</v>
      </c>
      <c r="CN20" s="70" t="s">
        <v>8</v>
      </c>
      <c r="CO20" s="71">
        <v>3</v>
      </c>
      <c r="CP20" s="71">
        <v>4</v>
      </c>
      <c r="CQ20" s="71">
        <v>5</v>
      </c>
      <c r="CR20" s="71">
        <v>6</v>
      </c>
      <c r="CS20" s="71">
        <v>7</v>
      </c>
      <c r="CT20" s="71">
        <v>8</v>
      </c>
      <c r="CU20" s="71">
        <v>9</v>
      </c>
      <c r="CV20" s="72" t="s">
        <v>11</v>
      </c>
      <c r="CW20"/>
      <c r="CX20"/>
      <c r="CY20"/>
      <c r="CZ20"/>
      <c r="DA20"/>
      <c r="DB20"/>
      <c r="DC20"/>
      <c r="DD20"/>
      <c r="DE20"/>
      <c r="DF20"/>
      <c r="DG20"/>
      <c r="DH20"/>
    </row>
    <row r="21" spans="1:140" s="16" customFormat="1" ht="15.5" x14ac:dyDescent="0.35">
      <c r="A21" s="8">
        <v>2.4</v>
      </c>
      <c r="B21" s="8" t="s">
        <v>25</v>
      </c>
      <c r="C21" s="8">
        <v>3.2000000000000001E-2</v>
      </c>
      <c r="D21" s="8">
        <v>5.2999999999999999E-2</v>
      </c>
      <c r="E21" s="8">
        <v>5.2999999999999999E-2</v>
      </c>
      <c r="F21" s="1"/>
      <c r="G21" s="8">
        <v>2.4</v>
      </c>
      <c r="H21" s="8" t="s">
        <v>25</v>
      </c>
      <c r="I21" s="128">
        <v>3.6999999999999998E-2</v>
      </c>
      <c r="J21" s="128">
        <v>5.5E-2</v>
      </c>
      <c r="K21" s="128">
        <v>0.06</v>
      </c>
      <c r="L21" s="1"/>
      <c r="M21" s="8">
        <v>2.4</v>
      </c>
      <c r="N21" s="8" t="s">
        <v>25</v>
      </c>
      <c r="O21" s="118">
        <v>4.1000000000000002E-2</v>
      </c>
      <c r="P21" s="118">
        <v>5.7000000000000002E-2</v>
      </c>
      <c r="Q21" s="118">
        <v>6.4000000000000001E-2</v>
      </c>
      <c r="R21"/>
      <c r="S21"/>
      <c r="T21" s="8">
        <v>2.4</v>
      </c>
      <c r="U21" s="8" t="s">
        <v>25</v>
      </c>
      <c r="V21" s="118">
        <v>4.3999999999999997E-2</v>
      </c>
      <c r="W21" s="118">
        <v>5.8999999999999997E-2</v>
      </c>
      <c r="X21" s="118">
        <v>6.7000000000000004E-2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/>
      <c r="CM21" s="80"/>
      <c r="CN21" s="81" t="s">
        <v>10</v>
      </c>
      <c r="CO21" s="60">
        <f t="shared" ref="CO21:CU21" si="4">MAX(BT$16,BT$17,BT$18,BT$32,BT$33,BT$34,BT$48,BT$49,BT$50,BT$64,BT$65,BT$66,BT$80,BT$81,BT$82)</f>
        <v>0</v>
      </c>
      <c r="CP21" s="60">
        <f t="shared" si="4"/>
        <v>0</v>
      </c>
      <c r="CQ21" s="60">
        <f t="shared" si="4"/>
        <v>0</v>
      </c>
      <c r="CR21" s="60">
        <f t="shared" si="4"/>
        <v>0</v>
      </c>
      <c r="CS21" s="60">
        <f t="shared" si="4"/>
        <v>0</v>
      </c>
      <c r="CT21" s="60">
        <f t="shared" si="4"/>
        <v>0</v>
      </c>
      <c r="CU21" s="60">
        <f t="shared" si="4"/>
        <v>0</v>
      </c>
      <c r="CV21" s="82">
        <f>MAX(CO21:CU21)</f>
        <v>0</v>
      </c>
      <c r="CW21"/>
      <c r="CX21"/>
      <c r="CY21"/>
      <c r="CZ21"/>
      <c r="DA21"/>
      <c r="DB21"/>
      <c r="DC21"/>
      <c r="DD21"/>
      <c r="DE21"/>
      <c r="DF21"/>
      <c r="DG21"/>
      <c r="DH21"/>
    </row>
    <row r="22" spans="1:140" s="16" customFormat="1" ht="15.5" x14ac:dyDescent="0.35">
      <c r="A22" s="8">
        <v>2.8</v>
      </c>
      <c r="B22" s="8" t="s">
        <v>25</v>
      </c>
      <c r="C22" s="8">
        <v>2.5000000000000001E-2</v>
      </c>
      <c r="D22" s="8">
        <v>5.3999999999999999E-2</v>
      </c>
      <c r="E22" s="8">
        <v>5.3999999999999999E-2</v>
      </c>
      <c r="F22" s="1"/>
      <c r="G22" s="8">
        <v>2.8</v>
      </c>
      <c r="H22" s="8" t="s">
        <v>25</v>
      </c>
      <c r="I22" s="128">
        <v>3.9E-2</v>
      </c>
      <c r="J22" s="128">
        <v>5.5E-2</v>
      </c>
      <c r="K22" s="128">
        <v>7.4999999999999997E-2</v>
      </c>
      <c r="L22" s="1"/>
      <c r="M22" s="8">
        <v>2.8</v>
      </c>
      <c r="N22" s="8" t="s">
        <v>25</v>
      </c>
      <c r="O22" s="118">
        <v>4.9000000000000002E-2</v>
      </c>
      <c r="P22" s="118">
        <v>5.6000000000000001E-2</v>
      </c>
      <c r="Q22" s="118">
        <v>8.8999999999999996E-2</v>
      </c>
      <c r="R22"/>
      <c r="S22"/>
      <c r="T22" s="8">
        <v>2.8</v>
      </c>
      <c r="U22" s="8" t="s">
        <v>25</v>
      </c>
      <c r="V22" s="118">
        <v>5.7000000000000002E-2</v>
      </c>
      <c r="W22" s="118">
        <v>5.8000000000000003E-2</v>
      </c>
      <c r="X22" s="118">
        <v>9.9000000000000005E-2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</row>
    <row r="23" spans="1:140" s="16" customFormat="1" ht="15.5" x14ac:dyDescent="0.35">
      <c r="A23" s="8">
        <v>2.4</v>
      </c>
      <c r="B23" s="8" t="s">
        <v>26</v>
      </c>
      <c r="C23" s="8">
        <v>1.9E-2</v>
      </c>
      <c r="D23" s="8">
        <v>5.1999999999999998E-2</v>
      </c>
      <c r="E23" s="8">
        <v>5.1999999999999998E-2</v>
      </c>
      <c r="F23" s="1"/>
      <c r="G23" s="8">
        <v>2.4</v>
      </c>
      <c r="H23" s="8" t="s">
        <v>26</v>
      </c>
      <c r="I23" s="128">
        <v>2.3E-2</v>
      </c>
      <c r="J23" s="128">
        <v>5.5E-2</v>
      </c>
      <c r="K23" s="128">
        <v>5.8000000000000003E-2</v>
      </c>
      <c r="L23" s="1"/>
      <c r="M23" s="8">
        <v>2.4</v>
      </c>
      <c r="N23" s="8" t="s">
        <v>26</v>
      </c>
      <c r="O23" s="118">
        <v>2.5999999999999999E-2</v>
      </c>
      <c r="P23" s="118">
        <v>5.6000000000000001E-2</v>
      </c>
      <c r="Q23" s="118">
        <v>6.2E-2</v>
      </c>
      <c r="R23"/>
      <c r="S23"/>
      <c r="T23" s="8">
        <v>2.4</v>
      </c>
      <c r="U23" s="8" t="s">
        <v>26</v>
      </c>
      <c r="V23" s="118">
        <v>2.8000000000000001E-2</v>
      </c>
      <c r="W23" s="118">
        <v>5.8000000000000003E-2</v>
      </c>
      <c r="X23" s="118">
        <v>6.5000000000000002E-2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/>
      <c r="CM23" s="83" t="s">
        <v>55</v>
      </c>
      <c r="CN23" s="84" t="s">
        <v>8</v>
      </c>
      <c r="CO23" s="85">
        <v>3</v>
      </c>
      <c r="CP23" s="85">
        <v>4</v>
      </c>
      <c r="CQ23" s="85">
        <v>5</v>
      </c>
      <c r="CR23" s="85">
        <v>6</v>
      </c>
      <c r="CS23" s="85">
        <v>7</v>
      </c>
      <c r="CT23" s="85">
        <v>8</v>
      </c>
      <c r="CU23" s="85">
        <v>9</v>
      </c>
      <c r="CV23" s="86" t="s">
        <v>11</v>
      </c>
      <c r="CW23"/>
      <c r="CX23"/>
      <c r="CY23"/>
      <c r="CZ23"/>
      <c r="DA23"/>
      <c r="DB23"/>
      <c r="DC23"/>
      <c r="DD23"/>
      <c r="DE23"/>
      <c r="DF23"/>
      <c r="DG23"/>
      <c r="DH23"/>
    </row>
    <row r="24" spans="1:140" s="16" customFormat="1" ht="17.25" customHeight="1" x14ac:dyDescent="0.35">
      <c r="A24" s="8">
        <v>2.8</v>
      </c>
      <c r="B24" s="8" t="s">
        <v>26</v>
      </c>
      <c r="C24" s="8">
        <v>1.0999999999999999E-2</v>
      </c>
      <c r="D24" s="8">
        <v>5.2999999999999999E-2</v>
      </c>
      <c r="E24" s="8">
        <v>5.2999999999999999E-2</v>
      </c>
      <c r="F24" s="1"/>
      <c r="G24" s="8">
        <v>2.8</v>
      </c>
      <c r="H24" s="8" t="s">
        <v>26</v>
      </c>
      <c r="I24" s="128">
        <v>0.02</v>
      </c>
      <c r="J24" s="128">
        <v>5.3999999999999999E-2</v>
      </c>
      <c r="K24" s="128">
        <v>7.3999999999999996E-2</v>
      </c>
      <c r="L24" s="1"/>
      <c r="M24" s="8">
        <v>2.8</v>
      </c>
      <c r="N24" s="8" t="s">
        <v>26</v>
      </c>
      <c r="O24" s="118">
        <v>2.5999999999999999E-2</v>
      </c>
      <c r="P24" s="118">
        <v>5.5E-2</v>
      </c>
      <c r="Q24" s="118">
        <v>8.7999999999999995E-2</v>
      </c>
      <c r="R24"/>
      <c r="S24"/>
      <c r="T24" s="8">
        <v>2.8</v>
      </c>
      <c r="U24" s="8" t="s">
        <v>26</v>
      </c>
      <c r="V24" s="118">
        <v>3.1E-2</v>
      </c>
      <c r="W24" s="118">
        <v>5.7000000000000002E-2</v>
      </c>
      <c r="X24" s="118">
        <v>9.8000000000000004E-2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/>
      <c r="CM24" s="87" t="s">
        <v>12</v>
      </c>
      <c r="CN24" s="88"/>
      <c r="CO24" s="60"/>
      <c r="CP24" s="60"/>
      <c r="CQ24" s="60"/>
      <c r="CR24" s="60"/>
      <c r="CS24" s="60"/>
      <c r="CT24" s="60"/>
      <c r="CU24" s="60"/>
      <c r="CV24" s="89"/>
      <c r="CW24"/>
      <c r="CX24"/>
      <c r="CY24"/>
      <c r="CZ24"/>
      <c r="DA24"/>
      <c r="DB24"/>
      <c r="DC24"/>
      <c r="DD24"/>
      <c r="DE24"/>
      <c r="DF24"/>
      <c r="DG24"/>
      <c r="DH24"/>
    </row>
    <row r="25" spans="1:140" s="20" customFormat="1" ht="15.5" x14ac:dyDescent="0.35">
      <c r="A25" s="10">
        <v>2.4</v>
      </c>
      <c r="B25" s="10" t="s">
        <v>23</v>
      </c>
      <c r="C25" s="10">
        <v>0.11799999999999999</v>
      </c>
      <c r="D25" s="10">
        <v>6.0999999999999999E-2</v>
      </c>
      <c r="E25" s="10">
        <v>6.0999999999999999E-2</v>
      </c>
      <c r="F25" s="1"/>
      <c r="G25" s="10">
        <v>2.4</v>
      </c>
      <c r="H25" s="10" t="s">
        <v>23</v>
      </c>
      <c r="I25" s="129">
        <v>0.125</v>
      </c>
      <c r="J25" s="129">
        <v>6.2E-2</v>
      </c>
      <c r="K25" s="129">
        <v>6.8000000000000005E-2</v>
      </c>
      <c r="L25" s="1"/>
      <c r="M25" s="10">
        <v>2.4</v>
      </c>
      <c r="N25" s="10" t="s">
        <v>23</v>
      </c>
      <c r="O25" s="119">
        <v>0.126</v>
      </c>
      <c r="P25" s="119">
        <v>6.4000000000000001E-2</v>
      </c>
      <c r="Q25" s="119">
        <v>7.1999999999999995E-2</v>
      </c>
      <c r="R25"/>
      <c r="S25"/>
      <c r="T25" s="10">
        <v>2.4</v>
      </c>
      <c r="U25" s="10" t="s">
        <v>23</v>
      </c>
      <c r="V25" s="119">
        <v>0.125</v>
      </c>
      <c r="W25" s="119">
        <v>6.5000000000000002E-2</v>
      </c>
      <c r="X25" s="119">
        <v>7.2999999999999995E-2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/>
      <c r="CM25" s="73" t="s">
        <v>13</v>
      </c>
      <c r="CN25" s="74" t="s">
        <v>9</v>
      </c>
      <c r="CO25" s="60">
        <f t="shared" ref="CO25:CU25" si="5">MIN(BT$13,BT$14:BT$15,BT$29,BT$30:BT$31,BT$45,BT$46:BT$47,BT$61,BT$62:BT$63,BT$77,BT$78:BT$79)</f>
        <v>0</v>
      </c>
      <c r="CP25" s="60">
        <f t="shared" si="5"/>
        <v>0</v>
      </c>
      <c r="CQ25" s="60">
        <f t="shared" si="5"/>
        <v>0</v>
      </c>
      <c r="CR25" s="60">
        <f t="shared" si="5"/>
        <v>0</v>
      </c>
      <c r="CS25" s="60">
        <f t="shared" si="5"/>
        <v>0</v>
      </c>
      <c r="CT25" s="60">
        <f t="shared" si="5"/>
        <v>0</v>
      </c>
      <c r="CU25" s="60">
        <f t="shared" si="5"/>
        <v>0</v>
      </c>
      <c r="CV25" s="75">
        <f>MIN(CO25:CU25)</f>
        <v>0</v>
      </c>
      <c r="CW25"/>
      <c r="CX25"/>
      <c r="CY25"/>
      <c r="CZ25"/>
      <c r="DA25"/>
      <c r="DB25"/>
      <c r="DC25"/>
      <c r="DD25"/>
      <c r="DE25"/>
      <c r="DF25"/>
      <c r="DG25"/>
      <c r="DH25"/>
    </row>
    <row r="26" spans="1:140" s="20" customFormat="1" ht="15.5" x14ac:dyDescent="0.35">
      <c r="A26" s="10">
        <v>2.8</v>
      </c>
      <c r="B26" s="10" t="s">
        <v>23</v>
      </c>
      <c r="C26" s="10">
        <v>0.16400000000000001</v>
      </c>
      <c r="D26" s="10">
        <v>6.2E-2</v>
      </c>
      <c r="E26" s="10">
        <v>6.2E-2</v>
      </c>
      <c r="F26" s="1"/>
      <c r="G26" s="10">
        <v>2.8</v>
      </c>
      <c r="H26" s="10" t="s">
        <v>23</v>
      </c>
      <c r="I26" s="129">
        <v>0.2</v>
      </c>
      <c r="J26" s="129">
        <v>6.2E-2</v>
      </c>
      <c r="K26" s="129">
        <v>8.1000000000000003E-2</v>
      </c>
      <c r="L26" s="1"/>
      <c r="M26" s="10">
        <v>2.8</v>
      </c>
      <c r="N26" s="10" t="s">
        <v>23</v>
      </c>
      <c r="O26" s="119">
        <v>0.218</v>
      </c>
      <c r="P26" s="119">
        <v>6.4000000000000001E-2</v>
      </c>
      <c r="Q26" s="119">
        <v>9.2999999999999999E-2</v>
      </c>
      <c r="R26"/>
      <c r="S26"/>
      <c r="T26" s="10">
        <v>2.8</v>
      </c>
      <c r="U26" s="10" t="s">
        <v>23</v>
      </c>
      <c r="V26" s="119">
        <v>0.22800000000000001</v>
      </c>
      <c r="W26" s="119">
        <v>6.5000000000000002E-2</v>
      </c>
      <c r="X26" s="119">
        <v>0.10100000000000001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/>
      <c r="CM26" s="73"/>
      <c r="CN26" s="74" t="s">
        <v>10</v>
      </c>
      <c r="CO26" s="60">
        <f t="shared" ref="CO26:CU26" si="6">MAX(BT$13,BT$14:BT$15,BT$29,BT$30:BT$31,BT$45,BT$46:BT$47,BT$61,BT$62:BT$63,BT$77,BT$78:BT$79)</f>
        <v>0</v>
      </c>
      <c r="CP26" s="60">
        <f t="shared" si="6"/>
        <v>0</v>
      </c>
      <c r="CQ26" s="60">
        <f t="shared" si="6"/>
        <v>0</v>
      </c>
      <c r="CR26" s="60">
        <f t="shared" si="6"/>
        <v>0</v>
      </c>
      <c r="CS26" s="60">
        <f t="shared" si="6"/>
        <v>0</v>
      </c>
      <c r="CT26" s="60">
        <f t="shared" si="6"/>
        <v>0</v>
      </c>
      <c r="CU26" s="60">
        <f t="shared" si="6"/>
        <v>0</v>
      </c>
      <c r="CV26" s="75">
        <f>MAX(CO26:CU26)</f>
        <v>0</v>
      </c>
      <c r="CW26"/>
      <c r="CX26"/>
      <c r="CY26"/>
      <c r="CZ26"/>
      <c r="DA26"/>
      <c r="DB26"/>
      <c r="DC26"/>
      <c r="DD26"/>
      <c r="DE26"/>
      <c r="DF26"/>
      <c r="DG26"/>
      <c r="DH26"/>
    </row>
    <row r="27" spans="1:140" s="20" customFormat="1" ht="15.5" x14ac:dyDescent="0.35">
      <c r="A27" s="10">
        <v>2.1</v>
      </c>
      <c r="B27" s="10" t="s">
        <v>25</v>
      </c>
      <c r="C27" s="10">
        <v>8.6999999999999994E-2</v>
      </c>
      <c r="D27" s="10">
        <v>5.5E-2</v>
      </c>
      <c r="E27" s="10">
        <v>5.5E-2</v>
      </c>
      <c r="F27" s="1"/>
      <c r="G27" s="10">
        <v>2.1</v>
      </c>
      <c r="H27" s="10" t="s">
        <v>25</v>
      </c>
      <c r="I27" s="129">
        <v>0.08</v>
      </c>
      <c r="J27" s="129">
        <v>5.8999999999999997E-2</v>
      </c>
      <c r="K27" s="129">
        <v>5.3999999999999999E-2</v>
      </c>
      <c r="L27" s="1"/>
      <c r="M27" s="10">
        <v>2.1</v>
      </c>
      <c r="N27" s="10" t="s">
        <v>25</v>
      </c>
      <c r="O27" s="119">
        <v>7.5999999999999998E-2</v>
      </c>
      <c r="P27" s="119">
        <v>6.3E-2</v>
      </c>
      <c r="Q27" s="119">
        <v>5.3999999999999999E-2</v>
      </c>
      <c r="R27"/>
      <c r="S27"/>
      <c r="T27" s="10">
        <v>2.1</v>
      </c>
      <c r="U27" s="10" t="s">
        <v>25</v>
      </c>
      <c r="V27" s="119">
        <v>7.2999999999999995E-2</v>
      </c>
      <c r="W27" s="119">
        <v>6.5000000000000002E-2</v>
      </c>
      <c r="X27" s="119">
        <v>5.2999999999999999E-2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/>
      <c r="CM27" s="80" t="s">
        <v>12</v>
      </c>
      <c r="CN27" s="81"/>
      <c r="CO27" s="60"/>
      <c r="CP27" s="60"/>
      <c r="CQ27" s="60"/>
      <c r="CR27" s="60"/>
      <c r="CS27" s="60"/>
      <c r="CT27" s="60"/>
      <c r="CU27" s="60"/>
      <c r="CV27" s="82"/>
      <c r="CW27"/>
      <c r="CX27"/>
      <c r="CY27"/>
      <c r="CZ27"/>
      <c r="DA27"/>
      <c r="DB27"/>
      <c r="DC27"/>
      <c r="DD27"/>
      <c r="DE27"/>
      <c r="DF27"/>
      <c r="DG27"/>
      <c r="DH27"/>
    </row>
    <row r="28" spans="1:140" s="20" customFormat="1" ht="15.5" x14ac:dyDescent="0.35">
      <c r="A28" s="10">
        <v>2.1</v>
      </c>
      <c r="B28" s="10" t="s">
        <v>26</v>
      </c>
      <c r="C28" s="10">
        <v>0.114</v>
      </c>
      <c r="D28" s="10">
        <v>5.5E-2</v>
      </c>
      <c r="E28" s="10">
        <v>5.5E-2</v>
      </c>
      <c r="F28" s="1"/>
      <c r="G28" s="10">
        <v>2.1</v>
      </c>
      <c r="H28" s="10" t="s">
        <v>26</v>
      </c>
      <c r="I28" s="129">
        <v>0.104</v>
      </c>
      <c r="J28" s="129">
        <v>0.06</v>
      </c>
      <c r="K28" s="129">
        <v>5.2999999999999999E-2</v>
      </c>
      <c r="L28" s="1"/>
      <c r="M28" s="10">
        <v>2.1</v>
      </c>
      <c r="N28" s="10" t="s">
        <v>26</v>
      </c>
      <c r="O28" s="119">
        <v>9.7000000000000003E-2</v>
      </c>
      <c r="P28" s="119">
        <v>6.3E-2</v>
      </c>
      <c r="Q28" s="119">
        <v>5.2999999999999999E-2</v>
      </c>
      <c r="R28"/>
      <c r="S28"/>
      <c r="T28" s="10">
        <v>2.1</v>
      </c>
      <c r="U28" s="10" t="s">
        <v>26</v>
      </c>
      <c r="V28" s="119">
        <v>9.1999999999999998E-2</v>
      </c>
      <c r="W28" s="119">
        <v>6.6000000000000003E-2</v>
      </c>
      <c r="X28" s="119">
        <v>5.2999999999999999E-2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/>
      <c r="CM28" s="176" t="s">
        <v>53</v>
      </c>
      <c r="CN28" s="176"/>
      <c r="CO28" s="176"/>
      <c r="CP28" s="176"/>
      <c r="CQ28" s="176"/>
      <c r="CR28" s="176"/>
      <c r="CS28" s="176"/>
      <c r="CT28" s="176"/>
      <c r="CU28" s="176"/>
      <c r="CV28" s="176"/>
      <c r="CW28"/>
      <c r="CX28"/>
      <c r="CY28"/>
      <c r="CZ28"/>
      <c r="DA28"/>
      <c r="DB28"/>
      <c r="DC28"/>
      <c r="DD28"/>
      <c r="DE28"/>
      <c r="DF28"/>
      <c r="DG28"/>
      <c r="DH28"/>
    </row>
    <row r="29" spans="1:140" s="18" customFormat="1" ht="15.5" x14ac:dyDescent="0.35">
      <c r="A29" s="17">
        <v>2.1</v>
      </c>
      <c r="B29" s="17" t="s">
        <v>24</v>
      </c>
      <c r="C29" s="17">
        <v>5.7000000000000002E-2</v>
      </c>
      <c r="D29" s="17">
        <v>5.5E-2</v>
      </c>
      <c r="E29" s="17">
        <v>5.5E-2</v>
      </c>
      <c r="F29" s="1"/>
      <c r="G29" s="17">
        <v>2.1</v>
      </c>
      <c r="H29" s="17" t="s">
        <v>24</v>
      </c>
      <c r="I29" s="130">
        <v>5.6000000000000001E-2</v>
      </c>
      <c r="J29" s="130">
        <v>5.8999999999999997E-2</v>
      </c>
      <c r="K29" s="130">
        <v>5.5E-2</v>
      </c>
      <c r="L29" s="1"/>
      <c r="M29" s="17">
        <v>2.1</v>
      </c>
      <c r="N29" s="17" t="s">
        <v>24</v>
      </c>
      <c r="O29" s="120">
        <v>5.6000000000000001E-2</v>
      </c>
      <c r="P29" s="120">
        <v>6.0999999999999999E-2</v>
      </c>
      <c r="Q29" s="120">
        <v>5.3999999999999999E-2</v>
      </c>
      <c r="R29"/>
      <c r="S29"/>
      <c r="T29" s="17">
        <v>2.1</v>
      </c>
      <c r="U29" s="17" t="s">
        <v>24</v>
      </c>
      <c r="V29" s="120">
        <v>5.6000000000000001E-2</v>
      </c>
      <c r="W29" s="120">
        <v>6.4000000000000001E-2</v>
      </c>
      <c r="X29" s="120">
        <v>5.3999999999999999E-2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spans="1:140" s="18" customFormat="1" ht="15.5" x14ac:dyDescent="0.35">
      <c r="A30" s="17">
        <v>2.4</v>
      </c>
      <c r="B30" s="17" t="s">
        <v>24</v>
      </c>
      <c r="C30" s="17">
        <v>5.6000000000000001E-2</v>
      </c>
      <c r="D30" s="17">
        <v>5.3999999999999999E-2</v>
      </c>
      <c r="E30" s="17">
        <v>5.3999999999999999E-2</v>
      </c>
      <c r="F30" s="1"/>
      <c r="G30" s="17">
        <v>2.4</v>
      </c>
      <c r="H30" s="17" t="s">
        <v>24</v>
      </c>
      <c r="I30" s="130">
        <v>6.5000000000000002E-2</v>
      </c>
      <c r="J30" s="130">
        <v>5.7000000000000002E-2</v>
      </c>
      <c r="K30" s="130">
        <v>6.2E-2</v>
      </c>
      <c r="L30" s="1"/>
      <c r="M30" s="17">
        <v>2.4</v>
      </c>
      <c r="N30" s="17" t="s">
        <v>24</v>
      </c>
      <c r="O30" s="120">
        <v>6.9000000000000006E-2</v>
      </c>
      <c r="P30" s="120">
        <v>5.8000000000000003E-2</v>
      </c>
      <c r="Q30" s="120">
        <v>6.7000000000000004E-2</v>
      </c>
      <c r="R30"/>
      <c r="S30"/>
      <c r="T30" s="17">
        <v>2.4</v>
      </c>
      <c r="U30" s="17" t="s">
        <v>24</v>
      </c>
      <c r="V30" s="120">
        <v>7.0999999999999994E-2</v>
      </c>
      <c r="W30" s="120">
        <v>0.06</v>
      </c>
      <c r="X30" s="120">
        <v>6.9000000000000006E-2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  <row r="31" spans="1:140" s="18" customFormat="1" ht="15.5" x14ac:dyDescent="0.35">
      <c r="A31" s="17">
        <v>2.8</v>
      </c>
      <c r="B31" s="17" t="s">
        <v>24</v>
      </c>
      <c r="C31" s="17">
        <v>0.06</v>
      </c>
      <c r="D31" s="17">
        <v>5.6000000000000001E-2</v>
      </c>
      <c r="E31" s="17">
        <v>5.6000000000000001E-2</v>
      </c>
      <c r="F31" s="1"/>
      <c r="G31" s="17">
        <v>2.8</v>
      </c>
      <c r="H31" s="17" t="s">
        <v>24</v>
      </c>
      <c r="I31" s="130">
        <v>8.3000000000000004E-2</v>
      </c>
      <c r="J31" s="130">
        <v>5.6000000000000001E-2</v>
      </c>
      <c r="K31" s="130">
        <v>7.6999999999999999E-2</v>
      </c>
      <c r="L31" s="1"/>
      <c r="M31" s="17">
        <v>2.8</v>
      </c>
      <c r="N31" s="17" t="s">
        <v>24</v>
      </c>
      <c r="O31" s="120">
        <v>0.1</v>
      </c>
      <c r="P31" s="120">
        <v>5.8000000000000003E-2</v>
      </c>
      <c r="Q31" s="120">
        <v>9.0999999999999998E-2</v>
      </c>
      <c r="R31"/>
      <c r="S31"/>
      <c r="T31" s="17">
        <v>2.8</v>
      </c>
      <c r="U31" s="17" t="s">
        <v>24</v>
      </c>
      <c r="V31" s="120">
        <v>0.11</v>
      </c>
      <c r="W31" s="120">
        <v>0.06</v>
      </c>
      <c r="X31" s="120">
        <v>0.10100000000000001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/>
      <c r="CM31" s="76" t="s">
        <v>55</v>
      </c>
      <c r="CN31" s="77" t="s">
        <v>8</v>
      </c>
      <c r="CO31" s="78">
        <v>3</v>
      </c>
      <c r="CP31" s="78">
        <v>4</v>
      </c>
      <c r="CQ31" s="78">
        <v>5</v>
      </c>
      <c r="CR31" s="78">
        <v>6</v>
      </c>
      <c r="CS31" s="78">
        <v>7</v>
      </c>
      <c r="CT31" s="78">
        <v>8</v>
      </c>
      <c r="CU31" s="78">
        <v>9</v>
      </c>
      <c r="CV31" s="79" t="s">
        <v>11</v>
      </c>
      <c r="CW31"/>
      <c r="CX31"/>
      <c r="CY31"/>
      <c r="CZ31"/>
      <c r="DA31"/>
      <c r="DB31"/>
      <c r="DC31"/>
      <c r="DD31"/>
      <c r="DE31"/>
      <c r="DF31"/>
      <c r="DG31"/>
      <c r="DH31"/>
    </row>
    <row r="32" spans="1:140" s="18" customFormat="1" ht="15.5" x14ac:dyDescent="0.35">
      <c r="A32" s="50">
        <v>2.2000000000000002</v>
      </c>
      <c r="B32" s="51" t="s">
        <v>23</v>
      </c>
      <c r="C32" s="50">
        <v>5.3999999999999999E-2</v>
      </c>
      <c r="D32" s="51">
        <v>5.6000000000000001E-2</v>
      </c>
      <c r="E32" s="50">
        <v>5.6000000000000001E-2</v>
      </c>
      <c r="F32" s="1"/>
      <c r="G32" s="50">
        <v>2.2000000000000002</v>
      </c>
      <c r="H32" s="51" t="s">
        <v>23</v>
      </c>
      <c r="I32" s="123">
        <v>5.1999999999999998E-2</v>
      </c>
      <c r="J32" s="123">
        <v>0.06</v>
      </c>
      <c r="K32" s="123">
        <v>5.2999999999999999E-2</v>
      </c>
      <c r="L32" s="1"/>
      <c r="M32" s="50">
        <v>2.2000000000000002</v>
      </c>
      <c r="N32" s="51" t="s">
        <v>23</v>
      </c>
      <c r="O32" s="113">
        <v>0.05</v>
      </c>
      <c r="P32" s="113">
        <v>6.3E-2</v>
      </c>
      <c r="Q32" s="113">
        <v>5.0999999999999997E-2</v>
      </c>
      <c r="R32"/>
      <c r="S32"/>
      <c r="T32" s="50">
        <v>2.2000000000000002</v>
      </c>
      <c r="U32" s="51" t="s">
        <v>23</v>
      </c>
      <c r="V32" s="113">
        <v>0.05</v>
      </c>
      <c r="W32" s="113">
        <v>6.6000000000000003E-2</v>
      </c>
      <c r="X32" s="113">
        <v>0.05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/>
      <c r="CM32" s="73" t="s">
        <v>12</v>
      </c>
      <c r="CN32" s="74"/>
      <c r="CO32" s="60"/>
      <c r="CP32" s="60"/>
      <c r="CQ32" s="60"/>
      <c r="CR32" s="60"/>
      <c r="CS32" s="60"/>
      <c r="CT32" s="60"/>
      <c r="CU32" s="60"/>
      <c r="CV32" s="75"/>
      <c r="CW32"/>
      <c r="CX32"/>
      <c r="CY32"/>
      <c r="CZ32"/>
      <c r="DA32"/>
      <c r="DB32"/>
      <c r="DC32"/>
      <c r="DD32"/>
      <c r="DE32"/>
      <c r="DF32"/>
      <c r="DG32"/>
      <c r="DH32"/>
    </row>
    <row r="33" spans="1:112" s="18" customFormat="1" ht="15.5" x14ac:dyDescent="0.35">
      <c r="A33" s="50">
        <v>2.2000000000000002</v>
      </c>
      <c r="B33" s="51" t="s">
        <v>25</v>
      </c>
      <c r="C33" s="50">
        <v>5.2999999999999999E-2</v>
      </c>
      <c r="D33" s="51">
        <v>5.2999999999999999E-2</v>
      </c>
      <c r="E33" s="50">
        <v>5.2999999999999999E-2</v>
      </c>
      <c r="F33" s="1"/>
      <c r="G33" s="50">
        <v>2.2000000000000002</v>
      </c>
      <c r="H33" s="51" t="s">
        <v>25</v>
      </c>
      <c r="I33" s="123">
        <v>5.1999999999999998E-2</v>
      </c>
      <c r="J33" s="123">
        <v>5.6000000000000001E-2</v>
      </c>
      <c r="K33" s="123">
        <v>5.0999999999999997E-2</v>
      </c>
      <c r="L33" s="1"/>
      <c r="M33" s="50">
        <v>2.2000000000000002</v>
      </c>
      <c r="N33" s="51" t="s">
        <v>25</v>
      </c>
      <c r="O33" s="113">
        <v>5.0999999999999997E-2</v>
      </c>
      <c r="P33" s="113">
        <v>5.8999999999999997E-2</v>
      </c>
      <c r="Q33" s="113">
        <v>5.0999999999999997E-2</v>
      </c>
      <c r="R33"/>
      <c r="S33"/>
      <c r="T33" s="50">
        <v>2.2000000000000002</v>
      </c>
      <c r="U33" s="51" t="s">
        <v>25</v>
      </c>
      <c r="V33" s="113">
        <v>5.0999999999999997E-2</v>
      </c>
      <c r="W33" s="113">
        <v>6.0999999999999999E-2</v>
      </c>
      <c r="X33" s="113">
        <v>0.05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/>
      <c r="CM33" s="80" t="s">
        <v>13</v>
      </c>
      <c r="CN33" s="81" t="s">
        <v>9</v>
      </c>
      <c r="CO33" s="60">
        <f t="shared" ref="CO33:CU33" si="7">MIN(BT$16,BT$17,BT$18,BT$32,BT$33,BT$34,BT$48,BT$49,BT$50,BT$64,BT$65,BT$66,BT$80,BT$81,BT$82)</f>
        <v>0</v>
      </c>
      <c r="CP33" s="60">
        <f t="shared" si="7"/>
        <v>0</v>
      </c>
      <c r="CQ33" s="60">
        <f t="shared" si="7"/>
        <v>0</v>
      </c>
      <c r="CR33" s="60">
        <f t="shared" si="7"/>
        <v>0</v>
      </c>
      <c r="CS33" s="60">
        <f t="shared" si="7"/>
        <v>0</v>
      </c>
      <c r="CT33" s="60">
        <f t="shared" si="7"/>
        <v>0</v>
      </c>
      <c r="CU33" s="60">
        <f t="shared" si="7"/>
        <v>0</v>
      </c>
      <c r="CV33" s="82">
        <f>MIN(CO33:CU33)</f>
        <v>0</v>
      </c>
      <c r="CW33"/>
      <c r="CX33"/>
      <c r="CY33"/>
      <c r="CZ33"/>
      <c r="DA33"/>
      <c r="DB33"/>
      <c r="DC33"/>
      <c r="DD33"/>
      <c r="DE33"/>
      <c r="DF33"/>
      <c r="DG33"/>
      <c r="DH33"/>
    </row>
    <row r="34" spans="1:112" s="18" customFormat="1" ht="15.5" x14ac:dyDescent="0.35">
      <c r="A34" s="50">
        <v>2.2000000000000002</v>
      </c>
      <c r="B34" s="51" t="s">
        <v>26</v>
      </c>
      <c r="C34" s="50">
        <v>5.1999999999999998E-2</v>
      </c>
      <c r="D34" s="51">
        <v>5.2999999999999999E-2</v>
      </c>
      <c r="E34" s="50">
        <v>5.2999999999999999E-2</v>
      </c>
      <c r="F34" s="1"/>
      <c r="G34" s="50">
        <v>2.2000000000000002</v>
      </c>
      <c r="H34" s="51" t="s">
        <v>26</v>
      </c>
      <c r="I34" s="123">
        <v>5.1999999999999998E-2</v>
      </c>
      <c r="J34" s="123">
        <v>5.6000000000000001E-2</v>
      </c>
      <c r="K34" s="123">
        <v>5.0999999999999997E-2</v>
      </c>
      <c r="L34" s="1"/>
      <c r="M34" s="50">
        <v>2.2000000000000002</v>
      </c>
      <c r="N34" s="51" t="s">
        <v>26</v>
      </c>
      <c r="O34" s="113">
        <v>5.0999999999999997E-2</v>
      </c>
      <c r="P34" s="113">
        <v>5.8999999999999997E-2</v>
      </c>
      <c r="Q34" s="113">
        <v>0.05</v>
      </c>
      <c r="R34"/>
      <c r="S34"/>
      <c r="T34" s="50">
        <v>2.2000000000000002</v>
      </c>
      <c r="U34" s="51" t="s">
        <v>26</v>
      </c>
      <c r="V34" s="113">
        <v>5.0999999999999997E-2</v>
      </c>
      <c r="W34" s="113">
        <v>6.0999999999999999E-2</v>
      </c>
      <c r="X34" s="113">
        <v>0.05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</row>
    <row r="35" spans="1:112" s="18" customFormat="1" ht="15.5" x14ac:dyDescent="0.35">
      <c r="A35" s="26">
        <v>2.2000000000000002</v>
      </c>
      <c r="B35" s="26" t="s">
        <v>24</v>
      </c>
      <c r="C35" s="26">
        <v>5.3999999999999999E-2</v>
      </c>
      <c r="D35" s="26">
        <v>5.3999999999999999E-2</v>
      </c>
      <c r="E35" s="26">
        <v>5.3999999999999999E-2</v>
      </c>
      <c r="F35" s="1"/>
      <c r="G35" s="26">
        <v>2.2000000000000002</v>
      </c>
      <c r="H35" s="26" t="s">
        <v>24</v>
      </c>
      <c r="I35" s="126">
        <v>5.1999999999999998E-2</v>
      </c>
      <c r="J35" s="126">
        <v>5.7000000000000002E-2</v>
      </c>
      <c r="K35" s="126">
        <v>5.0999999999999997E-2</v>
      </c>
      <c r="L35" s="1"/>
      <c r="M35" s="26">
        <v>2.2000000000000002</v>
      </c>
      <c r="N35" s="26" t="s">
        <v>24</v>
      </c>
      <c r="O35" s="116">
        <v>5.0999999999999997E-2</v>
      </c>
      <c r="P35" s="116">
        <v>5.8999999999999997E-2</v>
      </c>
      <c r="Q35" s="116">
        <v>0.05</v>
      </c>
      <c r="R35"/>
      <c r="S35"/>
      <c r="T35" s="26">
        <v>2.2000000000000002</v>
      </c>
      <c r="U35" s="26" t="s">
        <v>24</v>
      </c>
      <c r="V35" s="116">
        <v>5.0999999999999997E-2</v>
      </c>
      <c r="W35" s="116">
        <v>6.2E-2</v>
      </c>
      <c r="X35" s="116">
        <v>0.05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/>
      <c r="CM35" s="175" t="s">
        <v>52</v>
      </c>
      <c r="CN35" s="175"/>
      <c r="CO35" s="175"/>
      <c r="CP35" s="175"/>
      <c r="CQ35" s="175"/>
      <c r="CR35" s="175"/>
      <c r="CS35" s="175"/>
      <c r="CT35" s="175"/>
      <c r="CU35" s="175"/>
      <c r="CV35" s="175"/>
      <c r="CW35"/>
      <c r="CX35"/>
      <c r="CY35"/>
      <c r="CZ35"/>
      <c r="DA35"/>
      <c r="DB35"/>
      <c r="DC35"/>
      <c r="DD35"/>
      <c r="DE35"/>
      <c r="DF35"/>
      <c r="DG35"/>
      <c r="DH35"/>
    </row>
    <row r="36" spans="1:112" s="16" customFormat="1" ht="15.75" customHeight="1" x14ac:dyDescent="0.35">
      <c r="A36" s="14">
        <v>2.1</v>
      </c>
      <c r="B36" s="14" t="s">
        <v>27</v>
      </c>
      <c r="C36" s="14">
        <v>2.1000000000000001E-2</v>
      </c>
      <c r="D36" s="14">
        <v>5.2999999999999999E-2</v>
      </c>
      <c r="E36" s="14">
        <v>5.2999999999999999E-2</v>
      </c>
      <c r="F36" s="1"/>
      <c r="G36" s="14">
        <v>2.1</v>
      </c>
      <c r="H36" s="14" t="s">
        <v>27</v>
      </c>
      <c r="I36" s="122">
        <v>3.4000000000000002E-2</v>
      </c>
      <c r="J36" s="122">
        <v>5.7000000000000002E-2</v>
      </c>
      <c r="K36" s="122">
        <v>5.7000000000000002E-2</v>
      </c>
      <c r="L36" s="1"/>
      <c r="M36" s="14">
        <v>2.1</v>
      </c>
      <c r="N36" s="14" t="s">
        <v>27</v>
      </c>
      <c r="O36" s="112">
        <v>3.7999999999999999E-2</v>
      </c>
      <c r="P36" s="112">
        <v>0.06</v>
      </c>
      <c r="Q36" s="112">
        <v>5.7000000000000002E-2</v>
      </c>
      <c r="R36"/>
      <c r="S36"/>
      <c r="T36" s="14">
        <v>2.1</v>
      </c>
      <c r="U36" s="14" t="s">
        <v>27</v>
      </c>
      <c r="V36" s="112">
        <v>0.04</v>
      </c>
      <c r="W36" s="112">
        <v>6.2E-2</v>
      </c>
      <c r="X36" s="112">
        <v>5.6000000000000001E-2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/>
      <c r="CM36" s="87" t="s">
        <v>13</v>
      </c>
      <c r="CN36" s="88" t="s">
        <v>9</v>
      </c>
      <c r="CO36" s="90">
        <f t="shared" ref="CO36:CU36" si="8">MIN(BT$19,BT$35,BT$51,BT$67,BT$83)</f>
        <v>0</v>
      </c>
      <c r="CP36" s="90">
        <f t="shared" si="8"/>
        <v>0</v>
      </c>
      <c r="CQ36" s="90">
        <f t="shared" si="8"/>
        <v>0</v>
      </c>
      <c r="CR36" s="90">
        <f t="shared" si="8"/>
        <v>0</v>
      </c>
      <c r="CS36" s="90">
        <f t="shared" si="8"/>
        <v>0</v>
      </c>
      <c r="CT36" s="90">
        <f t="shared" si="8"/>
        <v>0</v>
      </c>
      <c r="CU36" s="90">
        <f t="shared" si="8"/>
        <v>0</v>
      </c>
      <c r="CV36" s="92">
        <f>MIN(CO36:CU36)</f>
        <v>0</v>
      </c>
      <c r="CW36"/>
      <c r="CX36"/>
      <c r="CY36"/>
      <c r="CZ36"/>
      <c r="DA36"/>
      <c r="DB36"/>
      <c r="DC36"/>
      <c r="DD36"/>
      <c r="DE36"/>
      <c r="DF36"/>
      <c r="DG36"/>
      <c r="DH36"/>
    </row>
    <row r="37" spans="1:112" s="16" customFormat="1" ht="15.75" customHeight="1" x14ac:dyDescent="0.35">
      <c r="A37" s="14">
        <v>2.4</v>
      </c>
      <c r="B37" s="14" t="s">
        <v>29</v>
      </c>
      <c r="C37" s="14">
        <v>3.1E-2</v>
      </c>
      <c r="D37" s="14">
        <v>5.2999999999999999E-2</v>
      </c>
      <c r="E37" s="14">
        <v>5.2999999999999999E-2</v>
      </c>
      <c r="F37" s="1"/>
      <c r="G37" s="14">
        <v>2.4</v>
      </c>
      <c r="H37" s="14" t="s">
        <v>29</v>
      </c>
      <c r="I37" s="122">
        <v>3.5999999999999997E-2</v>
      </c>
      <c r="J37" s="122">
        <v>5.3999999999999999E-2</v>
      </c>
      <c r="K37" s="122">
        <v>5.8999999999999997E-2</v>
      </c>
      <c r="L37" s="1"/>
      <c r="M37" s="14">
        <v>2.4</v>
      </c>
      <c r="N37" s="14" t="s">
        <v>29</v>
      </c>
      <c r="O37" s="112">
        <v>0.04</v>
      </c>
      <c r="P37" s="112">
        <v>5.5E-2</v>
      </c>
      <c r="Q37" s="112">
        <v>6.4000000000000001E-2</v>
      </c>
      <c r="R37"/>
      <c r="S37"/>
      <c r="T37" s="14">
        <v>2.4</v>
      </c>
      <c r="U37" s="14" t="s">
        <v>29</v>
      </c>
      <c r="V37" s="112">
        <v>4.2999999999999997E-2</v>
      </c>
      <c r="W37" s="112">
        <v>5.7000000000000002E-2</v>
      </c>
      <c r="X37" s="112">
        <v>6.7000000000000004E-2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16" customFormat="1" ht="15.75" customHeight="1" x14ac:dyDescent="0.35">
      <c r="A38" s="14">
        <v>2.8</v>
      </c>
      <c r="B38" s="14" t="s">
        <v>29</v>
      </c>
      <c r="C38" s="14">
        <v>2.4E-2</v>
      </c>
      <c r="D38" s="14">
        <v>5.2999999999999999E-2</v>
      </c>
      <c r="E38" s="14">
        <v>5.2999999999999999E-2</v>
      </c>
      <c r="F38" s="1"/>
      <c r="G38" s="14">
        <v>2.8</v>
      </c>
      <c r="H38" s="14" t="s">
        <v>29</v>
      </c>
      <c r="I38" s="122">
        <v>3.7999999999999999E-2</v>
      </c>
      <c r="J38" s="122">
        <v>5.3999999999999999E-2</v>
      </c>
      <c r="K38" s="122">
        <v>7.4999999999999997E-2</v>
      </c>
      <c r="L38" s="1"/>
      <c r="M38" s="14">
        <v>2.8</v>
      </c>
      <c r="N38" s="14" t="s">
        <v>29</v>
      </c>
      <c r="O38" s="112">
        <v>4.8000000000000001E-2</v>
      </c>
      <c r="P38" s="112">
        <v>5.5E-2</v>
      </c>
      <c r="Q38" s="112">
        <v>8.8999999999999996E-2</v>
      </c>
      <c r="R38"/>
      <c r="S38"/>
      <c r="T38" s="14">
        <v>2.8</v>
      </c>
      <c r="U38" s="14" t="s">
        <v>29</v>
      </c>
      <c r="V38" s="112">
        <v>5.6000000000000001E-2</v>
      </c>
      <c r="W38" s="112">
        <v>5.6000000000000001E-2</v>
      </c>
      <c r="X38" s="112">
        <v>9.9000000000000005E-2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s="16" customFormat="1" ht="15.75" customHeight="1" x14ac:dyDescent="0.35">
      <c r="A39" s="14">
        <v>2.4</v>
      </c>
      <c r="B39" s="14" t="s">
        <v>30</v>
      </c>
      <c r="C39" s="14">
        <v>1.9E-2</v>
      </c>
      <c r="D39" s="14">
        <v>5.1999999999999998E-2</v>
      </c>
      <c r="E39" s="14">
        <v>5.1999999999999998E-2</v>
      </c>
      <c r="F39" s="1"/>
      <c r="G39" s="14">
        <v>2.4</v>
      </c>
      <c r="H39" s="14" t="s">
        <v>30</v>
      </c>
      <c r="I39" s="122">
        <v>2.1999999999999999E-2</v>
      </c>
      <c r="J39" s="122">
        <v>5.2999999999999999E-2</v>
      </c>
      <c r="K39" s="122">
        <v>5.8000000000000003E-2</v>
      </c>
      <c r="L39" s="1"/>
      <c r="M39" s="14">
        <v>2.4</v>
      </c>
      <c r="N39" s="14" t="s">
        <v>30</v>
      </c>
      <c r="O39" s="112">
        <v>2.5000000000000001E-2</v>
      </c>
      <c r="P39" s="112">
        <v>5.5E-2</v>
      </c>
      <c r="Q39" s="112">
        <v>6.2E-2</v>
      </c>
      <c r="R39"/>
      <c r="S39"/>
      <c r="T39" s="14">
        <v>2.4</v>
      </c>
      <c r="U39" s="14" t="s">
        <v>30</v>
      </c>
      <c r="V39" s="112">
        <v>2.7E-2</v>
      </c>
      <c r="W39" s="112">
        <v>5.6000000000000001E-2</v>
      </c>
      <c r="X39" s="112">
        <v>6.5000000000000002E-2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</row>
    <row r="40" spans="1:112" s="16" customFormat="1" ht="15.75" customHeight="1" x14ac:dyDescent="0.35">
      <c r="A40" s="14">
        <v>2.8</v>
      </c>
      <c r="B40" s="14" t="s">
        <v>30</v>
      </c>
      <c r="C40" s="14">
        <v>1.0999999999999999E-2</v>
      </c>
      <c r="D40" s="14">
        <v>5.1999999999999998E-2</v>
      </c>
      <c r="E40" s="14">
        <v>5.1999999999999998E-2</v>
      </c>
      <c r="F40" s="1"/>
      <c r="G40" s="14">
        <v>2.8</v>
      </c>
      <c r="H40" s="14" t="s">
        <v>30</v>
      </c>
      <c r="I40" s="122">
        <v>1.9E-2</v>
      </c>
      <c r="J40" s="122">
        <v>5.2999999999999999E-2</v>
      </c>
      <c r="K40" s="122">
        <v>7.3999999999999996E-2</v>
      </c>
      <c r="L40" s="1"/>
      <c r="M40" s="14">
        <v>2.8</v>
      </c>
      <c r="N40" s="14" t="s">
        <v>30</v>
      </c>
      <c r="O40" s="112">
        <v>2.5000000000000001E-2</v>
      </c>
      <c r="P40" s="112">
        <v>5.3999999999999999E-2</v>
      </c>
      <c r="Q40" s="112">
        <v>8.7999999999999995E-2</v>
      </c>
      <c r="R40"/>
      <c r="S40"/>
      <c r="T40" s="14">
        <v>2.8</v>
      </c>
      <c r="U40" s="14" t="s">
        <v>30</v>
      </c>
      <c r="V40" s="112">
        <v>0.03</v>
      </c>
      <c r="W40" s="112">
        <v>5.5E-2</v>
      </c>
      <c r="X40" s="112">
        <v>9.8000000000000004E-2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s="20" customFormat="1" ht="15.75" customHeight="1" x14ac:dyDescent="0.35">
      <c r="A41" s="12">
        <v>2.4</v>
      </c>
      <c r="B41" s="12" t="s">
        <v>27</v>
      </c>
      <c r="C41" s="12">
        <v>0.11600000000000001</v>
      </c>
      <c r="D41" s="12">
        <v>5.8000000000000003E-2</v>
      </c>
      <c r="E41" s="12">
        <v>5.8000000000000003E-2</v>
      </c>
      <c r="F41" s="1"/>
      <c r="G41" s="12">
        <v>2.4</v>
      </c>
      <c r="H41" s="12" t="s">
        <v>27</v>
      </c>
      <c r="I41" s="124">
        <v>0.123</v>
      </c>
      <c r="J41" s="124">
        <v>5.8999999999999997E-2</v>
      </c>
      <c r="K41" s="124">
        <v>6.6000000000000003E-2</v>
      </c>
      <c r="L41" s="1"/>
      <c r="M41" s="12">
        <v>2.4</v>
      </c>
      <c r="N41" s="12" t="s">
        <v>27</v>
      </c>
      <c r="O41" s="114">
        <v>0.125</v>
      </c>
      <c r="P41" s="114">
        <v>6.0999999999999999E-2</v>
      </c>
      <c r="Q41" s="114">
        <v>7.0000000000000007E-2</v>
      </c>
      <c r="R41"/>
      <c r="S41"/>
      <c r="T41" s="12">
        <v>2.4</v>
      </c>
      <c r="U41" s="12" t="s">
        <v>27</v>
      </c>
      <c r="V41" s="114">
        <v>0.124</v>
      </c>
      <c r="W41" s="114">
        <v>6.2E-2</v>
      </c>
      <c r="X41" s="114">
        <v>7.1999999999999995E-2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 spans="1:112" s="20" customFormat="1" ht="15.75" customHeight="1" x14ac:dyDescent="0.35">
      <c r="A42" s="12">
        <v>2.8</v>
      </c>
      <c r="B42" s="12" t="s">
        <v>27</v>
      </c>
      <c r="C42" s="12">
        <v>0.16</v>
      </c>
      <c r="D42" s="12">
        <v>5.8999999999999997E-2</v>
      </c>
      <c r="E42" s="12">
        <v>5.8999999999999997E-2</v>
      </c>
      <c r="F42" s="1"/>
      <c r="G42" s="12">
        <v>2.8</v>
      </c>
      <c r="H42" s="12" t="s">
        <v>27</v>
      </c>
      <c r="I42" s="124">
        <v>0.19600000000000001</v>
      </c>
      <c r="J42" s="124">
        <v>0.06</v>
      </c>
      <c r="K42" s="124">
        <v>0.08</v>
      </c>
      <c r="L42" s="1"/>
      <c r="M42" s="12">
        <v>2.8</v>
      </c>
      <c r="N42" s="12" t="s">
        <v>27</v>
      </c>
      <c r="O42" s="114">
        <v>0.214</v>
      </c>
      <c r="P42" s="114">
        <v>6.0999999999999999E-2</v>
      </c>
      <c r="Q42" s="114">
        <v>9.1999999999999998E-2</v>
      </c>
      <c r="R42"/>
      <c r="S42"/>
      <c r="T42" s="12">
        <v>2.8</v>
      </c>
      <c r="U42" s="12" t="s">
        <v>27</v>
      </c>
      <c r="V42" s="114">
        <v>0.22500000000000001</v>
      </c>
      <c r="W42" s="114">
        <v>6.0999999999999999E-2</v>
      </c>
      <c r="X42" s="114">
        <v>0.10100000000000001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</row>
    <row r="43" spans="1:112" s="20" customFormat="1" ht="15.75" customHeight="1" x14ac:dyDescent="0.35">
      <c r="A43" s="12">
        <v>2.1</v>
      </c>
      <c r="B43" s="12" t="s">
        <v>29</v>
      </c>
      <c r="C43" s="12">
        <v>8.5999999999999993E-2</v>
      </c>
      <c r="D43" s="12">
        <v>5.3999999999999999E-2</v>
      </c>
      <c r="E43" s="12">
        <v>5.3999999999999999E-2</v>
      </c>
      <c r="F43" s="1"/>
      <c r="G43" s="12">
        <v>2.1</v>
      </c>
      <c r="H43" s="12" t="s">
        <v>29</v>
      </c>
      <c r="I43" s="124">
        <v>0.08</v>
      </c>
      <c r="J43" s="124">
        <v>5.7000000000000002E-2</v>
      </c>
      <c r="K43" s="124">
        <v>5.3999999999999999E-2</v>
      </c>
      <c r="L43" s="1"/>
      <c r="M43" s="12">
        <v>2.1</v>
      </c>
      <c r="N43" s="12" t="s">
        <v>29</v>
      </c>
      <c r="O43" s="114">
        <v>7.5999999999999998E-2</v>
      </c>
      <c r="P43" s="114">
        <v>5.8999999999999997E-2</v>
      </c>
      <c r="Q43" s="114">
        <v>5.3999999999999999E-2</v>
      </c>
      <c r="R43"/>
      <c r="S43"/>
      <c r="T43" s="12">
        <v>2.1</v>
      </c>
      <c r="U43" s="12" t="s">
        <v>29</v>
      </c>
      <c r="V43" s="114">
        <v>7.2999999999999995E-2</v>
      </c>
      <c r="W43" s="114">
        <v>6.0999999999999999E-2</v>
      </c>
      <c r="X43" s="114">
        <v>5.3999999999999999E-2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 spans="1:112" s="20" customFormat="1" ht="15.75" customHeight="1" x14ac:dyDescent="0.35">
      <c r="A44" s="12">
        <v>2.1</v>
      </c>
      <c r="B44" s="12" t="s">
        <v>30</v>
      </c>
      <c r="C44" s="12">
        <v>0.112</v>
      </c>
      <c r="D44" s="12">
        <v>5.3999999999999999E-2</v>
      </c>
      <c r="E44" s="12">
        <v>5.3999999999999999E-2</v>
      </c>
      <c r="F44" s="1"/>
      <c r="G44" s="12">
        <v>2.1</v>
      </c>
      <c r="H44" s="12" t="s">
        <v>30</v>
      </c>
      <c r="I44" s="124">
        <v>0.10299999999999999</v>
      </c>
      <c r="J44" s="124">
        <v>5.7000000000000002E-2</v>
      </c>
      <c r="K44" s="124">
        <v>5.2999999999999999E-2</v>
      </c>
      <c r="L44" s="1"/>
      <c r="M44" s="12">
        <v>2.1</v>
      </c>
      <c r="N44" s="12" t="s">
        <v>30</v>
      </c>
      <c r="O44" s="114">
        <v>9.6000000000000002E-2</v>
      </c>
      <c r="P44" s="114">
        <v>0.06</v>
      </c>
      <c r="Q44" s="114">
        <v>5.2999999999999999E-2</v>
      </c>
      <c r="R44"/>
      <c r="S44"/>
      <c r="T44" s="12">
        <v>2.1</v>
      </c>
      <c r="U44" s="12" t="s">
        <v>30</v>
      </c>
      <c r="V44" s="114">
        <v>0.09</v>
      </c>
      <c r="W44" s="114">
        <v>6.0999999999999999E-2</v>
      </c>
      <c r="X44" s="114">
        <v>5.2999999999999999E-2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 spans="1:112" s="18" customFormat="1" ht="15.75" customHeight="1" x14ac:dyDescent="0.35">
      <c r="A45" s="19">
        <v>2.1</v>
      </c>
      <c r="B45" s="19" t="s">
        <v>28</v>
      </c>
      <c r="C45" s="19">
        <v>5.5E-2</v>
      </c>
      <c r="D45" s="19">
        <v>5.2999999999999999E-2</v>
      </c>
      <c r="E45" s="19">
        <v>5.2999999999999999E-2</v>
      </c>
      <c r="F45" s="1"/>
      <c r="G45" s="19">
        <v>2.1</v>
      </c>
      <c r="H45" s="19" t="s">
        <v>28</v>
      </c>
      <c r="I45" s="127">
        <v>5.6000000000000001E-2</v>
      </c>
      <c r="J45" s="127">
        <v>5.7000000000000002E-2</v>
      </c>
      <c r="K45" s="127">
        <v>5.5E-2</v>
      </c>
      <c r="L45" s="1"/>
      <c r="M45" s="19">
        <v>2.1</v>
      </c>
      <c r="N45" s="19" t="s">
        <v>28</v>
      </c>
      <c r="O45" s="117">
        <v>5.6000000000000001E-2</v>
      </c>
      <c r="P45" s="117">
        <v>5.8999999999999997E-2</v>
      </c>
      <c r="Q45" s="117">
        <v>5.5E-2</v>
      </c>
      <c r="R45"/>
      <c r="S45"/>
      <c r="T45" s="19">
        <v>2.1</v>
      </c>
      <c r="U45" s="19" t="s">
        <v>28</v>
      </c>
      <c r="V45" s="117">
        <v>5.5E-2</v>
      </c>
      <c r="W45" s="117">
        <v>0.06</v>
      </c>
      <c r="X45" s="117">
        <v>5.5E-2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 spans="1:112" s="18" customFormat="1" ht="15.75" customHeight="1" x14ac:dyDescent="0.35">
      <c r="A46" s="19">
        <v>2.4</v>
      </c>
      <c r="B46" s="19" t="s">
        <v>28</v>
      </c>
      <c r="C46" s="19">
        <v>5.5E-2</v>
      </c>
      <c r="D46" s="19">
        <v>5.3999999999999999E-2</v>
      </c>
      <c r="E46" s="19">
        <v>5.3999999999999999E-2</v>
      </c>
      <c r="F46" s="1"/>
      <c r="G46" s="19">
        <v>2.4</v>
      </c>
      <c r="H46" s="19" t="s">
        <v>28</v>
      </c>
      <c r="I46" s="127">
        <v>6.3E-2</v>
      </c>
      <c r="J46" s="127">
        <v>5.5E-2</v>
      </c>
      <c r="K46" s="127">
        <v>6.2E-2</v>
      </c>
      <c r="L46" s="1"/>
      <c r="M46" s="19">
        <v>2.4</v>
      </c>
      <c r="N46" s="19" t="s">
        <v>28</v>
      </c>
      <c r="O46" s="117">
        <v>6.8000000000000005E-2</v>
      </c>
      <c r="P46" s="117">
        <v>5.7000000000000002E-2</v>
      </c>
      <c r="Q46" s="117">
        <v>6.6000000000000003E-2</v>
      </c>
      <c r="R46"/>
      <c r="S46"/>
      <c r="T46" s="19">
        <v>2.4</v>
      </c>
      <c r="U46" s="19" t="s">
        <v>28</v>
      </c>
      <c r="V46" s="117">
        <v>7.0999999999999994E-2</v>
      </c>
      <c r="W46" s="117">
        <v>5.8000000000000003E-2</v>
      </c>
      <c r="X46" s="117">
        <v>6.9000000000000006E-2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</row>
    <row r="47" spans="1:112" s="18" customFormat="1" ht="15.75" customHeight="1" x14ac:dyDescent="0.35">
      <c r="A47" s="19">
        <v>2.8</v>
      </c>
      <c r="B47" s="19" t="s">
        <v>28</v>
      </c>
      <c r="C47" s="19">
        <v>5.7000000000000002E-2</v>
      </c>
      <c r="D47" s="19">
        <v>5.5E-2</v>
      </c>
      <c r="E47" s="19">
        <v>5.5E-2</v>
      </c>
      <c r="F47" s="1"/>
      <c r="G47" s="19">
        <v>2.8</v>
      </c>
      <c r="H47" s="19" t="s">
        <v>28</v>
      </c>
      <c r="I47" s="127">
        <v>8.2000000000000003E-2</v>
      </c>
      <c r="J47" s="127">
        <v>5.5E-2</v>
      </c>
      <c r="K47" s="127">
        <v>7.6999999999999999E-2</v>
      </c>
      <c r="L47" s="1"/>
      <c r="M47" s="19">
        <v>2.8</v>
      </c>
      <c r="N47" s="19" t="s">
        <v>28</v>
      </c>
      <c r="O47" s="117">
        <v>9.7000000000000003E-2</v>
      </c>
      <c r="P47" s="117">
        <v>5.6000000000000001E-2</v>
      </c>
      <c r="Q47" s="117">
        <v>0.09</v>
      </c>
      <c r="R47"/>
      <c r="S47"/>
      <c r="T47" s="19">
        <v>2.8</v>
      </c>
      <c r="U47" s="19" t="s">
        <v>28</v>
      </c>
      <c r="V47" s="117">
        <v>0.108</v>
      </c>
      <c r="W47" s="117">
        <v>5.7000000000000002E-2</v>
      </c>
      <c r="X47" s="117">
        <v>0.1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</row>
    <row r="48" spans="1:112" s="18" customFormat="1" ht="15.75" customHeight="1" x14ac:dyDescent="0.35">
      <c r="A48" s="50">
        <v>2.2000000000000002</v>
      </c>
      <c r="B48" s="51" t="s">
        <v>27</v>
      </c>
      <c r="C48" s="50">
        <v>5.3999999999999999E-2</v>
      </c>
      <c r="D48" s="51">
        <v>5.5E-2</v>
      </c>
      <c r="E48" s="50">
        <v>5.5E-2</v>
      </c>
      <c r="F48" s="1"/>
      <c r="G48" s="50">
        <v>2.2000000000000002</v>
      </c>
      <c r="H48" s="51" t="s">
        <v>27</v>
      </c>
      <c r="I48" s="123">
        <v>5.0999999999999997E-2</v>
      </c>
      <c r="J48" s="123">
        <v>5.8000000000000003E-2</v>
      </c>
      <c r="K48" s="123">
        <v>5.1999999999999998E-2</v>
      </c>
      <c r="L48" s="1"/>
      <c r="M48" s="50">
        <v>2.2000000000000002</v>
      </c>
      <c r="N48" s="51" t="s">
        <v>27</v>
      </c>
      <c r="O48" s="113">
        <v>0.05</v>
      </c>
      <c r="P48" s="113">
        <v>0.06</v>
      </c>
      <c r="Q48" s="113">
        <v>5.0999999999999997E-2</v>
      </c>
      <c r="R48"/>
      <c r="S48"/>
      <c r="T48" s="50">
        <v>2.2000000000000002</v>
      </c>
      <c r="U48" s="51" t="s">
        <v>27</v>
      </c>
      <c r="V48" s="113">
        <v>0.05</v>
      </c>
      <c r="W48" s="113">
        <v>6.2E-2</v>
      </c>
      <c r="X48" s="113">
        <v>0.05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/>
      <c r="CM48" s="87" t="s">
        <v>14</v>
      </c>
      <c r="CN48" s="88" t="s">
        <v>9</v>
      </c>
      <c r="CO48" s="90">
        <f t="shared" ref="CO48:CU48" si="9">MAX(BT$19,BT$35,BT$51,BT$67,BT$83)</f>
        <v>0</v>
      </c>
      <c r="CP48" s="90">
        <f t="shared" si="9"/>
        <v>0</v>
      </c>
      <c r="CQ48" s="90">
        <f t="shared" si="9"/>
        <v>0</v>
      </c>
      <c r="CR48" s="90">
        <f t="shared" si="9"/>
        <v>0</v>
      </c>
      <c r="CS48" s="90">
        <f t="shared" si="9"/>
        <v>0</v>
      </c>
      <c r="CT48" s="90">
        <f t="shared" si="9"/>
        <v>0</v>
      </c>
      <c r="CU48" s="90">
        <f t="shared" si="9"/>
        <v>0</v>
      </c>
      <c r="CV48" s="92">
        <f>MAX(CO48:CU48)</f>
        <v>0</v>
      </c>
      <c r="CW48"/>
      <c r="CX48"/>
      <c r="CY48"/>
      <c r="CZ48"/>
      <c r="DA48"/>
      <c r="DB48"/>
      <c r="DC48"/>
      <c r="DD48"/>
      <c r="DE48"/>
      <c r="DF48"/>
      <c r="DG48"/>
      <c r="DH48"/>
    </row>
    <row r="49" spans="1:112" s="18" customFormat="1" ht="15.75" customHeight="1" x14ac:dyDescent="0.35">
      <c r="A49" s="50">
        <v>2.2000000000000002</v>
      </c>
      <c r="B49" s="51" t="s">
        <v>29</v>
      </c>
      <c r="C49" s="50">
        <v>5.1999999999999998E-2</v>
      </c>
      <c r="D49" s="51">
        <v>5.1999999999999998E-2</v>
      </c>
      <c r="E49" s="50">
        <v>5.1999999999999998E-2</v>
      </c>
      <c r="F49" s="1"/>
      <c r="G49" s="50">
        <v>2.2000000000000002</v>
      </c>
      <c r="H49" s="51" t="s">
        <v>29</v>
      </c>
      <c r="I49" s="123">
        <v>5.1999999999999998E-2</v>
      </c>
      <c r="J49" s="123">
        <v>5.5E-2</v>
      </c>
      <c r="K49" s="123">
        <v>5.0999999999999997E-2</v>
      </c>
      <c r="L49" s="1"/>
      <c r="M49" s="50">
        <v>2.2000000000000002</v>
      </c>
      <c r="N49" s="51" t="s">
        <v>29</v>
      </c>
      <c r="O49" s="113">
        <v>5.0999999999999997E-2</v>
      </c>
      <c r="P49" s="113">
        <v>5.7000000000000002E-2</v>
      </c>
      <c r="Q49" s="113">
        <v>0.05</v>
      </c>
      <c r="R49"/>
      <c r="S49"/>
      <c r="T49" s="50">
        <v>2.2000000000000002</v>
      </c>
      <c r="U49" s="51" t="s">
        <v>29</v>
      </c>
      <c r="V49" s="113">
        <v>0.05</v>
      </c>
      <c r="W49" s="113">
        <v>5.8000000000000003E-2</v>
      </c>
      <c r="X49" s="113">
        <v>4.9000000000000002E-2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spans="1:112" s="18" customFormat="1" ht="15.75" customHeight="1" x14ac:dyDescent="0.35">
      <c r="A50" s="50">
        <v>2.2000000000000002</v>
      </c>
      <c r="B50" s="51" t="s">
        <v>30</v>
      </c>
      <c r="C50" s="50">
        <v>5.1999999999999998E-2</v>
      </c>
      <c r="D50" s="51">
        <v>5.2999999999999999E-2</v>
      </c>
      <c r="E50" s="50">
        <v>5.2999999999999999E-2</v>
      </c>
      <c r="F50" s="1"/>
      <c r="G50" s="50">
        <v>2.2000000000000002</v>
      </c>
      <c r="H50" s="51" t="s">
        <v>30</v>
      </c>
      <c r="I50" s="123">
        <v>5.0999999999999997E-2</v>
      </c>
      <c r="J50" s="123">
        <v>5.5E-2</v>
      </c>
      <c r="K50" s="123">
        <v>5.0999999999999997E-2</v>
      </c>
      <c r="L50" s="1"/>
      <c r="M50" s="50">
        <v>2.2000000000000002</v>
      </c>
      <c r="N50" s="51" t="s">
        <v>30</v>
      </c>
      <c r="O50" s="113">
        <v>5.0999999999999997E-2</v>
      </c>
      <c r="P50" s="113">
        <v>5.7000000000000002E-2</v>
      </c>
      <c r="Q50" s="113">
        <v>0.05</v>
      </c>
      <c r="R50"/>
      <c r="S50"/>
      <c r="T50" s="50">
        <v>2.2000000000000002</v>
      </c>
      <c r="U50" s="51" t="s">
        <v>30</v>
      </c>
      <c r="V50" s="113">
        <v>0.05</v>
      </c>
      <c r="W50" s="113">
        <v>5.8000000000000003E-2</v>
      </c>
      <c r="X50" s="113">
        <v>0.05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 spans="1:112" s="18" customFormat="1" ht="15.75" customHeight="1" x14ac:dyDescent="0.35">
      <c r="A51" s="26">
        <v>2.2000000000000002</v>
      </c>
      <c r="B51" s="26" t="s">
        <v>28</v>
      </c>
      <c r="C51" s="26">
        <v>5.2999999999999999E-2</v>
      </c>
      <c r="D51" s="26">
        <v>5.2999999999999999E-2</v>
      </c>
      <c r="E51" s="26">
        <v>5.2999999999999999E-2</v>
      </c>
      <c r="F51" s="1"/>
      <c r="G51" s="26">
        <v>2.2000000000000002</v>
      </c>
      <c r="H51" s="26" t="s">
        <v>28</v>
      </c>
      <c r="I51" s="126">
        <v>5.1999999999999998E-2</v>
      </c>
      <c r="J51" s="126">
        <v>5.5E-2</v>
      </c>
      <c r="K51" s="126">
        <v>5.0999999999999997E-2</v>
      </c>
      <c r="L51" s="1"/>
      <c r="M51" s="26">
        <v>2.2000000000000002</v>
      </c>
      <c r="N51" s="26" t="s">
        <v>28</v>
      </c>
      <c r="O51" s="116">
        <v>5.0999999999999997E-2</v>
      </c>
      <c r="P51" s="116">
        <v>5.7000000000000002E-2</v>
      </c>
      <c r="Q51" s="116">
        <v>0.05</v>
      </c>
      <c r="R51"/>
      <c r="S51"/>
      <c r="T51" s="26">
        <v>2.2000000000000002</v>
      </c>
      <c r="U51" s="26" t="s">
        <v>28</v>
      </c>
      <c r="V51" s="116">
        <v>0.05</v>
      </c>
      <c r="W51" s="116">
        <v>5.8999999999999997E-2</v>
      </c>
      <c r="X51" s="116">
        <v>0.05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 spans="1:112" s="16" customFormat="1" ht="15.75" customHeight="1" x14ac:dyDescent="0.35">
      <c r="A52" s="14">
        <v>2.1</v>
      </c>
      <c r="B52" s="14" t="s">
        <v>31</v>
      </c>
      <c r="C52" s="14">
        <v>0.02</v>
      </c>
      <c r="D52" s="14">
        <v>5.2999999999999999E-2</v>
      </c>
      <c r="E52" s="14">
        <v>5.2999999999999999E-2</v>
      </c>
      <c r="F52" s="1"/>
      <c r="G52" s="14">
        <v>2.1</v>
      </c>
      <c r="H52" s="14" t="s">
        <v>31</v>
      </c>
      <c r="I52" s="122">
        <v>3.4000000000000002E-2</v>
      </c>
      <c r="J52" s="122">
        <v>5.6000000000000001E-2</v>
      </c>
      <c r="K52" s="122">
        <v>5.7000000000000002E-2</v>
      </c>
      <c r="L52" s="1"/>
      <c r="M52" s="14">
        <v>2.1</v>
      </c>
      <c r="N52" s="14" t="s">
        <v>31</v>
      </c>
      <c r="O52" s="112">
        <v>3.7999999999999999E-2</v>
      </c>
      <c r="P52" s="112">
        <v>5.7000000000000002E-2</v>
      </c>
      <c r="Q52" s="112">
        <v>5.7000000000000002E-2</v>
      </c>
      <c r="R52"/>
      <c r="S52"/>
      <c r="T52" s="14">
        <v>2.1</v>
      </c>
      <c r="U52" s="14" t="s">
        <v>31</v>
      </c>
      <c r="V52" s="112">
        <v>0.04</v>
      </c>
      <c r="W52" s="112">
        <v>0.06</v>
      </c>
      <c r="X52" s="112">
        <v>5.7000000000000002E-2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s="16" customFormat="1" ht="15.75" customHeight="1" x14ac:dyDescent="0.35">
      <c r="A53" s="14">
        <v>2.4</v>
      </c>
      <c r="B53" s="14" t="s">
        <v>33</v>
      </c>
      <c r="C53" s="14">
        <v>0.03</v>
      </c>
      <c r="D53" s="14">
        <v>5.1999999999999998E-2</v>
      </c>
      <c r="E53" s="14">
        <v>5.1999999999999998E-2</v>
      </c>
      <c r="F53" s="1"/>
      <c r="G53" s="14">
        <v>2.4</v>
      </c>
      <c r="H53" s="14" t="s">
        <v>33</v>
      </c>
      <c r="I53" s="122">
        <v>3.5999999999999997E-2</v>
      </c>
      <c r="J53" s="122">
        <v>5.2999999999999999E-2</v>
      </c>
      <c r="K53" s="122">
        <v>5.8999999999999997E-2</v>
      </c>
      <c r="L53" s="1"/>
      <c r="M53" s="14">
        <v>2.4</v>
      </c>
      <c r="N53" s="14" t="s">
        <v>33</v>
      </c>
      <c r="O53" s="112">
        <v>0.04</v>
      </c>
      <c r="P53" s="112">
        <v>5.5E-2</v>
      </c>
      <c r="Q53" s="112">
        <v>6.4000000000000001E-2</v>
      </c>
      <c r="R53"/>
      <c r="S53"/>
      <c r="T53" s="14">
        <v>2.4</v>
      </c>
      <c r="U53" s="14" t="s">
        <v>33</v>
      </c>
      <c r="V53" s="112">
        <v>4.2000000000000003E-2</v>
      </c>
      <c r="W53" s="112">
        <v>5.6000000000000001E-2</v>
      </c>
      <c r="X53" s="112">
        <v>6.6000000000000003E-2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spans="1:112" s="16" customFormat="1" ht="15.75" customHeight="1" x14ac:dyDescent="0.35">
      <c r="A54" s="14">
        <v>2.8</v>
      </c>
      <c r="B54" s="14" t="s">
        <v>33</v>
      </c>
      <c r="C54" s="14">
        <v>2.3E-2</v>
      </c>
      <c r="D54" s="14">
        <v>5.1999999999999998E-2</v>
      </c>
      <c r="E54" s="14">
        <v>5.1999999999999998E-2</v>
      </c>
      <c r="F54" s="1"/>
      <c r="G54" s="14">
        <v>2.8</v>
      </c>
      <c r="H54" s="14" t="s">
        <v>33</v>
      </c>
      <c r="I54" s="122">
        <v>3.6999999999999998E-2</v>
      </c>
      <c r="J54" s="122">
        <v>5.2999999999999999E-2</v>
      </c>
      <c r="K54" s="122">
        <v>7.4999999999999997E-2</v>
      </c>
      <c r="L54" s="1"/>
      <c r="M54" s="14">
        <v>2.8</v>
      </c>
      <c r="N54" s="14" t="s">
        <v>33</v>
      </c>
      <c r="O54" s="112">
        <v>4.7E-2</v>
      </c>
      <c r="P54" s="112">
        <v>5.3999999999999999E-2</v>
      </c>
      <c r="Q54" s="112">
        <v>8.8999999999999996E-2</v>
      </c>
      <c r="R54"/>
      <c r="S54"/>
      <c r="T54" s="14">
        <v>2.8</v>
      </c>
      <c r="U54" s="14" t="s">
        <v>33</v>
      </c>
      <c r="V54" s="112">
        <v>5.5E-2</v>
      </c>
      <c r="W54" s="112">
        <v>5.5E-2</v>
      </c>
      <c r="X54" s="112">
        <v>0.1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 spans="1:112" s="16" customFormat="1" ht="15.75" customHeight="1" x14ac:dyDescent="0.35">
      <c r="A55" s="14">
        <v>2.4</v>
      </c>
      <c r="B55" s="14" t="s">
        <v>34</v>
      </c>
      <c r="C55" s="14">
        <v>1.7999999999999999E-2</v>
      </c>
      <c r="D55" s="14">
        <v>5.0999999999999997E-2</v>
      </c>
      <c r="E55" s="14">
        <v>5.0999999999999997E-2</v>
      </c>
      <c r="F55" s="1"/>
      <c r="G55" s="14">
        <v>2.4</v>
      </c>
      <c r="H55" s="14" t="s">
        <v>34</v>
      </c>
      <c r="I55" s="122">
        <v>2.1999999999999999E-2</v>
      </c>
      <c r="J55" s="122">
        <v>5.2999999999999999E-2</v>
      </c>
      <c r="K55" s="122">
        <v>5.8000000000000003E-2</v>
      </c>
      <c r="L55" s="1"/>
      <c r="M55" s="14">
        <v>2.4</v>
      </c>
      <c r="N55" s="14" t="s">
        <v>34</v>
      </c>
      <c r="O55" s="112">
        <v>2.5000000000000001E-2</v>
      </c>
      <c r="P55" s="112">
        <v>5.3999999999999999E-2</v>
      </c>
      <c r="Q55" s="112">
        <v>6.2E-2</v>
      </c>
      <c r="R55"/>
      <c r="S55"/>
      <c r="T55" s="14">
        <v>2.4</v>
      </c>
      <c r="U55" s="14" t="s">
        <v>34</v>
      </c>
      <c r="V55" s="112">
        <v>2.7E-2</v>
      </c>
      <c r="W55" s="112">
        <v>5.5E-2</v>
      </c>
      <c r="X55" s="112">
        <v>6.5000000000000002E-2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 spans="1:112" s="16" customFormat="1" ht="15.75" customHeight="1" x14ac:dyDescent="0.35">
      <c r="A56" s="14">
        <v>2.8</v>
      </c>
      <c r="B56" s="14" t="s">
        <v>34</v>
      </c>
      <c r="C56" s="14">
        <v>0.01</v>
      </c>
      <c r="D56" s="14">
        <v>5.1999999999999998E-2</v>
      </c>
      <c r="E56" s="14">
        <v>5.1999999999999998E-2</v>
      </c>
      <c r="F56" s="1"/>
      <c r="G56" s="14">
        <v>2.8</v>
      </c>
      <c r="H56" s="14" t="s">
        <v>34</v>
      </c>
      <c r="I56" s="122">
        <v>1.7999999999999999E-2</v>
      </c>
      <c r="J56" s="122">
        <v>5.2999999999999999E-2</v>
      </c>
      <c r="K56" s="122">
        <v>7.2999999999999995E-2</v>
      </c>
      <c r="L56" s="1"/>
      <c r="M56" s="14">
        <v>2.8</v>
      </c>
      <c r="N56" s="14" t="s">
        <v>34</v>
      </c>
      <c r="O56" s="112">
        <v>2.4E-2</v>
      </c>
      <c r="P56" s="112">
        <v>5.2999999999999999E-2</v>
      </c>
      <c r="Q56" s="112">
        <v>8.7999999999999995E-2</v>
      </c>
      <c r="R56"/>
      <c r="S56"/>
      <c r="T56" s="14">
        <v>2.8</v>
      </c>
      <c r="U56" s="14" t="s">
        <v>34</v>
      </c>
      <c r="V56" s="112">
        <v>2.9000000000000001E-2</v>
      </c>
      <c r="W56" s="112">
        <v>5.5E-2</v>
      </c>
      <c r="X56" s="112">
        <v>9.8000000000000004E-2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 spans="1:112" s="20" customFormat="1" ht="15.75" customHeight="1" x14ac:dyDescent="0.35">
      <c r="A57" s="12">
        <v>2.4</v>
      </c>
      <c r="B57" s="12" t="s">
        <v>31</v>
      </c>
      <c r="C57" s="12">
        <v>0.114</v>
      </c>
      <c r="D57" s="12">
        <v>5.6000000000000001E-2</v>
      </c>
      <c r="E57" s="12">
        <v>5.6000000000000001E-2</v>
      </c>
      <c r="F57" s="1"/>
      <c r="G57" s="12">
        <v>2.4</v>
      </c>
      <c r="H57" s="12" t="s">
        <v>31</v>
      </c>
      <c r="I57" s="124">
        <v>0.123</v>
      </c>
      <c r="J57" s="124">
        <v>5.7000000000000002E-2</v>
      </c>
      <c r="K57" s="124">
        <v>6.5000000000000002E-2</v>
      </c>
      <c r="L57" s="1"/>
      <c r="M57" s="12">
        <v>2.4</v>
      </c>
      <c r="N57" s="12" t="s">
        <v>31</v>
      </c>
      <c r="O57" s="114">
        <v>0.124</v>
      </c>
      <c r="P57" s="114">
        <v>5.8999999999999997E-2</v>
      </c>
      <c r="Q57" s="114">
        <v>6.9000000000000006E-2</v>
      </c>
      <c r="R57"/>
      <c r="S57"/>
      <c r="T57" s="12">
        <v>2.4</v>
      </c>
      <c r="U57" s="12" t="s">
        <v>31</v>
      </c>
      <c r="V57" s="114">
        <v>0.123</v>
      </c>
      <c r="W57" s="114">
        <v>0.06</v>
      </c>
      <c r="X57" s="114">
        <v>7.0999999999999994E-2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spans="1:112" s="20" customFormat="1" ht="15.75" customHeight="1" x14ac:dyDescent="0.35">
      <c r="A58" s="12">
        <v>2.8</v>
      </c>
      <c r="B58" s="12" t="s">
        <v>31</v>
      </c>
      <c r="C58" s="12">
        <v>0.158</v>
      </c>
      <c r="D58" s="12">
        <v>5.8000000000000003E-2</v>
      </c>
      <c r="E58" s="12">
        <v>5.8000000000000003E-2</v>
      </c>
      <c r="F58" s="1"/>
      <c r="G58" s="12">
        <v>2.8</v>
      </c>
      <c r="H58" s="12" t="s">
        <v>31</v>
      </c>
      <c r="I58" s="124">
        <v>0.19400000000000001</v>
      </c>
      <c r="J58" s="124">
        <v>5.8000000000000003E-2</v>
      </c>
      <c r="K58" s="124">
        <v>7.9000000000000001E-2</v>
      </c>
      <c r="L58" s="1"/>
      <c r="M58" s="12">
        <v>2.8</v>
      </c>
      <c r="N58" s="12" t="s">
        <v>31</v>
      </c>
      <c r="O58" s="114">
        <v>0.21299999999999999</v>
      </c>
      <c r="P58" s="114">
        <v>5.8999999999999997E-2</v>
      </c>
      <c r="Q58" s="114">
        <v>9.2999999999999999E-2</v>
      </c>
      <c r="R58"/>
      <c r="S58"/>
      <c r="T58" s="12">
        <v>2.8</v>
      </c>
      <c r="U58" s="12" t="s">
        <v>31</v>
      </c>
      <c r="V58" s="114">
        <v>0.223</v>
      </c>
      <c r="W58" s="114">
        <v>5.8999999999999997E-2</v>
      </c>
      <c r="X58" s="114">
        <v>0.10100000000000001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s="20" customFormat="1" ht="15.75" customHeight="1" x14ac:dyDescent="0.35">
      <c r="A59" s="12">
        <v>2.1</v>
      </c>
      <c r="B59" s="12" t="s">
        <v>33</v>
      </c>
      <c r="C59" s="12">
        <v>8.5000000000000006E-2</v>
      </c>
      <c r="D59" s="12">
        <v>5.2999999999999999E-2</v>
      </c>
      <c r="E59" s="12">
        <v>5.2999999999999999E-2</v>
      </c>
      <c r="F59" s="1"/>
      <c r="G59" s="12">
        <v>2.1</v>
      </c>
      <c r="H59" s="12" t="s">
        <v>33</v>
      </c>
      <c r="I59" s="124">
        <v>0.08</v>
      </c>
      <c r="J59" s="124">
        <v>5.6000000000000001E-2</v>
      </c>
      <c r="K59" s="124">
        <v>5.3999999999999999E-2</v>
      </c>
      <c r="L59" s="1"/>
      <c r="M59" s="12">
        <v>2.1</v>
      </c>
      <c r="N59" s="12" t="s">
        <v>33</v>
      </c>
      <c r="O59" s="114">
        <v>7.4999999999999997E-2</v>
      </c>
      <c r="P59" s="114">
        <v>5.8000000000000003E-2</v>
      </c>
      <c r="Q59" s="114">
        <v>5.3999999999999999E-2</v>
      </c>
      <c r="R59"/>
      <c r="S59"/>
      <c r="T59" s="12">
        <v>2.1</v>
      </c>
      <c r="U59" s="12" t="s">
        <v>33</v>
      </c>
      <c r="V59" s="114">
        <v>7.2999999999999995E-2</v>
      </c>
      <c r="W59" s="114">
        <v>5.8999999999999997E-2</v>
      </c>
      <c r="X59" s="114">
        <v>5.3999999999999999E-2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spans="1:112" s="20" customFormat="1" ht="15.75" customHeight="1" x14ac:dyDescent="0.35">
      <c r="A60" s="12">
        <v>2.1</v>
      </c>
      <c r="B60" s="12" t="s">
        <v>34</v>
      </c>
      <c r="C60" s="12">
        <v>0.112</v>
      </c>
      <c r="D60" s="12">
        <v>5.2999999999999999E-2</v>
      </c>
      <c r="E60" s="12">
        <v>5.2999999999999999E-2</v>
      </c>
      <c r="F60" s="1"/>
      <c r="G60" s="12">
        <v>2.1</v>
      </c>
      <c r="H60" s="12" t="s">
        <v>34</v>
      </c>
      <c r="I60" s="124">
        <v>0.10299999999999999</v>
      </c>
      <c r="J60" s="124">
        <v>5.6000000000000001E-2</v>
      </c>
      <c r="K60" s="124">
        <v>5.2999999999999999E-2</v>
      </c>
      <c r="L60" s="1"/>
      <c r="M60" s="12">
        <v>2.1</v>
      </c>
      <c r="N60" s="12" t="s">
        <v>34</v>
      </c>
      <c r="O60" s="114">
        <v>9.6000000000000002E-2</v>
      </c>
      <c r="P60" s="114">
        <v>5.8000000000000003E-2</v>
      </c>
      <c r="Q60" s="114">
        <v>5.2999999999999999E-2</v>
      </c>
      <c r="R60"/>
      <c r="S60"/>
      <c r="T60" s="12">
        <v>2.1</v>
      </c>
      <c r="U60" s="12" t="s">
        <v>34</v>
      </c>
      <c r="V60" s="114">
        <v>9.0999999999999998E-2</v>
      </c>
      <c r="W60" s="114">
        <v>5.8999999999999997E-2</v>
      </c>
      <c r="X60" s="114">
        <v>5.2999999999999999E-2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s="18" customFormat="1" ht="15.75" customHeight="1" x14ac:dyDescent="0.35">
      <c r="A61" s="19">
        <v>2.1</v>
      </c>
      <c r="B61" s="19" t="s">
        <v>32</v>
      </c>
      <c r="C61" s="19">
        <v>5.3999999999999999E-2</v>
      </c>
      <c r="D61" s="19">
        <v>5.2999999999999999E-2</v>
      </c>
      <c r="E61" s="19">
        <v>5.2999999999999999E-2</v>
      </c>
      <c r="F61" s="1"/>
      <c r="G61" s="19">
        <v>2.1</v>
      </c>
      <c r="H61" s="19" t="s">
        <v>32</v>
      </c>
      <c r="I61" s="127">
        <v>5.5E-2</v>
      </c>
      <c r="J61" s="127">
        <v>5.5E-2</v>
      </c>
      <c r="K61" s="127">
        <v>5.5E-2</v>
      </c>
      <c r="L61" s="1"/>
      <c r="M61" s="19">
        <v>2.1</v>
      </c>
      <c r="N61" s="19" t="s">
        <v>32</v>
      </c>
      <c r="O61" s="117">
        <v>5.6000000000000001E-2</v>
      </c>
      <c r="P61" s="117">
        <v>5.7000000000000002E-2</v>
      </c>
      <c r="Q61" s="117">
        <v>5.5E-2</v>
      </c>
      <c r="R61"/>
      <c r="S61"/>
      <c r="T61" s="19">
        <v>2.1</v>
      </c>
      <c r="U61" s="19" t="s">
        <v>32</v>
      </c>
      <c r="V61" s="117">
        <v>5.6000000000000001E-2</v>
      </c>
      <c r="W61" s="117">
        <v>5.8999999999999997E-2</v>
      </c>
      <c r="X61" s="117">
        <v>5.5E-2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spans="1:112" s="18" customFormat="1" ht="15.75" customHeight="1" x14ac:dyDescent="0.35">
      <c r="A62" s="19">
        <v>2.4</v>
      </c>
      <c r="B62" s="19" t="s">
        <v>32</v>
      </c>
      <c r="C62" s="19">
        <v>5.3999999999999999E-2</v>
      </c>
      <c r="D62" s="19">
        <v>5.2999999999999999E-2</v>
      </c>
      <c r="E62" s="19">
        <v>5.2999999999999999E-2</v>
      </c>
      <c r="F62" s="1"/>
      <c r="G62" s="19">
        <v>2.4</v>
      </c>
      <c r="H62" s="19" t="s">
        <v>32</v>
      </c>
      <c r="I62" s="127">
        <v>6.3E-2</v>
      </c>
      <c r="J62" s="127">
        <v>5.3999999999999999E-2</v>
      </c>
      <c r="K62" s="127">
        <v>6.0999999999999999E-2</v>
      </c>
      <c r="L62" s="1"/>
      <c r="M62" s="19">
        <v>2.4</v>
      </c>
      <c r="N62" s="19" t="s">
        <v>32</v>
      </c>
      <c r="O62" s="117">
        <v>6.8000000000000005E-2</v>
      </c>
      <c r="P62" s="117">
        <v>5.6000000000000001E-2</v>
      </c>
      <c r="Q62" s="117">
        <v>6.6000000000000003E-2</v>
      </c>
      <c r="R62"/>
      <c r="S62"/>
      <c r="T62" s="19">
        <v>2.4</v>
      </c>
      <c r="U62" s="19" t="s">
        <v>32</v>
      </c>
      <c r="V62" s="117">
        <v>7.0000000000000007E-2</v>
      </c>
      <c r="W62" s="117">
        <v>5.7000000000000002E-2</v>
      </c>
      <c r="X62" s="117">
        <v>6.9000000000000006E-2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 spans="1:112" s="18" customFormat="1" ht="15.75" customHeight="1" x14ac:dyDescent="0.35">
      <c r="A63" s="19">
        <v>2.8</v>
      </c>
      <c r="B63" s="19" t="s">
        <v>32</v>
      </c>
      <c r="C63" s="19">
        <v>5.6000000000000001E-2</v>
      </c>
      <c r="D63" s="19">
        <v>5.3999999999999999E-2</v>
      </c>
      <c r="E63" s="19">
        <v>5.3999999999999999E-2</v>
      </c>
      <c r="F63" s="1"/>
      <c r="G63" s="19">
        <v>2.8</v>
      </c>
      <c r="H63" s="19" t="s">
        <v>32</v>
      </c>
      <c r="I63" s="127">
        <v>0.08</v>
      </c>
      <c r="J63" s="127">
        <v>5.3999999999999999E-2</v>
      </c>
      <c r="K63" s="127">
        <v>7.5999999999999998E-2</v>
      </c>
      <c r="L63" s="1"/>
      <c r="M63" s="19">
        <v>2.8</v>
      </c>
      <c r="N63" s="19" t="s">
        <v>32</v>
      </c>
      <c r="O63" s="117">
        <v>9.6000000000000002E-2</v>
      </c>
      <c r="P63" s="117">
        <v>5.5E-2</v>
      </c>
      <c r="Q63" s="117">
        <v>9.0999999999999998E-2</v>
      </c>
      <c r="R63"/>
      <c r="S63"/>
      <c r="T63" s="19">
        <v>2.8</v>
      </c>
      <c r="U63" s="19" t="s">
        <v>32</v>
      </c>
      <c r="V63" s="117">
        <v>0.107</v>
      </c>
      <c r="W63" s="117">
        <v>5.5E-2</v>
      </c>
      <c r="X63" s="117">
        <v>0.10100000000000001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 spans="1:112" s="18" customFormat="1" ht="15.75" customHeight="1" x14ac:dyDescent="0.35">
      <c r="A64" s="50">
        <v>2.2000000000000002</v>
      </c>
      <c r="B64" s="51" t="s">
        <v>31</v>
      </c>
      <c r="C64" s="50">
        <v>5.2999999999999999E-2</v>
      </c>
      <c r="D64" s="51">
        <v>5.3999999999999999E-2</v>
      </c>
      <c r="E64" s="50">
        <v>5.3999999999999999E-2</v>
      </c>
      <c r="F64" s="1"/>
      <c r="G64" s="50">
        <v>2.2000000000000002</v>
      </c>
      <c r="H64" s="51" t="s">
        <v>31</v>
      </c>
      <c r="I64" s="123">
        <v>5.0999999999999997E-2</v>
      </c>
      <c r="J64" s="123">
        <v>5.7000000000000002E-2</v>
      </c>
      <c r="K64" s="123">
        <v>5.1999999999999998E-2</v>
      </c>
      <c r="L64" s="1"/>
      <c r="M64" s="50">
        <v>2.2000000000000002</v>
      </c>
      <c r="N64" s="51" t="s">
        <v>31</v>
      </c>
      <c r="O64" s="113">
        <v>0.05</v>
      </c>
      <c r="P64" s="113">
        <v>5.8000000000000003E-2</v>
      </c>
      <c r="Q64" s="113">
        <v>5.0999999999999997E-2</v>
      </c>
      <c r="R64"/>
      <c r="S64"/>
      <c r="T64" s="50">
        <v>2.2000000000000002</v>
      </c>
      <c r="U64" s="51" t="s">
        <v>31</v>
      </c>
      <c r="V64" s="113">
        <v>0.05</v>
      </c>
      <c r="W64" s="113">
        <v>0.06</v>
      </c>
      <c r="X64" s="113">
        <v>0.05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</row>
    <row r="65" spans="1:112" s="18" customFormat="1" ht="15.75" customHeight="1" x14ac:dyDescent="0.35">
      <c r="A65" s="50">
        <v>2.2000000000000002</v>
      </c>
      <c r="B65" s="51" t="s">
        <v>33</v>
      </c>
      <c r="C65" s="50">
        <v>5.1999999999999998E-2</v>
      </c>
      <c r="D65" s="51">
        <v>5.1999999999999998E-2</v>
      </c>
      <c r="E65" s="50">
        <v>5.1999999999999998E-2</v>
      </c>
      <c r="F65" s="1"/>
      <c r="G65" s="50">
        <v>2.2000000000000002</v>
      </c>
      <c r="H65" s="51" t="s">
        <v>33</v>
      </c>
      <c r="I65" s="123">
        <v>5.0999999999999997E-2</v>
      </c>
      <c r="J65" s="123">
        <v>5.3999999999999999E-2</v>
      </c>
      <c r="K65" s="123">
        <v>5.0999999999999997E-2</v>
      </c>
      <c r="L65" s="1"/>
      <c r="M65" s="50">
        <v>2.2000000000000002</v>
      </c>
      <c r="N65" s="51" t="s">
        <v>33</v>
      </c>
      <c r="O65" s="113">
        <v>5.0999999999999997E-2</v>
      </c>
      <c r="P65" s="113">
        <v>5.6000000000000001E-2</v>
      </c>
      <c r="Q65" s="113">
        <v>0.05</v>
      </c>
      <c r="R65"/>
      <c r="S65"/>
      <c r="T65" s="50">
        <v>2.2000000000000002</v>
      </c>
      <c r="U65" s="51" t="s">
        <v>33</v>
      </c>
      <c r="V65" s="113">
        <v>0.05</v>
      </c>
      <c r="W65" s="113">
        <v>5.7000000000000002E-2</v>
      </c>
      <c r="X65" s="113">
        <v>0.05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 spans="1:112" s="18" customFormat="1" ht="15.75" customHeight="1" x14ac:dyDescent="0.35">
      <c r="A66" s="50">
        <v>2.2000000000000002</v>
      </c>
      <c r="B66" s="51" t="s">
        <v>34</v>
      </c>
      <c r="C66" s="50">
        <v>5.1999999999999998E-2</v>
      </c>
      <c r="D66" s="51">
        <v>5.1999999999999998E-2</v>
      </c>
      <c r="E66" s="50">
        <v>5.1999999999999998E-2</v>
      </c>
      <c r="F66" s="1"/>
      <c r="G66" s="50">
        <v>2.2000000000000002</v>
      </c>
      <c r="H66" s="51" t="s">
        <v>34</v>
      </c>
      <c r="I66" s="123">
        <v>5.0999999999999997E-2</v>
      </c>
      <c r="J66" s="123">
        <v>5.3999999999999999E-2</v>
      </c>
      <c r="K66" s="123">
        <v>5.0999999999999997E-2</v>
      </c>
      <c r="L66" s="1"/>
      <c r="M66" s="50">
        <v>2.2000000000000002</v>
      </c>
      <c r="N66" s="51" t="s">
        <v>34</v>
      </c>
      <c r="O66" s="113">
        <v>0.05</v>
      </c>
      <c r="P66" s="113">
        <v>5.5E-2</v>
      </c>
      <c r="Q66" s="113">
        <v>0.05</v>
      </c>
      <c r="R66"/>
      <c r="S66"/>
      <c r="T66" s="50">
        <v>2.2000000000000002</v>
      </c>
      <c r="U66" s="51" t="s">
        <v>34</v>
      </c>
      <c r="V66" s="113">
        <v>0.05</v>
      </c>
      <c r="W66" s="113">
        <v>5.7000000000000002E-2</v>
      </c>
      <c r="X66" s="113">
        <v>0.05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 spans="1:112" s="18" customFormat="1" ht="15.75" customHeight="1" x14ac:dyDescent="0.35">
      <c r="A67" s="26">
        <v>2.2000000000000002</v>
      </c>
      <c r="B67" s="26" t="s">
        <v>32</v>
      </c>
      <c r="C67" s="26">
        <v>5.1999999999999998E-2</v>
      </c>
      <c r="D67" s="26">
        <v>5.1999999999999998E-2</v>
      </c>
      <c r="E67" s="26">
        <v>5.1999999999999998E-2</v>
      </c>
      <c r="F67" s="1"/>
      <c r="G67" s="26">
        <v>2.2000000000000002</v>
      </c>
      <c r="H67" s="26" t="s">
        <v>32</v>
      </c>
      <c r="I67" s="126">
        <v>5.0999999999999997E-2</v>
      </c>
      <c r="J67" s="126">
        <v>5.3999999999999999E-2</v>
      </c>
      <c r="K67" s="126">
        <v>5.0999999999999997E-2</v>
      </c>
      <c r="L67" s="1"/>
      <c r="M67" s="26">
        <v>2.2000000000000002</v>
      </c>
      <c r="N67" s="26" t="s">
        <v>32</v>
      </c>
      <c r="O67" s="116">
        <v>0.05</v>
      </c>
      <c r="P67" s="116">
        <v>5.6000000000000001E-2</v>
      </c>
      <c r="Q67" s="116">
        <v>0.05</v>
      </c>
      <c r="R67"/>
      <c r="S67"/>
      <c r="T67" s="26">
        <v>2.2000000000000002</v>
      </c>
      <c r="U67" s="26" t="s">
        <v>32</v>
      </c>
      <c r="V67" s="116">
        <v>0.05</v>
      </c>
      <c r="W67" s="116">
        <v>5.7000000000000002E-2</v>
      </c>
      <c r="X67" s="116">
        <v>0.05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 spans="1:112" s="16" customFormat="1" ht="15.75" customHeight="1" x14ac:dyDescent="0.35">
      <c r="A68" s="14">
        <v>2.1</v>
      </c>
      <c r="B68" s="14" t="s">
        <v>35</v>
      </c>
      <c r="C68" s="14">
        <v>1.9E-2</v>
      </c>
      <c r="D68" s="14">
        <v>5.1999999999999998E-2</v>
      </c>
      <c r="E68" s="14">
        <v>5.1999999999999998E-2</v>
      </c>
      <c r="F68" s="1"/>
      <c r="G68" s="14">
        <v>2.1</v>
      </c>
      <c r="H68" s="14" t="s">
        <v>35</v>
      </c>
      <c r="I68" s="122">
        <v>3.4000000000000002E-2</v>
      </c>
      <c r="J68" s="122">
        <v>5.2999999999999999E-2</v>
      </c>
      <c r="K68" s="122">
        <v>5.7000000000000002E-2</v>
      </c>
      <c r="L68" s="1"/>
      <c r="M68" s="14">
        <v>2.1</v>
      </c>
      <c r="N68" s="14" t="s">
        <v>35</v>
      </c>
      <c r="O68" s="112">
        <v>3.7999999999999999E-2</v>
      </c>
      <c r="P68" s="112">
        <v>5.3999999999999999E-2</v>
      </c>
      <c r="Q68" s="112">
        <v>5.8000000000000003E-2</v>
      </c>
      <c r="R68"/>
      <c r="S68"/>
      <c r="T68" s="14">
        <v>2.1</v>
      </c>
      <c r="U68" s="14" t="s">
        <v>35</v>
      </c>
      <c r="V68" s="112">
        <v>0.04</v>
      </c>
      <c r="W68" s="112">
        <v>5.5E-2</v>
      </c>
      <c r="X68" s="112">
        <v>5.7000000000000002E-2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 spans="1:112" s="16" customFormat="1" ht="15.75" customHeight="1" x14ac:dyDescent="0.35">
      <c r="A69" s="14">
        <v>2.4</v>
      </c>
      <c r="B69" s="14" t="s">
        <v>37</v>
      </c>
      <c r="C69" s="14">
        <v>2.8000000000000001E-2</v>
      </c>
      <c r="D69" s="14">
        <v>5.0999999999999997E-2</v>
      </c>
      <c r="E69" s="14">
        <v>5.0999999999999997E-2</v>
      </c>
      <c r="F69" s="1"/>
      <c r="G69" s="14">
        <v>2.4</v>
      </c>
      <c r="H69" s="14" t="s">
        <v>37</v>
      </c>
      <c r="I69" s="122">
        <v>3.4000000000000002E-2</v>
      </c>
      <c r="J69" s="122">
        <v>5.0999999999999997E-2</v>
      </c>
      <c r="K69" s="122">
        <v>5.8999999999999997E-2</v>
      </c>
      <c r="L69" s="1"/>
      <c r="M69" s="14">
        <v>2.4</v>
      </c>
      <c r="N69" s="14" t="s">
        <v>37</v>
      </c>
      <c r="O69" s="112">
        <v>3.7999999999999999E-2</v>
      </c>
      <c r="P69" s="112">
        <v>5.1999999999999998E-2</v>
      </c>
      <c r="Q69" s="112">
        <v>6.3E-2</v>
      </c>
      <c r="R69"/>
      <c r="S69"/>
      <c r="T69" s="14">
        <v>2.4</v>
      </c>
      <c r="U69" s="14" t="s">
        <v>37</v>
      </c>
      <c r="V69" s="112">
        <v>4.1000000000000002E-2</v>
      </c>
      <c r="W69" s="112">
        <v>5.1999999999999998E-2</v>
      </c>
      <c r="X69" s="112">
        <v>6.6000000000000003E-2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 spans="1:112" s="16" customFormat="1" ht="15.75" customHeight="1" x14ac:dyDescent="0.35">
      <c r="A70" s="14">
        <v>2.8</v>
      </c>
      <c r="B70" s="14" t="s">
        <v>37</v>
      </c>
      <c r="C70" s="14">
        <v>2.1000000000000001E-2</v>
      </c>
      <c r="D70" s="14">
        <v>5.0999999999999997E-2</v>
      </c>
      <c r="E70" s="14">
        <v>5.0999999999999997E-2</v>
      </c>
      <c r="F70" s="1"/>
      <c r="G70" s="14">
        <v>2.8</v>
      </c>
      <c r="H70" s="14" t="s">
        <v>37</v>
      </c>
      <c r="I70" s="122">
        <v>3.5000000000000003E-2</v>
      </c>
      <c r="J70" s="122">
        <v>5.1999999999999998E-2</v>
      </c>
      <c r="K70" s="122">
        <v>7.3999999999999996E-2</v>
      </c>
      <c r="L70" s="1"/>
      <c r="M70" s="14">
        <v>2.8</v>
      </c>
      <c r="N70" s="14" t="s">
        <v>37</v>
      </c>
      <c r="O70" s="112">
        <v>4.5999999999999999E-2</v>
      </c>
      <c r="P70" s="112">
        <v>5.1999999999999998E-2</v>
      </c>
      <c r="Q70" s="112">
        <v>8.8999999999999996E-2</v>
      </c>
      <c r="R70"/>
      <c r="S70"/>
      <c r="T70" s="14">
        <v>2.8</v>
      </c>
      <c r="U70" s="14" t="s">
        <v>37</v>
      </c>
      <c r="V70" s="112">
        <v>5.2999999999999999E-2</v>
      </c>
      <c r="W70" s="112">
        <v>5.2999999999999999E-2</v>
      </c>
      <c r="X70" s="112">
        <v>0.1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</row>
    <row r="71" spans="1:112" s="16" customFormat="1" ht="15.75" customHeight="1" x14ac:dyDescent="0.35">
      <c r="A71" s="14">
        <v>2.4</v>
      </c>
      <c r="B71" s="14" t="s">
        <v>38</v>
      </c>
      <c r="C71" s="14">
        <v>1.7000000000000001E-2</v>
      </c>
      <c r="D71" s="14">
        <v>5.0999999999999997E-2</v>
      </c>
      <c r="E71" s="14">
        <v>5.0999999999999997E-2</v>
      </c>
      <c r="F71" s="1"/>
      <c r="G71" s="14">
        <v>2.4</v>
      </c>
      <c r="H71" s="14" t="s">
        <v>38</v>
      </c>
      <c r="I71" s="122">
        <v>2.1000000000000001E-2</v>
      </c>
      <c r="J71" s="122">
        <v>5.0999999999999997E-2</v>
      </c>
      <c r="K71" s="122">
        <v>5.7000000000000002E-2</v>
      </c>
      <c r="L71" s="1"/>
      <c r="M71" s="14">
        <v>2.4</v>
      </c>
      <c r="N71" s="14" t="s">
        <v>38</v>
      </c>
      <c r="O71" s="112">
        <v>2.4E-2</v>
      </c>
      <c r="P71" s="112">
        <v>5.1999999999999998E-2</v>
      </c>
      <c r="Q71" s="112">
        <v>6.2E-2</v>
      </c>
      <c r="R71"/>
      <c r="S71"/>
      <c r="T71" s="14">
        <v>2.4</v>
      </c>
      <c r="U71" s="14" t="s">
        <v>38</v>
      </c>
      <c r="V71" s="112">
        <v>2.5999999999999999E-2</v>
      </c>
      <c r="W71" s="112">
        <v>5.2999999999999999E-2</v>
      </c>
      <c r="X71" s="112">
        <v>6.5000000000000002E-2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 spans="1:112" s="16" customFormat="1" ht="15.75" customHeight="1" x14ac:dyDescent="0.35">
      <c r="A72" s="14">
        <v>2.8</v>
      </c>
      <c r="B72" s="14" t="s">
        <v>38</v>
      </c>
      <c r="C72" s="14">
        <v>8.9999999999999993E-3</v>
      </c>
      <c r="D72" s="14">
        <v>0.05</v>
      </c>
      <c r="E72" s="14">
        <v>0.05</v>
      </c>
      <c r="F72" s="1"/>
      <c r="G72" s="14">
        <v>2.8</v>
      </c>
      <c r="H72" s="14" t="s">
        <v>38</v>
      </c>
      <c r="I72" s="122">
        <v>1.7000000000000001E-2</v>
      </c>
      <c r="J72" s="122">
        <v>5.0999999999999997E-2</v>
      </c>
      <c r="K72" s="122">
        <v>7.2999999999999995E-2</v>
      </c>
      <c r="L72" s="1"/>
      <c r="M72" s="14">
        <v>2.8</v>
      </c>
      <c r="N72" s="14" t="s">
        <v>38</v>
      </c>
      <c r="O72" s="112">
        <v>2.3E-2</v>
      </c>
      <c r="P72" s="112">
        <v>5.1999999999999998E-2</v>
      </c>
      <c r="Q72" s="112">
        <v>8.7999999999999995E-2</v>
      </c>
      <c r="R72"/>
      <c r="S72"/>
      <c r="T72" s="14">
        <v>2.8</v>
      </c>
      <c r="U72" s="14" t="s">
        <v>38</v>
      </c>
      <c r="V72" s="112">
        <v>2.8000000000000001E-2</v>
      </c>
      <c r="W72" s="112">
        <v>5.1999999999999998E-2</v>
      </c>
      <c r="X72" s="112">
        <v>9.8000000000000004E-2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 spans="1:112" s="20" customFormat="1" ht="15.75" customHeight="1" x14ac:dyDescent="0.35">
      <c r="A73" s="12">
        <v>2.4</v>
      </c>
      <c r="B73" s="12" t="s">
        <v>35</v>
      </c>
      <c r="C73" s="12">
        <v>0.112</v>
      </c>
      <c r="D73" s="12">
        <v>5.3999999999999999E-2</v>
      </c>
      <c r="E73" s="12">
        <v>5.3999999999999999E-2</v>
      </c>
      <c r="F73" s="1"/>
      <c r="G73" s="12">
        <v>2.4</v>
      </c>
      <c r="H73" s="12" t="s">
        <v>35</v>
      </c>
      <c r="I73" s="124">
        <v>0.12</v>
      </c>
      <c r="J73" s="124">
        <v>5.3999999999999999E-2</v>
      </c>
      <c r="K73" s="124">
        <v>6.3E-2</v>
      </c>
      <c r="L73" s="1"/>
      <c r="M73" s="12">
        <v>2.4</v>
      </c>
      <c r="N73" s="12" t="s">
        <v>35</v>
      </c>
      <c r="O73" s="114">
        <v>0.123</v>
      </c>
      <c r="P73" s="114">
        <v>5.3999999999999999E-2</v>
      </c>
      <c r="Q73" s="114">
        <v>6.8000000000000005E-2</v>
      </c>
      <c r="R73"/>
      <c r="S73"/>
      <c r="T73" s="12">
        <v>2.4</v>
      </c>
      <c r="U73" s="12" t="s">
        <v>35</v>
      </c>
      <c r="V73" s="114">
        <v>0.122</v>
      </c>
      <c r="W73" s="114">
        <v>5.5E-2</v>
      </c>
      <c r="X73" s="114">
        <v>7.0999999999999994E-2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 spans="1:112" s="20" customFormat="1" ht="15.75" customHeight="1" x14ac:dyDescent="0.35">
      <c r="A74" s="12">
        <v>2.8</v>
      </c>
      <c r="B74" s="12" t="s">
        <v>35</v>
      </c>
      <c r="C74" s="12">
        <v>0.153</v>
      </c>
      <c r="D74" s="12">
        <v>5.3999999999999999E-2</v>
      </c>
      <c r="E74" s="12">
        <v>5.3999999999999999E-2</v>
      </c>
      <c r="F74" s="1"/>
      <c r="G74" s="12">
        <v>2.8</v>
      </c>
      <c r="H74" s="12" t="s">
        <v>35</v>
      </c>
      <c r="I74" s="124">
        <v>0.189</v>
      </c>
      <c r="J74" s="124">
        <v>5.3999999999999999E-2</v>
      </c>
      <c r="K74" s="124">
        <v>7.8E-2</v>
      </c>
      <c r="L74" s="1"/>
      <c r="M74" s="12">
        <v>2.8</v>
      </c>
      <c r="N74" s="12" t="s">
        <v>35</v>
      </c>
      <c r="O74" s="114">
        <v>0.20799999999999999</v>
      </c>
      <c r="P74" s="114">
        <v>5.3999999999999999E-2</v>
      </c>
      <c r="Q74" s="114">
        <v>9.1999999999999998E-2</v>
      </c>
      <c r="R74"/>
      <c r="S74"/>
      <c r="T74" s="12">
        <v>2.8</v>
      </c>
      <c r="U74" s="12" t="s">
        <v>35</v>
      </c>
      <c r="V74" s="114">
        <v>0.219</v>
      </c>
      <c r="W74" s="114">
        <v>5.3999999999999999E-2</v>
      </c>
      <c r="X74" s="114">
        <v>0.10299999999999999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</row>
    <row r="75" spans="1:112" s="20" customFormat="1" ht="15.75" customHeight="1" x14ac:dyDescent="0.35">
      <c r="A75" s="12">
        <v>2.1</v>
      </c>
      <c r="B75" s="12" t="s">
        <v>37</v>
      </c>
      <c r="C75" s="12">
        <v>8.4000000000000005E-2</v>
      </c>
      <c r="D75" s="12">
        <v>5.1999999999999998E-2</v>
      </c>
      <c r="E75" s="12">
        <v>5.1999999999999998E-2</v>
      </c>
      <c r="F75" s="1"/>
      <c r="G75" s="12">
        <v>2.1</v>
      </c>
      <c r="H75" s="12" t="s">
        <v>37</v>
      </c>
      <c r="I75" s="124">
        <v>7.8E-2</v>
      </c>
      <c r="J75" s="124">
        <v>5.2999999999999999E-2</v>
      </c>
      <c r="K75" s="124">
        <v>5.2999999999999999E-2</v>
      </c>
      <c r="L75" s="1"/>
      <c r="M75" s="12">
        <v>2.1</v>
      </c>
      <c r="N75" s="12" t="s">
        <v>37</v>
      </c>
      <c r="O75" s="114">
        <v>7.4999999999999997E-2</v>
      </c>
      <c r="P75" s="114">
        <v>5.3999999999999999E-2</v>
      </c>
      <c r="Q75" s="114">
        <v>5.3999999999999999E-2</v>
      </c>
      <c r="R75"/>
      <c r="S75"/>
      <c r="T75" s="12">
        <v>2.1</v>
      </c>
      <c r="U75" s="12" t="s">
        <v>37</v>
      </c>
      <c r="V75" s="114">
        <v>7.2999999999999995E-2</v>
      </c>
      <c r="W75" s="114">
        <v>5.5E-2</v>
      </c>
      <c r="X75" s="114">
        <v>5.3999999999999999E-2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</row>
    <row r="76" spans="1:112" s="20" customFormat="1" ht="15.75" customHeight="1" x14ac:dyDescent="0.35">
      <c r="A76" s="12">
        <v>2.1</v>
      </c>
      <c r="B76" s="12" t="s">
        <v>38</v>
      </c>
      <c r="C76" s="12">
        <v>0.111</v>
      </c>
      <c r="D76" s="12">
        <v>5.1999999999999998E-2</v>
      </c>
      <c r="E76" s="12">
        <v>5.1999999999999998E-2</v>
      </c>
      <c r="F76" s="1"/>
      <c r="G76" s="12">
        <v>2.1</v>
      </c>
      <c r="H76" s="12" t="s">
        <v>38</v>
      </c>
      <c r="I76" s="124">
        <v>0.10199999999999999</v>
      </c>
      <c r="J76" s="124">
        <v>5.2999999999999999E-2</v>
      </c>
      <c r="K76" s="124">
        <v>5.2999999999999999E-2</v>
      </c>
      <c r="L76" s="1"/>
      <c r="M76" s="12">
        <v>2.1</v>
      </c>
      <c r="N76" s="12" t="s">
        <v>38</v>
      </c>
      <c r="O76" s="114">
        <v>9.5000000000000001E-2</v>
      </c>
      <c r="P76" s="114">
        <v>5.3999999999999999E-2</v>
      </c>
      <c r="Q76" s="114">
        <v>5.2999999999999999E-2</v>
      </c>
      <c r="R76"/>
      <c r="S76"/>
      <c r="T76" s="12">
        <v>2.1</v>
      </c>
      <c r="U76" s="12" t="s">
        <v>38</v>
      </c>
      <c r="V76" s="114">
        <v>9.0999999999999998E-2</v>
      </c>
      <c r="W76" s="114">
        <v>5.5E-2</v>
      </c>
      <c r="X76" s="114">
        <v>5.3999999999999999E-2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 spans="1:112" s="18" customFormat="1" ht="15.75" customHeight="1" x14ac:dyDescent="0.35">
      <c r="A77" s="19">
        <v>2.1</v>
      </c>
      <c r="B77" s="19" t="s">
        <v>36</v>
      </c>
      <c r="C77" s="19">
        <v>5.1999999999999998E-2</v>
      </c>
      <c r="D77" s="19">
        <v>5.1999999999999998E-2</v>
      </c>
      <c r="E77" s="19">
        <v>5.1999999999999998E-2</v>
      </c>
      <c r="F77" s="136"/>
      <c r="G77" s="19">
        <v>2.1</v>
      </c>
      <c r="H77" s="19" t="s">
        <v>36</v>
      </c>
      <c r="I77" s="127">
        <v>5.5E-2</v>
      </c>
      <c r="J77" s="127">
        <v>5.2999999999999999E-2</v>
      </c>
      <c r="K77" s="127">
        <v>5.3999999999999999E-2</v>
      </c>
      <c r="L77" s="136"/>
      <c r="M77" s="19">
        <v>2.1</v>
      </c>
      <c r="N77" s="19" t="s">
        <v>36</v>
      </c>
      <c r="O77" s="117">
        <v>5.6000000000000001E-2</v>
      </c>
      <c r="P77" s="117">
        <v>5.3999999999999999E-2</v>
      </c>
      <c r="Q77" s="117">
        <v>5.6000000000000001E-2</v>
      </c>
      <c r="R77" s="136"/>
      <c r="S77"/>
      <c r="T77" s="19">
        <v>2.1</v>
      </c>
      <c r="U77" s="19" t="s">
        <v>36</v>
      </c>
      <c r="V77" s="117">
        <v>5.6000000000000001E-2</v>
      </c>
      <c r="W77" s="117">
        <v>5.3999999999999999E-2</v>
      </c>
      <c r="X77" s="117">
        <v>5.5E-2</v>
      </c>
      <c r="Y77" s="136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 spans="1:112" s="18" customFormat="1" ht="15.75" customHeight="1" x14ac:dyDescent="0.35">
      <c r="A78" s="19">
        <v>2.4</v>
      </c>
      <c r="B78" s="19" t="s">
        <v>36</v>
      </c>
      <c r="C78" s="19">
        <v>5.1999999999999998E-2</v>
      </c>
      <c r="D78" s="19">
        <v>5.1999999999999998E-2</v>
      </c>
      <c r="E78" s="19">
        <v>5.1999999999999998E-2</v>
      </c>
      <c r="F78" s="1"/>
      <c r="G78" s="19">
        <v>2.4</v>
      </c>
      <c r="H78" s="19" t="s">
        <v>36</v>
      </c>
      <c r="I78" s="127">
        <v>6.0999999999999999E-2</v>
      </c>
      <c r="J78" s="127">
        <v>5.1999999999999998E-2</v>
      </c>
      <c r="K78" s="127">
        <v>0.06</v>
      </c>
      <c r="L78" s="1"/>
      <c r="M78" s="19">
        <v>2.4</v>
      </c>
      <c r="N78" s="19" t="s">
        <v>36</v>
      </c>
      <c r="O78" s="117">
        <v>6.6000000000000003E-2</v>
      </c>
      <c r="P78" s="117">
        <v>5.2999999999999999E-2</v>
      </c>
      <c r="Q78" s="117">
        <v>6.6000000000000003E-2</v>
      </c>
      <c r="R78"/>
      <c r="S78"/>
      <c r="T78" s="19">
        <v>2.4</v>
      </c>
      <c r="U78" s="19" t="s">
        <v>36</v>
      </c>
      <c r="V78" s="117">
        <v>6.9000000000000006E-2</v>
      </c>
      <c r="W78" s="117">
        <v>5.3999999999999999E-2</v>
      </c>
      <c r="X78" s="117">
        <v>6.8000000000000005E-2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</row>
    <row r="79" spans="1:112" s="18" customFormat="1" ht="15.75" customHeight="1" x14ac:dyDescent="0.35">
      <c r="A79" s="19">
        <v>2.8</v>
      </c>
      <c r="B79" s="19" t="s">
        <v>36</v>
      </c>
      <c r="C79" s="19">
        <v>5.2999999999999999E-2</v>
      </c>
      <c r="D79" s="19">
        <v>5.0999999999999997E-2</v>
      </c>
      <c r="E79" s="19">
        <v>5.0999999999999997E-2</v>
      </c>
      <c r="F79" s="1"/>
      <c r="G79" s="19">
        <v>2.8</v>
      </c>
      <c r="H79" s="19" t="s">
        <v>36</v>
      </c>
      <c r="I79" s="127">
        <v>7.6999999999999999E-2</v>
      </c>
      <c r="J79" s="127">
        <v>5.1999999999999998E-2</v>
      </c>
      <c r="K79" s="127">
        <v>7.4999999999999997E-2</v>
      </c>
      <c r="L79" s="1"/>
      <c r="M79" s="19">
        <v>2.8</v>
      </c>
      <c r="N79" s="19" t="s">
        <v>36</v>
      </c>
      <c r="O79" s="117">
        <v>9.4E-2</v>
      </c>
      <c r="P79" s="117">
        <v>5.2999999999999999E-2</v>
      </c>
      <c r="Q79" s="117">
        <v>9.0999999999999998E-2</v>
      </c>
      <c r="R79"/>
      <c r="S79"/>
      <c r="T79" s="19">
        <v>2.8</v>
      </c>
      <c r="U79" s="19" t="s">
        <v>36</v>
      </c>
      <c r="V79" s="117">
        <v>0.104</v>
      </c>
      <c r="W79" s="117">
        <v>5.2999999999999999E-2</v>
      </c>
      <c r="X79" s="117">
        <v>0.10100000000000001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 spans="1:112" s="18" customFormat="1" ht="15.75" customHeight="1" x14ac:dyDescent="0.35">
      <c r="A80" s="50">
        <v>2.2000000000000002</v>
      </c>
      <c r="B80" s="51" t="s">
        <v>35</v>
      </c>
      <c r="C80" s="50">
        <v>5.0999999999999997E-2</v>
      </c>
      <c r="D80" s="51">
        <v>5.1999999999999998E-2</v>
      </c>
      <c r="E80" s="50">
        <v>5.1999999999999998E-2</v>
      </c>
      <c r="F80" s="1"/>
      <c r="G80" s="50">
        <v>2.2000000000000002</v>
      </c>
      <c r="H80" s="51" t="s">
        <v>35</v>
      </c>
      <c r="I80" s="123">
        <v>0.05</v>
      </c>
      <c r="J80" s="123">
        <v>5.3999999999999999E-2</v>
      </c>
      <c r="K80" s="123">
        <v>5.0999999999999997E-2</v>
      </c>
      <c r="L80" s="1"/>
      <c r="M80" s="50">
        <v>2.2000000000000002</v>
      </c>
      <c r="N80" s="51" t="s">
        <v>35</v>
      </c>
      <c r="O80" s="113">
        <v>0.05</v>
      </c>
      <c r="P80" s="113">
        <v>5.3999999999999999E-2</v>
      </c>
      <c r="Q80" s="113">
        <v>0.05</v>
      </c>
      <c r="R80"/>
      <c r="S80"/>
      <c r="T80" s="50">
        <v>2.2000000000000002</v>
      </c>
      <c r="U80" s="51" t="s">
        <v>35</v>
      </c>
      <c r="V80" s="113">
        <v>0.05</v>
      </c>
      <c r="W80" s="113">
        <v>5.5E-2</v>
      </c>
      <c r="X80" s="113">
        <v>0.05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 spans="1:112" s="18" customFormat="1" ht="15.75" customHeight="1" x14ac:dyDescent="0.35">
      <c r="A81" s="50">
        <v>2.2000000000000002</v>
      </c>
      <c r="B81" s="51" t="s">
        <v>37</v>
      </c>
      <c r="C81" s="50">
        <v>5.0999999999999997E-2</v>
      </c>
      <c r="D81" s="51">
        <v>5.0999999999999997E-2</v>
      </c>
      <c r="E81" s="50">
        <v>5.0999999999999997E-2</v>
      </c>
      <c r="F81" s="1"/>
      <c r="G81" s="50">
        <v>2.2000000000000002</v>
      </c>
      <c r="H81" s="51" t="s">
        <v>37</v>
      </c>
      <c r="I81" s="123">
        <v>0.05</v>
      </c>
      <c r="J81" s="123">
        <v>5.1999999999999998E-2</v>
      </c>
      <c r="K81" s="123">
        <v>0.05</v>
      </c>
      <c r="L81" s="1"/>
      <c r="M81" s="50">
        <v>2.2000000000000002</v>
      </c>
      <c r="N81" s="51" t="s">
        <v>37</v>
      </c>
      <c r="O81" s="113">
        <v>0.05</v>
      </c>
      <c r="P81" s="113">
        <v>5.2999999999999999E-2</v>
      </c>
      <c r="Q81" s="113">
        <v>0.05</v>
      </c>
      <c r="R81"/>
      <c r="S81"/>
      <c r="T81" s="50">
        <v>2.2000000000000002</v>
      </c>
      <c r="U81" s="51" t="s">
        <v>37</v>
      </c>
      <c r="V81" s="113">
        <v>0.05</v>
      </c>
      <c r="W81" s="113">
        <v>5.3999999999999999E-2</v>
      </c>
      <c r="X81" s="113">
        <v>0.05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 spans="1:112" s="18" customFormat="1" ht="15.75" customHeight="1" x14ac:dyDescent="0.35">
      <c r="A82" s="50">
        <v>2.2000000000000002</v>
      </c>
      <c r="B82" s="51" t="s">
        <v>38</v>
      </c>
      <c r="C82" s="50">
        <v>5.0999999999999997E-2</v>
      </c>
      <c r="D82" s="51">
        <v>5.0999999999999997E-2</v>
      </c>
      <c r="E82" s="50">
        <v>5.0999999999999997E-2</v>
      </c>
      <c r="F82" s="1"/>
      <c r="G82" s="50">
        <v>2.2000000000000002</v>
      </c>
      <c r="H82" s="51" t="s">
        <v>38</v>
      </c>
      <c r="I82" s="123">
        <v>5.0999999999999997E-2</v>
      </c>
      <c r="J82" s="123">
        <v>5.1999999999999998E-2</v>
      </c>
      <c r="K82" s="123">
        <v>5.0999999999999997E-2</v>
      </c>
      <c r="L82" s="1"/>
      <c r="M82" s="50">
        <v>2.2000000000000002</v>
      </c>
      <c r="N82" s="51" t="s">
        <v>38</v>
      </c>
      <c r="O82" s="113">
        <v>0.05</v>
      </c>
      <c r="P82" s="113">
        <v>5.2999999999999999E-2</v>
      </c>
      <c r="Q82" s="113">
        <v>0.05</v>
      </c>
      <c r="R82"/>
      <c r="S82"/>
      <c r="T82" s="50">
        <v>2.2000000000000002</v>
      </c>
      <c r="U82" s="51" t="s">
        <v>38</v>
      </c>
      <c r="V82" s="113">
        <v>0.05</v>
      </c>
      <c r="W82" s="113">
        <v>5.2999999999999999E-2</v>
      </c>
      <c r="X82" s="113">
        <v>0.05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 spans="1:112" s="18" customFormat="1" ht="15.75" customHeight="1" x14ac:dyDescent="0.35">
      <c r="A83" s="26">
        <v>2.2000000000000002</v>
      </c>
      <c r="B83" s="26" t="s">
        <v>36</v>
      </c>
      <c r="C83" s="26">
        <v>5.0999999999999997E-2</v>
      </c>
      <c r="D83" s="26">
        <v>5.0999999999999997E-2</v>
      </c>
      <c r="E83" s="26">
        <v>5.0999999999999997E-2</v>
      </c>
      <c r="F83" s="136"/>
      <c r="G83" s="26">
        <v>2.2000000000000002</v>
      </c>
      <c r="H83" s="26" t="s">
        <v>36</v>
      </c>
      <c r="I83" s="131">
        <v>5.0999999999999997E-2</v>
      </c>
      <c r="J83" s="131">
        <v>5.1999999999999998E-2</v>
      </c>
      <c r="K83" s="131">
        <v>5.0999999999999997E-2</v>
      </c>
      <c r="L83" s="136"/>
      <c r="M83" s="26">
        <v>2.2000000000000002</v>
      </c>
      <c r="N83" s="26" t="s">
        <v>36</v>
      </c>
      <c r="O83" s="121">
        <v>0.05</v>
      </c>
      <c r="P83" s="121">
        <v>5.2999999999999999E-2</v>
      </c>
      <c r="Q83" s="121">
        <v>0.05</v>
      </c>
      <c r="R83" s="136"/>
      <c r="S83"/>
      <c r="T83" s="26">
        <v>2.2000000000000002</v>
      </c>
      <c r="U83" s="26" t="s">
        <v>36</v>
      </c>
      <c r="V83" s="121">
        <v>0.05</v>
      </c>
      <c r="W83" s="121">
        <v>5.3999999999999999E-2</v>
      </c>
      <c r="X83" s="121">
        <v>0.05</v>
      </c>
      <c r="Y83" s="136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 spans="1:112" x14ac:dyDescent="0.35"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V84" s="1"/>
    </row>
    <row r="85" spans="1:112" x14ac:dyDescent="0.35">
      <c r="CK85" s="1"/>
      <c r="CV85" s="1"/>
    </row>
    <row r="86" spans="1:112" s="1" customFormat="1" x14ac:dyDescent="0.35">
      <c r="A86" s="170" t="s">
        <v>44</v>
      </c>
      <c r="B86" s="170"/>
      <c r="C86" s="170"/>
      <c r="D86" s="170"/>
      <c r="E86" s="170"/>
      <c r="F86" s="170"/>
      <c r="G86" s="170"/>
      <c r="H86" s="133"/>
      <c r="I86" s="171" t="s">
        <v>45</v>
      </c>
      <c r="J86" s="171"/>
      <c r="K86" s="171"/>
      <c r="L86" s="171"/>
      <c r="M86" s="171"/>
      <c r="N86" s="171"/>
      <c r="O86" s="171"/>
      <c r="P86" s="133"/>
      <c r="Q86" s="172" t="s">
        <v>48</v>
      </c>
      <c r="R86" s="172"/>
      <c r="S86" s="172"/>
      <c r="T86" s="172"/>
      <c r="U86" s="172"/>
      <c r="V86" s="172"/>
      <c r="W86" s="172"/>
      <c r="X86" s="133"/>
      <c r="Y86" s="173" t="s">
        <v>49</v>
      </c>
      <c r="Z86" s="173"/>
      <c r="AA86" s="173"/>
      <c r="AB86" s="173"/>
      <c r="AC86" s="173"/>
      <c r="AD86" s="173"/>
      <c r="AE86" s="173"/>
      <c r="AF86" s="111"/>
      <c r="AG86" s="166" t="s">
        <v>50</v>
      </c>
      <c r="AH86" s="166"/>
      <c r="AI86" s="166"/>
      <c r="AJ86" s="166"/>
      <c r="AK86" s="166"/>
      <c r="AL86" s="166"/>
      <c r="AM86" s="166"/>
    </row>
    <row r="87" spans="1:112" s="1" customFormat="1" x14ac:dyDescent="0.35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</row>
    <row r="88" spans="1:112" s="1" customFormat="1" x14ac:dyDescent="0.35">
      <c r="A88" s="138" t="s">
        <v>15</v>
      </c>
      <c r="B88" s="140" t="s">
        <v>8</v>
      </c>
      <c r="C88" s="139">
        <v>2</v>
      </c>
      <c r="D88" s="139">
        <v>3</v>
      </c>
      <c r="E88" s="139">
        <v>4</v>
      </c>
      <c r="F88" s="139">
        <v>5</v>
      </c>
      <c r="G88" s="147"/>
      <c r="H88" s="133"/>
      <c r="I88" s="138" t="s">
        <v>15</v>
      </c>
      <c r="J88" s="140" t="s">
        <v>8</v>
      </c>
      <c r="K88" s="139">
        <v>2</v>
      </c>
      <c r="L88" s="139">
        <v>3</v>
      </c>
      <c r="M88" s="139">
        <v>4</v>
      </c>
      <c r="N88" s="139">
        <v>5</v>
      </c>
      <c r="O88" s="150"/>
      <c r="P88" s="133"/>
      <c r="Q88" s="138" t="s">
        <v>15</v>
      </c>
      <c r="R88" s="140" t="s">
        <v>8</v>
      </c>
      <c r="S88" s="139">
        <v>2</v>
      </c>
      <c r="T88" s="139">
        <v>3</v>
      </c>
      <c r="U88" s="139">
        <v>4</v>
      </c>
      <c r="V88" s="139">
        <v>5</v>
      </c>
      <c r="W88" s="159"/>
      <c r="X88" s="133"/>
      <c r="Y88" s="138" t="s">
        <v>15</v>
      </c>
      <c r="Z88" s="140" t="s">
        <v>8</v>
      </c>
      <c r="AA88" s="139">
        <v>2</v>
      </c>
      <c r="AB88" s="139">
        <v>3</v>
      </c>
      <c r="AC88" s="139">
        <v>4</v>
      </c>
      <c r="AD88" s="139">
        <v>5</v>
      </c>
      <c r="AE88" s="46"/>
      <c r="AF88" s="133"/>
      <c r="AG88" s="138" t="s">
        <v>15</v>
      </c>
      <c r="AH88" s="140" t="s">
        <v>8</v>
      </c>
      <c r="AI88" s="139">
        <v>2</v>
      </c>
      <c r="AJ88" s="139">
        <v>3</v>
      </c>
      <c r="AK88" s="139">
        <v>4</v>
      </c>
      <c r="AL88" s="139">
        <v>5</v>
      </c>
      <c r="AM88" s="162"/>
    </row>
    <row r="89" spans="1:112" s="1" customFormat="1" x14ac:dyDescent="0.35">
      <c r="A89" s="2" t="s">
        <v>12</v>
      </c>
      <c r="B89" s="3"/>
      <c r="C89" s="4"/>
      <c r="D89" s="4"/>
      <c r="E89" s="4"/>
      <c r="F89" s="4"/>
      <c r="G89" s="30"/>
      <c r="H89" s="133"/>
      <c r="I89" s="2" t="s">
        <v>12</v>
      </c>
      <c r="J89" s="3"/>
      <c r="K89" s="4"/>
      <c r="L89" s="4"/>
      <c r="M89" s="4"/>
      <c r="N89" s="4"/>
      <c r="O89" s="35"/>
      <c r="P89" s="133"/>
      <c r="Q89" s="2" t="s">
        <v>12</v>
      </c>
      <c r="R89" s="3"/>
      <c r="S89" s="4"/>
      <c r="T89" s="4"/>
      <c r="U89" s="4"/>
      <c r="V89" s="4"/>
      <c r="W89" s="40"/>
      <c r="X89" s="133"/>
      <c r="Y89" s="2" t="s">
        <v>12</v>
      </c>
      <c r="Z89" s="3"/>
      <c r="AA89" s="4"/>
      <c r="AB89" s="4"/>
      <c r="AC89" s="4"/>
      <c r="AD89" s="4"/>
      <c r="AE89" s="45"/>
      <c r="AF89" s="133"/>
      <c r="AG89" s="2" t="s">
        <v>12</v>
      </c>
      <c r="AH89" s="3"/>
      <c r="AI89" s="4"/>
      <c r="AJ89" s="4"/>
      <c r="AK89" s="4"/>
      <c r="AL89" s="4"/>
      <c r="AM89" s="163"/>
    </row>
    <row r="90" spans="1:112" s="1" customFormat="1" x14ac:dyDescent="0.35">
      <c r="A90" s="2" t="s">
        <v>13</v>
      </c>
      <c r="B90" s="9" t="s">
        <v>70</v>
      </c>
      <c r="C90" s="53">
        <v>2.5999999999999999E-2</v>
      </c>
      <c r="D90" s="53">
        <v>3.4000000000000002E-2</v>
      </c>
      <c r="E90" s="53">
        <v>3.7999999999999999E-2</v>
      </c>
      <c r="F90" s="53">
        <v>0.04</v>
      </c>
      <c r="G90" s="96"/>
      <c r="H90" s="133"/>
      <c r="I90" s="2" t="s">
        <v>13</v>
      </c>
      <c r="J90" s="9" t="s">
        <v>70</v>
      </c>
      <c r="K90" s="53">
        <v>0.11899999999999999</v>
      </c>
      <c r="L90" s="53">
        <v>0.11699999999999999</v>
      </c>
      <c r="M90" s="53">
        <v>0.112</v>
      </c>
      <c r="N90" s="53">
        <v>0.109</v>
      </c>
      <c r="O90" s="100"/>
      <c r="P90" s="133"/>
      <c r="Q90" s="2" t="s">
        <v>13</v>
      </c>
      <c r="R90" s="9" t="s">
        <v>70</v>
      </c>
      <c r="S90" s="53">
        <v>5.8999999999999997E-2</v>
      </c>
      <c r="T90" s="53">
        <v>6.7000000000000004E-2</v>
      </c>
      <c r="U90" s="53">
        <v>7.0999999999999994E-2</v>
      </c>
      <c r="V90" s="53">
        <v>7.2999999999999995E-2</v>
      </c>
      <c r="W90" s="104"/>
      <c r="X90" s="133"/>
      <c r="Y90" s="2" t="s">
        <v>13</v>
      </c>
      <c r="Z90" s="9" t="s">
        <v>70</v>
      </c>
      <c r="AA90" s="53">
        <v>5.3999999999999999E-2</v>
      </c>
      <c r="AB90" s="53">
        <v>5.1999999999999998E-2</v>
      </c>
      <c r="AC90" s="53">
        <v>5.0999999999999997E-2</v>
      </c>
      <c r="AD90" s="53">
        <v>5.0999999999999997E-2</v>
      </c>
      <c r="AE90" s="107"/>
      <c r="AF90" s="133"/>
      <c r="AG90" s="2" t="s">
        <v>13</v>
      </c>
      <c r="AH90" s="9" t="s">
        <v>70</v>
      </c>
      <c r="AI90" s="53">
        <v>5.5E-2</v>
      </c>
      <c r="AJ90" s="53">
        <v>5.2999999999999999E-2</v>
      </c>
      <c r="AK90" s="53">
        <v>5.0999999999999997E-2</v>
      </c>
      <c r="AL90" s="53">
        <v>0.05</v>
      </c>
      <c r="AM90" s="164"/>
      <c r="AN90" s="133"/>
      <c r="AO90" s="133"/>
    </row>
    <row r="91" spans="1:112" s="1" customFormat="1" x14ac:dyDescent="0.35">
      <c r="A91" s="2"/>
      <c r="B91" s="3" t="s">
        <v>71</v>
      </c>
      <c r="C91" s="137">
        <v>4.9999999999999975E-3</v>
      </c>
      <c r="D91" s="137">
        <v>8.0000000000000002E-3</v>
      </c>
      <c r="E91" s="137">
        <v>9.9999999999999985E-3</v>
      </c>
      <c r="F91" s="137">
        <v>6.9999999999999993E-3</v>
      </c>
      <c r="G91" s="97"/>
      <c r="H91" s="133"/>
      <c r="I91" s="2"/>
      <c r="J91" s="3" t="s">
        <v>71</v>
      </c>
      <c r="K91" s="137">
        <v>1.6500000000000001E-2</v>
      </c>
      <c r="L91" s="137">
        <v>2.3E-2</v>
      </c>
      <c r="M91" s="137">
        <v>2.5000000000000001E-2</v>
      </c>
      <c r="N91" s="137">
        <v>2.6500000000000003E-2</v>
      </c>
      <c r="O91" s="101"/>
      <c r="P91" s="133"/>
      <c r="Q91" s="2"/>
      <c r="R91" s="3" t="s">
        <v>71</v>
      </c>
      <c r="S91" s="137">
        <v>0</v>
      </c>
      <c r="T91" s="137">
        <v>1.0000000000000002E-2</v>
      </c>
      <c r="U91" s="137">
        <v>1.4999999999999993E-2</v>
      </c>
      <c r="V91" s="137">
        <v>1.6999999999999994E-2</v>
      </c>
      <c r="W91" s="105"/>
      <c r="X91" s="133"/>
      <c r="Y91" s="2"/>
      <c r="Z91" s="3" t="s">
        <v>71</v>
      </c>
      <c r="AA91" s="137">
        <v>0</v>
      </c>
      <c r="AB91" s="137">
        <v>0</v>
      </c>
      <c r="AC91" s="137">
        <v>9.9999999999999395E-4</v>
      </c>
      <c r="AD91" s="137">
        <v>0</v>
      </c>
      <c r="AE91" s="108"/>
      <c r="AF91" s="133"/>
      <c r="AG91" s="2" t="s">
        <v>14</v>
      </c>
      <c r="AH91" s="9" t="s">
        <v>70</v>
      </c>
      <c r="AI91" s="53">
        <v>5.3999999999999999E-2</v>
      </c>
      <c r="AJ91" s="53">
        <v>5.1999999999999998E-2</v>
      </c>
      <c r="AK91" s="53">
        <v>5.0999999999999997E-2</v>
      </c>
      <c r="AL91" s="53">
        <v>5.0999999999999997E-2</v>
      </c>
      <c r="AM91" s="164"/>
      <c r="AN91" s="133"/>
      <c r="AO91" s="133"/>
    </row>
    <row r="92" spans="1:112" s="1" customFormat="1" x14ac:dyDescent="0.35">
      <c r="A92" s="2" t="s">
        <v>14</v>
      </c>
      <c r="B92" s="9" t="s">
        <v>70</v>
      </c>
      <c r="C92" s="53">
        <v>2.3E-2</v>
      </c>
      <c r="D92" s="53">
        <v>3.4000000000000002E-2</v>
      </c>
      <c r="E92" s="53">
        <v>3.7999999999999999E-2</v>
      </c>
      <c r="F92" s="53">
        <v>0.04</v>
      </c>
      <c r="G92" s="96"/>
      <c r="H92" s="133"/>
      <c r="I92" s="2" t="s">
        <v>14</v>
      </c>
      <c r="J92" s="9" t="s">
        <v>70</v>
      </c>
      <c r="K92" s="53">
        <v>0.11599999999999999</v>
      </c>
      <c r="L92" s="53">
        <v>0.11449999999999999</v>
      </c>
      <c r="M92" s="53">
        <v>0.1115</v>
      </c>
      <c r="N92" s="53">
        <v>0.1085</v>
      </c>
      <c r="O92" s="100"/>
      <c r="P92" s="133"/>
      <c r="Q92" s="2" t="s">
        <v>14</v>
      </c>
      <c r="R92" s="9" t="s">
        <v>70</v>
      </c>
      <c r="S92" s="53">
        <v>5.7000000000000002E-2</v>
      </c>
      <c r="T92" s="53">
        <v>6.5000000000000002E-2</v>
      </c>
      <c r="U92" s="53">
        <v>6.9000000000000006E-2</v>
      </c>
      <c r="V92" s="53">
        <v>7.0999999999999994E-2</v>
      </c>
      <c r="W92" s="104"/>
      <c r="X92" s="133"/>
      <c r="Y92" s="2" t="s">
        <v>14</v>
      </c>
      <c r="Z92" s="9" t="s">
        <v>70</v>
      </c>
      <c r="AA92" s="53">
        <v>5.2999999999999999E-2</v>
      </c>
      <c r="AB92" s="53">
        <v>5.1999999999999998E-2</v>
      </c>
      <c r="AC92" s="53">
        <v>5.0999999999999997E-2</v>
      </c>
      <c r="AD92" s="53">
        <v>5.0999999999999997E-2</v>
      </c>
      <c r="AE92" s="107"/>
      <c r="AF92" s="133"/>
      <c r="AG92" s="2" t="s">
        <v>17</v>
      </c>
      <c r="AH92" s="9" t="s">
        <v>70</v>
      </c>
      <c r="AI92" s="53">
        <v>5.2999999999999999E-2</v>
      </c>
      <c r="AJ92" s="53">
        <v>5.1999999999999998E-2</v>
      </c>
      <c r="AK92" s="53">
        <v>5.0999999999999997E-2</v>
      </c>
      <c r="AL92" s="53">
        <v>0.05</v>
      </c>
      <c r="AM92" s="164"/>
      <c r="AN92" s="133"/>
      <c r="AO92" s="133"/>
    </row>
    <row r="93" spans="1:112" s="1" customFormat="1" x14ac:dyDescent="0.35">
      <c r="A93" s="2"/>
      <c r="B93" s="3" t="s">
        <v>71</v>
      </c>
      <c r="C93" s="137">
        <v>4.0000000000000001E-3</v>
      </c>
      <c r="D93" s="137">
        <v>4.9999999999999975E-3</v>
      </c>
      <c r="E93" s="137">
        <v>1.1000000000000003E-2</v>
      </c>
      <c r="F93" s="137">
        <v>9.0000000000000011E-3</v>
      </c>
      <c r="G93" s="97"/>
      <c r="H93" s="133"/>
      <c r="I93" s="2"/>
      <c r="J93" s="3" t="s">
        <v>71</v>
      </c>
      <c r="K93" s="137">
        <v>1.55E-2</v>
      </c>
      <c r="L93" s="137">
        <v>2.2499999999999999E-2</v>
      </c>
      <c r="M93" s="137">
        <v>2.5000000000000001E-2</v>
      </c>
      <c r="N93" s="137">
        <v>2.6000000000000002E-2</v>
      </c>
      <c r="O93" s="101"/>
      <c r="P93" s="133"/>
      <c r="Q93" s="2"/>
      <c r="R93" s="3" t="s">
        <v>71</v>
      </c>
      <c r="S93" s="137">
        <v>1.0000000000000009E-3</v>
      </c>
      <c r="T93" s="137">
        <v>9.0000000000000011E-3</v>
      </c>
      <c r="U93" s="137">
        <v>1.3000000000000005E-2</v>
      </c>
      <c r="V93" s="137">
        <v>1.4999999999999993E-2</v>
      </c>
      <c r="W93" s="105"/>
      <c r="X93" s="133"/>
      <c r="Y93" s="2"/>
      <c r="Z93" s="3" t="s">
        <v>71</v>
      </c>
      <c r="AA93" s="137">
        <v>1.0000000000000009E-3</v>
      </c>
      <c r="AB93" s="137">
        <v>0</v>
      </c>
      <c r="AC93" s="137">
        <v>0</v>
      </c>
      <c r="AD93" s="137">
        <v>0</v>
      </c>
      <c r="AE93" s="108"/>
      <c r="AF93" s="133"/>
      <c r="AG93" s="2" t="s">
        <v>18</v>
      </c>
      <c r="AH93" s="9" t="s">
        <v>70</v>
      </c>
      <c r="AI93" s="53">
        <v>5.1999999999999998E-2</v>
      </c>
      <c r="AJ93" s="53">
        <v>5.0999999999999997E-2</v>
      </c>
      <c r="AK93" s="53">
        <v>0.05</v>
      </c>
      <c r="AL93" s="53">
        <v>0.05</v>
      </c>
      <c r="AM93" s="164"/>
      <c r="AN93" s="133"/>
      <c r="AO93" s="133"/>
    </row>
    <row r="94" spans="1:112" s="1" customFormat="1" x14ac:dyDescent="0.35">
      <c r="A94" s="2" t="s">
        <v>17</v>
      </c>
      <c r="B94" s="9" t="s">
        <v>70</v>
      </c>
      <c r="C94" s="53">
        <v>2.1000000000000001E-2</v>
      </c>
      <c r="D94" s="53">
        <v>3.4000000000000002E-2</v>
      </c>
      <c r="E94" s="53">
        <v>3.7999999999999999E-2</v>
      </c>
      <c r="F94" s="53">
        <v>0.04</v>
      </c>
      <c r="G94" s="96"/>
      <c r="H94" s="133"/>
      <c r="I94" s="2" t="s">
        <v>17</v>
      </c>
      <c r="J94" s="9" t="s">
        <v>70</v>
      </c>
      <c r="K94" s="53">
        <v>0.114</v>
      </c>
      <c r="L94" s="53">
        <v>0.11299999999999999</v>
      </c>
      <c r="M94" s="53">
        <v>0.1105</v>
      </c>
      <c r="N94" s="53">
        <v>0.107</v>
      </c>
      <c r="O94" s="100"/>
      <c r="P94" s="133"/>
      <c r="Q94" s="2" t="s">
        <v>17</v>
      </c>
      <c r="R94" s="9" t="s">
        <v>70</v>
      </c>
      <c r="S94" s="53">
        <v>5.5E-2</v>
      </c>
      <c r="T94" s="53">
        <v>6.3E-2</v>
      </c>
      <c r="U94" s="53">
        <v>6.8000000000000005E-2</v>
      </c>
      <c r="V94" s="53">
        <v>7.0999999999999994E-2</v>
      </c>
      <c r="W94" s="104"/>
      <c r="X94" s="133"/>
      <c r="Y94" s="2" t="s">
        <v>17</v>
      </c>
      <c r="Z94" s="9" t="s">
        <v>70</v>
      </c>
      <c r="AA94" s="53">
        <v>5.1999999999999998E-2</v>
      </c>
      <c r="AB94" s="53">
        <v>5.0999999999999997E-2</v>
      </c>
      <c r="AC94" s="53">
        <v>5.0999999999999997E-2</v>
      </c>
      <c r="AD94" s="53">
        <v>0.05</v>
      </c>
      <c r="AE94" s="107"/>
      <c r="AF94" s="133"/>
      <c r="AG94" s="2" t="s">
        <v>39</v>
      </c>
      <c r="AH94" s="9" t="s">
        <v>70</v>
      </c>
      <c r="AI94" s="53">
        <v>5.0999999999999997E-2</v>
      </c>
      <c r="AJ94" s="53">
        <v>5.0999999999999997E-2</v>
      </c>
      <c r="AK94" s="53">
        <v>0.05</v>
      </c>
      <c r="AL94" s="53">
        <v>0.05</v>
      </c>
      <c r="AM94" s="164"/>
      <c r="AN94" s="133"/>
      <c r="AO94" s="133"/>
    </row>
    <row r="95" spans="1:112" s="1" customFormat="1" x14ac:dyDescent="0.35">
      <c r="A95" s="2"/>
      <c r="B95" s="3" t="s">
        <v>71</v>
      </c>
      <c r="C95" s="137">
        <v>2.9999999999999992E-3</v>
      </c>
      <c r="D95" s="137">
        <v>3.9999999999999966E-3</v>
      </c>
      <c r="E95" s="137">
        <v>1.0000000000000002E-2</v>
      </c>
      <c r="F95" s="137">
        <v>1.0000000000000002E-2</v>
      </c>
      <c r="G95" s="97"/>
      <c r="H95" s="133"/>
      <c r="I95" s="2"/>
      <c r="J95" s="3" t="s">
        <v>71</v>
      </c>
      <c r="K95" s="137">
        <v>1.5000000000000006E-2</v>
      </c>
      <c r="L95" s="137">
        <v>2.1499999999999998E-2</v>
      </c>
      <c r="M95" s="137">
        <v>2.4500000000000001E-2</v>
      </c>
      <c r="N95" s="137">
        <v>2.5500000000000002E-2</v>
      </c>
      <c r="O95" s="101"/>
      <c r="P95" s="133"/>
      <c r="Q95" s="2"/>
      <c r="R95" s="3" t="s">
        <v>71</v>
      </c>
      <c r="S95" s="137">
        <v>0</v>
      </c>
      <c r="T95" s="137">
        <v>6.9999999999999993E-3</v>
      </c>
      <c r="U95" s="137">
        <v>1.2000000000000004E-2</v>
      </c>
      <c r="V95" s="137">
        <v>1.5999999999999993E-2</v>
      </c>
      <c r="W95" s="105"/>
      <c r="X95" s="133"/>
      <c r="Y95" s="2"/>
      <c r="Z95" s="3" t="s">
        <v>71</v>
      </c>
      <c r="AA95" s="137">
        <v>0</v>
      </c>
      <c r="AB95" s="137">
        <v>0</v>
      </c>
      <c r="AC95" s="137">
        <v>0</v>
      </c>
      <c r="AD95" s="137">
        <v>0</v>
      </c>
      <c r="AE95" s="108"/>
      <c r="AF95" s="133"/>
      <c r="AG95" s="165"/>
      <c r="AH95" s="160"/>
      <c r="AI95" s="161"/>
      <c r="AJ95" s="161"/>
      <c r="AK95" s="161"/>
      <c r="AL95" s="161"/>
      <c r="AM95" s="141"/>
      <c r="AN95" s="133"/>
      <c r="AO95" s="133"/>
    </row>
    <row r="96" spans="1:112" s="1" customFormat="1" x14ac:dyDescent="0.35">
      <c r="A96" s="2" t="s">
        <v>18</v>
      </c>
      <c r="B96" s="9" t="s">
        <v>70</v>
      </c>
      <c r="C96" s="53">
        <v>0.02</v>
      </c>
      <c r="D96" s="53">
        <v>3.4000000000000002E-2</v>
      </c>
      <c r="E96" s="53">
        <v>3.7999999999999999E-2</v>
      </c>
      <c r="F96" s="53">
        <v>0.04</v>
      </c>
      <c r="G96" s="96"/>
      <c r="H96" s="133"/>
      <c r="I96" s="2" t="s">
        <v>18</v>
      </c>
      <c r="J96" s="9" t="s">
        <v>70</v>
      </c>
      <c r="K96" s="53">
        <v>0.113</v>
      </c>
      <c r="L96" s="53">
        <v>0.11299999999999999</v>
      </c>
      <c r="M96" s="53">
        <v>0.11</v>
      </c>
      <c r="N96" s="53">
        <v>0.107</v>
      </c>
      <c r="O96" s="100"/>
      <c r="P96" s="133"/>
      <c r="Q96" s="2" t="s">
        <v>18</v>
      </c>
      <c r="R96" s="9" t="s">
        <v>70</v>
      </c>
      <c r="S96" s="53">
        <v>5.3999999999999999E-2</v>
      </c>
      <c r="T96" s="53">
        <v>6.3E-2</v>
      </c>
      <c r="U96" s="53">
        <v>6.8000000000000005E-2</v>
      </c>
      <c r="V96" s="53">
        <v>7.0000000000000007E-2</v>
      </c>
      <c r="W96" s="104"/>
      <c r="X96" s="133"/>
      <c r="Y96" s="2" t="s">
        <v>18</v>
      </c>
      <c r="Z96" s="9" t="s">
        <v>70</v>
      </c>
      <c r="AA96" s="53">
        <v>5.1999999999999998E-2</v>
      </c>
      <c r="AB96" s="53">
        <v>5.0999999999999997E-2</v>
      </c>
      <c r="AC96" s="53">
        <v>0.05</v>
      </c>
      <c r="AD96" s="53">
        <v>0.05</v>
      </c>
      <c r="AE96" s="107"/>
      <c r="AF96" s="133"/>
      <c r="AG96" s="142"/>
      <c r="AH96" s="143"/>
      <c r="AI96" s="144"/>
      <c r="AJ96" s="144"/>
      <c r="AK96" s="144"/>
      <c r="AL96" s="144"/>
      <c r="AM96" s="145"/>
      <c r="AN96" s="133"/>
      <c r="AO96" s="133"/>
    </row>
    <row r="97" spans="1:39" s="1" customFormat="1" x14ac:dyDescent="0.35">
      <c r="A97" s="2"/>
      <c r="B97" s="3" t="s">
        <v>71</v>
      </c>
      <c r="C97" s="137">
        <v>2.9999999999999992E-3</v>
      </c>
      <c r="D97" s="137">
        <v>2.9999999999999957E-3</v>
      </c>
      <c r="E97" s="137">
        <v>9.0000000000000011E-3</v>
      </c>
      <c r="F97" s="137">
        <v>1.0999999999999999E-2</v>
      </c>
      <c r="G97" s="97"/>
      <c r="H97" s="133"/>
      <c r="I97" s="2"/>
      <c r="J97" s="3" t="s">
        <v>71</v>
      </c>
      <c r="K97" s="137">
        <v>1.4499999999999999E-2</v>
      </c>
      <c r="L97" s="137">
        <v>2.1499999999999998E-2</v>
      </c>
      <c r="M97" s="137">
        <v>2.4500000000000001E-2</v>
      </c>
      <c r="N97" s="137">
        <v>2.5000000000000001E-2</v>
      </c>
      <c r="O97" s="101"/>
      <c r="P97" s="133"/>
      <c r="Q97" s="2"/>
      <c r="R97" s="3" t="s">
        <v>71</v>
      </c>
      <c r="S97" s="137">
        <v>0</v>
      </c>
      <c r="T97" s="137">
        <v>8.0000000000000002E-3</v>
      </c>
      <c r="U97" s="137">
        <v>1.2000000000000004E-2</v>
      </c>
      <c r="V97" s="137">
        <v>1.4000000000000005E-2</v>
      </c>
      <c r="W97" s="105"/>
      <c r="X97" s="133"/>
      <c r="Y97" s="2"/>
      <c r="Z97" s="3" t="s">
        <v>71</v>
      </c>
      <c r="AA97" s="137">
        <v>0</v>
      </c>
      <c r="AB97" s="137">
        <v>0</v>
      </c>
      <c r="AC97" s="137">
        <v>0</v>
      </c>
      <c r="AD97" s="137">
        <v>0</v>
      </c>
      <c r="AE97" s="108"/>
      <c r="AF97" s="133"/>
      <c r="AG97" s="133"/>
      <c r="AH97" s="133"/>
      <c r="AI97" s="133"/>
      <c r="AJ97" s="133"/>
      <c r="AK97" s="133"/>
      <c r="AL97" s="133"/>
      <c r="AM97" s="133"/>
    </row>
    <row r="98" spans="1:39" s="1" customFormat="1" x14ac:dyDescent="0.35">
      <c r="A98" s="133" t="s">
        <v>39</v>
      </c>
      <c r="B98" s="9" t="s">
        <v>70</v>
      </c>
      <c r="C98" s="53">
        <v>1.9E-2</v>
      </c>
      <c r="D98" s="53">
        <v>3.4000000000000002E-2</v>
      </c>
      <c r="E98" s="53">
        <v>3.7999999999999999E-2</v>
      </c>
      <c r="F98" s="53">
        <v>0.04</v>
      </c>
      <c r="G98" s="96"/>
      <c r="H98" s="133"/>
      <c r="I98" s="2" t="s">
        <v>39</v>
      </c>
      <c r="J98" s="9" t="s">
        <v>70</v>
      </c>
      <c r="K98" s="53">
        <v>0.1115</v>
      </c>
      <c r="L98" s="53">
        <v>0.11099999999999999</v>
      </c>
      <c r="M98" s="53">
        <v>0.109</v>
      </c>
      <c r="N98" s="53">
        <v>0.1065</v>
      </c>
      <c r="O98" s="100"/>
      <c r="P98" s="133"/>
      <c r="Q98" s="2" t="s">
        <v>39</v>
      </c>
      <c r="R98" s="9" t="s">
        <v>70</v>
      </c>
      <c r="S98" s="53">
        <v>5.1999999999999998E-2</v>
      </c>
      <c r="T98" s="53">
        <v>6.0999999999999999E-2</v>
      </c>
      <c r="U98" s="53">
        <v>6.6000000000000003E-2</v>
      </c>
      <c r="V98" s="53">
        <v>6.9000000000000006E-2</v>
      </c>
      <c r="W98" s="104"/>
      <c r="X98" s="133"/>
      <c r="Y98" s="2" t="s">
        <v>39</v>
      </c>
      <c r="Z98" s="9" t="s">
        <v>70</v>
      </c>
      <c r="AA98" s="53">
        <v>5.0999999999999997E-2</v>
      </c>
      <c r="AB98" s="53">
        <v>0.05</v>
      </c>
      <c r="AC98" s="53">
        <v>0.05</v>
      </c>
      <c r="AD98" s="53">
        <v>0.05</v>
      </c>
      <c r="AE98" s="107"/>
      <c r="AF98" s="133"/>
      <c r="AG98" s="133"/>
      <c r="AH98" s="133"/>
      <c r="AI98" s="133"/>
      <c r="AJ98" s="133"/>
      <c r="AK98" s="133"/>
      <c r="AL98" s="133"/>
      <c r="AM98" s="133"/>
    </row>
    <row r="99" spans="1:39" s="1" customFormat="1" x14ac:dyDescent="0.35">
      <c r="A99" s="133"/>
      <c r="B99" s="3" t="s">
        <v>71</v>
      </c>
      <c r="C99" s="137">
        <v>2.0000000000000018E-3</v>
      </c>
      <c r="D99" s="137">
        <v>1.0000000000000009E-3</v>
      </c>
      <c r="E99" s="137">
        <v>8.0000000000000002E-3</v>
      </c>
      <c r="F99" s="137">
        <v>1.2E-2</v>
      </c>
      <c r="G99" s="97"/>
      <c r="H99" s="133"/>
      <c r="I99" s="95"/>
      <c r="J99" s="3" t="s">
        <v>71</v>
      </c>
      <c r="K99" s="137">
        <v>1.3999999999999999E-2</v>
      </c>
      <c r="L99" s="137">
        <v>2.0999999999999998E-2</v>
      </c>
      <c r="M99" s="137">
        <v>2.4E-2</v>
      </c>
      <c r="N99" s="137">
        <v>2.4500000000000001E-2</v>
      </c>
      <c r="O99" s="101"/>
      <c r="P99" s="133"/>
      <c r="Q99" s="95"/>
      <c r="R99" s="3" t="s">
        <v>71</v>
      </c>
      <c r="S99" s="137">
        <v>0</v>
      </c>
      <c r="T99" s="137">
        <v>5.9999999999999984E-3</v>
      </c>
      <c r="U99" s="137">
        <v>1.0000000000000002E-2</v>
      </c>
      <c r="V99" s="137">
        <v>1.3000000000000005E-2</v>
      </c>
      <c r="W99" s="105"/>
      <c r="X99" s="133"/>
      <c r="Y99" s="95"/>
      <c r="Z99" s="3" t="s">
        <v>71</v>
      </c>
      <c r="AA99" s="137">
        <v>0</v>
      </c>
      <c r="AB99" s="137">
        <v>0</v>
      </c>
      <c r="AC99" s="137">
        <v>0</v>
      </c>
      <c r="AD99" s="137">
        <v>0</v>
      </c>
      <c r="AE99" s="108"/>
      <c r="AF99" s="133"/>
      <c r="AG99" s="133"/>
      <c r="AH99" s="133"/>
      <c r="AI99" s="133"/>
      <c r="AJ99" s="133"/>
      <c r="AK99" s="133"/>
      <c r="AL99" s="133"/>
      <c r="AM99" s="133"/>
    </row>
    <row r="100" spans="1:39" s="1" customFormat="1" x14ac:dyDescent="0.35">
      <c r="A100" s="31"/>
      <c r="B100" s="32"/>
      <c r="C100" s="98"/>
      <c r="D100" s="98"/>
      <c r="E100" s="98"/>
      <c r="F100" s="98"/>
      <c r="G100" s="148"/>
      <c r="H100" s="133"/>
      <c r="I100" s="36"/>
      <c r="J100" s="37"/>
      <c r="K100" s="102"/>
      <c r="L100" s="102"/>
      <c r="M100" s="102"/>
      <c r="N100" s="102"/>
      <c r="O100" s="151"/>
      <c r="P100" s="133"/>
      <c r="Q100" s="41"/>
      <c r="R100" s="42"/>
      <c r="S100" s="91"/>
      <c r="T100" s="91"/>
      <c r="U100" s="91"/>
      <c r="V100" s="91"/>
      <c r="W100" s="157"/>
      <c r="X100" s="133"/>
      <c r="Y100" s="47"/>
      <c r="Z100" s="156"/>
      <c r="AA100" s="109"/>
      <c r="AB100" s="109"/>
      <c r="AC100" s="109"/>
      <c r="AD100" s="109"/>
      <c r="AE100" s="154"/>
      <c r="AF100" s="133"/>
      <c r="AG100" s="133"/>
      <c r="AH100" s="133"/>
      <c r="AI100" s="133"/>
      <c r="AJ100" s="133"/>
      <c r="AK100" s="133"/>
      <c r="AL100" s="133"/>
      <c r="AM100" s="133"/>
    </row>
    <row r="101" spans="1:39" s="1" customFormat="1" x14ac:dyDescent="0.35">
      <c r="A101" s="33"/>
      <c r="B101" s="34"/>
      <c r="C101" s="99"/>
      <c r="D101" s="99"/>
      <c r="E101" s="99"/>
      <c r="F101" s="99"/>
      <c r="G101" s="149"/>
      <c r="H101" s="133"/>
      <c r="I101" s="38"/>
      <c r="J101" s="39"/>
      <c r="K101" s="103"/>
      <c r="L101" s="103"/>
      <c r="M101" s="103"/>
      <c r="N101" s="103"/>
      <c r="O101" s="152"/>
      <c r="P101" s="133"/>
      <c r="Q101" s="43"/>
      <c r="R101" s="44"/>
      <c r="S101" s="106"/>
      <c r="T101" s="106"/>
      <c r="U101" s="106"/>
      <c r="V101" s="106"/>
      <c r="W101" s="158"/>
      <c r="X101" s="133"/>
      <c r="Y101" s="48"/>
      <c r="Z101" s="49"/>
      <c r="AA101" s="110"/>
      <c r="AB101" s="110"/>
      <c r="AC101" s="110"/>
      <c r="AD101" s="110"/>
      <c r="AE101" s="155"/>
      <c r="AF101" s="133"/>
      <c r="AG101" s="133"/>
      <c r="AH101" s="133"/>
      <c r="AI101" s="133"/>
      <c r="AJ101" s="133"/>
      <c r="AK101" s="133"/>
      <c r="AL101" s="133"/>
      <c r="AM101" s="133"/>
    </row>
    <row r="102" spans="1:39" s="1" customFormat="1" x14ac:dyDescent="0.35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33"/>
      <c r="Y102" s="153"/>
      <c r="Z102" s="153"/>
      <c r="AA102" s="153"/>
      <c r="AB102" s="153"/>
      <c r="AC102" s="153"/>
      <c r="AD102" s="153"/>
      <c r="AE102" s="153"/>
      <c r="AF102" s="133"/>
      <c r="AG102" s="133"/>
      <c r="AH102" s="133"/>
      <c r="AI102" s="133"/>
      <c r="AJ102" s="133"/>
      <c r="AK102" s="133"/>
      <c r="AL102" s="133"/>
      <c r="AM102" s="133"/>
    </row>
    <row r="103" spans="1:39" s="1" customFormat="1" x14ac:dyDescent="0.35">
      <c r="A103" s="138" t="s">
        <v>46</v>
      </c>
      <c r="B103" s="140" t="s">
        <v>8</v>
      </c>
      <c r="C103" s="139">
        <v>2</v>
      </c>
      <c r="D103" s="139">
        <v>3</v>
      </c>
      <c r="E103" s="139">
        <v>4</v>
      </c>
      <c r="F103" s="139">
        <v>5</v>
      </c>
      <c r="G103" s="147"/>
      <c r="H103" s="133"/>
      <c r="I103" s="138" t="s">
        <v>46</v>
      </c>
      <c r="J103" s="140" t="s">
        <v>8</v>
      </c>
      <c r="K103" s="139">
        <v>2</v>
      </c>
      <c r="L103" s="139">
        <v>3</v>
      </c>
      <c r="M103" s="139">
        <v>4</v>
      </c>
      <c r="N103" s="139">
        <v>5</v>
      </c>
      <c r="O103" s="150"/>
      <c r="P103" s="133"/>
      <c r="Q103" s="138" t="s">
        <v>2</v>
      </c>
      <c r="R103" s="140" t="s">
        <v>8</v>
      </c>
      <c r="S103" s="139">
        <v>2</v>
      </c>
      <c r="T103" s="139">
        <v>3</v>
      </c>
      <c r="U103" s="139">
        <v>4</v>
      </c>
      <c r="V103" s="139">
        <v>5</v>
      </c>
      <c r="W103" s="159"/>
      <c r="X103" s="133"/>
      <c r="Y103" s="138" t="s">
        <v>2</v>
      </c>
      <c r="Z103" s="140" t="s">
        <v>8</v>
      </c>
      <c r="AA103" s="139">
        <v>2</v>
      </c>
      <c r="AB103" s="139">
        <v>3</v>
      </c>
      <c r="AC103" s="139">
        <v>4</v>
      </c>
      <c r="AD103" s="139">
        <v>5</v>
      </c>
      <c r="AE103" s="46"/>
      <c r="AF103" s="133"/>
      <c r="AG103" s="133"/>
      <c r="AH103" s="133"/>
      <c r="AI103" s="133"/>
      <c r="AJ103" s="133"/>
      <c r="AK103" s="133"/>
      <c r="AL103" s="133"/>
      <c r="AM103" s="133"/>
    </row>
    <row r="104" spans="1:39" s="1" customFormat="1" x14ac:dyDescent="0.35">
      <c r="A104" s="2" t="s">
        <v>12</v>
      </c>
      <c r="B104" s="3"/>
      <c r="C104" s="4"/>
      <c r="D104" s="4"/>
      <c r="E104" s="4"/>
      <c r="F104" s="4"/>
      <c r="G104" s="30"/>
      <c r="H104" s="133"/>
      <c r="I104" s="2" t="s">
        <v>12</v>
      </c>
      <c r="J104" s="3"/>
      <c r="K104" s="4"/>
      <c r="L104" s="4"/>
      <c r="M104" s="4"/>
      <c r="N104" s="4"/>
      <c r="O104" s="35"/>
      <c r="P104" s="133"/>
      <c r="Q104" s="2" t="s">
        <v>12</v>
      </c>
      <c r="R104" s="3"/>
      <c r="S104" s="4"/>
      <c r="T104" s="4"/>
      <c r="U104" s="4"/>
      <c r="V104" s="4"/>
      <c r="W104" s="40"/>
      <c r="X104" s="133"/>
      <c r="Y104" s="2" t="s">
        <v>12</v>
      </c>
      <c r="Z104" s="3"/>
      <c r="AA104" s="4"/>
      <c r="AB104" s="4"/>
      <c r="AC104" s="4"/>
      <c r="AD104" s="4"/>
      <c r="AE104" s="45"/>
      <c r="AF104" s="133"/>
      <c r="AG104" s="133"/>
      <c r="AH104" s="133"/>
      <c r="AI104" s="133"/>
      <c r="AJ104" s="133"/>
      <c r="AK104" s="133"/>
      <c r="AL104" s="133"/>
      <c r="AM104" s="133"/>
    </row>
    <row r="105" spans="1:39" s="1" customFormat="1" ht="15" customHeight="1" x14ac:dyDescent="0.35">
      <c r="A105" s="2" t="s">
        <v>13</v>
      </c>
      <c r="B105" s="9" t="s">
        <v>70</v>
      </c>
      <c r="C105" s="53">
        <v>5.5E-2</v>
      </c>
      <c r="D105" s="53">
        <v>5.7000000000000002E-2</v>
      </c>
      <c r="E105" s="53">
        <v>5.8999999999999997E-2</v>
      </c>
      <c r="F105" s="53">
        <v>6.2E-2</v>
      </c>
      <c r="G105" s="96"/>
      <c r="H105" s="133"/>
      <c r="I105" s="2" t="s">
        <v>13</v>
      </c>
      <c r="J105" s="9" t="s">
        <v>70</v>
      </c>
      <c r="K105" s="53">
        <v>6.2E-2</v>
      </c>
      <c r="L105" s="53">
        <v>6.5500000000000003E-2</v>
      </c>
      <c r="M105" s="53">
        <v>6.9500000000000006E-2</v>
      </c>
      <c r="N105" s="53">
        <v>7.1499999999999994E-2</v>
      </c>
      <c r="O105" s="100"/>
      <c r="P105" s="133"/>
      <c r="Q105" s="2" t="s">
        <v>13</v>
      </c>
      <c r="R105" s="9" t="s">
        <v>70</v>
      </c>
      <c r="S105" s="53">
        <v>5.7000000000000002E-2</v>
      </c>
      <c r="T105" s="53">
        <v>5.8999999999999997E-2</v>
      </c>
      <c r="U105" s="53">
        <v>6.2E-2</v>
      </c>
      <c r="V105" s="53">
        <v>6.4000000000000001E-2</v>
      </c>
      <c r="W105" s="104"/>
      <c r="X105" s="133"/>
      <c r="Y105" s="2" t="s">
        <v>13</v>
      </c>
      <c r="Z105" s="9" t="s">
        <v>70</v>
      </c>
      <c r="AA105" s="53">
        <v>5.5E-2</v>
      </c>
      <c r="AB105" s="53">
        <v>5.8999999999999997E-2</v>
      </c>
      <c r="AC105" s="53">
        <v>6.3E-2</v>
      </c>
      <c r="AD105" s="53">
        <v>6.5000000000000002E-2</v>
      </c>
      <c r="AE105" s="107"/>
      <c r="AF105" s="133"/>
      <c r="AG105" s="138" t="s">
        <v>2</v>
      </c>
      <c r="AH105" s="140" t="s">
        <v>8</v>
      </c>
      <c r="AI105" s="139">
        <v>2</v>
      </c>
      <c r="AJ105" s="139">
        <v>3</v>
      </c>
      <c r="AK105" s="139">
        <v>4</v>
      </c>
      <c r="AL105" s="139">
        <v>5</v>
      </c>
      <c r="AM105" s="162"/>
    </row>
    <row r="106" spans="1:39" s="1" customFormat="1" ht="13.5" customHeight="1" x14ac:dyDescent="0.35">
      <c r="A106" s="2"/>
      <c r="B106" s="3" t="s">
        <v>71</v>
      </c>
      <c r="C106" s="137">
        <v>1.0000000000000009E-3</v>
      </c>
      <c r="D106" s="137">
        <v>1.0000000000000009E-3</v>
      </c>
      <c r="E106" s="137">
        <v>1.0000000000000009E-3</v>
      </c>
      <c r="F106" s="137">
        <v>1.0000000000000009E-3</v>
      </c>
      <c r="G106" s="97"/>
      <c r="H106" s="133"/>
      <c r="I106" s="2"/>
      <c r="J106" s="3" t="s">
        <v>71</v>
      </c>
      <c r="K106" s="137">
        <v>4.5000000000000005E-3</v>
      </c>
      <c r="L106" s="137">
        <v>2.0000000000000018E-3</v>
      </c>
      <c r="M106" s="137">
        <v>5.0000000000000044E-4</v>
      </c>
      <c r="N106" s="137">
        <v>5.0000000000000044E-4</v>
      </c>
      <c r="O106" s="101"/>
      <c r="P106" s="133"/>
      <c r="Q106" s="2"/>
      <c r="R106" s="3" t="s">
        <v>71</v>
      </c>
      <c r="S106" s="137">
        <v>1.0000000000000009E-3</v>
      </c>
      <c r="T106" s="137">
        <v>0</v>
      </c>
      <c r="U106" s="137">
        <v>0</v>
      </c>
      <c r="V106" s="137">
        <v>1.0000000000000009E-3</v>
      </c>
      <c r="W106" s="105"/>
      <c r="X106" s="133"/>
      <c r="Y106" s="2"/>
      <c r="Z106" s="3" t="s">
        <v>71</v>
      </c>
      <c r="AA106" s="137">
        <v>0</v>
      </c>
      <c r="AB106" s="137">
        <v>0</v>
      </c>
      <c r="AC106" s="137">
        <v>1.0000000000000009E-3</v>
      </c>
      <c r="AD106" s="137">
        <v>0</v>
      </c>
      <c r="AE106" s="108"/>
      <c r="AF106" s="133"/>
      <c r="AG106" s="2" t="s">
        <v>12</v>
      </c>
      <c r="AH106" s="3"/>
      <c r="AI106" s="4"/>
      <c r="AJ106" s="4"/>
      <c r="AK106" s="4"/>
      <c r="AL106" s="4"/>
      <c r="AM106" s="163"/>
    </row>
    <row r="107" spans="1:39" s="1" customFormat="1" ht="17.25" customHeight="1" x14ac:dyDescent="0.35">
      <c r="A107" s="2" t="s">
        <v>14</v>
      </c>
      <c r="B107" s="9" t="s">
        <v>70</v>
      </c>
      <c r="C107" s="53">
        <v>5.2999999999999999E-2</v>
      </c>
      <c r="D107" s="53">
        <v>5.5E-2</v>
      </c>
      <c r="E107" s="53">
        <v>5.6000000000000001E-2</v>
      </c>
      <c r="F107" s="53">
        <v>5.8000000000000003E-2</v>
      </c>
      <c r="G107" s="96"/>
      <c r="H107" s="133"/>
      <c r="I107" s="2" t="s">
        <v>14</v>
      </c>
      <c r="J107" s="9" t="s">
        <v>70</v>
      </c>
      <c r="K107" s="53">
        <v>5.7999999999999996E-2</v>
      </c>
      <c r="L107" s="53">
        <v>6.0999999999999999E-2</v>
      </c>
      <c r="M107" s="53">
        <v>6.3500000000000001E-2</v>
      </c>
      <c r="N107" s="53">
        <v>6.5000000000000002E-2</v>
      </c>
      <c r="O107" s="100"/>
      <c r="P107" s="133"/>
      <c r="Q107" s="2" t="s">
        <v>14</v>
      </c>
      <c r="R107" s="9" t="s">
        <v>70</v>
      </c>
      <c r="S107" s="53">
        <v>5.5E-2</v>
      </c>
      <c r="T107" s="53">
        <v>5.7000000000000002E-2</v>
      </c>
      <c r="U107" s="53">
        <v>5.8000000000000003E-2</v>
      </c>
      <c r="V107" s="53">
        <v>0.06</v>
      </c>
      <c r="W107" s="104"/>
      <c r="X107" s="133"/>
      <c r="Y107" s="2" t="s">
        <v>14</v>
      </c>
      <c r="Z107" s="9" t="s">
        <v>70</v>
      </c>
      <c r="AA107" s="53">
        <v>5.2999999999999999E-2</v>
      </c>
      <c r="AB107" s="53">
        <v>5.6000000000000001E-2</v>
      </c>
      <c r="AC107" s="53">
        <v>5.8999999999999997E-2</v>
      </c>
      <c r="AD107" s="53">
        <v>6.0999999999999999E-2</v>
      </c>
      <c r="AE107" s="107"/>
      <c r="AF107" s="133"/>
      <c r="AG107" s="2" t="s">
        <v>13</v>
      </c>
      <c r="AH107" s="9" t="s">
        <v>70</v>
      </c>
      <c r="AI107" s="53">
        <v>5.5E-2</v>
      </c>
      <c r="AJ107" s="53">
        <v>0.06</v>
      </c>
      <c r="AK107" s="53">
        <v>6.3E-2</v>
      </c>
      <c r="AL107" s="53">
        <v>6.6000000000000003E-2</v>
      </c>
      <c r="AM107" s="164"/>
    </row>
    <row r="108" spans="1:39" s="1" customFormat="1" ht="15" customHeight="1" x14ac:dyDescent="0.35">
      <c r="A108" s="2"/>
      <c r="B108" s="3" t="s">
        <v>71</v>
      </c>
      <c r="C108" s="137">
        <v>1.0000000000000009E-3</v>
      </c>
      <c r="D108" s="137">
        <v>0</v>
      </c>
      <c r="E108" s="137">
        <v>1.0000000000000009E-3</v>
      </c>
      <c r="F108" s="137">
        <v>9.9999999999999395E-4</v>
      </c>
      <c r="G108" s="97"/>
      <c r="H108" s="133"/>
      <c r="I108" s="2"/>
      <c r="J108" s="3" t="s">
        <v>71</v>
      </c>
      <c r="K108" s="137">
        <v>2.9999999999999992E-3</v>
      </c>
      <c r="L108" s="137">
        <v>1.0000000000000009E-3</v>
      </c>
      <c r="M108" s="137">
        <v>5.0000000000000044E-4</v>
      </c>
      <c r="N108" s="137">
        <v>0</v>
      </c>
      <c r="O108" s="101"/>
      <c r="P108" s="133"/>
      <c r="Q108" s="2"/>
      <c r="R108" s="3" t="s">
        <v>71</v>
      </c>
      <c r="S108" s="137">
        <v>1.0000000000000009E-3</v>
      </c>
      <c r="T108" s="137">
        <v>1.0000000000000009E-3</v>
      </c>
      <c r="U108" s="137">
        <v>0</v>
      </c>
      <c r="V108" s="137">
        <v>0</v>
      </c>
      <c r="W108" s="105"/>
      <c r="X108" s="133"/>
      <c r="Y108" s="2"/>
      <c r="Z108" s="3" t="s">
        <v>71</v>
      </c>
      <c r="AA108" s="137">
        <v>0</v>
      </c>
      <c r="AB108" s="137">
        <v>0</v>
      </c>
      <c r="AC108" s="137">
        <v>0</v>
      </c>
      <c r="AD108" s="137">
        <v>0</v>
      </c>
      <c r="AE108" s="108"/>
      <c r="AF108" s="133"/>
      <c r="AG108" s="2" t="s">
        <v>14</v>
      </c>
      <c r="AH108" s="9" t="s">
        <v>70</v>
      </c>
      <c r="AI108" s="53">
        <v>5.3999999999999999E-2</v>
      </c>
      <c r="AJ108" s="53">
        <v>5.7000000000000002E-2</v>
      </c>
      <c r="AK108" s="53">
        <v>5.8999999999999997E-2</v>
      </c>
      <c r="AL108" s="53">
        <v>6.2E-2</v>
      </c>
      <c r="AM108" s="164"/>
    </row>
    <row r="109" spans="1:39" s="1" customFormat="1" ht="19.5" customHeight="1" x14ac:dyDescent="0.35">
      <c r="A109" s="2" t="s">
        <v>17</v>
      </c>
      <c r="B109" s="9" t="s">
        <v>70</v>
      </c>
      <c r="C109" s="53">
        <v>5.2999999999999999E-2</v>
      </c>
      <c r="D109" s="53">
        <v>5.3999999999999999E-2</v>
      </c>
      <c r="E109" s="53">
        <v>5.5E-2</v>
      </c>
      <c r="F109" s="53">
        <v>5.6000000000000001E-2</v>
      </c>
      <c r="G109" s="96"/>
      <c r="H109" s="133"/>
      <c r="I109" s="2" t="s">
        <v>17</v>
      </c>
      <c r="J109" s="9" t="s">
        <v>70</v>
      </c>
      <c r="K109" s="53">
        <v>5.6000000000000001E-2</v>
      </c>
      <c r="L109" s="53">
        <v>5.7999999999999996E-2</v>
      </c>
      <c r="M109" s="53">
        <v>6.0499999999999998E-2</v>
      </c>
      <c r="N109" s="53">
        <v>6.0999999999999999E-2</v>
      </c>
      <c r="O109" s="100"/>
      <c r="P109" s="133"/>
      <c r="Q109" s="2" t="s">
        <v>17</v>
      </c>
      <c r="R109" s="9" t="s">
        <v>70</v>
      </c>
      <c r="S109" s="53">
        <v>5.3999999999999999E-2</v>
      </c>
      <c r="T109" s="53">
        <v>5.5E-2</v>
      </c>
      <c r="U109" s="53">
        <v>5.7000000000000002E-2</v>
      </c>
      <c r="V109" s="53">
        <v>5.8000000000000003E-2</v>
      </c>
      <c r="W109" s="104"/>
      <c r="X109" s="133"/>
      <c r="Y109" s="2" t="s">
        <v>17</v>
      </c>
      <c r="Z109" s="9" t="s">
        <v>70</v>
      </c>
      <c r="AA109" s="53">
        <v>5.2999999999999999E-2</v>
      </c>
      <c r="AB109" s="53">
        <v>5.5E-2</v>
      </c>
      <c r="AC109" s="53">
        <v>5.7000000000000002E-2</v>
      </c>
      <c r="AD109" s="53">
        <v>5.8000000000000003E-2</v>
      </c>
      <c r="AE109" s="107"/>
      <c r="AF109" s="133"/>
      <c r="AG109" s="2" t="s">
        <v>17</v>
      </c>
      <c r="AH109" s="9" t="s">
        <v>70</v>
      </c>
      <c r="AI109" s="53">
        <v>5.2999999999999999E-2</v>
      </c>
      <c r="AJ109" s="53">
        <v>5.5E-2</v>
      </c>
      <c r="AK109" s="53">
        <v>5.7000000000000002E-2</v>
      </c>
      <c r="AL109" s="53">
        <v>5.8999999999999997E-2</v>
      </c>
      <c r="AM109" s="164"/>
    </row>
    <row r="110" spans="1:39" s="1" customFormat="1" ht="18.75" customHeight="1" x14ac:dyDescent="0.35">
      <c r="A110" s="2"/>
      <c r="B110" s="3" t="s">
        <v>71</v>
      </c>
      <c r="C110" s="137">
        <v>0</v>
      </c>
      <c r="D110" s="137">
        <v>1.0000000000000009E-3</v>
      </c>
      <c r="E110" s="137">
        <v>0</v>
      </c>
      <c r="F110" s="137">
        <v>1.0000000000000009E-3</v>
      </c>
      <c r="G110" s="97"/>
      <c r="H110" s="133"/>
      <c r="I110" s="2"/>
      <c r="J110" s="3" t="s">
        <v>71</v>
      </c>
      <c r="K110" s="137">
        <v>2.0000000000000018E-3</v>
      </c>
      <c r="L110" s="137">
        <v>9.9999999999999742E-4</v>
      </c>
      <c r="M110" s="137">
        <v>5.0000000000000044E-4</v>
      </c>
      <c r="N110" s="137">
        <v>0</v>
      </c>
      <c r="O110" s="101"/>
      <c r="P110" s="133"/>
      <c r="Q110" s="2"/>
      <c r="R110" s="3" t="s">
        <v>71</v>
      </c>
      <c r="S110" s="137">
        <v>1.0000000000000009E-3</v>
      </c>
      <c r="T110" s="137">
        <v>0</v>
      </c>
      <c r="U110" s="137">
        <v>1.0000000000000009E-3</v>
      </c>
      <c r="V110" s="137">
        <v>1.0000000000000009E-3</v>
      </c>
      <c r="W110" s="105"/>
      <c r="X110" s="133"/>
      <c r="Y110" s="2"/>
      <c r="Z110" s="3" t="s">
        <v>71</v>
      </c>
      <c r="AA110" s="137">
        <v>1.0000000000000009E-3</v>
      </c>
      <c r="AB110" s="137">
        <v>0</v>
      </c>
      <c r="AC110" s="137">
        <v>0</v>
      </c>
      <c r="AD110" s="137">
        <v>0</v>
      </c>
      <c r="AE110" s="108"/>
      <c r="AF110" s="133"/>
      <c r="AG110" s="2" t="s">
        <v>18</v>
      </c>
      <c r="AH110" s="9" t="s">
        <v>70</v>
      </c>
      <c r="AI110" s="53">
        <v>5.1999999999999998E-2</v>
      </c>
      <c r="AJ110" s="53">
        <v>5.3999999999999999E-2</v>
      </c>
      <c r="AK110" s="53">
        <v>5.6000000000000001E-2</v>
      </c>
      <c r="AL110" s="53">
        <v>5.7000000000000002E-2</v>
      </c>
      <c r="AM110" s="164"/>
    </row>
    <row r="111" spans="1:39" s="1" customFormat="1" ht="17.25" customHeight="1" x14ac:dyDescent="0.35">
      <c r="A111" s="2" t="s">
        <v>18</v>
      </c>
      <c r="B111" s="9" t="s">
        <v>70</v>
      </c>
      <c r="C111" s="53">
        <v>5.1999999999999998E-2</v>
      </c>
      <c r="D111" s="53">
        <v>5.2999999999999999E-2</v>
      </c>
      <c r="E111" s="53">
        <v>5.3999999999999999E-2</v>
      </c>
      <c r="F111" s="53">
        <v>5.5E-2</v>
      </c>
      <c r="G111" s="96"/>
      <c r="H111" s="133"/>
      <c r="I111" s="2" t="s">
        <v>18</v>
      </c>
      <c r="J111" s="9" t="s">
        <v>70</v>
      </c>
      <c r="K111" s="53">
        <v>5.45E-2</v>
      </c>
      <c r="L111" s="53">
        <v>5.6500000000000002E-2</v>
      </c>
      <c r="M111" s="53">
        <v>5.8499999999999996E-2</v>
      </c>
      <c r="N111" s="53">
        <v>5.8999999999999997E-2</v>
      </c>
      <c r="O111" s="100"/>
      <c r="P111" s="133"/>
      <c r="Q111" s="2" t="s">
        <v>18</v>
      </c>
      <c r="R111" s="9" t="s">
        <v>70</v>
      </c>
      <c r="S111" s="53">
        <v>5.2999999999999999E-2</v>
      </c>
      <c r="T111" s="53">
        <v>5.3999999999999999E-2</v>
      </c>
      <c r="U111" s="53">
        <v>5.6000000000000001E-2</v>
      </c>
      <c r="V111" s="53">
        <v>5.7000000000000002E-2</v>
      </c>
      <c r="W111" s="104"/>
      <c r="X111" s="133"/>
      <c r="Y111" s="2" t="s">
        <v>18</v>
      </c>
      <c r="Z111" s="9" t="s">
        <v>70</v>
      </c>
      <c r="AA111" s="53">
        <v>5.1999999999999998E-2</v>
      </c>
      <c r="AB111" s="53">
        <v>5.3999999999999999E-2</v>
      </c>
      <c r="AC111" s="53">
        <v>5.6000000000000001E-2</v>
      </c>
      <c r="AD111" s="53">
        <v>5.7000000000000002E-2</v>
      </c>
      <c r="AE111" s="107"/>
      <c r="AF111" s="133"/>
      <c r="AG111" s="2" t="s">
        <v>39</v>
      </c>
      <c r="AH111" s="9" t="s">
        <v>70</v>
      </c>
      <c r="AI111" s="53">
        <v>5.0999999999999997E-2</v>
      </c>
      <c r="AJ111" s="53">
        <v>5.1999999999999998E-2</v>
      </c>
      <c r="AK111" s="53">
        <v>5.2999999999999999E-2</v>
      </c>
      <c r="AL111" s="53">
        <v>5.3999999999999999E-2</v>
      </c>
      <c r="AM111" s="164"/>
    </row>
    <row r="112" spans="1:39" s="1" customFormat="1" ht="18.75" customHeight="1" x14ac:dyDescent="0.35">
      <c r="A112" s="2"/>
      <c r="B112" s="3" t="s">
        <v>71</v>
      </c>
      <c r="C112" s="137">
        <v>0</v>
      </c>
      <c r="D112" s="137">
        <v>0</v>
      </c>
      <c r="E112" s="137">
        <v>1.0000000000000009E-3</v>
      </c>
      <c r="F112" s="137">
        <v>0</v>
      </c>
      <c r="G112" s="97"/>
      <c r="H112" s="133"/>
      <c r="I112" s="2"/>
      <c r="J112" s="3" t="s">
        <v>71</v>
      </c>
      <c r="K112" s="137">
        <v>1.5000000000000013E-3</v>
      </c>
      <c r="L112" s="137">
        <v>5.0000000000000044E-4</v>
      </c>
      <c r="M112" s="137">
        <v>4.9999999999999697E-4</v>
      </c>
      <c r="N112" s="137">
        <v>0</v>
      </c>
      <c r="O112" s="101"/>
      <c r="P112" s="133"/>
      <c r="Q112" s="2"/>
      <c r="R112" s="3" t="s">
        <v>71</v>
      </c>
      <c r="S112" s="137">
        <v>0</v>
      </c>
      <c r="T112" s="137">
        <v>0</v>
      </c>
      <c r="U112" s="137">
        <v>1.0000000000000009E-3</v>
      </c>
      <c r="V112" s="137">
        <v>1.9999999999999948E-3</v>
      </c>
      <c r="W112" s="105"/>
      <c r="X112" s="133"/>
      <c r="Y112" s="2"/>
      <c r="Z112" s="3" t="s">
        <v>71</v>
      </c>
      <c r="AA112" s="137">
        <v>0</v>
      </c>
      <c r="AB112" s="137">
        <v>0</v>
      </c>
      <c r="AC112" s="137">
        <v>1.0000000000000009E-3</v>
      </c>
      <c r="AD112" s="137">
        <v>0</v>
      </c>
      <c r="AE112" s="108"/>
      <c r="AF112" s="133"/>
      <c r="AG112" s="165"/>
      <c r="AH112" s="160"/>
      <c r="AI112" s="161"/>
      <c r="AJ112" s="161"/>
      <c r="AK112" s="161"/>
      <c r="AL112" s="161"/>
      <c r="AM112" s="141"/>
    </row>
    <row r="113" spans="1:39" s="1" customFormat="1" ht="12.75" customHeight="1" x14ac:dyDescent="0.35">
      <c r="A113" s="133" t="s">
        <v>39</v>
      </c>
      <c r="B113" s="9" t="s">
        <v>70</v>
      </c>
      <c r="C113" s="53">
        <v>5.0999999999999997E-2</v>
      </c>
      <c r="D113" s="53">
        <v>5.0999999999999997E-2</v>
      </c>
      <c r="E113" s="53">
        <v>5.1999999999999998E-2</v>
      </c>
      <c r="F113" s="53">
        <v>5.2999999999999999E-2</v>
      </c>
      <c r="G113" s="96"/>
      <c r="H113" s="133"/>
      <c r="I113" s="2" t="s">
        <v>39</v>
      </c>
      <c r="J113" s="9" t="s">
        <v>70</v>
      </c>
      <c r="K113" s="53">
        <v>5.2999999999999999E-2</v>
      </c>
      <c r="L113" s="53">
        <v>5.3499999999999999E-2</v>
      </c>
      <c r="M113" s="53">
        <v>5.3999999999999999E-2</v>
      </c>
      <c r="N113" s="53">
        <v>5.5E-2</v>
      </c>
      <c r="O113" s="100"/>
      <c r="P113" s="133"/>
      <c r="Q113" s="2" t="s">
        <v>39</v>
      </c>
      <c r="R113" s="9" t="s">
        <v>70</v>
      </c>
      <c r="S113" s="53">
        <v>5.1999999999999998E-2</v>
      </c>
      <c r="T113" s="53">
        <v>5.1999999999999998E-2</v>
      </c>
      <c r="U113" s="53">
        <v>5.2999999999999999E-2</v>
      </c>
      <c r="V113" s="53">
        <v>5.3999999999999999E-2</v>
      </c>
      <c r="W113" s="104"/>
      <c r="X113" s="133"/>
      <c r="Y113" s="2" t="s">
        <v>39</v>
      </c>
      <c r="Z113" s="9" t="s">
        <v>70</v>
      </c>
      <c r="AA113" s="53">
        <v>5.0999999999999997E-2</v>
      </c>
      <c r="AB113" s="53">
        <v>5.1999999999999998E-2</v>
      </c>
      <c r="AC113" s="53">
        <v>5.2999999999999999E-2</v>
      </c>
      <c r="AD113" s="53">
        <v>5.3999999999999999E-2</v>
      </c>
      <c r="AE113" s="107"/>
      <c r="AF113" s="133"/>
      <c r="AG113" s="142"/>
      <c r="AH113" s="143"/>
      <c r="AI113" s="144"/>
      <c r="AJ113" s="144"/>
      <c r="AK113" s="144"/>
      <c r="AL113" s="144"/>
      <c r="AM113" s="145"/>
    </row>
    <row r="114" spans="1:39" s="1" customFormat="1" ht="12.75" customHeight="1" x14ac:dyDescent="0.35">
      <c r="A114" s="133"/>
      <c r="B114" s="3" t="s">
        <v>71</v>
      </c>
      <c r="C114" s="137">
        <v>0</v>
      </c>
      <c r="D114" s="137">
        <v>0</v>
      </c>
      <c r="E114" s="137">
        <v>0</v>
      </c>
      <c r="F114" s="137">
        <v>1.0000000000000009E-3</v>
      </c>
      <c r="G114" s="97"/>
      <c r="H114" s="133"/>
      <c r="I114" s="95"/>
      <c r="J114" s="3" t="s">
        <v>71</v>
      </c>
      <c r="K114" s="137">
        <v>1.0000000000000009E-3</v>
      </c>
      <c r="L114" s="137">
        <v>5.0000000000000044E-4</v>
      </c>
      <c r="M114" s="137">
        <v>0</v>
      </c>
      <c r="N114" s="137">
        <v>0</v>
      </c>
      <c r="O114" s="101"/>
      <c r="P114" s="133"/>
      <c r="Q114" s="95"/>
      <c r="R114" s="3" t="s">
        <v>71</v>
      </c>
      <c r="S114" s="137">
        <v>0</v>
      </c>
      <c r="T114" s="137">
        <v>0</v>
      </c>
      <c r="U114" s="137">
        <v>0</v>
      </c>
      <c r="V114" s="137">
        <v>0</v>
      </c>
      <c r="W114" s="105"/>
      <c r="X114" s="133"/>
      <c r="Y114" s="95"/>
      <c r="Z114" s="3" t="s">
        <v>71</v>
      </c>
      <c r="AA114" s="137">
        <v>0</v>
      </c>
      <c r="AB114" s="137">
        <v>0</v>
      </c>
      <c r="AC114" s="137">
        <v>0</v>
      </c>
      <c r="AD114" s="137">
        <v>1.0000000000000009E-3</v>
      </c>
      <c r="AE114" s="108"/>
      <c r="AF114" s="133"/>
      <c r="AG114" s="133"/>
      <c r="AH114" s="133"/>
      <c r="AI114" s="133"/>
      <c r="AJ114" s="133"/>
      <c r="AK114" s="133"/>
      <c r="AL114" s="133"/>
      <c r="AM114" s="133"/>
    </row>
    <row r="115" spans="1:39" s="1" customFormat="1" x14ac:dyDescent="0.35">
      <c r="A115" s="31"/>
      <c r="B115" s="32"/>
      <c r="C115" s="98"/>
      <c r="D115" s="98"/>
      <c r="E115" s="98"/>
      <c r="F115" s="98"/>
      <c r="G115" s="148"/>
      <c r="H115" s="133"/>
      <c r="I115" s="36"/>
      <c r="J115" s="37"/>
      <c r="K115" s="102"/>
      <c r="L115" s="102"/>
      <c r="M115" s="102"/>
      <c r="N115" s="102"/>
      <c r="O115" s="151"/>
      <c r="P115" s="133"/>
      <c r="Q115" s="41"/>
      <c r="R115" s="42"/>
      <c r="S115" s="91"/>
      <c r="T115" s="91"/>
      <c r="U115" s="91"/>
      <c r="V115" s="91"/>
      <c r="W115" s="157"/>
      <c r="X115" s="133"/>
      <c r="Y115" s="47"/>
      <c r="Z115" s="156"/>
      <c r="AA115" s="109"/>
      <c r="AB115" s="109"/>
      <c r="AC115" s="109"/>
      <c r="AD115" s="109"/>
      <c r="AE115" s="154"/>
      <c r="AF115" s="133"/>
      <c r="AG115" s="133"/>
      <c r="AH115" s="133"/>
      <c r="AI115" s="133"/>
      <c r="AJ115" s="133"/>
      <c r="AK115" s="133"/>
      <c r="AL115" s="133"/>
      <c r="AM115" s="133"/>
    </row>
    <row r="116" spans="1:39" s="1" customFormat="1" x14ac:dyDescent="0.35">
      <c r="A116" s="33"/>
      <c r="B116" s="34"/>
      <c r="C116" s="99"/>
      <c r="D116" s="99"/>
      <c r="E116" s="99"/>
      <c r="F116" s="99"/>
      <c r="G116" s="149"/>
      <c r="H116" s="133"/>
      <c r="I116" s="38"/>
      <c r="J116" s="39"/>
      <c r="K116" s="103"/>
      <c r="L116" s="103"/>
      <c r="M116" s="103"/>
      <c r="N116" s="103"/>
      <c r="O116" s="152"/>
      <c r="P116" s="133"/>
      <c r="Q116" s="43"/>
      <c r="R116" s="44"/>
      <c r="S116" s="106"/>
      <c r="T116" s="106"/>
      <c r="U116" s="106"/>
      <c r="V116" s="106"/>
      <c r="W116" s="158"/>
      <c r="X116" s="133"/>
      <c r="Y116" s="48"/>
      <c r="Z116" s="49"/>
      <c r="AA116" s="110"/>
      <c r="AB116" s="110"/>
      <c r="AC116" s="110"/>
      <c r="AD116" s="110"/>
      <c r="AE116" s="155"/>
      <c r="AF116" s="133"/>
      <c r="AG116" s="133"/>
      <c r="AH116" s="133"/>
      <c r="AI116" s="133"/>
      <c r="AJ116" s="133"/>
      <c r="AK116" s="133"/>
      <c r="AL116" s="133"/>
      <c r="AM116" s="133"/>
    </row>
    <row r="117" spans="1:39" s="1" customFormat="1" x14ac:dyDescent="0.35">
      <c r="A117" s="133"/>
      <c r="B117" s="133"/>
      <c r="C117" s="133"/>
      <c r="D117" s="133"/>
      <c r="E117" s="133"/>
      <c r="F117" s="133"/>
      <c r="G117" s="133"/>
      <c r="H117" s="146"/>
      <c r="I117" s="153"/>
      <c r="J117" s="153"/>
      <c r="K117" s="153"/>
      <c r="L117" s="153"/>
      <c r="M117" s="153"/>
      <c r="N117" s="153"/>
      <c r="O117" s="153"/>
      <c r="P117" s="146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</row>
    <row r="118" spans="1:39" s="1" customFormat="1" x14ac:dyDescent="0.35">
      <c r="A118" s="138" t="s">
        <v>47</v>
      </c>
      <c r="B118" s="140" t="s">
        <v>8</v>
      </c>
      <c r="C118" s="139">
        <v>2</v>
      </c>
      <c r="D118" s="139">
        <v>3</v>
      </c>
      <c r="E118" s="139">
        <v>4</v>
      </c>
      <c r="F118" s="139">
        <v>5</v>
      </c>
      <c r="G118" s="147"/>
      <c r="H118" s="133"/>
      <c r="I118" s="138" t="s">
        <v>47</v>
      </c>
      <c r="J118" s="140" t="s">
        <v>8</v>
      </c>
      <c r="K118" s="139">
        <v>2</v>
      </c>
      <c r="L118" s="139">
        <v>3</v>
      </c>
      <c r="M118" s="139">
        <v>4</v>
      </c>
      <c r="N118" s="139">
        <v>5</v>
      </c>
      <c r="O118" s="150"/>
      <c r="P118" s="133"/>
      <c r="Q118" s="138" t="s">
        <v>3</v>
      </c>
      <c r="R118" s="140" t="s">
        <v>8</v>
      </c>
      <c r="S118" s="139">
        <v>2</v>
      </c>
      <c r="T118" s="139">
        <v>3</v>
      </c>
      <c r="U118" s="139">
        <v>4</v>
      </c>
      <c r="V118" s="139">
        <v>5</v>
      </c>
      <c r="W118" s="159"/>
      <c r="X118" s="133"/>
      <c r="Y118" s="138" t="s">
        <v>3</v>
      </c>
      <c r="Z118" s="140" t="s">
        <v>8</v>
      </c>
      <c r="AA118" s="139">
        <v>2</v>
      </c>
      <c r="AB118" s="139">
        <v>3</v>
      </c>
      <c r="AC118" s="139">
        <v>4</v>
      </c>
      <c r="AD118" s="139">
        <v>5</v>
      </c>
      <c r="AE118" s="46"/>
      <c r="AF118" s="133"/>
      <c r="AG118" s="133"/>
      <c r="AH118" s="133"/>
      <c r="AI118" s="133"/>
      <c r="AJ118" s="133"/>
      <c r="AK118" s="133"/>
      <c r="AL118" s="133"/>
      <c r="AM118" s="133"/>
    </row>
    <row r="119" spans="1:39" s="1" customFormat="1" x14ac:dyDescent="0.35">
      <c r="A119" s="2" t="s">
        <v>12</v>
      </c>
      <c r="B119" s="3"/>
      <c r="C119" s="4"/>
      <c r="D119" s="4"/>
      <c r="E119" s="4"/>
      <c r="F119" s="4"/>
      <c r="G119" s="30"/>
      <c r="H119" s="133"/>
      <c r="I119" s="2" t="s">
        <v>12</v>
      </c>
      <c r="J119" s="3"/>
      <c r="K119" s="4"/>
      <c r="L119" s="4"/>
      <c r="M119" s="4"/>
      <c r="N119" s="4"/>
      <c r="O119" s="35"/>
      <c r="P119" s="133"/>
      <c r="Q119" s="2" t="s">
        <v>12</v>
      </c>
      <c r="R119" s="3"/>
      <c r="S119" s="4"/>
      <c r="T119" s="4"/>
      <c r="U119" s="4"/>
      <c r="V119" s="4"/>
      <c r="W119" s="40"/>
      <c r="X119" s="133"/>
      <c r="Y119" s="2" t="s">
        <v>12</v>
      </c>
      <c r="Z119" s="3"/>
      <c r="AA119" s="4"/>
      <c r="AB119" s="4"/>
      <c r="AC119" s="4"/>
      <c r="AD119" s="4"/>
      <c r="AE119" s="45"/>
      <c r="AF119" s="133"/>
      <c r="AG119" s="133"/>
      <c r="AH119" s="133"/>
      <c r="AI119" s="133"/>
      <c r="AJ119" s="133"/>
      <c r="AK119" s="133"/>
      <c r="AL119" s="133"/>
      <c r="AM119" s="133"/>
    </row>
    <row r="120" spans="1:39" s="1" customFormat="1" x14ac:dyDescent="0.35">
      <c r="A120" s="2" t="s">
        <v>13</v>
      </c>
      <c r="B120" s="9" t="s">
        <v>70</v>
      </c>
      <c r="C120" s="53">
        <v>5.5E-2</v>
      </c>
      <c r="D120" s="53">
        <v>0.06</v>
      </c>
      <c r="E120" s="53">
        <v>6.5000000000000002E-2</v>
      </c>
      <c r="F120" s="53">
        <v>6.7000000000000004E-2</v>
      </c>
      <c r="G120" s="96"/>
      <c r="H120" s="133"/>
      <c r="I120" s="2" t="s">
        <v>13</v>
      </c>
      <c r="J120" s="9" t="s">
        <v>70</v>
      </c>
      <c r="K120" s="53">
        <v>6.2E-2</v>
      </c>
      <c r="L120" s="53">
        <v>6.3E-2</v>
      </c>
      <c r="M120" s="53">
        <v>6.3500000000000001E-2</v>
      </c>
      <c r="N120" s="53">
        <v>6.3500000000000001E-2</v>
      </c>
      <c r="O120" s="100"/>
      <c r="P120" s="133"/>
      <c r="Q120" s="2" t="s">
        <v>13</v>
      </c>
      <c r="R120" s="9" t="s">
        <v>70</v>
      </c>
      <c r="S120" s="53">
        <v>5.7000000000000002E-2</v>
      </c>
      <c r="T120" s="53">
        <v>6.4000000000000001E-2</v>
      </c>
      <c r="U120" s="53">
        <v>6.7000000000000004E-2</v>
      </c>
      <c r="V120" s="53">
        <v>6.9000000000000006E-2</v>
      </c>
      <c r="W120" s="104"/>
      <c r="X120" s="133"/>
      <c r="Y120" s="2" t="s">
        <v>13</v>
      </c>
      <c r="Z120" s="9" t="s">
        <v>70</v>
      </c>
      <c r="AA120" s="53">
        <v>5.5E-2</v>
      </c>
      <c r="AB120" s="53">
        <v>5.1999999999999998E-2</v>
      </c>
      <c r="AC120" s="53">
        <v>0.05</v>
      </c>
      <c r="AD120" s="53">
        <v>4.9000000000000002E-2</v>
      </c>
      <c r="AE120" s="107"/>
      <c r="AF120" s="133"/>
      <c r="AG120" s="138" t="s">
        <v>3</v>
      </c>
      <c r="AH120" s="140" t="s">
        <v>8</v>
      </c>
      <c r="AI120" s="139">
        <v>2</v>
      </c>
      <c r="AJ120" s="139">
        <v>3</v>
      </c>
      <c r="AK120" s="139">
        <v>4</v>
      </c>
      <c r="AL120" s="139">
        <v>5</v>
      </c>
      <c r="AM120" s="162"/>
    </row>
    <row r="121" spans="1:39" s="1" customFormat="1" x14ac:dyDescent="0.35">
      <c r="A121" s="2"/>
      <c r="B121" s="3" t="s">
        <v>71</v>
      </c>
      <c r="C121" s="137">
        <v>1.0000000000000009E-3</v>
      </c>
      <c r="D121" s="137">
        <v>3.9999999999999966E-3</v>
      </c>
      <c r="E121" s="137">
        <v>9.0000000000000011E-3</v>
      </c>
      <c r="F121" s="137">
        <v>1.2000000000000004E-2</v>
      </c>
      <c r="G121" s="97"/>
      <c r="H121" s="133"/>
      <c r="I121" s="2"/>
      <c r="J121" s="3" t="s">
        <v>71</v>
      </c>
      <c r="K121" s="137">
        <v>4.5000000000000005E-3</v>
      </c>
      <c r="L121" s="137">
        <v>9.0000000000000011E-3</v>
      </c>
      <c r="M121" s="137">
        <v>1.0500000000000002E-2</v>
      </c>
      <c r="N121" s="137">
        <v>1.1500000000000003E-2</v>
      </c>
      <c r="O121" s="101"/>
      <c r="P121" s="133"/>
      <c r="Q121" s="2"/>
      <c r="R121" s="3" t="s">
        <v>71</v>
      </c>
      <c r="S121" s="137">
        <v>1.0000000000000009E-3</v>
      </c>
      <c r="T121" s="137">
        <v>9.0000000000000011E-3</v>
      </c>
      <c r="U121" s="137">
        <v>1.3000000000000005E-2</v>
      </c>
      <c r="V121" s="137">
        <v>1.5000000000000006E-2</v>
      </c>
      <c r="W121" s="105"/>
      <c r="X121" s="133"/>
      <c r="Y121" s="2"/>
      <c r="Z121" s="3" t="s">
        <v>71</v>
      </c>
      <c r="AA121" s="137">
        <v>0</v>
      </c>
      <c r="AB121" s="137">
        <v>1.0000000000000009E-3</v>
      </c>
      <c r="AC121" s="137">
        <v>0</v>
      </c>
      <c r="AD121" s="137">
        <v>0</v>
      </c>
      <c r="AE121" s="108"/>
      <c r="AF121" s="133"/>
      <c r="AG121" s="2" t="s">
        <v>12</v>
      </c>
      <c r="AH121" s="3"/>
      <c r="AI121" s="4"/>
      <c r="AJ121" s="4"/>
      <c r="AK121" s="4"/>
      <c r="AL121" s="4"/>
      <c r="AM121" s="163"/>
    </row>
    <row r="122" spans="1:39" s="1" customFormat="1" x14ac:dyDescent="0.35">
      <c r="A122" s="2" t="s">
        <v>14</v>
      </c>
      <c r="B122" s="9" t="s">
        <v>70</v>
      </c>
      <c r="C122" s="53">
        <v>5.2999999999999999E-2</v>
      </c>
      <c r="D122" s="53">
        <v>0.06</v>
      </c>
      <c r="E122" s="53">
        <v>6.4000000000000001E-2</v>
      </c>
      <c r="F122" s="53">
        <v>6.7000000000000004E-2</v>
      </c>
      <c r="G122" s="96"/>
      <c r="H122" s="133"/>
      <c r="I122" s="2" t="s">
        <v>14</v>
      </c>
      <c r="J122" s="9" t="s">
        <v>70</v>
      </c>
      <c r="K122" s="53">
        <v>5.7999999999999996E-2</v>
      </c>
      <c r="L122" s="53">
        <v>6.0999999999999999E-2</v>
      </c>
      <c r="M122" s="53">
        <v>6.3E-2</v>
      </c>
      <c r="N122" s="53">
        <v>6.3E-2</v>
      </c>
      <c r="O122" s="100"/>
      <c r="P122" s="133"/>
      <c r="Q122" s="2" t="s">
        <v>14</v>
      </c>
      <c r="R122" s="9" t="s">
        <v>70</v>
      </c>
      <c r="S122" s="53">
        <v>5.5E-2</v>
      </c>
      <c r="T122" s="53">
        <v>6.2E-2</v>
      </c>
      <c r="U122" s="53">
        <v>6.7000000000000004E-2</v>
      </c>
      <c r="V122" s="53">
        <v>6.9000000000000006E-2</v>
      </c>
      <c r="W122" s="104"/>
      <c r="X122" s="133"/>
      <c r="Y122" s="2" t="s">
        <v>14</v>
      </c>
      <c r="Z122" s="9" t="s">
        <v>70</v>
      </c>
      <c r="AA122" s="53">
        <v>5.2999999999999999E-2</v>
      </c>
      <c r="AB122" s="53">
        <v>5.0999999999999997E-2</v>
      </c>
      <c r="AC122" s="53">
        <v>5.0999999999999997E-2</v>
      </c>
      <c r="AD122" s="53">
        <v>0.05</v>
      </c>
      <c r="AE122" s="107"/>
      <c r="AF122" s="133"/>
      <c r="AG122" s="2" t="s">
        <v>13</v>
      </c>
      <c r="AH122" s="9" t="s">
        <v>70</v>
      </c>
      <c r="AI122" s="53">
        <v>5.5E-2</v>
      </c>
      <c r="AJ122" s="53">
        <v>5.1999999999999998E-2</v>
      </c>
      <c r="AK122" s="53">
        <v>0.05</v>
      </c>
      <c r="AL122" s="53">
        <v>4.9000000000000002E-2</v>
      </c>
      <c r="AM122" s="164"/>
    </row>
    <row r="123" spans="1:39" s="1" customFormat="1" x14ac:dyDescent="0.35">
      <c r="A123" s="2"/>
      <c r="B123" s="3" t="s">
        <v>71</v>
      </c>
      <c r="C123" s="137">
        <v>1.0000000000000009E-3</v>
      </c>
      <c r="D123" s="137">
        <v>2.9999999999999957E-3</v>
      </c>
      <c r="E123" s="137">
        <v>6.9999999999999993E-3</v>
      </c>
      <c r="F123" s="137">
        <v>1.1000000000000003E-2</v>
      </c>
      <c r="G123" s="97"/>
      <c r="H123" s="133"/>
      <c r="I123" s="2"/>
      <c r="J123" s="3" t="s">
        <v>71</v>
      </c>
      <c r="K123" s="137">
        <v>2.9999999999999992E-3</v>
      </c>
      <c r="L123" s="137">
        <v>7.5000000000000032E-3</v>
      </c>
      <c r="M123" s="137">
        <v>9.5000000000000015E-3</v>
      </c>
      <c r="N123" s="137">
        <v>1.0000000000000002E-2</v>
      </c>
      <c r="O123" s="101"/>
      <c r="P123" s="133"/>
      <c r="Q123" s="2"/>
      <c r="R123" s="3" t="s">
        <v>71</v>
      </c>
      <c r="S123" s="137">
        <v>1.0000000000000009E-3</v>
      </c>
      <c r="T123" s="137">
        <v>6.9999999999999993E-3</v>
      </c>
      <c r="U123" s="137">
        <v>1.3000000000000005E-2</v>
      </c>
      <c r="V123" s="137">
        <v>1.5000000000000006E-2</v>
      </c>
      <c r="W123" s="105"/>
      <c r="X123" s="133"/>
      <c r="Y123" s="2"/>
      <c r="Z123" s="3" t="s">
        <v>71</v>
      </c>
      <c r="AA123" s="137">
        <v>0</v>
      </c>
      <c r="AB123" s="137">
        <v>0</v>
      </c>
      <c r="AC123" s="137">
        <v>0</v>
      </c>
      <c r="AD123" s="137">
        <v>0</v>
      </c>
      <c r="AE123" s="108"/>
      <c r="AF123" s="133"/>
      <c r="AG123" s="2" t="s">
        <v>14</v>
      </c>
      <c r="AH123" s="9" t="s">
        <v>70</v>
      </c>
      <c r="AI123" s="53">
        <v>5.3999999999999999E-2</v>
      </c>
      <c r="AJ123" s="53">
        <v>5.0999999999999997E-2</v>
      </c>
      <c r="AK123" s="53">
        <v>0.05</v>
      </c>
      <c r="AL123" s="53">
        <v>0.05</v>
      </c>
      <c r="AM123" s="164"/>
    </row>
    <row r="124" spans="1:39" s="1" customFormat="1" x14ac:dyDescent="0.35">
      <c r="A124" s="2" t="s">
        <v>17</v>
      </c>
      <c r="B124" s="9" t="s">
        <v>70</v>
      </c>
      <c r="C124" s="53">
        <v>5.2999999999999999E-2</v>
      </c>
      <c r="D124" s="53">
        <v>5.8999999999999997E-2</v>
      </c>
      <c r="E124" s="53">
        <v>6.4000000000000001E-2</v>
      </c>
      <c r="F124" s="53">
        <v>6.7000000000000004E-2</v>
      </c>
      <c r="G124" s="96"/>
      <c r="H124" s="133"/>
      <c r="I124" s="2" t="s">
        <v>17</v>
      </c>
      <c r="J124" s="9" t="s">
        <v>70</v>
      </c>
      <c r="K124" s="53">
        <v>5.6000000000000001E-2</v>
      </c>
      <c r="L124" s="53">
        <v>0.06</v>
      </c>
      <c r="M124" s="53">
        <v>6.2E-2</v>
      </c>
      <c r="N124" s="53">
        <v>6.3E-2</v>
      </c>
      <c r="O124" s="100"/>
      <c r="P124" s="133"/>
      <c r="Q124" s="2" t="s">
        <v>17</v>
      </c>
      <c r="R124" s="9" t="s">
        <v>70</v>
      </c>
      <c r="S124" s="53">
        <v>5.3999999999999999E-2</v>
      </c>
      <c r="T124" s="53">
        <v>6.2E-2</v>
      </c>
      <c r="U124" s="53">
        <v>6.6000000000000003E-2</v>
      </c>
      <c r="V124" s="53">
        <v>6.9000000000000006E-2</v>
      </c>
      <c r="W124" s="104"/>
      <c r="X124" s="133"/>
      <c r="Y124" s="2" t="s">
        <v>17</v>
      </c>
      <c r="Z124" s="9" t="s">
        <v>70</v>
      </c>
      <c r="AA124" s="53">
        <v>5.2999999999999999E-2</v>
      </c>
      <c r="AB124" s="53">
        <v>5.0999999999999997E-2</v>
      </c>
      <c r="AC124" s="53">
        <v>0.05</v>
      </c>
      <c r="AD124" s="53">
        <v>0.05</v>
      </c>
      <c r="AE124" s="107"/>
      <c r="AF124" s="133"/>
      <c r="AG124" s="2" t="s">
        <v>17</v>
      </c>
      <c r="AH124" s="9" t="s">
        <v>70</v>
      </c>
      <c r="AI124" s="53">
        <v>5.2999999999999999E-2</v>
      </c>
      <c r="AJ124" s="53">
        <v>5.0999999999999997E-2</v>
      </c>
      <c r="AK124" s="53">
        <v>0.05</v>
      </c>
      <c r="AL124" s="53">
        <v>0.05</v>
      </c>
      <c r="AM124" s="164"/>
    </row>
    <row r="125" spans="1:39" s="1" customFormat="1" x14ac:dyDescent="0.35">
      <c r="A125" s="2"/>
      <c r="B125" s="3" t="s">
        <v>71</v>
      </c>
      <c r="C125" s="137">
        <v>0</v>
      </c>
      <c r="D125" s="137">
        <v>1.9999999999999948E-3</v>
      </c>
      <c r="E125" s="137">
        <v>6.9999999999999993E-3</v>
      </c>
      <c r="F125" s="137">
        <v>1.1000000000000003E-2</v>
      </c>
      <c r="G125" s="97"/>
      <c r="H125" s="133"/>
      <c r="I125" s="2"/>
      <c r="J125" s="3" t="s">
        <v>71</v>
      </c>
      <c r="K125" s="137">
        <v>2.0000000000000018E-3</v>
      </c>
      <c r="L125" s="137">
        <v>6.5000000000000023E-3</v>
      </c>
      <c r="M125" s="137">
        <v>8.5000000000000041E-3</v>
      </c>
      <c r="N125" s="137">
        <v>9.5000000000000015E-3</v>
      </c>
      <c r="O125" s="101"/>
      <c r="P125" s="133"/>
      <c r="Q125" s="2"/>
      <c r="R125" s="3" t="s">
        <v>71</v>
      </c>
      <c r="S125" s="137">
        <v>1.0000000000000009E-3</v>
      </c>
      <c r="T125" s="137">
        <v>6.9999999999999993E-3</v>
      </c>
      <c r="U125" s="137">
        <v>1.1000000000000003E-2</v>
      </c>
      <c r="V125" s="137">
        <v>1.4000000000000005E-2</v>
      </c>
      <c r="W125" s="105"/>
      <c r="X125" s="133"/>
      <c r="Y125" s="2"/>
      <c r="Z125" s="3" t="s">
        <v>71</v>
      </c>
      <c r="AA125" s="137">
        <v>1.0000000000000009E-3</v>
      </c>
      <c r="AB125" s="137">
        <v>0</v>
      </c>
      <c r="AC125" s="137">
        <v>0</v>
      </c>
      <c r="AD125" s="137">
        <v>0</v>
      </c>
      <c r="AE125" s="108"/>
      <c r="AF125" s="133"/>
      <c r="AG125" s="2" t="s">
        <v>18</v>
      </c>
      <c r="AH125" s="9" t="s">
        <v>70</v>
      </c>
      <c r="AI125" s="53">
        <v>5.1999999999999998E-2</v>
      </c>
      <c r="AJ125" s="53">
        <v>5.0999999999999997E-2</v>
      </c>
      <c r="AK125" s="53">
        <v>0.05</v>
      </c>
      <c r="AL125" s="53">
        <v>0.05</v>
      </c>
      <c r="AM125" s="164"/>
    </row>
    <row r="126" spans="1:39" s="1" customFormat="1" x14ac:dyDescent="0.35">
      <c r="A126" s="2" t="s">
        <v>18</v>
      </c>
      <c r="B126" s="9" t="s">
        <v>70</v>
      </c>
      <c r="C126" s="53">
        <v>5.1999999999999998E-2</v>
      </c>
      <c r="D126" s="53">
        <v>5.8999999999999997E-2</v>
      </c>
      <c r="E126" s="53">
        <v>6.4000000000000001E-2</v>
      </c>
      <c r="F126" s="53">
        <v>6.6000000000000003E-2</v>
      </c>
      <c r="G126" s="96"/>
      <c r="H126" s="133"/>
      <c r="I126" s="2" t="s">
        <v>18</v>
      </c>
      <c r="J126" s="9" t="s">
        <v>70</v>
      </c>
      <c r="K126" s="53">
        <v>5.45E-2</v>
      </c>
      <c r="L126" s="53">
        <v>5.9499999999999997E-2</v>
      </c>
      <c r="M126" s="53">
        <v>6.1499999999999999E-2</v>
      </c>
      <c r="N126" s="53">
        <v>6.25E-2</v>
      </c>
      <c r="O126" s="100"/>
      <c r="P126" s="133"/>
      <c r="Q126" s="2" t="s">
        <v>18</v>
      </c>
      <c r="R126" s="9" t="s">
        <v>70</v>
      </c>
      <c r="S126" s="53">
        <v>5.2999999999999999E-2</v>
      </c>
      <c r="T126" s="53">
        <v>6.0999999999999999E-2</v>
      </c>
      <c r="U126" s="53">
        <v>6.6000000000000003E-2</v>
      </c>
      <c r="V126" s="53">
        <v>6.9000000000000006E-2</v>
      </c>
      <c r="W126" s="104"/>
      <c r="X126" s="133"/>
      <c r="Y126" s="2" t="s">
        <v>18</v>
      </c>
      <c r="Z126" s="9" t="s">
        <v>70</v>
      </c>
      <c r="AA126" s="53">
        <v>5.1999999999999998E-2</v>
      </c>
      <c r="AB126" s="53">
        <v>5.0999999999999997E-2</v>
      </c>
      <c r="AC126" s="53">
        <v>0.05</v>
      </c>
      <c r="AD126" s="53">
        <v>0.05</v>
      </c>
      <c r="AE126" s="107"/>
      <c r="AF126" s="133"/>
      <c r="AG126" s="2" t="s">
        <v>39</v>
      </c>
      <c r="AH126" s="9" t="s">
        <v>70</v>
      </c>
      <c r="AI126" s="53">
        <v>5.0999999999999997E-2</v>
      </c>
      <c r="AJ126" s="53">
        <v>5.0999999999999997E-2</v>
      </c>
      <c r="AK126" s="53">
        <v>0.05</v>
      </c>
      <c r="AL126" s="53">
        <v>0.05</v>
      </c>
      <c r="AM126" s="164"/>
    </row>
    <row r="127" spans="1:39" s="1" customFormat="1" x14ac:dyDescent="0.35">
      <c r="A127" s="2"/>
      <c r="B127" s="3" t="s">
        <v>71</v>
      </c>
      <c r="C127" s="137">
        <v>0</v>
      </c>
      <c r="D127" s="137">
        <v>1.9999999999999948E-3</v>
      </c>
      <c r="E127" s="137">
        <v>6.9999999999999993E-3</v>
      </c>
      <c r="F127" s="137">
        <v>9.0000000000000011E-3</v>
      </c>
      <c r="G127" s="97"/>
      <c r="H127" s="133"/>
      <c r="I127" s="2"/>
      <c r="J127" s="3" t="s">
        <v>71</v>
      </c>
      <c r="K127" s="137">
        <v>1.5000000000000013E-3</v>
      </c>
      <c r="L127" s="137">
        <v>6.0000000000000019E-3</v>
      </c>
      <c r="M127" s="137">
        <v>8.0000000000000036E-3</v>
      </c>
      <c r="N127" s="137">
        <v>9.0000000000000011E-3</v>
      </c>
      <c r="O127" s="101"/>
      <c r="P127" s="133"/>
      <c r="Q127" s="2"/>
      <c r="R127" s="3" t="s">
        <v>71</v>
      </c>
      <c r="S127" s="137">
        <v>0</v>
      </c>
      <c r="T127" s="137">
        <v>5.9999999999999984E-3</v>
      </c>
      <c r="U127" s="137">
        <v>1.1000000000000003E-2</v>
      </c>
      <c r="V127" s="137">
        <v>1.4000000000000005E-2</v>
      </c>
      <c r="W127" s="105"/>
      <c r="X127" s="133"/>
      <c r="Y127" s="2"/>
      <c r="Z127" s="3" t="s">
        <v>71</v>
      </c>
      <c r="AA127" s="137">
        <v>0</v>
      </c>
      <c r="AB127" s="137">
        <v>0</v>
      </c>
      <c r="AC127" s="137">
        <v>0</v>
      </c>
      <c r="AD127" s="137">
        <v>0</v>
      </c>
      <c r="AE127" s="108"/>
      <c r="AF127" s="133"/>
      <c r="AG127" s="165"/>
      <c r="AH127" s="160"/>
      <c r="AI127" s="161"/>
      <c r="AJ127" s="161"/>
      <c r="AK127" s="161"/>
      <c r="AL127" s="161"/>
      <c r="AM127" s="141"/>
    </row>
    <row r="128" spans="1:39" s="1" customFormat="1" x14ac:dyDescent="0.35">
      <c r="A128" s="133" t="s">
        <v>39</v>
      </c>
      <c r="B128" s="9" t="s">
        <v>70</v>
      </c>
      <c r="C128" s="53">
        <v>5.0999999999999997E-2</v>
      </c>
      <c r="D128" s="53">
        <v>5.8999999999999997E-2</v>
      </c>
      <c r="E128" s="53">
        <v>6.3E-2</v>
      </c>
      <c r="F128" s="53">
        <v>6.6000000000000003E-2</v>
      </c>
      <c r="G128" s="96"/>
      <c r="H128" s="133"/>
      <c r="I128" s="2" t="s">
        <v>39</v>
      </c>
      <c r="J128" s="9" t="s">
        <v>70</v>
      </c>
      <c r="K128" s="53">
        <v>5.2999999999999999E-2</v>
      </c>
      <c r="L128" s="53">
        <v>5.7999999999999996E-2</v>
      </c>
      <c r="M128" s="53">
        <v>6.0999999999999999E-2</v>
      </c>
      <c r="N128" s="53">
        <v>6.25E-2</v>
      </c>
      <c r="O128" s="100"/>
      <c r="P128" s="133"/>
      <c r="Q128" s="2" t="s">
        <v>39</v>
      </c>
      <c r="R128" s="9" t="s">
        <v>70</v>
      </c>
      <c r="S128" s="53">
        <v>5.1999999999999998E-2</v>
      </c>
      <c r="T128" s="53">
        <v>0.06</v>
      </c>
      <c r="U128" s="53">
        <v>6.6000000000000003E-2</v>
      </c>
      <c r="V128" s="53">
        <v>6.8000000000000005E-2</v>
      </c>
      <c r="W128" s="104"/>
      <c r="X128" s="133"/>
      <c r="Y128" s="2" t="s">
        <v>39</v>
      </c>
      <c r="Z128" s="9" t="s">
        <v>70</v>
      </c>
      <c r="AA128" s="53">
        <v>5.0999999999999997E-2</v>
      </c>
      <c r="AB128" s="53">
        <v>5.0999999999999997E-2</v>
      </c>
      <c r="AC128" s="53">
        <v>0.05</v>
      </c>
      <c r="AD128" s="53">
        <v>0.05</v>
      </c>
      <c r="AE128" s="107"/>
      <c r="AF128" s="133"/>
      <c r="AG128" s="142"/>
      <c r="AH128" s="143"/>
      <c r="AI128" s="144"/>
      <c r="AJ128" s="144"/>
      <c r="AK128" s="144"/>
      <c r="AL128" s="144"/>
      <c r="AM128" s="145"/>
    </row>
    <row r="129" spans="1:39" s="1" customFormat="1" x14ac:dyDescent="0.35">
      <c r="A129" s="133"/>
      <c r="B129" s="3" t="s">
        <v>71</v>
      </c>
      <c r="C129" s="137">
        <v>0</v>
      </c>
      <c r="D129" s="137">
        <v>1.9999999999999948E-3</v>
      </c>
      <c r="E129" s="137">
        <v>4.9999999999999975E-3</v>
      </c>
      <c r="F129" s="137">
        <v>9.0000000000000011E-3</v>
      </c>
      <c r="G129" s="97"/>
      <c r="H129" s="133"/>
      <c r="I129" s="95"/>
      <c r="J129" s="3" t="s">
        <v>71</v>
      </c>
      <c r="K129" s="137">
        <v>1.0000000000000009E-3</v>
      </c>
      <c r="L129" s="137">
        <v>5.000000000000001E-3</v>
      </c>
      <c r="M129" s="137">
        <v>7.5000000000000032E-3</v>
      </c>
      <c r="N129" s="137">
        <v>8.5000000000000006E-3</v>
      </c>
      <c r="O129" s="101"/>
      <c r="P129" s="133"/>
      <c r="Q129" s="95"/>
      <c r="R129" s="3" t="s">
        <v>71</v>
      </c>
      <c r="S129" s="137">
        <v>0</v>
      </c>
      <c r="T129" s="137">
        <v>5.9999999999999984E-3</v>
      </c>
      <c r="U129" s="137">
        <v>1.0000000000000002E-2</v>
      </c>
      <c r="V129" s="137">
        <v>1.3000000000000005E-2</v>
      </c>
      <c r="W129" s="105"/>
      <c r="X129" s="133"/>
      <c r="Y129" s="95"/>
      <c r="Z129" s="3" t="s">
        <v>71</v>
      </c>
      <c r="AA129" s="137">
        <v>0</v>
      </c>
      <c r="AB129" s="137">
        <v>0</v>
      </c>
      <c r="AC129" s="137">
        <v>0</v>
      </c>
      <c r="AD129" s="137">
        <v>0</v>
      </c>
      <c r="AE129" s="108"/>
      <c r="AF129" s="133"/>
      <c r="AG129" s="133"/>
      <c r="AH129" s="133"/>
      <c r="AI129" s="133"/>
      <c r="AJ129" s="133"/>
      <c r="AK129" s="133"/>
      <c r="AL129" s="133"/>
      <c r="AM129" s="133"/>
    </row>
    <row r="130" spans="1:39" s="1" customFormat="1" x14ac:dyDescent="0.35">
      <c r="A130" s="31"/>
      <c r="B130" s="32"/>
      <c r="C130" s="98"/>
      <c r="D130" s="98"/>
      <c r="E130" s="98"/>
      <c r="F130" s="98"/>
      <c r="G130" s="148"/>
      <c r="H130" s="133"/>
      <c r="I130" s="36"/>
      <c r="J130" s="37"/>
      <c r="K130" s="102"/>
      <c r="L130" s="102"/>
      <c r="M130" s="102"/>
      <c r="N130" s="102"/>
      <c r="O130" s="151"/>
      <c r="P130" s="133"/>
      <c r="Q130" s="41"/>
      <c r="R130" s="42"/>
      <c r="S130" s="91"/>
      <c r="T130" s="91"/>
      <c r="U130" s="91"/>
      <c r="V130" s="91"/>
      <c r="W130" s="157"/>
      <c r="X130" s="133"/>
      <c r="Y130" s="47"/>
      <c r="Z130" s="156"/>
      <c r="AA130" s="109"/>
      <c r="AB130" s="109"/>
      <c r="AC130" s="109"/>
      <c r="AD130" s="109"/>
      <c r="AE130" s="154"/>
      <c r="AF130" s="133"/>
      <c r="AG130" s="133"/>
      <c r="AH130" s="133"/>
      <c r="AI130" s="133"/>
      <c r="AJ130" s="133"/>
      <c r="AK130" s="133"/>
      <c r="AL130" s="133"/>
      <c r="AM130" s="133"/>
    </row>
    <row r="131" spans="1:39" s="1" customFormat="1" x14ac:dyDescent="0.35">
      <c r="A131" s="33"/>
      <c r="B131" s="34"/>
      <c r="C131" s="99"/>
      <c r="D131" s="99"/>
      <c r="E131" s="99"/>
      <c r="F131" s="99"/>
      <c r="G131" s="149"/>
      <c r="H131" s="133"/>
      <c r="I131" s="38"/>
      <c r="J131" s="39"/>
      <c r="K131" s="103"/>
      <c r="L131" s="103"/>
      <c r="M131" s="103"/>
      <c r="N131" s="103"/>
      <c r="O131" s="152"/>
      <c r="P131" s="133"/>
      <c r="Q131" s="43"/>
      <c r="R131" s="44"/>
      <c r="S131" s="106"/>
      <c r="T131" s="106"/>
      <c r="U131" s="106"/>
      <c r="V131" s="106"/>
      <c r="W131" s="158"/>
      <c r="X131" s="133"/>
      <c r="Y131" s="48"/>
      <c r="Z131" s="49"/>
      <c r="AA131" s="110"/>
      <c r="AB131" s="110"/>
      <c r="AC131" s="110"/>
      <c r="AD131" s="110"/>
      <c r="AE131" s="155"/>
      <c r="AF131" s="133"/>
      <c r="AG131" s="133"/>
      <c r="AH131" s="133"/>
      <c r="AI131" s="133"/>
      <c r="AJ131" s="133"/>
      <c r="AK131" s="133"/>
      <c r="AL131" s="133"/>
      <c r="AM131" s="133"/>
    </row>
  </sheetData>
  <mergeCells count="18">
    <mergeCell ref="CM4:CV4"/>
    <mergeCell ref="CM15:CV15"/>
    <mergeCell ref="CM7:CV7"/>
    <mergeCell ref="CM35:CV35"/>
    <mergeCell ref="CM28:CV28"/>
    <mergeCell ref="C2:E2"/>
    <mergeCell ref="I2:K2"/>
    <mergeCell ref="O2:Q2"/>
    <mergeCell ref="V2:X2"/>
    <mergeCell ref="Z2:AD2"/>
    <mergeCell ref="Z3:AD3"/>
    <mergeCell ref="Z4:AD4"/>
    <mergeCell ref="Z16:AD16"/>
    <mergeCell ref="AG86:AM86"/>
    <mergeCell ref="A86:G86"/>
    <mergeCell ref="I86:O86"/>
    <mergeCell ref="Q86:W86"/>
    <mergeCell ref="Y86:AE86"/>
  </mergeCells>
  <conditionalFormatting sqref="AH92">
    <cfRule type="duplicateValues" dxfId="26" priority="7"/>
  </conditionalFormatting>
  <conditionalFormatting sqref="AH93">
    <cfRule type="duplicateValues" dxfId="25" priority="8"/>
  </conditionalFormatting>
  <conditionalFormatting sqref="AH94">
    <cfRule type="duplicateValues" dxfId="24" priority="9"/>
  </conditionalFormatting>
  <conditionalFormatting sqref="AH109">
    <cfRule type="duplicateValues" dxfId="23" priority="4"/>
  </conditionalFormatting>
  <conditionalFormatting sqref="AH110">
    <cfRule type="duplicateValues" dxfId="22" priority="5"/>
  </conditionalFormatting>
  <conditionalFormatting sqref="AH111">
    <cfRule type="duplicateValues" dxfId="21" priority="6"/>
  </conditionalFormatting>
  <conditionalFormatting sqref="AH124">
    <cfRule type="duplicateValues" dxfId="20" priority="1"/>
  </conditionalFormatting>
  <conditionalFormatting sqref="AH125">
    <cfRule type="duplicateValues" dxfId="19" priority="2"/>
  </conditionalFormatting>
  <conditionalFormatting sqref="AH126">
    <cfRule type="duplicateValues" dxfId="18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7"/>
  <dimension ref="A1:EJ132"/>
  <sheetViews>
    <sheetView topLeftCell="W115" workbookViewId="0">
      <selection activeCell="AG120" sqref="AG120"/>
    </sheetView>
  </sheetViews>
  <sheetFormatPr baseColWidth="10" defaultRowHeight="14.5" x14ac:dyDescent="0.35"/>
  <cols>
    <col min="1" max="1" width="7.08984375" bestFit="1" customWidth="1"/>
    <col min="2" max="2" width="9" bestFit="1" customWidth="1"/>
    <col min="3" max="3" width="7.453125" bestFit="1" customWidth="1"/>
    <col min="4" max="5" width="7.36328125" bestFit="1" customWidth="1"/>
    <col min="6" max="6" width="6.08984375" bestFit="1" customWidth="1"/>
    <col min="7" max="7" width="7.08984375" bestFit="1" customWidth="1"/>
    <col min="8" max="8" width="8.453125" bestFit="1" customWidth="1"/>
    <col min="9" max="9" width="7.6328125" bestFit="1" customWidth="1"/>
    <col min="10" max="10" width="6" bestFit="1" customWidth="1"/>
    <col min="11" max="11" width="8.453125" bestFit="1" customWidth="1"/>
    <col min="12" max="12" width="8.08984375" bestFit="1" customWidth="1"/>
    <col min="13" max="13" width="9" bestFit="1" customWidth="1"/>
    <col min="14" max="15" width="6.08984375" bestFit="1" customWidth="1"/>
    <col min="16" max="16" width="7.08984375" bestFit="1" customWidth="1"/>
    <col min="17" max="17" width="8.08984375" bestFit="1" customWidth="1"/>
    <col min="18" max="19" width="6" bestFit="1" customWidth="1"/>
    <col min="20" max="20" width="8.453125" bestFit="1" customWidth="1"/>
    <col min="21" max="21" width="7.6328125" bestFit="1" customWidth="1"/>
    <col min="22" max="22" width="7" bestFit="1" customWidth="1"/>
    <col min="23" max="23" width="8.08984375" bestFit="1" customWidth="1"/>
    <col min="24" max="24" width="6.6328125" bestFit="1" customWidth="1"/>
    <col min="25" max="25" width="8.08984375" bestFit="1" customWidth="1"/>
    <col min="26" max="26" width="6.6328125" bestFit="1" customWidth="1"/>
    <col min="27" max="28" width="6" bestFit="1" customWidth="1"/>
    <col min="29" max="29" width="8.453125" bestFit="1" customWidth="1"/>
    <col min="30" max="30" width="7.6328125" bestFit="1" customWidth="1"/>
    <col min="31" max="31" width="7" bestFit="1" customWidth="1"/>
    <col min="32" max="32" width="6.6328125" bestFit="1" customWidth="1"/>
    <col min="33" max="34" width="8.08984375" bestFit="1" customWidth="1"/>
    <col min="35" max="35" width="6.6328125" bestFit="1" customWidth="1"/>
    <col min="36" max="37" width="6" bestFit="1" customWidth="1"/>
    <col min="38" max="38" width="6.90625" customWidth="1"/>
    <col min="39" max="39" width="6.54296875" customWidth="1"/>
    <col min="40" max="40" width="7" bestFit="1" customWidth="1"/>
    <col min="41" max="42" width="6.6328125" bestFit="1" customWidth="1"/>
    <col min="43" max="43" width="7.08984375" bestFit="1" customWidth="1"/>
    <col min="44" max="44" width="6.6328125" bestFit="1" customWidth="1"/>
    <col min="46" max="46" width="5.08984375" bestFit="1" customWidth="1"/>
    <col min="47" max="47" width="8.453125" bestFit="1" customWidth="1"/>
    <col min="48" max="48" width="7.6328125" bestFit="1" customWidth="1"/>
    <col min="49" max="49" width="7" bestFit="1" customWidth="1"/>
    <col min="50" max="51" width="6.6328125" bestFit="1" customWidth="1"/>
    <col min="52" max="52" width="7.08984375" bestFit="1" customWidth="1"/>
    <col min="53" max="53" width="6.6328125" bestFit="1" customWidth="1"/>
    <col min="55" max="55" width="5.08984375" bestFit="1" customWidth="1"/>
    <col min="56" max="56" width="8.453125" bestFit="1" customWidth="1"/>
    <col min="57" max="57" width="7.6328125" bestFit="1" customWidth="1"/>
    <col min="58" max="58" width="7" bestFit="1" customWidth="1"/>
    <col min="59" max="60" width="6.6328125" bestFit="1" customWidth="1"/>
    <col min="61" max="61" width="7.08984375" bestFit="1" customWidth="1"/>
    <col min="62" max="62" width="6.6328125" bestFit="1" customWidth="1"/>
    <col min="91" max="91" width="13.08984375" bestFit="1" customWidth="1"/>
  </cols>
  <sheetData>
    <row r="1" spans="1:1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12" ht="15.75" customHeight="1" x14ac:dyDescent="0.35">
      <c r="A2" s="5" t="s">
        <v>57</v>
      </c>
      <c r="B2" s="6"/>
      <c r="C2" s="167" t="s">
        <v>61</v>
      </c>
      <c r="D2" s="168"/>
      <c r="E2" s="169"/>
      <c r="F2" s="1"/>
      <c r="G2" s="5" t="s">
        <v>0</v>
      </c>
      <c r="H2" s="6"/>
      <c r="I2" s="167" t="s">
        <v>61</v>
      </c>
      <c r="J2" s="168"/>
      <c r="K2" s="169"/>
      <c r="L2" s="1"/>
      <c r="M2" s="5" t="s">
        <v>5</v>
      </c>
      <c r="N2" s="6"/>
      <c r="O2" s="167" t="s">
        <v>61</v>
      </c>
      <c r="P2" s="168"/>
      <c r="Q2" s="169"/>
      <c r="T2" s="5" t="s">
        <v>6</v>
      </c>
      <c r="U2" s="6"/>
      <c r="V2" s="167" t="s">
        <v>61</v>
      </c>
      <c r="W2" s="168"/>
      <c r="X2" s="169"/>
      <c r="Y2" s="1"/>
      <c r="Z2" s="180" t="s">
        <v>41</v>
      </c>
      <c r="AA2" s="180"/>
      <c r="AB2" s="180"/>
      <c r="AC2" s="180"/>
      <c r="AD2" s="180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112" ht="30.5" x14ac:dyDescent="0.35">
      <c r="A3" s="6" t="s">
        <v>7</v>
      </c>
      <c r="B3" s="6" t="s">
        <v>16</v>
      </c>
      <c r="C3" s="7" t="s">
        <v>1</v>
      </c>
      <c r="D3" s="94" t="s">
        <v>2</v>
      </c>
      <c r="E3" s="94" t="s">
        <v>3</v>
      </c>
      <c r="F3" s="1"/>
      <c r="G3" s="6" t="s">
        <v>7</v>
      </c>
      <c r="H3" s="6" t="s">
        <v>16</v>
      </c>
      <c r="I3" s="7" t="s">
        <v>1</v>
      </c>
      <c r="J3" s="94" t="s">
        <v>2</v>
      </c>
      <c r="K3" s="94" t="s">
        <v>3</v>
      </c>
      <c r="L3" s="1"/>
      <c r="M3" s="6" t="s">
        <v>7</v>
      </c>
      <c r="N3" s="6" t="s">
        <v>16</v>
      </c>
      <c r="O3" s="7" t="s">
        <v>1</v>
      </c>
      <c r="P3" s="94" t="s">
        <v>2</v>
      </c>
      <c r="Q3" s="94" t="s">
        <v>3</v>
      </c>
      <c r="T3" s="6" t="s">
        <v>7</v>
      </c>
      <c r="U3" s="6" t="s">
        <v>16</v>
      </c>
      <c r="V3" s="7" t="s">
        <v>1</v>
      </c>
      <c r="W3" s="94" t="s">
        <v>2</v>
      </c>
      <c r="X3" s="94" t="s">
        <v>3</v>
      </c>
      <c r="Y3" s="1"/>
      <c r="Z3" s="177" t="s">
        <v>40</v>
      </c>
      <c r="AA3" s="177"/>
      <c r="AB3" s="177"/>
      <c r="AC3" s="177"/>
      <c r="AD3" s="177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112" s="15" customFormat="1" ht="15.5" x14ac:dyDescent="0.35">
      <c r="A4" s="8">
        <v>2.1</v>
      </c>
      <c r="B4" s="13" t="s">
        <v>19</v>
      </c>
      <c r="C4" s="8">
        <v>3.4000000000000002E-2</v>
      </c>
      <c r="D4" s="13">
        <v>0.05</v>
      </c>
      <c r="E4" s="8">
        <v>0.05</v>
      </c>
      <c r="F4" s="1"/>
      <c r="G4" s="8">
        <v>2.1</v>
      </c>
      <c r="H4" s="13" t="s">
        <v>19</v>
      </c>
      <c r="I4" s="14">
        <v>3.4000000000000002E-2</v>
      </c>
      <c r="J4" s="14">
        <v>5.6000000000000001E-2</v>
      </c>
      <c r="K4" s="14">
        <v>5.1999999999999998E-2</v>
      </c>
      <c r="L4" s="1"/>
      <c r="M4" s="8">
        <v>2.1</v>
      </c>
      <c r="N4" s="13" t="s">
        <v>19</v>
      </c>
      <c r="O4" s="112">
        <v>3.5999999999999997E-2</v>
      </c>
      <c r="P4" s="112">
        <v>6.3E-2</v>
      </c>
      <c r="Q4" s="112">
        <v>5.0999999999999997E-2</v>
      </c>
      <c r="R4"/>
      <c r="S4"/>
      <c r="T4" s="8">
        <v>2.1</v>
      </c>
      <c r="U4" s="13" t="s">
        <v>19</v>
      </c>
      <c r="V4" s="112">
        <v>3.6999999999999998E-2</v>
      </c>
      <c r="W4" s="112">
        <v>6.8000000000000005E-2</v>
      </c>
      <c r="X4" s="112">
        <v>4.9000000000000002E-2</v>
      </c>
      <c r="Y4" s="1"/>
      <c r="Z4" s="178" t="s">
        <v>42</v>
      </c>
      <c r="AA4" s="178"/>
      <c r="AB4" s="178"/>
      <c r="AC4" s="178"/>
      <c r="AD4" s="178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/>
      <c r="CM4" s="170" t="s">
        <v>44</v>
      </c>
      <c r="CN4" s="170"/>
      <c r="CO4" s="170"/>
      <c r="CP4" s="170"/>
      <c r="CQ4" s="170"/>
      <c r="CR4" s="170"/>
      <c r="CS4" s="170"/>
      <c r="CT4" s="170"/>
      <c r="CU4" s="170"/>
      <c r="CV4" s="170"/>
      <c r="CW4"/>
      <c r="CX4"/>
      <c r="CY4"/>
      <c r="CZ4"/>
      <c r="DA4"/>
      <c r="DB4"/>
      <c r="DC4"/>
      <c r="DD4"/>
      <c r="DE4"/>
      <c r="DF4"/>
      <c r="DG4"/>
      <c r="DH4"/>
    </row>
    <row r="5" spans="1:112" s="16" customFormat="1" ht="15.5" x14ac:dyDescent="0.35">
      <c r="A5" s="8">
        <v>2.4</v>
      </c>
      <c r="B5" s="8" t="s">
        <v>21</v>
      </c>
      <c r="C5" s="8">
        <v>3.1E-2</v>
      </c>
      <c r="D5" s="8">
        <v>0.05</v>
      </c>
      <c r="E5" s="8">
        <v>0.05</v>
      </c>
      <c r="F5" s="1"/>
      <c r="G5" s="8">
        <v>2.4</v>
      </c>
      <c r="H5" s="8" t="s">
        <v>21</v>
      </c>
      <c r="I5" s="14">
        <v>3.6999999999999998E-2</v>
      </c>
      <c r="J5" s="14">
        <v>0.05</v>
      </c>
      <c r="K5" s="14">
        <v>5.7000000000000002E-2</v>
      </c>
      <c r="L5" s="1"/>
      <c r="M5" s="8">
        <v>2.4</v>
      </c>
      <c r="N5" s="8" t="s">
        <v>21</v>
      </c>
      <c r="O5" s="112">
        <v>4.1000000000000002E-2</v>
      </c>
      <c r="P5" s="112">
        <v>5.6000000000000001E-2</v>
      </c>
      <c r="Q5" s="112">
        <v>6.2E-2</v>
      </c>
      <c r="R5"/>
      <c r="S5"/>
      <c r="T5" s="8">
        <v>2.4</v>
      </c>
      <c r="U5" s="8" t="s">
        <v>21</v>
      </c>
      <c r="V5" s="112">
        <v>4.2999999999999997E-2</v>
      </c>
      <c r="W5" s="112">
        <v>6.0999999999999999E-2</v>
      </c>
      <c r="X5" s="112">
        <v>6.4000000000000001E-2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/>
      <c r="CM5" s="66" t="s">
        <v>12</v>
      </c>
      <c r="CN5" s="67"/>
      <c r="CO5" s="60"/>
      <c r="CP5" s="60"/>
      <c r="CQ5" s="60"/>
      <c r="CR5" s="60"/>
      <c r="CS5" s="60"/>
      <c r="CT5" s="60"/>
      <c r="CU5" s="60"/>
      <c r="CV5" s="68"/>
      <c r="CW5"/>
      <c r="CX5"/>
      <c r="CY5"/>
      <c r="CZ5"/>
      <c r="DA5"/>
      <c r="DB5"/>
      <c r="DC5"/>
      <c r="DD5"/>
      <c r="DE5"/>
      <c r="DF5"/>
      <c r="DG5"/>
      <c r="DH5"/>
    </row>
    <row r="6" spans="1:112" s="16" customFormat="1" ht="15.5" x14ac:dyDescent="0.35">
      <c r="A6" s="8">
        <v>2.8</v>
      </c>
      <c r="B6" s="8" t="s">
        <v>21</v>
      </c>
      <c r="C6" s="8">
        <v>2.7E-2</v>
      </c>
      <c r="D6" s="8">
        <v>5.5E-2</v>
      </c>
      <c r="E6" s="8">
        <v>5.5E-2</v>
      </c>
      <c r="F6" s="1"/>
      <c r="G6" s="8">
        <v>2.8</v>
      </c>
      <c r="H6" s="8" t="s">
        <v>21</v>
      </c>
      <c r="I6" s="14">
        <v>4.2000000000000003E-2</v>
      </c>
      <c r="J6" s="14">
        <v>5.0999999999999997E-2</v>
      </c>
      <c r="K6" s="14">
        <v>7.5999999999999998E-2</v>
      </c>
      <c r="L6" s="1"/>
      <c r="M6" s="8">
        <v>2.8</v>
      </c>
      <c r="N6" s="8" t="s">
        <v>21</v>
      </c>
      <c r="O6" s="112">
        <v>5.0999999999999997E-2</v>
      </c>
      <c r="P6" s="112">
        <v>5.5E-2</v>
      </c>
      <c r="Q6" s="112">
        <v>8.7999999999999995E-2</v>
      </c>
      <c r="R6"/>
      <c r="S6"/>
      <c r="T6" s="8">
        <v>2.8</v>
      </c>
      <c r="U6" s="8" t="s">
        <v>21</v>
      </c>
      <c r="V6" s="112">
        <v>0.06</v>
      </c>
      <c r="W6" s="112">
        <v>6.0999999999999999E-2</v>
      </c>
      <c r="X6" s="112">
        <v>9.8000000000000004E-2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/>
      <c r="CM6" s="66" t="s">
        <v>13</v>
      </c>
      <c r="CN6" s="67" t="s">
        <v>9</v>
      </c>
      <c r="CO6" s="60">
        <f t="shared" ref="CO6:CU6" si="0">MIN(BT$9:BT$10,BT$11,BT$12,BT$25:BT$26,BT$27,BT$28,BT$41:BT$42,BT$43,BT$44,BT$57:BT$58,BT$59,BT$60,BT$73:BT$74,BT$75,BT$76)</f>
        <v>0</v>
      </c>
      <c r="CP6" s="60">
        <f t="shared" si="0"/>
        <v>0</v>
      </c>
      <c r="CQ6" s="60">
        <f t="shared" si="0"/>
        <v>0</v>
      </c>
      <c r="CR6" s="60">
        <f t="shared" si="0"/>
        <v>0</v>
      </c>
      <c r="CS6" s="60">
        <f t="shared" si="0"/>
        <v>0</v>
      </c>
      <c r="CT6" s="60">
        <f t="shared" si="0"/>
        <v>0</v>
      </c>
      <c r="CU6" s="60">
        <f t="shared" si="0"/>
        <v>0</v>
      </c>
      <c r="CV6" s="68">
        <f>MIN(CO6:CU6)</f>
        <v>0</v>
      </c>
      <c r="CW6"/>
      <c r="CX6"/>
      <c r="CY6"/>
      <c r="CZ6"/>
      <c r="DA6"/>
      <c r="DB6"/>
      <c r="DC6"/>
      <c r="DD6"/>
      <c r="DE6"/>
      <c r="DF6"/>
      <c r="DG6"/>
      <c r="DH6"/>
    </row>
    <row r="7" spans="1:112" s="16" customFormat="1" ht="15.5" x14ac:dyDescent="0.35">
      <c r="A7" s="8">
        <v>2.4</v>
      </c>
      <c r="B7" s="8" t="s">
        <v>22</v>
      </c>
      <c r="C7" s="8">
        <v>1.9E-2</v>
      </c>
      <c r="D7" s="8">
        <v>4.8000000000000001E-2</v>
      </c>
      <c r="E7" s="8">
        <v>4.8000000000000001E-2</v>
      </c>
      <c r="F7" s="1"/>
      <c r="G7" s="8">
        <v>2.4</v>
      </c>
      <c r="H7" s="8" t="s">
        <v>22</v>
      </c>
      <c r="I7" s="14">
        <v>2.3E-2</v>
      </c>
      <c r="J7" s="14">
        <v>0.05</v>
      </c>
      <c r="K7" s="14">
        <v>5.5E-2</v>
      </c>
      <c r="L7" s="1"/>
      <c r="M7" s="8">
        <v>2.4</v>
      </c>
      <c r="N7" s="8" t="s">
        <v>22</v>
      </c>
      <c r="O7" s="112">
        <v>2.5000000000000001E-2</v>
      </c>
      <c r="P7" s="112">
        <v>5.5E-2</v>
      </c>
      <c r="Q7" s="112">
        <v>0.06</v>
      </c>
      <c r="R7"/>
      <c r="S7"/>
      <c r="T7" s="8">
        <v>2.4</v>
      </c>
      <c r="U7" s="8" t="s">
        <v>22</v>
      </c>
      <c r="V7" s="112">
        <v>2.8000000000000001E-2</v>
      </c>
      <c r="W7" s="112">
        <v>6.0999999999999999E-2</v>
      </c>
      <c r="X7" s="112">
        <v>6.2E-2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/>
      <c r="CM7" s="174" t="s">
        <v>51</v>
      </c>
      <c r="CN7" s="174"/>
      <c r="CO7" s="174"/>
      <c r="CP7" s="174"/>
      <c r="CQ7" s="174"/>
      <c r="CR7" s="174"/>
      <c r="CS7" s="174"/>
      <c r="CT7" s="174"/>
      <c r="CU7" s="174"/>
      <c r="CV7" s="174"/>
      <c r="CW7"/>
      <c r="CX7"/>
      <c r="CY7"/>
      <c r="CZ7"/>
      <c r="DA7"/>
      <c r="DB7"/>
      <c r="DC7"/>
      <c r="DD7"/>
      <c r="DE7"/>
      <c r="DF7"/>
      <c r="DG7"/>
      <c r="DH7"/>
    </row>
    <row r="8" spans="1:112" s="16" customFormat="1" ht="15.5" x14ac:dyDescent="0.35">
      <c r="A8" s="8">
        <v>2.8</v>
      </c>
      <c r="B8" s="8" t="s">
        <v>22</v>
      </c>
      <c r="C8" s="8">
        <v>1.2999999999999999E-2</v>
      </c>
      <c r="D8" s="8">
        <v>5.2999999999999999E-2</v>
      </c>
      <c r="E8" s="8">
        <v>5.2999999999999999E-2</v>
      </c>
      <c r="F8" s="1"/>
      <c r="G8" s="8">
        <v>2.8</v>
      </c>
      <c r="H8" s="8" t="s">
        <v>22</v>
      </c>
      <c r="I8" s="14">
        <v>2.1000000000000001E-2</v>
      </c>
      <c r="J8" s="14">
        <v>0.05</v>
      </c>
      <c r="K8" s="14">
        <v>7.3999999999999996E-2</v>
      </c>
      <c r="L8" s="1"/>
      <c r="M8" s="8">
        <v>2.8</v>
      </c>
      <c r="N8" s="8" t="s">
        <v>22</v>
      </c>
      <c r="O8" s="112">
        <v>2.8000000000000001E-2</v>
      </c>
      <c r="P8" s="112">
        <v>5.3999999999999999E-2</v>
      </c>
      <c r="Q8" s="112">
        <v>8.6999999999999994E-2</v>
      </c>
      <c r="R8"/>
      <c r="S8"/>
      <c r="T8" s="8">
        <v>2.8</v>
      </c>
      <c r="U8" s="8" t="s">
        <v>22</v>
      </c>
      <c r="V8" s="112">
        <v>3.3000000000000002E-2</v>
      </c>
      <c r="W8" s="112">
        <v>0.06</v>
      </c>
      <c r="X8" s="112">
        <v>9.6000000000000002E-2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24" customFormat="1" ht="15.5" x14ac:dyDescent="0.35">
      <c r="A9" s="10">
        <v>2.4</v>
      </c>
      <c r="B9" s="11" t="s">
        <v>19</v>
      </c>
      <c r="C9" s="10">
        <v>0.121</v>
      </c>
      <c r="D9" s="11">
        <v>6.4000000000000001E-2</v>
      </c>
      <c r="E9" s="10">
        <v>6.4000000000000001E-2</v>
      </c>
      <c r="F9" s="1"/>
      <c r="G9" s="10">
        <v>2.4</v>
      </c>
      <c r="H9" s="11" t="s">
        <v>19</v>
      </c>
      <c r="I9" s="12">
        <v>0.128</v>
      </c>
      <c r="J9" s="12">
        <v>0.06</v>
      </c>
      <c r="K9" s="12">
        <v>7.0000000000000007E-2</v>
      </c>
      <c r="L9" s="1"/>
      <c r="M9" s="10">
        <v>2.4</v>
      </c>
      <c r="N9" s="11" t="s">
        <v>19</v>
      </c>
      <c r="O9" s="114">
        <v>0.128</v>
      </c>
      <c r="P9" s="114">
        <v>6.3E-2</v>
      </c>
      <c r="Q9" s="114">
        <v>7.0999999999999994E-2</v>
      </c>
      <c r="R9"/>
      <c r="S9"/>
      <c r="T9" s="10">
        <v>2.4</v>
      </c>
      <c r="U9" s="11" t="s">
        <v>19</v>
      </c>
      <c r="V9" s="114">
        <v>0.126</v>
      </c>
      <c r="W9" s="114">
        <v>6.7000000000000004E-2</v>
      </c>
      <c r="X9" s="114">
        <v>7.1999999999999995E-2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/>
      <c r="CM9" s="54" t="s">
        <v>54</v>
      </c>
      <c r="CN9" s="55" t="s">
        <v>8</v>
      </c>
      <c r="CO9" s="56">
        <v>3</v>
      </c>
      <c r="CP9" s="56">
        <v>4</v>
      </c>
      <c r="CQ9" s="56">
        <v>5</v>
      </c>
      <c r="CR9" s="56">
        <v>6</v>
      </c>
      <c r="CS9" s="56">
        <v>7</v>
      </c>
      <c r="CT9" s="56">
        <v>8</v>
      </c>
      <c r="CU9" s="56">
        <v>9</v>
      </c>
      <c r="CV9" s="57" t="s">
        <v>11</v>
      </c>
      <c r="CW9"/>
      <c r="CX9"/>
      <c r="CY9"/>
      <c r="CZ9"/>
      <c r="DA9"/>
      <c r="DB9"/>
      <c r="DC9"/>
      <c r="DD9"/>
      <c r="DE9"/>
      <c r="DF9"/>
      <c r="DG9"/>
      <c r="DH9"/>
    </row>
    <row r="10" spans="1:112" s="25" customFormat="1" ht="15.5" x14ac:dyDescent="0.35">
      <c r="A10" s="10">
        <v>2.8</v>
      </c>
      <c r="B10" s="11" t="s">
        <v>19</v>
      </c>
      <c r="C10" s="10">
        <v>0.17199999999999999</v>
      </c>
      <c r="D10" s="11">
        <v>6.8000000000000005E-2</v>
      </c>
      <c r="E10" s="10">
        <v>6.8000000000000005E-2</v>
      </c>
      <c r="F10" s="1"/>
      <c r="G10" s="10">
        <v>2.8</v>
      </c>
      <c r="H10" s="11" t="s">
        <v>19</v>
      </c>
      <c r="I10" s="12">
        <v>0.20799999999999999</v>
      </c>
      <c r="J10" s="12">
        <v>6.2E-2</v>
      </c>
      <c r="K10" s="12">
        <v>8.4000000000000005E-2</v>
      </c>
      <c r="L10" s="1"/>
      <c r="M10" s="10">
        <v>2.8</v>
      </c>
      <c r="N10" s="11" t="s">
        <v>19</v>
      </c>
      <c r="O10" s="114">
        <v>0.22600000000000001</v>
      </c>
      <c r="P10" s="114">
        <v>6.6000000000000003E-2</v>
      </c>
      <c r="Q10" s="114">
        <v>9.4E-2</v>
      </c>
      <c r="R10"/>
      <c r="S10"/>
      <c r="T10" s="10">
        <v>2.8</v>
      </c>
      <c r="U10" s="11" t="s">
        <v>19</v>
      </c>
      <c r="V10" s="114">
        <v>0.23499999999999999</v>
      </c>
      <c r="W10" s="114">
        <v>7.0000000000000007E-2</v>
      </c>
      <c r="X10" s="114">
        <v>0.10100000000000001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/>
      <c r="CM10" s="58" t="s">
        <v>12</v>
      </c>
      <c r="CN10" s="59"/>
      <c r="CO10" s="60"/>
      <c r="CP10" s="60"/>
      <c r="CQ10" s="60"/>
      <c r="CR10" s="60"/>
      <c r="CS10" s="60"/>
      <c r="CT10" s="60"/>
      <c r="CU10" s="60"/>
      <c r="CV10" s="61"/>
      <c r="CW10"/>
      <c r="CX10"/>
      <c r="CY10"/>
      <c r="CZ10"/>
      <c r="DA10"/>
      <c r="DB10"/>
      <c r="DC10"/>
      <c r="DD10"/>
      <c r="DE10"/>
      <c r="DF10"/>
      <c r="DG10"/>
      <c r="DH10"/>
    </row>
    <row r="11" spans="1:112" s="20" customFormat="1" ht="15.5" x14ac:dyDescent="0.35">
      <c r="A11" s="10">
        <v>2.1</v>
      </c>
      <c r="B11" s="10" t="s">
        <v>21</v>
      </c>
      <c r="C11" s="10">
        <v>9.2999999999999999E-2</v>
      </c>
      <c r="D11" s="10">
        <v>6.9000000000000006E-2</v>
      </c>
      <c r="E11" s="10">
        <v>6.9000000000000006E-2</v>
      </c>
      <c r="F11" s="1"/>
      <c r="G11" s="10">
        <v>2.1</v>
      </c>
      <c r="H11" s="10" t="s">
        <v>21</v>
      </c>
      <c r="I11" s="12">
        <v>8.1000000000000003E-2</v>
      </c>
      <c r="J11" s="12">
        <v>0.08</v>
      </c>
      <c r="K11" s="12">
        <v>5.5E-2</v>
      </c>
      <c r="L11" s="1"/>
      <c r="M11" s="10">
        <v>2.1</v>
      </c>
      <c r="N11" s="10" t="s">
        <v>21</v>
      </c>
      <c r="O11" s="114">
        <v>7.3999999999999996E-2</v>
      </c>
      <c r="P11" s="114">
        <v>8.6999999999999994E-2</v>
      </c>
      <c r="Q11" s="114">
        <v>0.05</v>
      </c>
      <c r="R11"/>
      <c r="S11"/>
      <c r="T11" s="10">
        <v>2.1</v>
      </c>
      <c r="U11" s="10" t="s">
        <v>21</v>
      </c>
      <c r="V11" s="114">
        <v>7.0000000000000007E-2</v>
      </c>
      <c r="W11" s="114">
        <v>9.2999999999999999E-2</v>
      </c>
      <c r="X11" s="114">
        <v>4.8000000000000001E-2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 spans="1:112" s="20" customFormat="1" ht="15.5" x14ac:dyDescent="0.35">
      <c r="A12" s="10">
        <v>2.1</v>
      </c>
      <c r="B12" s="10" t="s">
        <v>22</v>
      </c>
      <c r="C12" s="10">
        <v>0.11799999999999999</v>
      </c>
      <c r="D12" s="10">
        <v>7.0999999999999994E-2</v>
      </c>
      <c r="E12" s="10">
        <v>7.0999999999999994E-2</v>
      </c>
      <c r="F12" s="1"/>
      <c r="G12" s="10">
        <v>2.1</v>
      </c>
      <c r="H12" s="10" t="s">
        <v>22</v>
      </c>
      <c r="I12" s="12">
        <v>0.104</v>
      </c>
      <c r="J12" s="12">
        <v>8.5000000000000006E-2</v>
      </c>
      <c r="K12" s="12">
        <v>5.6000000000000001E-2</v>
      </c>
      <c r="L12" s="1"/>
      <c r="M12" s="10">
        <v>2.1</v>
      </c>
      <c r="N12" s="10" t="s">
        <v>22</v>
      </c>
      <c r="O12" s="114">
        <v>9.5000000000000001E-2</v>
      </c>
      <c r="P12" s="114">
        <v>9.4E-2</v>
      </c>
      <c r="Q12" s="114">
        <v>0.05</v>
      </c>
      <c r="R12"/>
      <c r="S12"/>
      <c r="T12" s="10">
        <v>2.1</v>
      </c>
      <c r="U12" s="10" t="s">
        <v>22</v>
      </c>
      <c r="V12" s="114">
        <v>8.7999999999999995E-2</v>
      </c>
      <c r="W12" s="114">
        <v>0.10100000000000001</v>
      </c>
      <c r="X12" s="114">
        <v>4.9000000000000002E-2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/>
      <c r="CM12" s="66"/>
      <c r="CN12" s="67" t="s">
        <v>10</v>
      </c>
      <c r="CO12" s="60">
        <f t="shared" ref="CO12:CU12" si="1">MAX(BT$9:BT$10,BT$11,BT$12,BT$25:BT$26,BT$27,BT$28,BT$41:BT$42,BT$43,BT$44,BT$57:BT$58,BT$59,BT$60,BT$73:BT$74,BT$75,BT$76)</f>
        <v>0</v>
      </c>
      <c r="CP12" s="60">
        <f t="shared" si="1"/>
        <v>0</v>
      </c>
      <c r="CQ12" s="60">
        <f t="shared" si="1"/>
        <v>0</v>
      </c>
      <c r="CR12" s="60">
        <f t="shared" si="1"/>
        <v>0</v>
      </c>
      <c r="CS12" s="60">
        <f t="shared" si="1"/>
        <v>0</v>
      </c>
      <c r="CT12" s="60">
        <f t="shared" si="1"/>
        <v>0</v>
      </c>
      <c r="CU12" s="60">
        <f t="shared" si="1"/>
        <v>0</v>
      </c>
      <c r="CV12" s="68">
        <f>MAX(CO12:CU12)</f>
        <v>0</v>
      </c>
      <c r="CW12"/>
      <c r="CX12"/>
      <c r="CY12"/>
      <c r="CZ12"/>
      <c r="DA12"/>
      <c r="DB12"/>
      <c r="DC12"/>
      <c r="DD12"/>
      <c r="DE12"/>
      <c r="DF12"/>
      <c r="DG12"/>
      <c r="DH12"/>
    </row>
    <row r="13" spans="1:112" s="18" customFormat="1" ht="15.5" x14ac:dyDescent="0.35">
      <c r="A13" s="22">
        <v>2.1</v>
      </c>
      <c r="B13" s="22" t="s">
        <v>20</v>
      </c>
      <c r="C13" s="22">
        <v>6.5000000000000002E-2</v>
      </c>
      <c r="D13" s="22">
        <v>6.3E-2</v>
      </c>
      <c r="E13" s="22">
        <v>6.3E-2</v>
      </c>
      <c r="F13" s="1"/>
      <c r="G13" s="22">
        <v>2.1</v>
      </c>
      <c r="H13" s="22" t="s">
        <v>20</v>
      </c>
      <c r="I13" s="23">
        <v>5.7000000000000002E-2</v>
      </c>
      <c r="J13" s="23">
        <v>7.1999999999999995E-2</v>
      </c>
      <c r="K13" s="23">
        <v>5.3999999999999999E-2</v>
      </c>
      <c r="L13" s="1"/>
      <c r="M13" s="22">
        <v>2.1</v>
      </c>
      <c r="N13" s="22" t="s">
        <v>20</v>
      </c>
      <c r="O13" s="115">
        <v>5.3999999999999999E-2</v>
      </c>
      <c r="P13" s="115">
        <v>7.8E-2</v>
      </c>
      <c r="Q13" s="115">
        <v>0.05</v>
      </c>
      <c r="R13"/>
      <c r="S13"/>
      <c r="T13" s="22">
        <v>2.1</v>
      </c>
      <c r="U13" s="22" t="s">
        <v>20</v>
      </c>
      <c r="V13" s="115">
        <v>5.2999999999999999E-2</v>
      </c>
      <c r="W13" s="115">
        <v>8.3000000000000004E-2</v>
      </c>
      <c r="X13" s="115">
        <v>4.9000000000000002E-2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/>
      <c r="CM13" s="58" t="s">
        <v>13</v>
      </c>
      <c r="CN13" s="59" t="s">
        <v>9</v>
      </c>
      <c r="CO13" s="60">
        <f t="shared" ref="CO13:CU13" si="2">MIN(BT$4,BT$5:BT$6,BT$7:BT$20,BT$21:BT$22,BT$23:BT$36,BT$37:BT$38,BT$39:BT$52,BT$53:BT$54,BT$55:BT$68,BT$69:BT$70,BT$71:BT$72)</f>
        <v>0</v>
      </c>
      <c r="CP13" s="93">
        <f t="shared" si="2"/>
        <v>0</v>
      </c>
      <c r="CQ13" s="93">
        <f t="shared" si="2"/>
        <v>0</v>
      </c>
      <c r="CR13" s="93">
        <f t="shared" si="2"/>
        <v>0</v>
      </c>
      <c r="CS13" s="93">
        <f t="shared" si="2"/>
        <v>0</v>
      </c>
      <c r="CT13" s="93">
        <f t="shared" si="2"/>
        <v>0</v>
      </c>
      <c r="CU13" s="93">
        <f t="shared" si="2"/>
        <v>0</v>
      </c>
      <c r="CV13" s="61">
        <f>MIN(CO13:CU13)</f>
        <v>0</v>
      </c>
      <c r="CW13"/>
      <c r="CX13"/>
      <c r="CY13"/>
      <c r="CZ13"/>
      <c r="DA13"/>
      <c r="DB13"/>
      <c r="DC13"/>
      <c r="DD13"/>
      <c r="DE13"/>
      <c r="DF13"/>
      <c r="DG13"/>
      <c r="DH13"/>
    </row>
    <row r="14" spans="1:112" s="18" customFormat="1" ht="15.5" x14ac:dyDescent="0.35">
      <c r="A14" s="17">
        <v>2.4</v>
      </c>
      <c r="B14" s="17" t="s">
        <v>20</v>
      </c>
      <c r="C14" s="17">
        <v>5.6000000000000001E-2</v>
      </c>
      <c r="D14" s="17">
        <v>5.2999999999999999E-2</v>
      </c>
      <c r="E14" s="17">
        <v>5.2999999999999999E-2</v>
      </c>
      <c r="F14" s="1"/>
      <c r="G14" s="17">
        <v>2.4</v>
      </c>
      <c r="H14" s="17" t="s">
        <v>20</v>
      </c>
      <c r="I14" s="19">
        <v>6.5000000000000002E-2</v>
      </c>
      <c r="J14" s="19">
        <v>5.1999999999999998E-2</v>
      </c>
      <c r="K14" s="19">
        <v>6.0999999999999999E-2</v>
      </c>
      <c r="L14" s="1"/>
      <c r="M14" s="17">
        <v>2.4</v>
      </c>
      <c r="N14" s="17" t="s">
        <v>20</v>
      </c>
      <c r="O14" s="117">
        <v>6.9000000000000006E-2</v>
      </c>
      <c r="P14" s="117">
        <v>5.6000000000000001E-2</v>
      </c>
      <c r="Q14" s="117">
        <v>6.5000000000000002E-2</v>
      </c>
      <c r="R14"/>
      <c r="S14"/>
      <c r="T14" s="17">
        <v>2.4</v>
      </c>
      <c r="U14" s="17" t="s">
        <v>20</v>
      </c>
      <c r="V14" s="117">
        <v>7.1999999999999995E-2</v>
      </c>
      <c r="W14" s="117">
        <v>6.2E-2</v>
      </c>
      <c r="X14" s="117">
        <v>6.7000000000000004E-2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spans="1:112" s="18" customFormat="1" ht="15.5" x14ac:dyDescent="0.35">
      <c r="A15" s="17">
        <v>2.8</v>
      </c>
      <c r="B15" s="17" t="s">
        <v>20</v>
      </c>
      <c r="C15" s="17">
        <v>6.3E-2</v>
      </c>
      <c r="D15" s="17">
        <v>5.8000000000000003E-2</v>
      </c>
      <c r="E15" s="17">
        <v>5.8000000000000003E-2</v>
      </c>
      <c r="F15" s="1"/>
      <c r="G15" s="17">
        <v>2.8</v>
      </c>
      <c r="H15" s="17" t="s">
        <v>20</v>
      </c>
      <c r="I15" s="19">
        <v>8.7999999999999995E-2</v>
      </c>
      <c r="J15" s="19">
        <v>5.3999999999999999E-2</v>
      </c>
      <c r="K15" s="19">
        <v>7.8E-2</v>
      </c>
      <c r="L15" s="1"/>
      <c r="M15" s="17">
        <v>2.8</v>
      </c>
      <c r="N15" s="17" t="s">
        <v>20</v>
      </c>
      <c r="O15" s="117">
        <v>0.10299999999999999</v>
      </c>
      <c r="P15" s="117">
        <v>5.8000000000000003E-2</v>
      </c>
      <c r="Q15" s="117">
        <v>9.0999999999999998E-2</v>
      </c>
      <c r="R15"/>
      <c r="S15"/>
      <c r="T15" s="17">
        <v>2.8</v>
      </c>
      <c r="U15" s="17" t="s">
        <v>20</v>
      </c>
      <c r="V15" s="117">
        <v>0.113</v>
      </c>
      <c r="W15" s="117">
        <v>6.3E-2</v>
      </c>
      <c r="X15" s="117">
        <v>9.9000000000000005E-2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/>
      <c r="CM15" s="171" t="s">
        <v>45</v>
      </c>
      <c r="CN15" s="171"/>
      <c r="CO15" s="171"/>
      <c r="CP15" s="171"/>
      <c r="CQ15" s="171"/>
      <c r="CR15" s="171"/>
      <c r="CS15" s="171"/>
      <c r="CT15" s="171"/>
      <c r="CU15" s="171"/>
      <c r="CV15" s="171"/>
      <c r="CW15"/>
      <c r="CX15"/>
      <c r="CY15"/>
      <c r="CZ15"/>
      <c r="DA15"/>
      <c r="DB15"/>
      <c r="DC15"/>
      <c r="DD15"/>
      <c r="DE15"/>
      <c r="DF15"/>
      <c r="DG15"/>
      <c r="DH15"/>
    </row>
    <row r="16" spans="1:112" s="21" customFormat="1" ht="15.5" x14ac:dyDescent="0.35">
      <c r="A16" s="50">
        <v>2.2000000000000002</v>
      </c>
      <c r="B16" s="51" t="s">
        <v>19</v>
      </c>
      <c r="C16" s="50">
        <v>5.3999999999999999E-2</v>
      </c>
      <c r="D16" s="51">
        <v>0.05</v>
      </c>
      <c r="E16" s="50">
        <v>0.05</v>
      </c>
      <c r="F16" s="1"/>
      <c r="G16" s="50">
        <v>2.2000000000000002</v>
      </c>
      <c r="H16" s="51" t="s">
        <v>19</v>
      </c>
      <c r="I16" s="52">
        <v>0.05</v>
      </c>
      <c r="J16" s="52">
        <v>5.2999999999999999E-2</v>
      </c>
      <c r="K16" s="52">
        <v>4.4999999999999998E-2</v>
      </c>
      <c r="L16" s="1"/>
      <c r="M16" s="50">
        <v>2.2000000000000002</v>
      </c>
      <c r="N16" s="51" t="s">
        <v>19</v>
      </c>
      <c r="O16" s="113">
        <v>0.05</v>
      </c>
      <c r="P16" s="113">
        <v>5.8999999999999997E-2</v>
      </c>
      <c r="Q16" s="113">
        <v>4.4999999999999998E-2</v>
      </c>
      <c r="R16"/>
      <c r="S16"/>
      <c r="T16" s="50">
        <v>2.2000000000000002</v>
      </c>
      <c r="U16" s="51" t="s">
        <v>19</v>
      </c>
      <c r="V16" s="113">
        <v>4.9000000000000002E-2</v>
      </c>
      <c r="W16" s="113">
        <v>6.4000000000000001E-2</v>
      </c>
      <c r="X16" s="113">
        <v>4.4999999999999998E-2</v>
      </c>
      <c r="Y16" s="1"/>
      <c r="Z16" s="179" t="s">
        <v>43</v>
      </c>
      <c r="AA16" s="179"/>
      <c r="AB16" s="179"/>
      <c r="AC16" s="179"/>
      <c r="AD16" s="179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140" s="18" customFormat="1" ht="15.5" x14ac:dyDescent="0.35">
      <c r="A17" s="50">
        <v>2.2000000000000002</v>
      </c>
      <c r="B17" s="51" t="s">
        <v>21</v>
      </c>
      <c r="C17" s="50">
        <v>4.7E-2</v>
      </c>
      <c r="D17" s="51">
        <v>5.1999999999999998E-2</v>
      </c>
      <c r="E17" s="50">
        <v>5.1999999999999998E-2</v>
      </c>
      <c r="F17" s="1"/>
      <c r="G17" s="50">
        <v>2.2000000000000002</v>
      </c>
      <c r="H17" s="51" t="s">
        <v>21</v>
      </c>
      <c r="I17" s="52">
        <v>4.5999999999999999E-2</v>
      </c>
      <c r="J17" s="52">
        <v>5.6000000000000001E-2</v>
      </c>
      <c r="K17" s="52">
        <v>4.7E-2</v>
      </c>
      <c r="L17" s="1"/>
      <c r="M17" s="50">
        <v>2.2000000000000002</v>
      </c>
      <c r="N17" s="51" t="s">
        <v>21</v>
      </c>
      <c r="O17" s="113">
        <v>4.5999999999999999E-2</v>
      </c>
      <c r="P17" s="113">
        <v>6.3E-2</v>
      </c>
      <c r="Q17" s="113">
        <v>4.5999999999999999E-2</v>
      </c>
      <c r="R17"/>
      <c r="S17"/>
      <c r="T17" s="50">
        <v>2.2000000000000002</v>
      </c>
      <c r="U17" s="51" t="s">
        <v>21</v>
      </c>
      <c r="V17" s="113">
        <v>4.5999999999999999E-2</v>
      </c>
      <c r="W17" s="113">
        <v>6.8000000000000005E-2</v>
      </c>
      <c r="X17" s="113">
        <v>4.4999999999999998E-2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/>
      <c r="CM17" s="62" t="s">
        <v>55</v>
      </c>
      <c r="CN17" s="63" t="s">
        <v>8</v>
      </c>
      <c r="CO17" s="64">
        <v>3</v>
      </c>
      <c r="CP17" s="64">
        <v>4</v>
      </c>
      <c r="CQ17" s="64">
        <v>5</v>
      </c>
      <c r="CR17" s="64">
        <v>6</v>
      </c>
      <c r="CS17" s="64">
        <v>7</v>
      </c>
      <c r="CT17" s="64">
        <v>8</v>
      </c>
      <c r="CU17" s="64">
        <v>9</v>
      </c>
      <c r="CV17" s="65" t="s">
        <v>11</v>
      </c>
      <c r="CW17"/>
      <c r="CX17"/>
      <c r="CY17"/>
      <c r="CZ17"/>
      <c r="DA17"/>
      <c r="DB17"/>
      <c r="DC17"/>
      <c r="DD17"/>
      <c r="DE17"/>
      <c r="DF17"/>
      <c r="DG17"/>
      <c r="DH17"/>
    </row>
    <row r="18" spans="1:140" s="18" customFormat="1" ht="15.5" x14ac:dyDescent="0.35">
      <c r="A18" s="50">
        <v>2.2000000000000002</v>
      </c>
      <c r="B18" s="51" t="s">
        <v>22</v>
      </c>
      <c r="C18" s="50">
        <v>4.5999999999999999E-2</v>
      </c>
      <c r="D18" s="51">
        <v>5.5E-2</v>
      </c>
      <c r="E18" s="50">
        <v>5.5E-2</v>
      </c>
      <c r="F18" s="1"/>
      <c r="G18" s="50">
        <v>2.2000000000000002</v>
      </c>
      <c r="H18" s="51" t="s">
        <v>22</v>
      </c>
      <c r="I18" s="52">
        <v>4.5999999999999999E-2</v>
      </c>
      <c r="J18" s="52">
        <v>6.2E-2</v>
      </c>
      <c r="K18" s="52">
        <v>4.9000000000000002E-2</v>
      </c>
      <c r="L18" s="1"/>
      <c r="M18" s="50">
        <v>2.2000000000000002</v>
      </c>
      <c r="N18" s="51" t="s">
        <v>22</v>
      </c>
      <c r="O18" s="113">
        <v>4.5999999999999999E-2</v>
      </c>
      <c r="P18" s="113">
        <v>6.7000000000000004E-2</v>
      </c>
      <c r="Q18" s="113">
        <v>4.5999999999999999E-2</v>
      </c>
      <c r="R18"/>
      <c r="S18"/>
      <c r="T18" s="50">
        <v>2.2000000000000002</v>
      </c>
      <c r="U18" s="51" t="s">
        <v>22</v>
      </c>
      <c r="V18" s="113">
        <v>4.5999999999999999E-2</v>
      </c>
      <c r="W18" s="113">
        <v>7.1999999999999995E-2</v>
      </c>
      <c r="X18" s="113">
        <v>4.5999999999999999E-2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 spans="1:140" s="28" customFormat="1" ht="15.5" x14ac:dyDescent="0.35">
      <c r="A19" s="26">
        <v>2.2000000000000002</v>
      </c>
      <c r="B19" s="26" t="s">
        <v>20</v>
      </c>
      <c r="C19" s="26">
        <v>4.9000000000000002E-2</v>
      </c>
      <c r="D19" s="26">
        <v>4.7E-2</v>
      </c>
      <c r="E19" s="26">
        <v>4.7E-2</v>
      </c>
      <c r="F19" s="1"/>
      <c r="G19" s="26">
        <v>2.2000000000000002</v>
      </c>
      <c r="H19" s="26" t="s">
        <v>20</v>
      </c>
      <c r="I19" s="27">
        <v>4.8000000000000001E-2</v>
      </c>
      <c r="J19" s="27">
        <v>5.2999999999999999E-2</v>
      </c>
      <c r="K19" s="27">
        <v>4.5999999999999999E-2</v>
      </c>
      <c r="L19" s="1"/>
      <c r="M19" s="26">
        <v>2.2000000000000002</v>
      </c>
      <c r="N19" s="26" t="s">
        <v>20</v>
      </c>
      <c r="O19" s="116">
        <v>4.7E-2</v>
      </c>
      <c r="P19" s="116">
        <v>5.8000000000000003E-2</v>
      </c>
      <c r="Q19" s="116">
        <v>4.4999999999999998E-2</v>
      </c>
      <c r="R19"/>
      <c r="S19"/>
      <c r="T19" s="26">
        <v>2.2000000000000002</v>
      </c>
      <c r="U19" s="26" t="s">
        <v>20</v>
      </c>
      <c r="V19" s="116">
        <v>4.7E-2</v>
      </c>
      <c r="W19" s="116">
        <v>6.4000000000000001E-2</v>
      </c>
      <c r="X19" s="116">
        <v>4.4999999999999998E-2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/>
      <c r="CM19" s="58"/>
      <c r="CN19" s="59" t="s">
        <v>10</v>
      </c>
      <c r="CO19" s="60">
        <f t="shared" ref="CO19:CU19" si="3">MAX(BT$4,BT$5:BT$6,BT$7:BT$20,BT$21:BT$22,BT$23:BT$36,BT$37:BT$38,BT$39:BT$52,BT$53:BT$54,BT$55:BT$68,BT$69:BT$70,BT$71:BT$72)</f>
        <v>0</v>
      </c>
      <c r="CP19" s="60">
        <f t="shared" si="3"/>
        <v>0</v>
      </c>
      <c r="CQ19" s="60">
        <f t="shared" si="3"/>
        <v>0</v>
      </c>
      <c r="CR19" s="60">
        <f t="shared" si="3"/>
        <v>0</v>
      </c>
      <c r="CS19" s="60">
        <f t="shared" si="3"/>
        <v>0</v>
      </c>
      <c r="CT19" s="60">
        <f t="shared" si="3"/>
        <v>0</v>
      </c>
      <c r="CU19" s="60">
        <f t="shared" si="3"/>
        <v>0</v>
      </c>
      <c r="CV19" s="61">
        <f>MAX(CO19:CU19)</f>
        <v>0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</row>
    <row r="20" spans="1:140" s="16" customFormat="1" ht="15.5" x14ac:dyDescent="0.35">
      <c r="A20" s="8">
        <v>2.1</v>
      </c>
      <c r="B20" s="8" t="s">
        <v>23</v>
      </c>
      <c r="C20" s="8">
        <v>0.03</v>
      </c>
      <c r="D20" s="8">
        <v>5.0999999999999997E-2</v>
      </c>
      <c r="E20" s="8">
        <v>5.0999999999999997E-2</v>
      </c>
      <c r="F20" s="1"/>
      <c r="G20" s="8">
        <v>2.1</v>
      </c>
      <c r="H20" s="8" t="s">
        <v>23</v>
      </c>
      <c r="I20" s="8">
        <v>3.4000000000000002E-2</v>
      </c>
      <c r="J20" s="8">
        <v>5.6000000000000001E-2</v>
      </c>
      <c r="K20" s="8">
        <v>5.5E-2</v>
      </c>
      <c r="L20" s="1"/>
      <c r="M20" s="8">
        <v>2.1</v>
      </c>
      <c r="N20" s="8" t="s">
        <v>23</v>
      </c>
      <c r="O20" s="118">
        <v>3.5999999999999997E-2</v>
      </c>
      <c r="P20" s="118">
        <v>6.0999999999999999E-2</v>
      </c>
      <c r="Q20" s="118">
        <v>5.2999999999999999E-2</v>
      </c>
      <c r="R20"/>
      <c r="S20"/>
      <c r="T20" s="8">
        <v>2.1</v>
      </c>
      <c r="U20" s="8" t="s">
        <v>23</v>
      </c>
      <c r="V20" s="118">
        <v>3.7999999999999999E-2</v>
      </c>
      <c r="W20" s="118">
        <v>6.5000000000000002E-2</v>
      </c>
      <c r="X20" s="118">
        <v>5.1999999999999998E-2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/>
      <c r="CM20" s="69" t="s">
        <v>55</v>
      </c>
      <c r="CN20" s="70" t="s">
        <v>8</v>
      </c>
      <c r="CO20" s="71">
        <v>3</v>
      </c>
      <c r="CP20" s="71">
        <v>4</v>
      </c>
      <c r="CQ20" s="71">
        <v>5</v>
      </c>
      <c r="CR20" s="71">
        <v>6</v>
      </c>
      <c r="CS20" s="71">
        <v>7</v>
      </c>
      <c r="CT20" s="71">
        <v>8</v>
      </c>
      <c r="CU20" s="71">
        <v>9</v>
      </c>
      <c r="CV20" s="72" t="s">
        <v>11</v>
      </c>
      <c r="CW20"/>
      <c r="CX20"/>
      <c r="CY20"/>
      <c r="CZ20"/>
      <c r="DA20"/>
      <c r="DB20"/>
      <c r="DC20"/>
      <c r="DD20"/>
      <c r="DE20"/>
      <c r="DF20"/>
      <c r="DG20"/>
      <c r="DH20"/>
    </row>
    <row r="21" spans="1:140" s="16" customFormat="1" ht="15.5" x14ac:dyDescent="0.35">
      <c r="A21" s="8">
        <v>2.4</v>
      </c>
      <c r="B21" s="8" t="s">
        <v>25</v>
      </c>
      <c r="C21" s="8">
        <v>2.9000000000000001E-2</v>
      </c>
      <c r="D21" s="8">
        <v>0.05</v>
      </c>
      <c r="E21" s="8">
        <v>0.05</v>
      </c>
      <c r="F21" s="1"/>
      <c r="G21" s="8">
        <v>2.4</v>
      </c>
      <c r="H21" s="8" t="s">
        <v>25</v>
      </c>
      <c r="I21" s="8">
        <v>3.5000000000000003E-2</v>
      </c>
      <c r="J21" s="8">
        <v>5.0999999999999997E-2</v>
      </c>
      <c r="K21" s="8">
        <v>5.8000000000000003E-2</v>
      </c>
      <c r="L21" s="1"/>
      <c r="M21" s="8">
        <v>2.4</v>
      </c>
      <c r="N21" s="8" t="s">
        <v>25</v>
      </c>
      <c r="O21" s="118">
        <v>0.04</v>
      </c>
      <c r="P21" s="118">
        <v>5.5E-2</v>
      </c>
      <c r="Q21" s="118">
        <v>6.3E-2</v>
      </c>
      <c r="R21"/>
      <c r="S21"/>
      <c r="T21" s="8">
        <v>2.4</v>
      </c>
      <c r="U21" s="8" t="s">
        <v>25</v>
      </c>
      <c r="V21" s="118">
        <v>4.2000000000000003E-2</v>
      </c>
      <c r="W21" s="118">
        <v>5.8999999999999997E-2</v>
      </c>
      <c r="X21" s="118">
        <v>6.5000000000000002E-2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/>
      <c r="CM21" s="80"/>
      <c r="CN21" s="81" t="s">
        <v>10</v>
      </c>
      <c r="CO21" s="60">
        <f t="shared" ref="CO21:CU21" si="4">MAX(BT$16,BT$17,BT$18,BT$32,BT$33,BT$34,BT$48,BT$49,BT$50,BT$64,BT$65,BT$66,BT$80,BT$81,BT$82)</f>
        <v>0</v>
      </c>
      <c r="CP21" s="60">
        <f t="shared" si="4"/>
        <v>0</v>
      </c>
      <c r="CQ21" s="60">
        <f t="shared" si="4"/>
        <v>0</v>
      </c>
      <c r="CR21" s="60">
        <f t="shared" si="4"/>
        <v>0</v>
      </c>
      <c r="CS21" s="60">
        <f t="shared" si="4"/>
        <v>0</v>
      </c>
      <c r="CT21" s="60">
        <f t="shared" si="4"/>
        <v>0</v>
      </c>
      <c r="CU21" s="60">
        <f t="shared" si="4"/>
        <v>0</v>
      </c>
      <c r="CV21" s="82">
        <f>MAX(CO21:CU21)</f>
        <v>0</v>
      </c>
      <c r="CW21"/>
      <c r="CX21"/>
      <c r="CY21"/>
      <c r="CZ21"/>
      <c r="DA21"/>
      <c r="DB21"/>
      <c r="DC21"/>
      <c r="DD21"/>
      <c r="DE21"/>
      <c r="DF21"/>
      <c r="DG21"/>
      <c r="DH21"/>
    </row>
    <row r="22" spans="1:140" s="16" customFormat="1" ht="15.5" x14ac:dyDescent="0.35">
      <c r="A22" s="8">
        <v>2.8</v>
      </c>
      <c r="B22" s="8" t="s">
        <v>25</v>
      </c>
      <c r="C22" s="8">
        <v>2.5000000000000001E-2</v>
      </c>
      <c r="D22" s="8">
        <v>5.2999999999999999E-2</v>
      </c>
      <c r="E22" s="8">
        <v>5.2999999999999999E-2</v>
      </c>
      <c r="F22" s="1"/>
      <c r="G22" s="8">
        <v>2.8</v>
      </c>
      <c r="H22" s="8" t="s">
        <v>25</v>
      </c>
      <c r="I22" s="8">
        <v>3.9E-2</v>
      </c>
      <c r="J22" s="8">
        <v>5.0999999999999997E-2</v>
      </c>
      <c r="K22" s="8">
        <v>7.4999999999999997E-2</v>
      </c>
      <c r="L22" s="1"/>
      <c r="M22" s="8">
        <v>2.8</v>
      </c>
      <c r="N22" s="8" t="s">
        <v>25</v>
      </c>
      <c r="O22" s="118">
        <v>4.9000000000000002E-2</v>
      </c>
      <c r="P22" s="118">
        <v>5.3999999999999999E-2</v>
      </c>
      <c r="Q22" s="118">
        <v>8.8999999999999996E-2</v>
      </c>
      <c r="R22"/>
      <c r="S22"/>
      <c r="T22" s="8">
        <v>2.8</v>
      </c>
      <c r="U22" s="8" t="s">
        <v>25</v>
      </c>
      <c r="V22" s="118">
        <v>5.7000000000000002E-2</v>
      </c>
      <c r="W22" s="118">
        <v>5.8000000000000003E-2</v>
      </c>
      <c r="X22" s="118">
        <v>9.9000000000000005E-2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</row>
    <row r="23" spans="1:140" s="16" customFormat="1" ht="15.5" x14ac:dyDescent="0.35">
      <c r="A23" s="8">
        <v>2.4</v>
      </c>
      <c r="B23" s="8" t="s">
        <v>26</v>
      </c>
      <c r="C23" s="8">
        <v>1.7999999999999999E-2</v>
      </c>
      <c r="D23" s="8">
        <v>4.9000000000000002E-2</v>
      </c>
      <c r="E23" s="8">
        <v>4.9000000000000002E-2</v>
      </c>
      <c r="F23" s="1"/>
      <c r="G23" s="8">
        <v>2.4</v>
      </c>
      <c r="H23" s="8" t="s">
        <v>26</v>
      </c>
      <c r="I23" s="8">
        <v>2.1999999999999999E-2</v>
      </c>
      <c r="J23" s="8">
        <v>5.0999999999999997E-2</v>
      </c>
      <c r="K23" s="8">
        <v>5.6000000000000001E-2</v>
      </c>
      <c r="L23" s="1"/>
      <c r="M23" s="8">
        <v>2.4</v>
      </c>
      <c r="N23" s="8" t="s">
        <v>26</v>
      </c>
      <c r="O23" s="118">
        <v>2.5000000000000001E-2</v>
      </c>
      <c r="P23" s="118">
        <v>5.5E-2</v>
      </c>
      <c r="Q23" s="118">
        <v>6.0999999999999999E-2</v>
      </c>
      <c r="R23"/>
      <c r="S23"/>
      <c r="T23" s="8">
        <v>2.4</v>
      </c>
      <c r="U23" s="8" t="s">
        <v>26</v>
      </c>
      <c r="V23" s="118">
        <v>2.7E-2</v>
      </c>
      <c r="W23" s="118">
        <v>5.8999999999999997E-2</v>
      </c>
      <c r="X23" s="118">
        <v>6.3E-2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/>
      <c r="CM23" s="83" t="s">
        <v>55</v>
      </c>
      <c r="CN23" s="84" t="s">
        <v>8</v>
      </c>
      <c r="CO23" s="85">
        <v>3</v>
      </c>
      <c r="CP23" s="85">
        <v>4</v>
      </c>
      <c r="CQ23" s="85">
        <v>5</v>
      </c>
      <c r="CR23" s="85">
        <v>6</v>
      </c>
      <c r="CS23" s="85">
        <v>7</v>
      </c>
      <c r="CT23" s="85">
        <v>8</v>
      </c>
      <c r="CU23" s="85">
        <v>9</v>
      </c>
      <c r="CV23" s="86" t="s">
        <v>11</v>
      </c>
      <c r="CW23"/>
      <c r="CX23"/>
      <c r="CY23"/>
      <c r="CZ23"/>
      <c r="DA23"/>
      <c r="DB23"/>
      <c r="DC23"/>
      <c r="DD23"/>
      <c r="DE23"/>
      <c r="DF23"/>
      <c r="DG23"/>
      <c r="DH23"/>
    </row>
    <row r="24" spans="1:140" s="16" customFormat="1" ht="17.25" customHeight="1" x14ac:dyDescent="0.35">
      <c r="A24" s="8">
        <v>2.8</v>
      </c>
      <c r="B24" s="8" t="s">
        <v>26</v>
      </c>
      <c r="C24" s="8">
        <v>1.0999999999999999E-2</v>
      </c>
      <c r="D24" s="8">
        <v>5.1999999999999998E-2</v>
      </c>
      <c r="E24" s="8">
        <v>5.1999999999999998E-2</v>
      </c>
      <c r="F24" s="1"/>
      <c r="G24" s="8">
        <v>2.8</v>
      </c>
      <c r="H24" s="8" t="s">
        <v>26</v>
      </c>
      <c r="I24" s="8">
        <v>1.9E-2</v>
      </c>
      <c r="J24" s="8">
        <v>0.05</v>
      </c>
      <c r="K24" s="8">
        <v>7.3999999999999996E-2</v>
      </c>
      <c r="L24" s="1"/>
      <c r="M24" s="8">
        <v>2.8</v>
      </c>
      <c r="N24" s="8" t="s">
        <v>26</v>
      </c>
      <c r="O24" s="118">
        <v>2.5999999999999999E-2</v>
      </c>
      <c r="P24" s="118">
        <v>5.3999999999999999E-2</v>
      </c>
      <c r="Q24" s="118">
        <v>8.7999999999999995E-2</v>
      </c>
      <c r="R24"/>
      <c r="S24"/>
      <c r="T24" s="8">
        <v>2.8</v>
      </c>
      <c r="U24" s="8" t="s">
        <v>26</v>
      </c>
      <c r="V24" s="118">
        <v>3.1E-2</v>
      </c>
      <c r="W24" s="118">
        <v>5.8000000000000003E-2</v>
      </c>
      <c r="X24" s="118">
        <v>9.8000000000000004E-2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/>
      <c r="CM24" s="87" t="s">
        <v>12</v>
      </c>
      <c r="CN24" s="88"/>
      <c r="CO24" s="60"/>
      <c r="CP24" s="60"/>
      <c r="CQ24" s="60"/>
      <c r="CR24" s="60"/>
      <c r="CS24" s="60"/>
      <c r="CT24" s="60"/>
      <c r="CU24" s="60"/>
      <c r="CV24" s="89"/>
      <c r="CW24"/>
      <c r="CX24"/>
      <c r="CY24"/>
      <c r="CZ24"/>
      <c r="DA24"/>
      <c r="DB24"/>
      <c r="DC24"/>
      <c r="DD24"/>
      <c r="DE24"/>
      <c r="DF24"/>
      <c r="DG24"/>
      <c r="DH24"/>
    </row>
    <row r="25" spans="1:140" s="20" customFormat="1" ht="15.5" x14ac:dyDescent="0.35">
      <c r="A25" s="10">
        <v>2.4</v>
      </c>
      <c r="B25" s="10" t="s">
        <v>23</v>
      </c>
      <c r="C25" s="10">
        <v>0.11700000000000001</v>
      </c>
      <c r="D25" s="10">
        <v>5.8999999999999997E-2</v>
      </c>
      <c r="E25" s="10">
        <v>5.8999999999999997E-2</v>
      </c>
      <c r="F25" s="1"/>
      <c r="G25" s="10">
        <v>2.4</v>
      </c>
      <c r="H25" s="10" t="s">
        <v>23</v>
      </c>
      <c r="I25" s="10">
        <v>0.125</v>
      </c>
      <c r="J25" s="10">
        <v>5.7000000000000002E-2</v>
      </c>
      <c r="K25" s="10">
        <v>6.7000000000000004E-2</v>
      </c>
      <c r="L25" s="1"/>
      <c r="M25" s="10">
        <v>2.4</v>
      </c>
      <c r="N25" s="10" t="s">
        <v>23</v>
      </c>
      <c r="O25" s="119">
        <v>0.126</v>
      </c>
      <c r="P25" s="119">
        <v>0.06</v>
      </c>
      <c r="Q25" s="119">
        <v>7.0000000000000007E-2</v>
      </c>
      <c r="R25"/>
      <c r="S25"/>
      <c r="T25" s="10">
        <v>2.4</v>
      </c>
      <c r="U25" s="10" t="s">
        <v>23</v>
      </c>
      <c r="V25" s="119">
        <v>0.125</v>
      </c>
      <c r="W25" s="119">
        <v>6.4000000000000001E-2</v>
      </c>
      <c r="X25" s="119">
        <v>7.1999999999999995E-2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/>
      <c r="CM25" s="73" t="s">
        <v>13</v>
      </c>
      <c r="CN25" s="74" t="s">
        <v>9</v>
      </c>
      <c r="CO25" s="60">
        <f t="shared" ref="CO25:CU25" si="5">MIN(BT$13,BT$14:BT$15,BT$29,BT$30:BT$31,BT$45,BT$46:BT$47,BT$61,BT$62:BT$63,BT$77,BT$78:BT$79)</f>
        <v>0</v>
      </c>
      <c r="CP25" s="60">
        <f t="shared" si="5"/>
        <v>0</v>
      </c>
      <c r="CQ25" s="60">
        <f t="shared" si="5"/>
        <v>0</v>
      </c>
      <c r="CR25" s="60">
        <f t="shared" si="5"/>
        <v>0</v>
      </c>
      <c r="CS25" s="60">
        <f t="shared" si="5"/>
        <v>0</v>
      </c>
      <c r="CT25" s="60">
        <f t="shared" si="5"/>
        <v>0</v>
      </c>
      <c r="CU25" s="60">
        <f t="shared" si="5"/>
        <v>0</v>
      </c>
      <c r="CV25" s="75">
        <f>MIN(CO25:CU25)</f>
        <v>0</v>
      </c>
      <c r="CW25"/>
      <c r="CX25"/>
      <c r="CY25"/>
      <c r="CZ25"/>
      <c r="DA25"/>
      <c r="DB25"/>
      <c r="DC25"/>
      <c r="DD25"/>
      <c r="DE25"/>
      <c r="DF25"/>
      <c r="DG25"/>
      <c r="DH25"/>
    </row>
    <row r="26" spans="1:140" s="20" customFormat="1" ht="15.5" x14ac:dyDescent="0.35">
      <c r="A26" s="10">
        <v>2.8</v>
      </c>
      <c r="B26" s="10" t="s">
        <v>23</v>
      </c>
      <c r="C26" s="10">
        <v>0.16400000000000001</v>
      </c>
      <c r="D26" s="10">
        <v>6.2E-2</v>
      </c>
      <c r="E26" s="10">
        <v>6.2E-2</v>
      </c>
      <c r="F26" s="1"/>
      <c r="G26" s="10">
        <v>2.8</v>
      </c>
      <c r="H26" s="10" t="s">
        <v>23</v>
      </c>
      <c r="I26" s="10">
        <v>0.20100000000000001</v>
      </c>
      <c r="J26" s="10">
        <v>5.8000000000000003E-2</v>
      </c>
      <c r="K26" s="10">
        <v>8.1000000000000003E-2</v>
      </c>
      <c r="L26" s="1"/>
      <c r="M26" s="10">
        <v>2.8</v>
      </c>
      <c r="N26" s="10" t="s">
        <v>23</v>
      </c>
      <c r="O26" s="119">
        <v>0.219</v>
      </c>
      <c r="P26" s="119">
        <v>6.2E-2</v>
      </c>
      <c r="Q26" s="119">
        <v>9.1999999999999998E-2</v>
      </c>
      <c r="R26"/>
      <c r="S26"/>
      <c r="T26" s="10">
        <v>2.8</v>
      </c>
      <c r="U26" s="10" t="s">
        <v>23</v>
      </c>
      <c r="V26" s="119">
        <v>0.22900000000000001</v>
      </c>
      <c r="W26" s="119">
        <v>6.6000000000000003E-2</v>
      </c>
      <c r="X26" s="119">
        <v>0.10100000000000001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/>
      <c r="CM26" s="73"/>
      <c r="CN26" s="74" t="s">
        <v>10</v>
      </c>
      <c r="CO26" s="60">
        <f t="shared" ref="CO26:CU26" si="6">MAX(BT$13,BT$14:BT$15,BT$29,BT$30:BT$31,BT$45,BT$46:BT$47,BT$61,BT$62:BT$63,BT$77,BT$78:BT$79)</f>
        <v>0</v>
      </c>
      <c r="CP26" s="60">
        <f t="shared" si="6"/>
        <v>0</v>
      </c>
      <c r="CQ26" s="60">
        <f t="shared" si="6"/>
        <v>0</v>
      </c>
      <c r="CR26" s="60">
        <f t="shared" si="6"/>
        <v>0</v>
      </c>
      <c r="CS26" s="60">
        <f t="shared" si="6"/>
        <v>0</v>
      </c>
      <c r="CT26" s="60">
        <f t="shared" si="6"/>
        <v>0</v>
      </c>
      <c r="CU26" s="60">
        <f t="shared" si="6"/>
        <v>0</v>
      </c>
      <c r="CV26" s="75">
        <f>MAX(CO26:CU26)</f>
        <v>0</v>
      </c>
      <c r="CW26"/>
      <c r="CX26"/>
      <c r="CY26"/>
      <c r="CZ26"/>
      <c r="DA26"/>
      <c r="DB26"/>
      <c r="DC26"/>
      <c r="DD26"/>
      <c r="DE26"/>
      <c r="DF26"/>
      <c r="DG26"/>
      <c r="DH26"/>
    </row>
    <row r="27" spans="1:140" s="20" customFormat="1" ht="15.5" x14ac:dyDescent="0.35">
      <c r="A27" s="10">
        <v>2.1</v>
      </c>
      <c r="B27" s="10" t="s">
        <v>25</v>
      </c>
      <c r="C27" s="10">
        <v>0.09</v>
      </c>
      <c r="D27" s="10">
        <v>6.3E-2</v>
      </c>
      <c r="E27" s="10">
        <v>6.3E-2</v>
      </c>
      <c r="F27" s="1"/>
      <c r="G27" s="10">
        <v>2.1</v>
      </c>
      <c r="H27" s="10" t="s">
        <v>25</v>
      </c>
      <c r="I27" s="10">
        <v>0.08</v>
      </c>
      <c r="J27" s="10">
        <v>7.2999999999999995E-2</v>
      </c>
      <c r="K27" s="10">
        <v>5.5E-2</v>
      </c>
      <c r="L27" s="1"/>
      <c r="M27" s="10">
        <v>2.1</v>
      </c>
      <c r="N27" s="10" t="s">
        <v>25</v>
      </c>
      <c r="O27" s="119">
        <v>7.3999999999999996E-2</v>
      </c>
      <c r="P27" s="119">
        <v>7.9000000000000001E-2</v>
      </c>
      <c r="Q27" s="119">
        <v>5.1999999999999998E-2</v>
      </c>
      <c r="R27"/>
      <c r="S27"/>
      <c r="T27" s="10">
        <v>2.1</v>
      </c>
      <c r="U27" s="10" t="s">
        <v>25</v>
      </c>
      <c r="V27" s="119">
        <v>7.0999999999999994E-2</v>
      </c>
      <c r="W27" s="119">
        <v>8.3000000000000004E-2</v>
      </c>
      <c r="X27" s="119">
        <v>5.0999999999999997E-2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/>
      <c r="CM27" s="80" t="s">
        <v>12</v>
      </c>
      <c r="CN27" s="81"/>
      <c r="CO27" s="60"/>
      <c r="CP27" s="60"/>
      <c r="CQ27" s="60"/>
      <c r="CR27" s="60"/>
      <c r="CS27" s="60"/>
      <c r="CT27" s="60"/>
      <c r="CU27" s="60"/>
      <c r="CV27" s="82"/>
      <c r="CW27"/>
      <c r="CX27"/>
      <c r="CY27"/>
      <c r="CZ27"/>
      <c r="DA27"/>
      <c r="DB27"/>
      <c r="DC27"/>
      <c r="DD27"/>
      <c r="DE27"/>
      <c r="DF27"/>
      <c r="DG27"/>
      <c r="DH27"/>
    </row>
    <row r="28" spans="1:140" s="20" customFormat="1" ht="15.5" x14ac:dyDescent="0.35">
      <c r="A28" s="10">
        <v>2.1</v>
      </c>
      <c r="B28" s="10" t="s">
        <v>26</v>
      </c>
      <c r="C28" s="10">
        <v>0.11600000000000001</v>
      </c>
      <c r="D28" s="10">
        <v>6.6000000000000003E-2</v>
      </c>
      <c r="E28" s="10">
        <v>6.6000000000000003E-2</v>
      </c>
      <c r="F28" s="1"/>
      <c r="G28" s="10">
        <v>2.1</v>
      </c>
      <c r="H28" s="10" t="s">
        <v>26</v>
      </c>
      <c r="I28" s="10">
        <v>0.10299999999999999</v>
      </c>
      <c r="J28" s="10">
        <v>7.5999999999999998E-2</v>
      </c>
      <c r="K28" s="10">
        <v>5.5E-2</v>
      </c>
      <c r="L28" s="1"/>
      <c r="M28" s="10">
        <v>2.1</v>
      </c>
      <c r="N28" s="10" t="s">
        <v>26</v>
      </c>
      <c r="O28" s="119">
        <v>9.5000000000000001E-2</v>
      </c>
      <c r="P28" s="119">
        <v>8.4000000000000005E-2</v>
      </c>
      <c r="Q28" s="119">
        <v>5.1999999999999998E-2</v>
      </c>
      <c r="R28"/>
      <c r="S28"/>
      <c r="T28" s="10">
        <v>2.1</v>
      </c>
      <c r="U28" s="10" t="s">
        <v>26</v>
      </c>
      <c r="V28" s="119">
        <v>8.8999999999999996E-2</v>
      </c>
      <c r="W28" s="119">
        <v>8.8999999999999996E-2</v>
      </c>
      <c r="X28" s="119">
        <v>5.0999999999999997E-2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/>
      <c r="CM28" s="176" t="s">
        <v>53</v>
      </c>
      <c r="CN28" s="176"/>
      <c r="CO28" s="176"/>
      <c r="CP28" s="176"/>
      <c r="CQ28" s="176"/>
      <c r="CR28" s="176"/>
      <c r="CS28" s="176"/>
      <c r="CT28" s="176"/>
      <c r="CU28" s="176"/>
      <c r="CV28" s="176"/>
      <c r="CW28"/>
      <c r="CX28"/>
      <c r="CY28"/>
      <c r="CZ28"/>
      <c r="DA28"/>
      <c r="DB28"/>
      <c r="DC28"/>
      <c r="DD28"/>
      <c r="DE28"/>
      <c r="DF28"/>
      <c r="DG28"/>
      <c r="DH28"/>
    </row>
    <row r="29" spans="1:140" s="18" customFormat="1" ht="15.5" x14ac:dyDescent="0.35">
      <c r="A29" s="17">
        <v>2.1</v>
      </c>
      <c r="B29" s="17" t="s">
        <v>24</v>
      </c>
      <c r="C29" s="17">
        <v>6.0999999999999999E-2</v>
      </c>
      <c r="D29" s="17">
        <v>0.06</v>
      </c>
      <c r="E29" s="17">
        <v>0.06</v>
      </c>
      <c r="F29" s="1"/>
      <c r="G29" s="17">
        <v>2.1</v>
      </c>
      <c r="H29" s="17" t="s">
        <v>24</v>
      </c>
      <c r="I29" s="17">
        <v>5.7000000000000002E-2</v>
      </c>
      <c r="J29" s="17">
        <v>6.7000000000000004E-2</v>
      </c>
      <c r="K29" s="17">
        <v>5.5E-2</v>
      </c>
      <c r="L29" s="1"/>
      <c r="M29" s="17">
        <v>2.1</v>
      </c>
      <c r="N29" s="17" t="s">
        <v>24</v>
      </c>
      <c r="O29" s="120">
        <v>5.3999999999999999E-2</v>
      </c>
      <c r="P29" s="120">
        <v>7.0999999999999994E-2</v>
      </c>
      <c r="Q29" s="120">
        <v>5.1999999999999998E-2</v>
      </c>
      <c r="R29"/>
      <c r="S29"/>
      <c r="T29" s="17">
        <v>2.1</v>
      </c>
      <c r="U29" s="17" t="s">
        <v>24</v>
      </c>
      <c r="V29" s="120">
        <v>5.3999999999999999E-2</v>
      </c>
      <c r="W29" s="120">
        <v>7.4999999999999997E-2</v>
      </c>
      <c r="X29" s="120">
        <v>5.1999999999999998E-2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spans="1:140" s="18" customFormat="1" ht="15.5" x14ac:dyDescent="0.35">
      <c r="A30" s="17">
        <v>2.4</v>
      </c>
      <c r="B30" s="17" t="s">
        <v>24</v>
      </c>
      <c r="C30" s="17">
        <v>5.3999999999999999E-2</v>
      </c>
      <c r="D30" s="17">
        <v>5.1999999999999998E-2</v>
      </c>
      <c r="E30" s="17">
        <v>5.1999999999999998E-2</v>
      </c>
      <c r="F30" s="1"/>
      <c r="G30" s="17">
        <v>2.4</v>
      </c>
      <c r="H30" s="17" t="s">
        <v>24</v>
      </c>
      <c r="I30" s="17">
        <v>6.3E-2</v>
      </c>
      <c r="J30" s="17">
        <v>5.1999999999999998E-2</v>
      </c>
      <c r="K30" s="17">
        <v>0.06</v>
      </c>
      <c r="L30" s="1"/>
      <c r="M30" s="17">
        <v>2.4</v>
      </c>
      <c r="N30" s="17" t="s">
        <v>24</v>
      </c>
      <c r="O30" s="120">
        <v>6.8000000000000005E-2</v>
      </c>
      <c r="P30" s="120">
        <v>5.5E-2</v>
      </c>
      <c r="Q30" s="120">
        <v>6.5000000000000002E-2</v>
      </c>
      <c r="R30"/>
      <c r="S30"/>
      <c r="T30" s="17">
        <v>2.4</v>
      </c>
      <c r="U30" s="17" t="s">
        <v>24</v>
      </c>
      <c r="V30" s="120">
        <v>7.0000000000000007E-2</v>
      </c>
      <c r="W30" s="120">
        <v>0.06</v>
      </c>
      <c r="X30" s="120">
        <v>6.7000000000000004E-2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  <row r="31" spans="1:140" s="18" customFormat="1" ht="15.5" x14ac:dyDescent="0.35">
      <c r="A31" s="17">
        <v>2.8</v>
      </c>
      <c r="B31" s="17" t="s">
        <v>24</v>
      </c>
      <c r="C31" s="17">
        <v>5.8999999999999997E-2</v>
      </c>
      <c r="D31" s="17">
        <v>5.6000000000000001E-2</v>
      </c>
      <c r="E31" s="17">
        <v>5.6000000000000001E-2</v>
      </c>
      <c r="F31" s="1"/>
      <c r="G31" s="17">
        <v>2.8</v>
      </c>
      <c r="H31" s="17" t="s">
        <v>24</v>
      </c>
      <c r="I31" s="17">
        <v>8.3000000000000004E-2</v>
      </c>
      <c r="J31" s="17">
        <v>5.2999999999999999E-2</v>
      </c>
      <c r="K31" s="17">
        <v>7.6999999999999999E-2</v>
      </c>
      <c r="L31" s="1"/>
      <c r="M31" s="17">
        <v>2.8</v>
      </c>
      <c r="N31" s="17" t="s">
        <v>24</v>
      </c>
      <c r="O31" s="120">
        <v>9.9000000000000005E-2</v>
      </c>
      <c r="P31" s="120">
        <v>5.7000000000000002E-2</v>
      </c>
      <c r="Q31" s="120">
        <v>9.0999999999999998E-2</v>
      </c>
      <c r="R31"/>
      <c r="S31"/>
      <c r="T31" s="17">
        <v>2.8</v>
      </c>
      <c r="U31" s="17" t="s">
        <v>24</v>
      </c>
      <c r="V31" s="120">
        <v>0.11</v>
      </c>
      <c r="W31" s="120">
        <v>0.06</v>
      </c>
      <c r="X31" s="120">
        <v>0.1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/>
      <c r="CM31" s="76" t="s">
        <v>55</v>
      </c>
      <c r="CN31" s="77" t="s">
        <v>8</v>
      </c>
      <c r="CO31" s="78">
        <v>3</v>
      </c>
      <c r="CP31" s="78">
        <v>4</v>
      </c>
      <c r="CQ31" s="78">
        <v>5</v>
      </c>
      <c r="CR31" s="78">
        <v>6</v>
      </c>
      <c r="CS31" s="78">
        <v>7</v>
      </c>
      <c r="CT31" s="78">
        <v>8</v>
      </c>
      <c r="CU31" s="78">
        <v>9</v>
      </c>
      <c r="CV31" s="79" t="s">
        <v>11</v>
      </c>
      <c r="CW31"/>
      <c r="CX31"/>
      <c r="CY31"/>
      <c r="CZ31"/>
      <c r="DA31"/>
      <c r="DB31"/>
      <c r="DC31"/>
      <c r="DD31"/>
      <c r="DE31"/>
      <c r="DF31"/>
      <c r="DG31"/>
      <c r="DH31"/>
    </row>
    <row r="32" spans="1:140" s="18" customFormat="1" ht="15.5" x14ac:dyDescent="0.35">
      <c r="A32" s="50">
        <v>2.2000000000000002</v>
      </c>
      <c r="B32" s="51" t="s">
        <v>23</v>
      </c>
      <c r="C32" s="50">
        <v>5.2999999999999999E-2</v>
      </c>
      <c r="D32" s="51">
        <v>0.05</v>
      </c>
      <c r="E32" s="50">
        <v>0.05</v>
      </c>
      <c r="F32" s="1"/>
      <c r="G32" s="50">
        <v>2.2000000000000002</v>
      </c>
      <c r="H32" s="51" t="s">
        <v>23</v>
      </c>
      <c r="I32" s="52">
        <v>0.05</v>
      </c>
      <c r="J32" s="52">
        <v>5.2999999999999999E-2</v>
      </c>
      <c r="K32" s="52">
        <v>4.7E-2</v>
      </c>
      <c r="L32" s="1"/>
      <c r="M32" s="50">
        <v>2.2000000000000002</v>
      </c>
      <c r="N32" s="51" t="s">
        <v>23</v>
      </c>
      <c r="O32" s="113">
        <v>4.9000000000000002E-2</v>
      </c>
      <c r="P32" s="113">
        <v>5.7000000000000002E-2</v>
      </c>
      <c r="Q32" s="113">
        <v>4.5999999999999999E-2</v>
      </c>
      <c r="R32"/>
      <c r="S32"/>
      <c r="T32" s="50">
        <v>2.2000000000000002</v>
      </c>
      <c r="U32" s="51" t="s">
        <v>23</v>
      </c>
      <c r="V32" s="113">
        <v>4.9000000000000002E-2</v>
      </c>
      <c r="W32" s="113">
        <v>6.0999999999999999E-2</v>
      </c>
      <c r="X32" s="113">
        <v>4.7E-2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/>
      <c r="CM32" s="73" t="s">
        <v>12</v>
      </c>
      <c r="CN32" s="74"/>
      <c r="CO32" s="60"/>
      <c r="CP32" s="60"/>
      <c r="CQ32" s="60"/>
      <c r="CR32" s="60"/>
      <c r="CS32" s="60"/>
      <c r="CT32" s="60"/>
      <c r="CU32" s="60"/>
      <c r="CV32" s="75"/>
      <c r="CW32"/>
      <c r="CX32"/>
      <c r="CY32"/>
      <c r="CZ32"/>
      <c r="DA32"/>
      <c r="DB32"/>
      <c r="DC32"/>
      <c r="DD32"/>
      <c r="DE32"/>
      <c r="DF32"/>
      <c r="DG32"/>
      <c r="DH32"/>
    </row>
    <row r="33" spans="1:112" s="18" customFormat="1" ht="15.5" x14ac:dyDescent="0.35">
      <c r="A33" s="50">
        <v>2.2000000000000002</v>
      </c>
      <c r="B33" s="51" t="s">
        <v>25</v>
      </c>
      <c r="C33" s="50">
        <v>4.8000000000000001E-2</v>
      </c>
      <c r="D33" s="51">
        <v>5.1999999999999998E-2</v>
      </c>
      <c r="E33" s="50">
        <v>5.1999999999999998E-2</v>
      </c>
      <c r="F33" s="1"/>
      <c r="G33" s="50">
        <v>2.2000000000000002</v>
      </c>
      <c r="H33" s="51" t="s">
        <v>25</v>
      </c>
      <c r="I33" s="52">
        <v>4.7E-2</v>
      </c>
      <c r="J33" s="52">
        <v>5.6000000000000001E-2</v>
      </c>
      <c r="K33" s="52">
        <v>4.8000000000000001E-2</v>
      </c>
      <c r="L33" s="1"/>
      <c r="M33" s="50">
        <v>2.2000000000000002</v>
      </c>
      <c r="N33" s="51" t="s">
        <v>25</v>
      </c>
      <c r="O33" s="113">
        <v>4.7E-2</v>
      </c>
      <c r="P33" s="113">
        <v>0.06</v>
      </c>
      <c r="Q33" s="113">
        <v>4.7E-2</v>
      </c>
      <c r="R33"/>
      <c r="S33"/>
      <c r="T33" s="50">
        <v>2.2000000000000002</v>
      </c>
      <c r="U33" s="51" t="s">
        <v>25</v>
      </c>
      <c r="V33" s="113">
        <v>4.8000000000000001E-2</v>
      </c>
      <c r="W33" s="113">
        <v>6.4000000000000001E-2</v>
      </c>
      <c r="X33" s="113">
        <v>4.7E-2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/>
      <c r="CM33" s="80" t="s">
        <v>13</v>
      </c>
      <c r="CN33" s="81" t="s">
        <v>9</v>
      </c>
      <c r="CO33" s="60">
        <f t="shared" ref="CO33:CU33" si="7">MIN(BT$16,BT$17,BT$18,BT$32,BT$33,BT$34,BT$48,BT$49,BT$50,BT$64,BT$65,BT$66,BT$80,BT$81,BT$82)</f>
        <v>0</v>
      </c>
      <c r="CP33" s="60">
        <f t="shared" si="7"/>
        <v>0</v>
      </c>
      <c r="CQ33" s="60">
        <f t="shared" si="7"/>
        <v>0</v>
      </c>
      <c r="CR33" s="60">
        <f t="shared" si="7"/>
        <v>0</v>
      </c>
      <c r="CS33" s="60">
        <f t="shared" si="7"/>
        <v>0</v>
      </c>
      <c r="CT33" s="60">
        <f t="shared" si="7"/>
        <v>0</v>
      </c>
      <c r="CU33" s="60">
        <f t="shared" si="7"/>
        <v>0</v>
      </c>
      <c r="CV33" s="82">
        <f>MIN(CO33:CU33)</f>
        <v>0</v>
      </c>
      <c r="CW33"/>
      <c r="CX33"/>
      <c r="CY33"/>
      <c r="CZ33"/>
      <c r="DA33"/>
      <c r="DB33"/>
      <c r="DC33"/>
      <c r="DD33"/>
      <c r="DE33"/>
      <c r="DF33"/>
      <c r="DG33"/>
      <c r="DH33"/>
    </row>
    <row r="34" spans="1:112" s="18" customFormat="1" ht="15.5" x14ac:dyDescent="0.35">
      <c r="A34" s="50">
        <v>2.2000000000000002</v>
      </c>
      <c r="B34" s="51" t="s">
        <v>26</v>
      </c>
      <c r="C34" s="50">
        <v>4.7E-2</v>
      </c>
      <c r="D34" s="51">
        <v>5.3999999999999999E-2</v>
      </c>
      <c r="E34" s="50">
        <v>5.3999999999999999E-2</v>
      </c>
      <c r="F34" s="1"/>
      <c r="G34" s="50">
        <v>2.2000000000000002</v>
      </c>
      <c r="H34" s="51" t="s">
        <v>26</v>
      </c>
      <c r="I34" s="52">
        <v>4.7E-2</v>
      </c>
      <c r="J34" s="52">
        <v>5.8999999999999997E-2</v>
      </c>
      <c r="K34" s="52">
        <v>4.9000000000000002E-2</v>
      </c>
      <c r="L34" s="1"/>
      <c r="M34" s="50">
        <v>2.2000000000000002</v>
      </c>
      <c r="N34" s="51" t="s">
        <v>26</v>
      </c>
      <c r="O34" s="113">
        <v>4.7E-2</v>
      </c>
      <c r="P34" s="113">
        <v>6.4000000000000001E-2</v>
      </c>
      <c r="Q34" s="113">
        <v>4.8000000000000001E-2</v>
      </c>
      <c r="R34"/>
      <c r="S34"/>
      <c r="T34" s="50">
        <v>2.2000000000000002</v>
      </c>
      <c r="U34" s="51" t="s">
        <v>26</v>
      </c>
      <c r="V34" s="113">
        <v>4.7E-2</v>
      </c>
      <c r="W34" s="113">
        <v>6.7000000000000004E-2</v>
      </c>
      <c r="X34" s="113">
        <v>4.7E-2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</row>
    <row r="35" spans="1:112" s="18" customFormat="1" ht="15.5" x14ac:dyDescent="0.35">
      <c r="A35" s="26">
        <v>2.2000000000000002</v>
      </c>
      <c r="B35" s="26" t="s">
        <v>24</v>
      </c>
      <c r="C35" s="26">
        <v>4.9000000000000002E-2</v>
      </c>
      <c r="D35" s="26">
        <v>4.9000000000000002E-2</v>
      </c>
      <c r="E35" s="26">
        <v>4.9000000000000002E-2</v>
      </c>
      <c r="F35" s="1"/>
      <c r="G35" s="26">
        <v>2.2000000000000002</v>
      </c>
      <c r="H35" s="26" t="s">
        <v>24</v>
      </c>
      <c r="I35" s="27">
        <v>4.9000000000000002E-2</v>
      </c>
      <c r="J35" s="27">
        <v>5.2999999999999999E-2</v>
      </c>
      <c r="K35" s="27">
        <v>4.8000000000000001E-2</v>
      </c>
      <c r="L35" s="1"/>
      <c r="M35" s="26">
        <v>2.2000000000000002</v>
      </c>
      <c r="N35" s="26" t="s">
        <v>24</v>
      </c>
      <c r="O35" s="116">
        <v>4.9000000000000002E-2</v>
      </c>
      <c r="P35" s="116">
        <v>5.8000000000000003E-2</v>
      </c>
      <c r="Q35" s="116">
        <v>4.7E-2</v>
      </c>
      <c r="R35"/>
      <c r="S35"/>
      <c r="T35" s="26">
        <v>2.2000000000000002</v>
      </c>
      <c r="U35" s="26" t="s">
        <v>24</v>
      </c>
      <c r="V35" s="116">
        <v>4.8000000000000001E-2</v>
      </c>
      <c r="W35" s="116">
        <v>6.2E-2</v>
      </c>
      <c r="X35" s="116">
        <v>4.5999999999999999E-2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/>
      <c r="CM35" s="175" t="s">
        <v>52</v>
      </c>
      <c r="CN35" s="175"/>
      <c r="CO35" s="175"/>
      <c r="CP35" s="175"/>
      <c r="CQ35" s="175"/>
      <c r="CR35" s="175"/>
      <c r="CS35" s="175"/>
      <c r="CT35" s="175"/>
      <c r="CU35" s="175"/>
      <c r="CV35" s="175"/>
      <c r="CW35"/>
      <c r="CX35"/>
      <c r="CY35"/>
      <c r="CZ35"/>
      <c r="DA35"/>
      <c r="DB35"/>
      <c r="DC35"/>
      <c r="DD35"/>
      <c r="DE35"/>
      <c r="DF35"/>
      <c r="DG35"/>
      <c r="DH35"/>
    </row>
    <row r="36" spans="1:112" s="16" customFormat="1" ht="15.75" customHeight="1" x14ac:dyDescent="0.35">
      <c r="A36" s="14">
        <v>2.1</v>
      </c>
      <c r="B36" s="14" t="s">
        <v>27</v>
      </c>
      <c r="C36" s="14">
        <v>2.7E-2</v>
      </c>
      <c r="D36" s="14">
        <v>5.0999999999999997E-2</v>
      </c>
      <c r="E36" s="14">
        <v>5.0999999999999997E-2</v>
      </c>
      <c r="F36" s="1"/>
      <c r="G36" s="14">
        <v>2.1</v>
      </c>
      <c r="H36" s="14" t="s">
        <v>27</v>
      </c>
      <c r="I36" s="14">
        <v>3.4000000000000002E-2</v>
      </c>
      <c r="J36" s="14">
        <v>5.6000000000000001E-2</v>
      </c>
      <c r="K36" s="14">
        <v>5.6000000000000001E-2</v>
      </c>
      <c r="L36" s="1"/>
      <c r="M36" s="14">
        <v>2.1</v>
      </c>
      <c r="N36" s="14" t="s">
        <v>27</v>
      </c>
      <c r="O36" s="112">
        <v>3.6999999999999998E-2</v>
      </c>
      <c r="P36" s="112">
        <v>5.8999999999999997E-2</v>
      </c>
      <c r="Q36" s="112">
        <v>5.5E-2</v>
      </c>
      <c r="R36"/>
      <c r="S36"/>
      <c r="T36" s="14">
        <v>2.1</v>
      </c>
      <c r="U36" s="14" t="s">
        <v>27</v>
      </c>
      <c r="V36" s="112">
        <v>3.7999999999999999E-2</v>
      </c>
      <c r="W36" s="112">
        <v>6.3E-2</v>
      </c>
      <c r="X36" s="112">
        <v>5.3999999999999999E-2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/>
      <c r="CM36" s="87" t="s">
        <v>13</v>
      </c>
      <c r="CN36" s="88" t="s">
        <v>9</v>
      </c>
      <c r="CO36" s="90">
        <f t="shared" ref="CO36:CU36" si="8">MIN(BT$19,BT$35,BT$51,BT$67,BT$83)</f>
        <v>0</v>
      </c>
      <c r="CP36" s="90">
        <f t="shared" si="8"/>
        <v>0</v>
      </c>
      <c r="CQ36" s="90">
        <f t="shared" si="8"/>
        <v>0</v>
      </c>
      <c r="CR36" s="90">
        <f t="shared" si="8"/>
        <v>0</v>
      </c>
      <c r="CS36" s="90">
        <f t="shared" si="8"/>
        <v>0</v>
      </c>
      <c r="CT36" s="90">
        <f t="shared" si="8"/>
        <v>0</v>
      </c>
      <c r="CU36" s="90">
        <f t="shared" si="8"/>
        <v>0</v>
      </c>
      <c r="CV36" s="92">
        <f>MIN(CO36:CU36)</f>
        <v>0</v>
      </c>
      <c r="CW36"/>
      <c r="CX36"/>
      <c r="CY36"/>
      <c r="CZ36"/>
      <c r="DA36"/>
      <c r="DB36"/>
      <c r="DC36"/>
      <c r="DD36"/>
      <c r="DE36"/>
      <c r="DF36"/>
      <c r="DG36"/>
      <c r="DH36"/>
    </row>
    <row r="37" spans="1:112" s="16" customFormat="1" ht="15.75" customHeight="1" x14ac:dyDescent="0.35">
      <c r="A37" s="14">
        <v>2.4</v>
      </c>
      <c r="B37" s="14" t="s">
        <v>29</v>
      </c>
      <c r="C37" s="14">
        <v>2.9000000000000001E-2</v>
      </c>
      <c r="D37" s="14">
        <v>0.05</v>
      </c>
      <c r="E37" s="14">
        <v>0.05</v>
      </c>
      <c r="F37" s="1"/>
      <c r="G37" s="14">
        <v>2.4</v>
      </c>
      <c r="H37" s="14" t="s">
        <v>29</v>
      </c>
      <c r="I37" s="14">
        <v>3.5000000000000003E-2</v>
      </c>
      <c r="J37" s="14">
        <v>5.0999999999999997E-2</v>
      </c>
      <c r="K37" s="14">
        <v>5.8000000000000003E-2</v>
      </c>
      <c r="L37" s="1"/>
      <c r="M37" s="14">
        <v>2.4</v>
      </c>
      <c r="N37" s="14" t="s">
        <v>29</v>
      </c>
      <c r="O37" s="112">
        <v>3.9E-2</v>
      </c>
      <c r="P37" s="112">
        <v>5.3999999999999999E-2</v>
      </c>
      <c r="Q37" s="112">
        <v>6.2E-2</v>
      </c>
      <c r="R37"/>
      <c r="S37"/>
      <c r="T37" s="14">
        <v>2.4</v>
      </c>
      <c r="U37" s="14" t="s">
        <v>29</v>
      </c>
      <c r="V37" s="112">
        <v>4.2000000000000003E-2</v>
      </c>
      <c r="W37" s="112">
        <v>5.8000000000000003E-2</v>
      </c>
      <c r="X37" s="112">
        <v>6.6000000000000003E-2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16" customFormat="1" ht="15.75" customHeight="1" x14ac:dyDescent="0.35">
      <c r="A38" s="14">
        <v>2.8</v>
      </c>
      <c r="B38" s="14" t="s">
        <v>29</v>
      </c>
      <c r="C38" s="14">
        <v>2.3E-2</v>
      </c>
      <c r="D38" s="14">
        <v>5.2999999999999999E-2</v>
      </c>
      <c r="E38" s="14">
        <v>5.2999999999999999E-2</v>
      </c>
      <c r="F38" s="1"/>
      <c r="G38" s="14">
        <v>2.8</v>
      </c>
      <c r="H38" s="14" t="s">
        <v>29</v>
      </c>
      <c r="I38" s="14">
        <v>3.7999999999999999E-2</v>
      </c>
      <c r="J38" s="14">
        <v>5.0999999999999997E-2</v>
      </c>
      <c r="K38" s="14">
        <v>7.4999999999999997E-2</v>
      </c>
      <c r="L38" s="1"/>
      <c r="M38" s="14">
        <v>2.8</v>
      </c>
      <c r="N38" s="14" t="s">
        <v>29</v>
      </c>
      <c r="O38" s="112">
        <v>4.8000000000000001E-2</v>
      </c>
      <c r="P38" s="112">
        <v>5.3999999999999999E-2</v>
      </c>
      <c r="Q38" s="112">
        <v>8.8999999999999996E-2</v>
      </c>
      <c r="R38"/>
      <c r="S38"/>
      <c r="T38" s="14">
        <v>2.8</v>
      </c>
      <c r="U38" s="14" t="s">
        <v>29</v>
      </c>
      <c r="V38" s="112">
        <v>5.6000000000000001E-2</v>
      </c>
      <c r="W38" s="112">
        <v>5.8000000000000003E-2</v>
      </c>
      <c r="X38" s="112">
        <v>9.9000000000000005E-2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s="16" customFormat="1" ht="15.75" customHeight="1" x14ac:dyDescent="0.35">
      <c r="A39" s="14">
        <v>2.4</v>
      </c>
      <c r="B39" s="14" t="s">
        <v>30</v>
      </c>
      <c r="C39" s="14">
        <v>1.7999999999999999E-2</v>
      </c>
      <c r="D39" s="14">
        <v>0.05</v>
      </c>
      <c r="E39" s="14">
        <v>0.05</v>
      </c>
      <c r="F39" s="1"/>
      <c r="G39" s="14">
        <v>2.4</v>
      </c>
      <c r="H39" s="14" t="s">
        <v>30</v>
      </c>
      <c r="I39" s="14">
        <v>2.1000000000000001E-2</v>
      </c>
      <c r="J39" s="14">
        <v>5.0999999999999997E-2</v>
      </c>
      <c r="K39" s="14">
        <v>5.7000000000000002E-2</v>
      </c>
      <c r="L39" s="1"/>
      <c r="M39" s="14">
        <v>2.4</v>
      </c>
      <c r="N39" s="14" t="s">
        <v>30</v>
      </c>
      <c r="O39" s="112">
        <v>2.4E-2</v>
      </c>
      <c r="P39" s="112">
        <v>5.3999999999999999E-2</v>
      </c>
      <c r="Q39" s="112">
        <v>6.0999999999999999E-2</v>
      </c>
      <c r="R39"/>
      <c r="S39"/>
      <c r="T39" s="14">
        <v>2.4</v>
      </c>
      <c r="U39" s="14" t="s">
        <v>30</v>
      </c>
      <c r="V39" s="112">
        <v>2.5999999999999999E-2</v>
      </c>
      <c r="W39" s="112">
        <v>5.8000000000000003E-2</v>
      </c>
      <c r="X39" s="112">
        <v>6.4000000000000001E-2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</row>
    <row r="40" spans="1:112" s="16" customFormat="1" ht="15.75" customHeight="1" x14ac:dyDescent="0.35">
      <c r="A40" s="14">
        <v>2.8</v>
      </c>
      <c r="B40" s="14" t="s">
        <v>30</v>
      </c>
      <c r="C40" s="14">
        <v>1.0999999999999999E-2</v>
      </c>
      <c r="D40" s="14">
        <v>5.1999999999999998E-2</v>
      </c>
      <c r="E40" s="14">
        <v>5.1999999999999998E-2</v>
      </c>
      <c r="F40" s="1"/>
      <c r="G40" s="14">
        <v>2.8</v>
      </c>
      <c r="H40" s="14" t="s">
        <v>30</v>
      </c>
      <c r="I40" s="14">
        <v>1.7999999999999999E-2</v>
      </c>
      <c r="J40" s="14">
        <v>0.05</v>
      </c>
      <c r="K40" s="14">
        <v>7.2999999999999995E-2</v>
      </c>
      <c r="L40" s="1"/>
      <c r="M40" s="14">
        <v>2.8</v>
      </c>
      <c r="N40" s="14" t="s">
        <v>30</v>
      </c>
      <c r="O40" s="112">
        <v>2.5000000000000001E-2</v>
      </c>
      <c r="P40" s="112">
        <v>5.2999999999999999E-2</v>
      </c>
      <c r="Q40" s="112">
        <v>8.7999999999999995E-2</v>
      </c>
      <c r="R40"/>
      <c r="S40"/>
      <c r="T40" s="14">
        <v>2.8</v>
      </c>
      <c r="U40" s="14" t="s">
        <v>30</v>
      </c>
      <c r="V40" s="112">
        <v>0.03</v>
      </c>
      <c r="W40" s="112">
        <v>5.7000000000000002E-2</v>
      </c>
      <c r="X40" s="112">
        <v>9.7000000000000003E-2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s="20" customFormat="1" ht="15.75" customHeight="1" x14ac:dyDescent="0.35">
      <c r="A41" s="12">
        <v>2.4</v>
      </c>
      <c r="B41" s="12" t="s">
        <v>27</v>
      </c>
      <c r="C41" s="12">
        <v>0.115</v>
      </c>
      <c r="D41" s="12">
        <v>5.6000000000000001E-2</v>
      </c>
      <c r="E41" s="12">
        <v>5.6000000000000001E-2</v>
      </c>
      <c r="F41" s="1"/>
      <c r="G41" s="12">
        <v>2.4</v>
      </c>
      <c r="H41" s="12" t="s">
        <v>27</v>
      </c>
      <c r="I41" s="12">
        <v>0.124</v>
      </c>
      <c r="J41" s="12">
        <v>5.5E-2</v>
      </c>
      <c r="K41" s="12">
        <v>6.5000000000000002E-2</v>
      </c>
      <c r="L41" s="1"/>
      <c r="M41" s="12">
        <v>2.4</v>
      </c>
      <c r="N41" s="12" t="s">
        <v>27</v>
      </c>
      <c r="O41" s="114">
        <v>0.125</v>
      </c>
      <c r="P41" s="114">
        <v>5.8000000000000003E-2</v>
      </c>
      <c r="Q41" s="114">
        <v>6.9000000000000006E-2</v>
      </c>
      <c r="R41"/>
      <c r="S41"/>
      <c r="T41" s="12">
        <v>2.4</v>
      </c>
      <c r="U41" s="12" t="s">
        <v>27</v>
      </c>
      <c r="V41" s="114">
        <v>0.124</v>
      </c>
      <c r="W41" s="114">
        <v>6.0999999999999999E-2</v>
      </c>
      <c r="X41" s="114">
        <v>7.0999999999999994E-2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 spans="1:112" s="20" customFormat="1" ht="15.75" customHeight="1" x14ac:dyDescent="0.35">
      <c r="A42" s="12">
        <v>2.8</v>
      </c>
      <c r="B42" s="12" t="s">
        <v>27</v>
      </c>
      <c r="C42" s="12">
        <v>0.161</v>
      </c>
      <c r="D42" s="12">
        <v>0.06</v>
      </c>
      <c r="E42" s="12">
        <v>0.06</v>
      </c>
      <c r="F42" s="1"/>
      <c r="G42" s="12">
        <v>2.8</v>
      </c>
      <c r="H42" s="12" t="s">
        <v>27</v>
      </c>
      <c r="I42" s="12">
        <v>0.19700000000000001</v>
      </c>
      <c r="J42" s="12">
        <v>5.7000000000000002E-2</v>
      </c>
      <c r="K42" s="12">
        <v>0.08</v>
      </c>
      <c r="L42" s="1"/>
      <c r="M42" s="12">
        <v>2.8</v>
      </c>
      <c r="N42" s="12" t="s">
        <v>27</v>
      </c>
      <c r="O42" s="114">
        <v>0.215</v>
      </c>
      <c r="P42" s="114">
        <v>5.8999999999999997E-2</v>
      </c>
      <c r="Q42" s="114">
        <v>9.1999999999999998E-2</v>
      </c>
      <c r="R42"/>
      <c r="S42"/>
      <c r="T42" s="12">
        <v>2.8</v>
      </c>
      <c r="U42" s="12" t="s">
        <v>27</v>
      </c>
      <c r="V42" s="114">
        <v>0.22500000000000001</v>
      </c>
      <c r="W42" s="114">
        <v>6.3E-2</v>
      </c>
      <c r="X42" s="114">
        <v>0.10100000000000001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</row>
    <row r="43" spans="1:112" s="20" customFormat="1" ht="15.75" customHeight="1" x14ac:dyDescent="0.35">
      <c r="A43" s="12">
        <v>2.1</v>
      </c>
      <c r="B43" s="12" t="s">
        <v>29</v>
      </c>
      <c r="C43" s="12">
        <v>8.8999999999999996E-2</v>
      </c>
      <c r="D43" s="12">
        <v>0.06</v>
      </c>
      <c r="E43" s="12">
        <v>0.06</v>
      </c>
      <c r="F43" s="1"/>
      <c r="G43" s="12">
        <v>2.1</v>
      </c>
      <c r="H43" s="12" t="s">
        <v>29</v>
      </c>
      <c r="I43" s="12">
        <v>0.08</v>
      </c>
      <c r="J43" s="12">
        <v>6.9000000000000006E-2</v>
      </c>
      <c r="K43" s="12">
        <v>5.5E-2</v>
      </c>
      <c r="L43" s="1"/>
      <c r="M43" s="12">
        <v>2.1</v>
      </c>
      <c r="N43" s="12" t="s">
        <v>29</v>
      </c>
      <c r="O43" s="114">
        <v>7.4999999999999997E-2</v>
      </c>
      <c r="P43" s="114">
        <v>7.2999999999999995E-2</v>
      </c>
      <c r="Q43" s="114">
        <v>5.2999999999999999E-2</v>
      </c>
      <c r="R43"/>
      <c r="S43"/>
      <c r="T43" s="12">
        <v>2.1</v>
      </c>
      <c r="U43" s="12" t="s">
        <v>29</v>
      </c>
      <c r="V43" s="114">
        <v>7.1999999999999995E-2</v>
      </c>
      <c r="W43" s="114">
        <v>7.6999999999999999E-2</v>
      </c>
      <c r="X43" s="114">
        <v>5.1999999999999998E-2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 spans="1:112" s="20" customFormat="1" ht="15.75" customHeight="1" x14ac:dyDescent="0.35">
      <c r="A44" s="12">
        <v>2.1</v>
      </c>
      <c r="B44" s="12" t="s">
        <v>30</v>
      </c>
      <c r="C44" s="12">
        <v>0.114</v>
      </c>
      <c r="D44" s="12">
        <v>6.2E-2</v>
      </c>
      <c r="E44" s="12">
        <v>6.2E-2</v>
      </c>
      <c r="F44" s="1"/>
      <c r="G44" s="12">
        <v>2.1</v>
      </c>
      <c r="H44" s="12" t="s">
        <v>30</v>
      </c>
      <c r="I44" s="12">
        <v>0.10299999999999999</v>
      </c>
      <c r="J44" s="12">
        <v>7.0999999999999994E-2</v>
      </c>
      <c r="K44" s="12">
        <v>5.5E-2</v>
      </c>
      <c r="L44" s="1"/>
      <c r="M44" s="12">
        <v>2.1</v>
      </c>
      <c r="N44" s="12" t="s">
        <v>30</v>
      </c>
      <c r="O44" s="114">
        <v>9.5000000000000001E-2</v>
      </c>
      <c r="P44" s="114">
        <v>7.6999999999999999E-2</v>
      </c>
      <c r="Q44" s="114">
        <v>5.1999999999999998E-2</v>
      </c>
      <c r="R44"/>
      <c r="S44"/>
      <c r="T44" s="12">
        <v>2.1</v>
      </c>
      <c r="U44" s="12" t="s">
        <v>30</v>
      </c>
      <c r="V44" s="114">
        <v>0.09</v>
      </c>
      <c r="W44" s="114">
        <v>8.1000000000000003E-2</v>
      </c>
      <c r="X44" s="114">
        <v>5.1999999999999998E-2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 spans="1:112" s="18" customFormat="1" ht="15.75" customHeight="1" x14ac:dyDescent="0.35">
      <c r="A45" s="19">
        <v>2.1</v>
      </c>
      <c r="B45" s="19" t="s">
        <v>28</v>
      </c>
      <c r="C45" s="19">
        <v>5.8000000000000003E-2</v>
      </c>
      <c r="D45" s="19">
        <v>5.7000000000000002E-2</v>
      </c>
      <c r="E45" s="19">
        <v>5.7000000000000002E-2</v>
      </c>
      <c r="F45" s="1"/>
      <c r="G45" s="19">
        <v>2.1</v>
      </c>
      <c r="H45" s="19" t="s">
        <v>28</v>
      </c>
      <c r="I45" s="19">
        <v>5.6000000000000001E-2</v>
      </c>
      <c r="J45" s="19">
        <v>6.3E-2</v>
      </c>
      <c r="K45" s="19">
        <v>5.5E-2</v>
      </c>
      <c r="L45" s="1"/>
      <c r="M45" s="19">
        <v>2.1</v>
      </c>
      <c r="N45" s="19" t="s">
        <v>28</v>
      </c>
      <c r="O45" s="117">
        <v>5.5E-2</v>
      </c>
      <c r="P45" s="117">
        <v>6.7000000000000004E-2</v>
      </c>
      <c r="Q45" s="117">
        <v>5.2999999999999999E-2</v>
      </c>
      <c r="R45"/>
      <c r="S45"/>
      <c r="T45" s="19">
        <v>2.1</v>
      </c>
      <c r="U45" s="19" t="s">
        <v>28</v>
      </c>
      <c r="V45" s="117">
        <v>5.3999999999999999E-2</v>
      </c>
      <c r="W45" s="117">
        <v>7.0999999999999994E-2</v>
      </c>
      <c r="X45" s="117">
        <v>5.2999999999999999E-2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 spans="1:112" s="18" customFormat="1" ht="15.75" customHeight="1" x14ac:dyDescent="0.35">
      <c r="A46" s="19">
        <v>2.4</v>
      </c>
      <c r="B46" s="19" t="s">
        <v>28</v>
      </c>
      <c r="C46" s="19">
        <v>5.2999999999999999E-2</v>
      </c>
      <c r="D46" s="19">
        <v>5.0999999999999997E-2</v>
      </c>
      <c r="E46" s="19">
        <v>5.0999999999999997E-2</v>
      </c>
      <c r="F46" s="1"/>
      <c r="G46" s="19">
        <v>2.4</v>
      </c>
      <c r="H46" s="19" t="s">
        <v>28</v>
      </c>
      <c r="I46" s="19">
        <v>6.2E-2</v>
      </c>
      <c r="J46" s="19">
        <v>5.0999999999999997E-2</v>
      </c>
      <c r="K46" s="19">
        <v>0.06</v>
      </c>
      <c r="L46" s="1"/>
      <c r="M46" s="19">
        <v>2.4</v>
      </c>
      <c r="N46" s="19" t="s">
        <v>28</v>
      </c>
      <c r="O46" s="117">
        <v>6.7000000000000004E-2</v>
      </c>
      <c r="P46" s="117">
        <v>5.5E-2</v>
      </c>
      <c r="Q46" s="117">
        <v>6.5000000000000002E-2</v>
      </c>
      <c r="R46"/>
      <c r="S46"/>
      <c r="T46" s="19">
        <v>2.4</v>
      </c>
      <c r="U46" s="19" t="s">
        <v>28</v>
      </c>
      <c r="V46" s="117">
        <v>7.0000000000000007E-2</v>
      </c>
      <c r="W46" s="117">
        <v>5.8000000000000003E-2</v>
      </c>
      <c r="X46" s="117">
        <v>6.7000000000000004E-2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</row>
    <row r="47" spans="1:112" s="18" customFormat="1" ht="15.75" customHeight="1" x14ac:dyDescent="0.35">
      <c r="A47" s="19">
        <v>2.8</v>
      </c>
      <c r="B47" s="19" t="s">
        <v>28</v>
      </c>
      <c r="C47" s="19">
        <v>5.7000000000000002E-2</v>
      </c>
      <c r="D47" s="19">
        <v>5.3999999999999999E-2</v>
      </c>
      <c r="E47" s="19">
        <v>5.3999999999999999E-2</v>
      </c>
      <c r="F47" s="1"/>
      <c r="G47" s="19">
        <v>2.8</v>
      </c>
      <c r="H47" s="19" t="s">
        <v>28</v>
      </c>
      <c r="I47" s="19">
        <v>8.2000000000000003E-2</v>
      </c>
      <c r="J47" s="19">
        <v>5.1999999999999998E-2</v>
      </c>
      <c r="K47" s="19">
        <v>7.6999999999999999E-2</v>
      </c>
      <c r="L47" s="1"/>
      <c r="M47" s="19">
        <v>2.8</v>
      </c>
      <c r="N47" s="19" t="s">
        <v>28</v>
      </c>
      <c r="O47" s="117">
        <v>9.7000000000000003E-2</v>
      </c>
      <c r="P47" s="117">
        <v>5.5E-2</v>
      </c>
      <c r="Q47" s="117">
        <v>9.0999999999999998E-2</v>
      </c>
      <c r="R47"/>
      <c r="S47"/>
      <c r="T47" s="19">
        <v>2.8</v>
      </c>
      <c r="U47" s="19" t="s">
        <v>28</v>
      </c>
      <c r="V47" s="117">
        <v>0.108</v>
      </c>
      <c r="W47" s="117">
        <v>5.8999999999999997E-2</v>
      </c>
      <c r="X47" s="117">
        <v>0.10100000000000001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</row>
    <row r="48" spans="1:112" s="18" customFormat="1" ht="15.75" customHeight="1" x14ac:dyDescent="0.35">
      <c r="A48" s="50">
        <v>2.2000000000000002</v>
      </c>
      <c r="B48" s="51" t="s">
        <v>27</v>
      </c>
      <c r="C48" s="50">
        <v>5.1999999999999998E-2</v>
      </c>
      <c r="D48" s="51">
        <v>0.05</v>
      </c>
      <c r="E48" s="50">
        <v>0.05</v>
      </c>
      <c r="F48" s="1"/>
      <c r="G48" s="50">
        <v>2.2000000000000002</v>
      </c>
      <c r="H48" s="51" t="s">
        <v>27</v>
      </c>
      <c r="I48" s="52">
        <v>0.05</v>
      </c>
      <c r="J48" s="52">
        <v>5.1999999999999998E-2</v>
      </c>
      <c r="K48" s="52">
        <v>4.8000000000000001E-2</v>
      </c>
      <c r="L48" s="1"/>
      <c r="M48" s="50">
        <v>2.2000000000000002</v>
      </c>
      <c r="N48" s="51" t="s">
        <v>27</v>
      </c>
      <c r="O48" s="113">
        <v>4.9000000000000002E-2</v>
      </c>
      <c r="P48" s="113">
        <v>5.6000000000000001E-2</v>
      </c>
      <c r="Q48" s="113">
        <v>4.7E-2</v>
      </c>
      <c r="R48"/>
      <c r="S48"/>
      <c r="T48" s="50">
        <v>2.2000000000000002</v>
      </c>
      <c r="U48" s="51" t="s">
        <v>27</v>
      </c>
      <c r="V48" s="113">
        <v>4.9000000000000002E-2</v>
      </c>
      <c r="W48" s="113">
        <v>0.06</v>
      </c>
      <c r="X48" s="113">
        <v>4.8000000000000001E-2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/>
      <c r="CM48" s="87" t="s">
        <v>14</v>
      </c>
      <c r="CN48" s="88" t="s">
        <v>9</v>
      </c>
      <c r="CO48" s="90">
        <f t="shared" ref="CO48:CU48" si="9">MAX(BT$19,BT$35,BT$51,BT$67,BT$83)</f>
        <v>0</v>
      </c>
      <c r="CP48" s="90">
        <f t="shared" si="9"/>
        <v>0</v>
      </c>
      <c r="CQ48" s="90">
        <f t="shared" si="9"/>
        <v>0</v>
      </c>
      <c r="CR48" s="90">
        <f t="shared" si="9"/>
        <v>0</v>
      </c>
      <c r="CS48" s="90">
        <f t="shared" si="9"/>
        <v>0</v>
      </c>
      <c r="CT48" s="90">
        <f t="shared" si="9"/>
        <v>0</v>
      </c>
      <c r="CU48" s="90">
        <f t="shared" si="9"/>
        <v>0</v>
      </c>
      <c r="CV48" s="92">
        <f>MAX(CO48:CU48)</f>
        <v>0</v>
      </c>
      <c r="CW48"/>
      <c r="CX48"/>
      <c r="CY48"/>
      <c r="CZ48"/>
      <c r="DA48"/>
      <c r="DB48"/>
      <c r="DC48"/>
      <c r="DD48"/>
      <c r="DE48"/>
      <c r="DF48"/>
      <c r="DG48"/>
      <c r="DH48"/>
    </row>
    <row r="49" spans="1:112" s="18" customFormat="1" ht="15.75" customHeight="1" x14ac:dyDescent="0.35">
      <c r="A49" s="50">
        <v>2.2000000000000002</v>
      </c>
      <c r="B49" s="51" t="s">
        <v>29</v>
      </c>
      <c r="C49" s="50">
        <v>4.9000000000000002E-2</v>
      </c>
      <c r="D49" s="51">
        <v>5.0999999999999997E-2</v>
      </c>
      <c r="E49" s="50">
        <v>5.0999999999999997E-2</v>
      </c>
      <c r="F49" s="1"/>
      <c r="G49" s="50">
        <v>2.2000000000000002</v>
      </c>
      <c r="H49" s="51" t="s">
        <v>29</v>
      </c>
      <c r="I49" s="52">
        <v>4.8000000000000001E-2</v>
      </c>
      <c r="J49" s="52">
        <v>5.5E-2</v>
      </c>
      <c r="K49" s="52">
        <v>4.9000000000000002E-2</v>
      </c>
      <c r="L49" s="1"/>
      <c r="M49" s="50">
        <v>2.2000000000000002</v>
      </c>
      <c r="N49" s="51" t="s">
        <v>29</v>
      </c>
      <c r="O49" s="113">
        <v>4.8000000000000001E-2</v>
      </c>
      <c r="P49" s="113">
        <v>5.8999999999999997E-2</v>
      </c>
      <c r="Q49" s="113">
        <v>4.8000000000000001E-2</v>
      </c>
      <c r="R49"/>
      <c r="S49"/>
      <c r="T49" s="50">
        <v>2.2000000000000002</v>
      </c>
      <c r="U49" s="51" t="s">
        <v>29</v>
      </c>
      <c r="V49" s="113">
        <v>4.8000000000000001E-2</v>
      </c>
      <c r="W49" s="113">
        <v>6.2E-2</v>
      </c>
      <c r="X49" s="113">
        <v>4.8000000000000001E-2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spans="1:112" s="18" customFormat="1" ht="15.75" customHeight="1" x14ac:dyDescent="0.35">
      <c r="A50" s="50">
        <v>2.2000000000000002</v>
      </c>
      <c r="B50" s="51" t="s">
        <v>30</v>
      </c>
      <c r="C50" s="50">
        <v>4.8000000000000001E-2</v>
      </c>
      <c r="D50" s="51">
        <v>5.2999999999999999E-2</v>
      </c>
      <c r="E50" s="50">
        <v>5.2999999999999999E-2</v>
      </c>
      <c r="F50" s="1"/>
      <c r="G50" s="50">
        <v>2.2000000000000002</v>
      </c>
      <c r="H50" s="51" t="s">
        <v>30</v>
      </c>
      <c r="I50" s="52">
        <v>4.8000000000000001E-2</v>
      </c>
      <c r="J50" s="52">
        <v>5.8000000000000003E-2</v>
      </c>
      <c r="K50" s="52">
        <v>0.05</v>
      </c>
      <c r="L50" s="1"/>
      <c r="M50" s="50">
        <v>2.2000000000000002</v>
      </c>
      <c r="N50" s="51" t="s">
        <v>30</v>
      </c>
      <c r="O50" s="113">
        <v>4.8000000000000001E-2</v>
      </c>
      <c r="P50" s="113">
        <v>6.2E-2</v>
      </c>
      <c r="Q50" s="113">
        <v>4.9000000000000002E-2</v>
      </c>
      <c r="R50"/>
      <c r="S50"/>
      <c r="T50" s="50">
        <v>2.2000000000000002</v>
      </c>
      <c r="U50" s="51" t="s">
        <v>30</v>
      </c>
      <c r="V50" s="113">
        <v>4.8000000000000001E-2</v>
      </c>
      <c r="W50" s="113">
        <v>6.5000000000000002E-2</v>
      </c>
      <c r="X50" s="113">
        <v>4.8000000000000001E-2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 spans="1:112" s="18" customFormat="1" ht="15.75" customHeight="1" x14ac:dyDescent="0.35">
      <c r="A51" s="26">
        <v>2.2000000000000002</v>
      </c>
      <c r="B51" s="26" t="s">
        <v>28</v>
      </c>
      <c r="C51" s="26">
        <v>0.05</v>
      </c>
      <c r="D51" s="26">
        <v>4.9000000000000002E-2</v>
      </c>
      <c r="E51" s="26">
        <v>4.9000000000000002E-2</v>
      </c>
      <c r="F51" s="1"/>
      <c r="G51" s="26">
        <v>2.2000000000000002</v>
      </c>
      <c r="H51" s="26" t="s">
        <v>28</v>
      </c>
      <c r="I51" s="27">
        <v>4.9000000000000002E-2</v>
      </c>
      <c r="J51" s="27">
        <v>5.2999999999999999E-2</v>
      </c>
      <c r="K51" s="27">
        <v>4.8000000000000001E-2</v>
      </c>
      <c r="L51" s="1"/>
      <c r="M51" s="26">
        <v>2.2000000000000002</v>
      </c>
      <c r="N51" s="26" t="s">
        <v>28</v>
      </c>
      <c r="O51" s="116">
        <v>4.8000000000000001E-2</v>
      </c>
      <c r="P51" s="116">
        <v>5.6000000000000001E-2</v>
      </c>
      <c r="Q51" s="116">
        <v>4.8000000000000001E-2</v>
      </c>
      <c r="R51"/>
      <c r="S51"/>
      <c r="T51" s="26">
        <v>2.2000000000000002</v>
      </c>
      <c r="U51" s="26" t="s">
        <v>28</v>
      </c>
      <c r="V51" s="116">
        <v>4.9000000000000002E-2</v>
      </c>
      <c r="W51" s="116">
        <v>0.06</v>
      </c>
      <c r="X51" s="116">
        <v>4.8000000000000001E-2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 spans="1:112" s="16" customFormat="1" ht="15.75" customHeight="1" x14ac:dyDescent="0.35">
      <c r="A52" s="14">
        <v>2.1</v>
      </c>
      <c r="B52" s="14" t="s">
        <v>31</v>
      </c>
      <c r="C52" s="14">
        <v>2.5000000000000001E-2</v>
      </c>
      <c r="D52" s="14">
        <v>5.0999999999999997E-2</v>
      </c>
      <c r="E52" s="14">
        <v>5.0999999999999997E-2</v>
      </c>
      <c r="F52" s="1"/>
      <c r="G52" s="14">
        <v>2.1</v>
      </c>
      <c r="H52" s="14" t="s">
        <v>31</v>
      </c>
      <c r="I52" s="14">
        <v>3.4000000000000002E-2</v>
      </c>
      <c r="J52" s="14">
        <v>5.3999999999999999E-2</v>
      </c>
      <c r="K52" s="14">
        <v>5.6000000000000001E-2</v>
      </c>
      <c r="L52" s="1"/>
      <c r="M52" s="14">
        <v>2.1</v>
      </c>
      <c r="N52" s="14" t="s">
        <v>31</v>
      </c>
      <c r="O52" s="112">
        <v>3.6999999999999998E-2</v>
      </c>
      <c r="P52" s="112">
        <v>5.8000000000000003E-2</v>
      </c>
      <c r="Q52" s="112">
        <v>5.6000000000000001E-2</v>
      </c>
      <c r="R52"/>
      <c r="S52"/>
      <c r="T52" s="14">
        <v>2.1</v>
      </c>
      <c r="U52" s="14" t="s">
        <v>31</v>
      </c>
      <c r="V52" s="112">
        <v>3.9E-2</v>
      </c>
      <c r="W52" s="112">
        <v>6.0999999999999999E-2</v>
      </c>
      <c r="X52" s="112">
        <v>5.5E-2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s="16" customFormat="1" ht="15.75" customHeight="1" x14ac:dyDescent="0.35">
      <c r="A53" s="14">
        <v>2.4</v>
      </c>
      <c r="B53" s="14" t="s">
        <v>33</v>
      </c>
      <c r="C53" s="14">
        <v>2.9000000000000001E-2</v>
      </c>
      <c r="D53" s="14">
        <v>0.05</v>
      </c>
      <c r="E53" s="14">
        <v>0.05</v>
      </c>
      <c r="F53" s="1"/>
      <c r="G53" s="14">
        <v>2.4</v>
      </c>
      <c r="H53" s="14" t="s">
        <v>33</v>
      </c>
      <c r="I53" s="14">
        <v>3.4000000000000002E-2</v>
      </c>
      <c r="J53" s="14">
        <v>5.0999999999999997E-2</v>
      </c>
      <c r="K53" s="14">
        <v>5.8000000000000003E-2</v>
      </c>
      <c r="L53" s="1"/>
      <c r="M53" s="14">
        <v>2.4</v>
      </c>
      <c r="N53" s="14" t="s">
        <v>33</v>
      </c>
      <c r="O53" s="112">
        <v>3.9E-2</v>
      </c>
      <c r="P53" s="112">
        <v>5.3999999999999999E-2</v>
      </c>
      <c r="Q53" s="112">
        <v>6.3E-2</v>
      </c>
      <c r="R53"/>
      <c r="S53"/>
      <c r="T53" s="14">
        <v>2.4</v>
      </c>
      <c r="U53" s="14" t="s">
        <v>33</v>
      </c>
      <c r="V53" s="112">
        <v>4.1000000000000002E-2</v>
      </c>
      <c r="W53" s="112">
        <v>5.6000000000000001E-2</v>
      </c>
      <c r="X53" s="112">
        <v>6.5000000000000002E-2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spans="1:112" s="16" customFormat="1" ht="15.75" customHeight="1" x14ac:dyDescent="0.35">
      <c r="A54" s="14">
        <v>2.8</v>
      </c>
      <c r="B54" s="14" t="s">
        <v>33</v>
      </c>
      <c r="C54" s="14">
        <v>2.3E-2</v>
      </c>
      <c r="D54" s="14">
        <v>5.1999999999999998E-2</v>
      </c>
      <c r="E54" s="14">
        <v>5.1999999999999998E-2</v>
      </c>
      <c r="F54" s="1"/>
      <c r="G54" s="14">
        <v>2.8</v>
      </c>
      <c r="H54" s="14" t="s">
        <v>33</v>
      </c>
      <c r="I54" s="14">
        <v>3.5999999999999997E-2</v>
      </c>
      <c r="J54" s="14">
        <v>5.0999999999999997E-2</v>
      </c>
      <c r="K54" s="14">
        <v>7.3999999999999996E-2</v>
      </c>
      <c r="L54" s="1"/>
      <c r="M54" s="14">
        <v>2.8</v>
      </c>
      <c r="N54" s="14" t="s">
        <v>33</v>
      </c>
      <c r="O54" s="112">
        <v>4.7E-2</v>
      </c>
      <c r="P54" s="112">
        <v>5.2999999999999999E-2</v>
      </c>
      <c r="Q54" s="112">
        <v>8.8999999999999996E-2</v>
      </c>
      <c r="R54"/>
      <c r="S54"/>
      <c r="T54" s="14">
        <v>2.8</v>
      </c>
      <c r="U54" s="14" t="s">
        <v>33</v>
      </c>
      <c r="V54" s="112">
        <v>5.5E-2</v>
      </c>
      <c r="W54" s="112">
        <v>5.7000000000000002E-2</v>
      </c>
      <c r="X54" s="112">
        <v>0.1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 spans="1:112" s="16" customFormat="1" ht="15.75" customHeight="1" x14ac:dyDescent="0.35">
      <c r="A55" s="14">
        <v>2.4</v>
      </c>
      <c r="B55" s="14" t="s">
        <v>34</v>
      </c>
      <c r="C55" s="14">
        <v>1.7000000000000001E-2</v>
      </c>
      <c r="D55" s="14">
        <v>0.05</v>
      </c>
      <c r="E55" s="14">
        <v>0.05</v>
      </c>
      <c r="F55" s="1"/>
      <c r="G55" s="14">
        <v>2.4</v>
      </c>
      <c r="H55" s="14" t="s">
        <v>34</v>
      </c>
      <c r="I55" s="14">
        <v>2.1000000000000001E-2</v>
      </c>
      <c r="J55" s="14">
        <v>5.0999999999999997E-2</v>
      </c>
      <c r="K55" s="14">
        <v>5.6000000000000001E-2</v>
      </c>
      <c r="L55" s="1"/>
      <c r="M55" s="14">
        <v>2.4</v>
      </c>
      <c r="N55" s="14" t="s">
        <v>34</v>
      </c>
      <c r="O55" s="112">
        <v>2.4E-2</v>
      </c>
      <c r="P55" s="112">
        <v>5.3999999999999999E-2</v>
      </c>
      <c r="Q55" s="112">
        <v>6.0999999999999999E-2</v>
      </c>
      <c r="R55"/>
      <c r="S55"/>
      <c r="T55" s="14">
        <v>2.4</v>
      </c>
      <c r="U55" s="14" t="s">
        <v>34</v>
      </c>
      <c r="V55" s="112">
        <v>2.5999999999999999E-2</v>
      </c>
      <c r="W55" s="112">
        <v>5.7000000000000002E-2</v>
      </c>
      <c r="X55" s="112">
        <v>6.4000000000000001E-2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 spans="1:112" s="16" customFormat="1" ht="15.75" customHeight="1" x14ac:dyDescent="0.35">
      <c r="A56" s="14">
        <v>2.8</v>
      </c>
      <c r="B56" s="14" t="s">
        <v>34</v>
      </c>
      <c r="C56" s="14">
        <v>0.01</v>
      </c>
      <c r="D56" s="14">
        <v>5.0999999999999997E-2</v>
      </c>
      <c r="E56" s="14">
        <v>5.0999999999999997E-2</v>
      </c>
      <c r="F56" s="1"/>
      <c r="G56" s="14">
        <v>2.8</v>
      </c>
      <c r="H56" s="14" t="s">
        <v>34</v>
      </c>
      <c r="I56" s="14">
        <v>1.7999999999999999E-2</v>
      </c>
      <c r="J56" s="14">
        <v>0.05</v>
      </c>
      <c r="K56" s="14">
        <v>7.2999999999999995E-2</v>
      </c>
      <c r="L56" s="1"/>
      <c r="M56" s="14">
        <v>2.8</v>
      </c>
      <c r="N56" s="14" t="s">
        <v>34</v>
      </c>
      <c r="O56" s="112">
        <v>2.4E-2</v>
      </c>
      <c r="P56" s="112">
        <v>5.2999999999999999E-2</v>
      </c>
      <c r="Q56" s="112">
        <v>8.7999999999999995E-2</v>
      </c>
      <c r="R56"/>
      <c r="S56"/>
      <c r="T56" s="14">
        <v>2.8</v>
      </c>
      <c r="U56" s="14" t="s">
        <v>34</v>
      </c>
      <c r="V56" s="112">
        <v>2.9000000000000001E-2</v>
      </c>
      <c r="W56" s="112">
        <v>5.6000000000000001E-2</v>
      </c>
      <c r="X56" s="112">
        <v>9.8000000000000004E-2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 spans="1:112" s="20" customFormat="1" ht="15.75" customHeight="1" x14ac:dyDescent="0.35">
      <c r="A57" s="12">
        <v>2.4</v>
      </c>
      <c r="B57" s="12" t="s">
        <v>31</v>
      </c>
      <c r="C57" s="12">
        <v>0.115</v>
      </c>
      <c r="D57" s="12">
        <v>5.6000000000000001E-2</v>
      </c>
      <c r="E57" s="12">
        <v>5.6000000000000001E-2</v>
      </c>
      <c r="F57" s="1"/>
      <c r="G57" s="12">
        <v>2.4</v>
      </c>
      <c r="H57" s="12" t="s">
        <v>31</v>
      </c>
      <c r="I57" s="12">
        <v>0.123</v>
      </c>
      <c r="J57" s="12">
        <v>5.3999999999999999E-2</v>
      </c>
      <c r="K57" s="12">
        <v>6.4000000000000001E-2</v>
      </c>
      <c r="L57" s="1"/>
      <c r="M57" s="12">
        <v>2.4</v>
      </c>
      <c r="N57" s="12" t="s">
        <v>31</v>
      </c>
      <c r="O57" s="114">
        <v>0.124</v>
      </c>
      <c r="P57" s="114">
        <v>5.7000000000000002E-2</v>
      </c>
      <c r="Q57" s="114">
        <v>6.9000000000000006E-2</v>
      </c>
      <c r="R57"/>
      <c r="S57"/>
      <c r="T57" s="12">
        <v>2.4</v>
      </c>
      <c r="U57" s="12" t="s">
        <v>31</v>
      </c>
      <c r="V57" s="114">
        <v>0.123</v>
      </c>
      <c r="W57" s="114">
        <v>5.8999999999999997E-2</v>
      </c>
      <c r="X57" s="114">
        <v>7.0999999999999994E-2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spans="1:112" s="20" customFormat="1" ht="15.75" customHeight="1" x14ac:dyDescent="0.35">
      <c r="A58" s="12">
        <v>2.8</v>
      </c>
      <c r="B58" s="12" t="s">
        <v>31</v>
      </c>
      <c r="C58" s="12">
        <v>0.158</v>
      </c>
      <c r="D58" s="12">
        <v>5.8000000000000003E-2</v>
      </c>
      <c r="E58" s="12">
        <v>5.8000000000000003E-2</v>
      </c>
      <c r="F58" s="1"/>
      <c r="G58" s="12">
        <v>2.8</v>
      </c>
      <c r="H58" s="12" t="s">
        <v>31</v>
      </c>
      <c r="I58" s="12">
        <v>0.19400000000000001</v>
      </c>
      <c r="J58" s="12">
        <v>5.5E-2</v>
      </c>
      <c r="K58" s="12">
        <v>7.9000000000000001E-2</v>
      </c>
      <c r="L58" s="1"/>
      <c r="M58" s="12">
        <v>2.8</v>
      </c>
      <c r="N58" s="12" t="s">
        <v>31</v>
      </c>
      <c r="O58" s="114">
        <v>0.21299999999999999</v>
      </c>
      <c r="P58" s="114">
        <v>5.8000000000000003E-2</v>
      </c>
      <c r="Q58" s="114">
        <v>9.1999999999999998E-2</v>
      </c>
      <c r="R58"/>
      <c r="S58"/>
      <c r="T58" s="12">
        <v>2.8</v>
      </c>
      <c r="U58" s="12" t="s">
        <v>31</v>
      </c>
      <c r="V58" s="114">
        <v>0.223</v>
      </c>
      <c r="W58" s="114">
        <v>0.06</v>
      </c>
      <c r="X58" s="114">
        <v>0.10100000000000001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s="20" customFormat="1" ht="15.75" customHeight="1" x14ac:dyDescent="0.35">
      <c r="A59" s="12">
        <v>2.1</v>
      </c>
      <c r="B59" s="12" t="s">
        <v>33</v>
      </c>
      <c r="C59" s="12">
        <v>8.7999999999999995E-2</v>
      </c>
      <c r="D59" s="12">
        <v>5.8999999999999997E-2</v>
      </c>
      <c r="E59" s="12">
        <v>5.8999999999999997E-2</v>
      </c>
      <c r="F59" s="1"/>
      <c r="G59" s="12">
        <v>2.1</v>
      </c>
      <c r="H59" s="12" t="s">
        <v>33</v>
      </c>
      <c r="I59" s="12">
        <v>7.9000000000000001E-2</v>
      </c>
      <c r="J59" s="12">
        <v>6.5000000000000002E-2</v>
      </c>
      <c r="K59" s="12">
        <v>5.5E-2</v>
      </c>
      <c r="L59" s="1"/>
      <c r="M59" s="12">
        <v>2.1</v>
      </c>
      <c r="N59" s="12" t="s">
        <v>33</v>
      </c>
      <c r="O59" s="114">
        <v>7.3999999999999996E-2</v>
      </c>
      <c r="P59" s="114">
        <v>6.9000000000000006E-2</v>
      </c>
      <c r="Q59" s="114">
        <v>5.2999999999999999E-2</v>
      </c>
      <c r="R59"/>
      <c r="S59"/>
      <c r="T59" s="12">
        <v>2.1</v>
      </c>
      <c r="U59" s="12" t="s">
        <v>33</v>
      </c>
      <c r="V59" s="114">
        <v>7.0999999999999994E-2</v>
      </c>
      <c r="W59" s="114">
        <v>7.2999999999999995E-2</v>
      </c>
      <c r="X59" s="114">
        <v>5.2999999999999999E-2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spans="1:112" s="20" customFormat="1" ht="15.75" customHeight="1" x14ac:dyDescent="0.35">
      <c r="A60" s="12">
        <v>2.1</v>
      </c>
      <c r="B60" s="12" t="s">
        <v>34</v>
      </c>
      <c r="C60" s="12">
        <v>0.113</v>
      </c>
      <c r="D60" s="12">
        <v>0.06</v>
      </c>
      <c r="E60" s="12">
        <v>0.06</v>
      </c>
      <c r="F60" s="1"/>
      <c r="G60" s="12">
        <v>2.1</v>
      </c>
      <c r="H60" s="12" t="s">
        <v>34</v>
      </c>
      <c r="I60" s="12">
        <v>0.104</v>
      </c>
      <c r="J60" s="12">
        <v>6.8000000000000005E-2</v>
      </c>
      <c r="K60" s="12">
        <v>5.5E-2</v>
      </c>
      <c r="L60" s="1"/>
      <c r="M60" s="12">
        <v>2.1</v>
      </c>
      <c r="N60" s="12" t="s">
        <v>34</v>
      </c>
      <c r="O60" s="114">
        <v>9.5000000000000001E-2</v>
      </c>
      <c r="P60" s="114">
        <v>7.1999999999999995E-2</v>
      </c>
      <c r="Q60" s="114">
        <v>5.2999999999999999E-2</v>
      </c>
      <c r="R60"/>
      <c r="S60"/>
      <c r="T60" s="12">
        <v>2.1</v>
      </c>
      <c r="U60" s="12" t="s">
        <v>34</v>
      </c>
      <c r="V60" s="114">
        <v>8.8999999999999996E-2</v>
      </c>
      <c r="W60" s="114">
        <v>7.5999999999999998E-2</v>
      </c>
      <c r="X60" s="114">
        <v>5.1999999999999998E-2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s="18" customFormat="1" ht="15.75" customHeight="1" x14ac:dyDescent="0.35">
      <c r="A61" s="19">
        <v>2.1</v>
      </c>
      <c r="B61" s="19" t="s">
        <v>32</v>
      </c>
      <c r="C61" s="19">
        <v>5.7000000000000002E-2</v>
      </c>
      <c r="D61" s="19">
        <v>5.6000000000000001E-2</v>
      </c>
      <c r="E61" s="19">
        <v>5.6000000000000001E-2</v>
      </c>
      <c r="F61" s="1"/>
      <c r="G61" s="19">
        <v>2.1</v>
      </c>
      <c r="H61" s="19" t="s">
        <v>32</v>
      </c>
      <c r="I61" s="19">
        <v>5.6000000000000001E-2</v>
      </c>
      <c r="J61" s="19">
        <v>6.0999999999999999E-2</v>
      </c>
      <c r="K61" s="19">
        <v>5.5E-2</v>
      </c>
      <c r="L61" s="1"/>
      <c r="M61" s="19">
        <v>2.1</v>
      </c>
      <c r="N61" s="19" t="s">
        <v>32</v>
      </c>
      <c r="O61" s="117">
        <v>5.5E-2</v>
      </c>
      <c r="P61" s="117">
        <v>6.5000000000000002E-2</v>
      </c>
      <c r="Q61" s="117">
        <v>5.3999999999999999E-2</v>
      </c>
      <c r="R61"/>
      <c r="S61"/>
      <c r="T61" s="19">
        <v>2.1</v>
      </c>
      <c r="U61" s="19" t="s">
        <v>32</v>
      </c>
      <c r="V61" s="117">
        <v>5.3999999999999999E-2</v>
      </c>
      <c r="W61" s="117">
        <v>6.8000000000000005E-2</v>
      </c>
      <c r="X61" s="117">
        <v>5.2999999999999999E-2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spans="1:112" s="18" customFormat="1" ht="15.75" customHeight="1" x14ac:dyDescent="0.35">
      <c r="A62" s="19">
        <v>2.4</v>
      </c>
      <c r="B62" s="19" t="s">
        <v>32</v>
      </c>
      <c r="C62" s="19">
        <v>5.1999999999999998E-2</v>
      </c>
      <c r="D62" s="19">
        <v>5.0999999999999997E-2</v>
      </c>
      <c r="E62" s="19">
        <v>5.0999999999999997E-2</v>
      </c>
      <c r="F62" s="1"/>
      <c r="G62" s="19">
        <v>2.4</v>
      </c>
      <c r="H62" s="19" t="s">
        <v>32</v>
      </c>
      <c r="I62" s="19">
        <v>6.0999999999999999E-2</v>
      </c>
      <c r="J62" s="19">
        <v>5.0999999999999997E-2</v>
      </c>
      <c r="K62" s="19">
        <v>0.06</v>
      </c>
      <c r="L62" s="1"/>
      <c r="M62" s="19">
        <v>2.4</v>
      </c>
      <c r="N62" s="19" t="s">
        <v>32</v>
      </c>
      <c r="O62" s="117">
        <v>6.7000000000000004E-2</v>
      </c>
      <c r="P62" s="117">
        <v>5.3999999999999999E-2</v>
      </c>
      <c r="Q62" s="117">
        <v>6.5000000000000002E-2</v>
      </c>
      <c r="R62"/>
      <c r="S62"/>
      <c r="T62" s="19">
        <v>2.4</v>
      </c>
      <c r="U62" s="19" t="s">
        <v>32</v>
      </c>
      <c r="V62" s="117">
        <v>6.9000000000000006E-2</v>
      </c>
      <c r="W62" s="117">
        <v>5.7000000000000002E-2</v>
      </c>
      <c r="X62" s="117">
        <v>6.7000000000000004E-2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 spans="1:112" s="18" customFormat="1" ht="15.75" customHeight="1" x14ac:dyDescent="0.35">
      <c r="A63" s="19">
        <v>2.8</v>
      </c>
      <c r="B63" s="19" t="s">
        <v>32</v>
      </c>
      <c r="C63" s="19">
        <v>5.6000000000000001E-2</v>
      </c>
      <c r="D63" s="19">
        <v>5.2999999999999999E-2</v>
      </c>
      <c r="E63" s="19">
        <v>5.2999999999999999E-2</v>
      </c>
      <c r="F63" s="1"/>
      <c r="G63" s="19">
        <v>2.8</v>
      </c>
      <c r="H63" s="19" t="s">
        <v>32</v>
      </c>
      <c r="I63" s="19">
        <v>0.08</v>
      </c>
      <c r="J63" s="19">
        <v>5.1999999999999998E-2</v>
      </c>
      <c r="K63" s="19">
        <v>7.6999999999999999E-2</v>
      </c>
      <c r="L63" s="1"/>
      <c r="M63" s="19">
        <v>2.8</v>
      </c>
      <c r="N63" s="19" t="s">
        <v>32</v>
      </c>
      <c r="O63" s="117">
        <v>9.5000000000000001E-2</v>
      </c>
      <c r="P63" s="117">
        <v>5.3999999999999999E-2</v>
      </c>
      <c r="Q63" s="117">
        <v>0.09</v>
      </c>
      <c r="R63"/>
      <c r="S63"/>
      <c r="T63" s="19">
        <v>2.8</v>
      </c>
      <c r="U63" s="19" t="s">
        <v>32</v>
      </c>
      <c r="V63" s="117">
        <v>0.107</v>
      </c>
      <c r="W63" s="117">
        <v>5.7000000000000002E-2</v>
      </c>
      <c r="X63" s="117">
        <v>0.1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 spans="1:112" s="18" customFormat="1" ht="15.75" customHeight="1" x14ac:dyDescent="0.35">
      <c r="A64" s="50">
        <v>2.2000000000000002</v>
      </c>
      <c r="B64" s="51" t="s">
        <v>31</v>
      </c>
      <c r="C64" s="50">
        <v>5.1999999999999998E-2</v>
      </c>
      <c r="D64" s="51">
        <v>0.05</v>
      </c>
      <c r="E64" s="50">
        <v>0.05</v>
      </c>
      <c r="F64" s="1"/>
      <c r="G64" s="50">
        <v>2.2000000000000002</v>
      </c>
      <c r="H64" s="51" t="s">
        <v>31</v>
      </c>
      <c r="I64" s="52">
        <v>0.05</v>
      </c>
      <c r="J64" s="52">
        <v>5.1999999999999998E-2</v>
      </c>
      <c r="K64" s="52">
        <v>4.9000000000000002E-2</v>
      </c>
      <c r="L64" s="1"/>
      <c r="M64" s="50">
        <v>2.2000000000000002</v>
      </c>
      <c r="N64" s="51" t="s">
        <v>31</v>
      </c>
      <c r="O64" s="113">
        <v>4.9000000000000002E-2</v>
      </c>
      <c r="P64" s="113">
        <v>5.5E-2</v>
      </c>
      <c r="Q64" s="113">
        <v>4.8000000000000001E-2</v>
      </c>
      <c r="R64"/>
      <c r="S64"/>
      <c r="T64" s="50">
        <v>2.2000000000000002</v>
      </c>
      <c r="U64" s="51" t="s">
        <v>31</v>
      </c>
      <c r="V64" s="113">
        <v>0.05</v>
      </c>
      <c r="W64" s="113">
        <v>5.8000000000000003E-2</v>
      </c>
      <c r="X64" s="113">
        <v>4.8000000000000001E-2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</row>
    <row r="65" spans="1:112" s="18" customFormat="1" ht="15.75" customHeight="1" x14ac:dyDescent="0.35">
      <c r="A65" s="50">
        <v>2.2000000000000002</v>
      </c>
      <c r="B65" s="51" t="s">
        <v>33</v>
      </c>
      <c r="C65" s="50">
        <v>4.9000000000000002E-2</v>
      </c>
      <c r="D65" s="51">
        <v>5.0999999999999997E-2</v>
      </c>
      <c r="E65" s="50">
        <v>5.0999999999999997E-2</v>
      </c>
      <c r="F65" s="1"/>
      <c r="G65" s="50">
        <v>2.2000000000000002</v>
      </c>
      <c r="H65" s="51" t="s">
        <v>33</v>
      </c>
      <c r="I65" s="52">
        <v>4.8000000000000001E-2</v>
      </c>
      <c r="J65" s="52">
        <v>5.3999999999999999E-2</v>
      </c>
      <c r="K65" s="52">
        <v>4.9000000000000002E-2</v>
      </c>
      <c r="L65" s="1"/>
      <c r="M65" s="50">
        <v>2.2000000000000002</v>
      </c>
      <c r="N65" s="51" t="s">
        <v>33</v>
      </c>
      <c r="O65" s="113">
        <v>4.8000000000000001E-2</v>
      </c>
      <c r="P65" s="113">
        <v>5.7000000000000002E-2</v>
      </c>
      <c r="Q65" s="113">
        <v>4.9000000000000002E-2</v>
      </c>
      <c r="R65"/>
      <c r="S65"/>
      <c r="T65" s="50">
        <v>2.2000000000000002</v>
      </c>
      <c r="U65" s="51" t="s">
        <v>33</v>
      </c>
      <c r="V65" s="113">
        <v>4.8000000000000001E-2</v>
      </c>
      <c r="W65" s="113">
        <v>6.0999999999999999E-2</v>
      </c>
      <c r="X65" s="113">
        <v>4.8000000000000001E-2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 spans="1:112" s="18" customFormat="1" ht="15.75" customHeight="1" x14ac:dyDescent="0.35">
      <c r="A66" s="50">
        <v>2.2000000000000002</v>
      </c>
      <c r="B66" s="51" t="s">
        <v>34</v>
      </c>
      <c r="C66" s="50">
        <v>4.9000000000000002E-2</v>
      </c>
      <c r="D66" s="51">
        <v>5.2999999999999999E-2</v>
      </c>
      <c r="E66" s="50">
        <v>5.2999999999999999E-2</v>
      </c>
      <c r="F66" s="1"/>
      <c r="G66" s="50">
        <v>2.2000000000000002</v>
      </c>
      <c r="H66" s="51" t="s">
        <v>34</v>
      </c>
      <c r="I66" s="52">
        <v>4.8000000000000001E-2</v>
      </c>
      <c r="J66" s="52">
        <v>5.6000000000000001E-2</v>
      </c>
      <c r="K66" s="52">
        <v>0.05</v>
      </c>
      <c r="L66" s="1"/>
      <c r="M66" s="50">
        <v>2.2000000000000002</v>
      </c>
      <c r="N66" s="51" t="s">
        <v>34</v>
      </c>
      <c r="O66" s="113">
        <v>4.8000000000000001E-2</v>
      </c>
      <c r="P66" s="113">
        <v>5.8999999999999997E-2</v>
      </c>
      <c r="Q66" s="113">
        <v>4.9000000000000002E-2</v>
      </c>
      <c r="R66"/>
      <c r="S66"/>
      <c r="T66" s="50">
        <v>2.2000000000000002</v>
      </c>
      <c r="U66" s="51" t="s">
        <v>34</v>
      </c>
      <c r="V66" s="113">
        <v>4.8000000000000001E-2</v>
      </c>
      <c r="W66" s="113">
        <v>6.3E-2</v>
      </c>
      <c r="X66" s="113">
        <v>4.9000000000000002E-2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 spans="1:112" s="18" customFormat="1" ht="15.75" customHeight="1" x14ac:dyDescent="0.35">
      <c r="A67" s="26">
        <v>2.2000000000000002</v>
      </c>
      <c r="B67" s="26" t="s">
        <v>32</v>
      </c>
      <c r="C67" s="26">
        <v>0.05</v>
      </c>
      <c r="D67" s="26">
        <v>4.9000000000000002E-2</v>
      </c>
      <c r="E67" s="26">
        <v>4.9000000000000002E-2</v>
      </c>
      <c r="F67" s="1"/>
      <c r="G67" s="26">
        <v>2.2000000000000002</v>
      </c>
      <c r="H67" s="26" t="s">
        <v>32</v>
      </c>
      <c r="I67" s="27">
        <v>4.9000000000000002E-2</v>
      </c>
      <c r="J67" s="27">
        <v>5.1999999999999998E-2</v>
      </c>
      <c r="K67" s="27">
        <v>4.8000000000000001E-2</v>
      </c>
      <c r="L67" s="1"/>
      <c r="M67" s="26">
        <v>2.2000000000000002</v>
      </c>
      <c r="N67" s="26" t="s">
        <v>32</v>
      </c>
      <c r="O67" s="116">
        <v>4.9000000000000002E-2</v>
      </c>
      <c r="P67" s="116">
        <v>5.5E-2</v>
      </c>
      <c r="Q67" s="116">
        <v>4.8000000000000001E-2</v>
      </c>
      <c r="R67"/>
      <c r="S67"/>
      <c r="T67" s="26">
        <v>2.2000000000000002</v>
      </c>
      <c r="U67" s="26" t="s">
        <v>32</v>
      </c>
      <c r="V67" s="116">
        <v>4.9000000000000002E-2</v>
      </c>
      <c r="W67" s="116">
        <v>5.8999999999999997E-2</v>
      </c>
      <c r="X67" s="116">
        <v>4.8000000000000001E-2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 spans="1:112" s="16" customFormat="1" ht="15.75" customHeight="1" x14ac:dyDescent="0.35">
      <c r="A68" s="14">
        <v>2.1</v>
      </c>
      <c r="B68" s="14" t="s">
        <v>35</v>
      </c>
      <c r="C68" s="14">
        <v>2.1000000000000001E-2</v>
      </c>
      <c r="D68" s="14">
        <v>5.0999999999999997E-2</v>
      </c>
      <c r="E68" s="14">
        <v>5.0999999999999997E-2</v>
      </c>
      <c r="F68" s="1"/>
      <c r="G68" s="14">
        <v>2.1</v>
      </c>
      <c r="H68" s="14" t="s">
        <v>35</v>
      </c>
      <c r="I68" s="14">
        <v>3.4000000000000002E-2</v>
      </c>
      <c r="J68" s="14">
        <v>5.2999999999999999E-2</v>
      </c>
      <c r="K68" s="14">
        <v>5.7000000000000002E-2</v>
      </c>
      <c r="L68" s="1"/>
      <c r="M68" s="14">
        <v>2.1</v>
      </c>
      <c r="N68" s="14" t="s">
        <v>35</v>
      </c>
      <c r="O68" s="112">
        <v>3.6999999999999998E-2</v>
      </c>
      <c r="P68" s="112">
        <v>5.5E-2</v>
      </c>
      <c r="Q68" s="112">
        <v>5.7000000000000002E-2</v>
      </c>
      <c r="R68"/>
      <c r="S68"/>
      <c r="T68" s="14">
        <v>2.1</v>
      </c>
      <c r="U68" s="14" t="s">
        <v>35</v>
      </c>
      <c r="V68" s="112">
        <v>0.04</v>
      </c>
      <c r="W68" s="112">
        <v>5.7000000000000002E-2</v>
      </c>
      <c r="X68" s="112">
        <v>5.6000000000000001E-2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 spans="1:112" s="16" customFormat="1" ht="15.75" customHeight="1" x14ac:dyDescent="0.35">
      <c r="A69" s="14">
        <v>2.4</v>
      </c>
      <c r="B69" s="14" t="s">
        <v>37</v>
      </c>
      <c r="C69" s="14">
        <v>2.8000000000000001E-2</v>
      </c>
      <c r="D69" s="14">
        <v>0.05</v>
      </c>
      <c r="E69" s="14">
        <v>0.05</v>
      </c>
      <c r="F69" s="1"/>
      <c r="G69" s="14">
        <v>2.4</v>
      </c>
      <c r="H69" s="14" t="s">
        <v>37</v>
      </c>
      <c r="I69" s="14">
        <v>3.3000000000000002E-2</v>
      </c>
      <c r="J69" s="14">
        <v>0.05</v>
      </c>
      <c r="K69" s="14">
        <v>5.8000000000000003E-2</v>
      </c>
      <c r="L69" s="1"/>
      <c r="M69" s="14">
        <v>2.4</v>
      </c>
      <c r="N69" s="14" t="s">
        <v>37</v>
      </c>
      <c r="O69" s="112">
        <v>3.7999999999999999E-2</v>
      </c>
      <c r="P69" s="112">
        <v>5.1999999999999998E-2</v>
      </c>
      <c r="Q69" s="112">
        <v>6.3E-2</v>
      </c>
      <c r="R69"/>
      <c r="S69"/>
      <c r="T69" s="14">
        <v>2.4</v>
      </c>
      <c r="U69" s="14" t="s">
        <v>37</v>
      </c>
      <c r="V69" s="112">
        <v>4.1000000000000002E-2</v>
      </c>
      <c r="W69" s="112">
        <v>5.3999999999999999E-2</v>
      </c>
      <c r="X69" s="112">
        <v>6.6000000000000003E-2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 spans="1:112" s="16" customFormat="1" ht="15.75" customHeight="1" x14ac:dyDescent="0.35">
      <c r="A70" s="14">
        <v>2.8</v>
      </c>
      <c r="B70" s="14" t="s">
        <v>37</v>
      </c>
      <c r="C70" s="14">
        <v>2.1000000000000001E-2</v>
      </c>
      <c r="D70" s="14">
        <v>5.0999999999999997E-2</v>
      </c>
      <c r="E70" s="14">
        <v>5.0999999999999997E-2</v>
      </c>
      <c r="F70" s="1"/>
      <c r="G70" s="14">
        <v>2.8</v>
      </c>
      <c r="H70" s="14" t="s">
        <v>37</v>
      </c>
      <c r="I70" s="14">
        <v>3.5000000000000003E-2</v>
      </c>
      <c r="J70" s="14">
        <v>0.05</v>
      </c>
      <c r="K70" s="14">
        <v>7.3999999999999996E-2</v>
      </c>
      <c r="L70" s="1"/>
      <c r="M70" s="14">
        <v>2.8</v>
      </c>
      <c r="N70" s="14" t="s">
        <v>37</v>
      </c>
      <c r="O70" s="112">
        <v>4.4999999999999998E-2</v>
      </c>
      <c r="P70" s="112">
        <v>5.1999999999999998E-2</v>
      </c>
      <c r="Q70" s="112">
        <v>8.8999999999999996E-2</v>
      </c>
      <c r="R70"/>
      <c r="S70"/>
      <c r="T70" s="14">
        <v>2.8</v>
      </c>
      <c r="U70" s="14" t="s">
        <v>37</v>
      </c>
      <c r="V70" s="112">
        <v>5.2999999999999999E-2</v>
      </c>
      <c r="W70" s="112">
        <v>5.3999999999999999E-2</v>
      </c>
      <c r="X70" s="112">
        <v>0.1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</row>
    <row r="71" spans="1:112" s="16" customFormat="1" ht="15.75" customHeight="1" x14ac:dyDescent="0.35">
      <c r="A71" s="14">
        <v>2.4</v>
      </c>
      <c r="B71" s="14" t="s">
        <v>38</v>
      </c>
      <c r="C71" s="14">
        <v>1.7000000000000001E-2</v>
      </c>
      <c r="D71" s="14">
        <v>0.05</v>
      </c>
      <c r="E71" s="14">
        <v>0.05</v>
      </c>
      <c r="F71" s="1"/>
      <c r="G71" s="14">
        <v>2.4</v>
      </c>
      <c r="H71" s="14" t="s">
        <v>38</v>
      </c>
      <c r="I71" s="14">
        <v>2.1000000000000001E-2</v>
      </c>
      <c r="J71" s="14">
        <v>5.0999999999999997E-2</v>
      </c>
      <c r="K71" s="14">
        <v>5.7000000000000002E-2</v>
      </c>
      <c r="L71" s="1"/>
      <c r="M71" s="14">
        <v>2.4</v>
      </c>
      <c r="N71" s="14" t="s">
        <v>38</v>
      </c>
      <c r="O71" s="112">
        <v>2.3E-2</v>
      </c>
      <c r="P71" s="112">
        <v>5.1999999999999998E-2</v>
      </c>
      <c r="Q71" s="112">
        <v>6.0999999999999999E-2</v>
      </c>
      <c r="R71"/>
      <c r="S71"/>
      <c r="T71" s="14">
        <v>2.4</v>
      </c>
      <c r="U71" s="14" t="s">
        <v>38</v>
      </c>
      <c r="V71" s="112">
        <v>2.5999999999999999E-2</v>
      </c>
      <c r="W71" s="112">
        <v>5.3999999999999999E-2</v>
      </c>
      <c r="X71" s="112">
        <v>6.4000000000000001E-2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 spans="1:112" s="16" customFormat="1" ht="15.75" customHeight="1" x14ac:dyDescent="0.35">
      <c r="A72" s="14">
        <v>2.8</v>
      </c>
      <c r="B72" s="14" t="s">
        <v>38</v>
      </c>
      <c r="C72" s="14">
        <v>8.9999999999999993E-3</v>
      </c>
      <c r="D72" s="14">
        <v>5.0999999999999997E-2</v>
      </c>
      <c r="E72" s="14">
        <v>5.0999999999999997E-2</v>
      </c>
      <c r="F72" s="1"/>
      <c r="G72" s="14">
        <v>2.8</v>
      </c>
      <c r="H72" s="14" t="s">
        <v>38</v>
      </c>
      <c r="I72" s="14">
        <v>1.7000000000000001E-2</v>
      </c>
      <c r="J72" s="14">
        <v>0.05</v>
      </c>
      <c r="K72" s="14">
        <v>7.2999999999999995E-2</v>
      </c>
      <c r="L72" s="1"/>
      <c r="M72" s="14">
        <v>2.8</v>
      </c>
      <c r="N72" s="14" t="s">
        <v>38</v>
      </c>
      <c r="O72" s="112">
        <v>2.3E-2</v>
      </c>
      <c r="P72" s="112">
        <v>5.1999999999999998E-2</v>
      </c>
      <c r="Q72" s="112">
        <v>8.7999999999999995E-2</v>
      </c>
      <c r="R72"/>
      <c r="S72"/>
      <c r="T72" s="14">
        <v>2.8</v>
      </c>
      <c r="U72" s="14" t="s">
        <v>38</v>
      </c>
      <c r="V72" s="112">
        <v>2.8000000000000001E-2</v>
      </c>
      <c r="W72" s="112">
        <v>5.2999999999999999E-2</v>
      </c>
      <c r="X72" s="112">
        <v>9.8000000000000004E-2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 spans="1:112" s="20" customFormat="1" ht="15.75" customHeight="1" x14ac:dyDescent="0.35">
      <c r="A73" s="12">
        <v>2.4</v>
      </c>
      <c r="B73" s="12" t="s">
        <v>35</v>
      </c>
      <c r="C73" s="12">
        <v>0.112</v>
      </c>
      <c r="D73" s="12">
        <v>5.2999999999999999E-2</v>
      </c>
      <c r="E73" s="12">
        <v>5.2999999999999999E-2</v>
      </c>
      <c r="F73" s="1"/>
      <c r="G73" s="12">
        <v>2.4</v>
      </c>
      <c r="H73" s="12" t="s">
        <v>35</v>
      </c>
      <c r="I73" s="12">
        <v>0.12</v>
      </c>
      <c r="J73" s="12">
        <v>5.1999999999999998E-2</v>
      </c>
      <c r="K73" s="12">
        <v>6.3E-2</v>
      </c>
      <c r="L73" s="1"/>
      <c r="M73" s="12">
        <v>2.4</v>
      </c>
      <c r="N73" s="12" t="s">
        <v>35</v>
      </c>
      <c r="O73" s="114">
        <v>0.123</v>
      </c>
      <c r="P73" s="114">
        <v>5.3999999999999999E-2</v>
      </c>
      <c r="Q73" s="114">
        <v>6.8000000000000005E-2</v>
      </c>
      <c r="R73"/>
      <c r="S73"/>
      <c r="T73" s="12">
        <v>2.4</v>
      </c>
      <c r="U73" s="12" t="s">
        <v>35</v>
      </c>
      <c r="V73" s="114">
        <v>0.123</v>
      </c>
      <c r="W73" s="114">
        <v>5.5E-2</v>
      </c>
      <c r="X73" s="114">
        <v>7.0999999999999994E-2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 spans="1:112" s="20" customFormat="1" ht="15.75" customHeight="1" x14ac:dyDescent="0.35">
      <c r="A74" s="12">
        <v>2.8</v>
      </c>
      <c r="B74" s="12" t="s">
        <v>35</v>
      </c>
      <c r="C74" s="12">
        <v>0.153</v>
      </c>
      <c r="D74" s="12">
        <v>5.2999999999999999E-2</v>
      </c>
      <c r="E74" s="12">
        <v>5.2999999999999999E-2</v>
      </c>
      <c r="F74" s="1"/>
      <c r="G74" s="12">
        <v>2.8</v>
      </c>
      <c r="H74" s="12" t="s">
        <v>35</v>
      </c>
      <c r="I74" s="12">
        <v>0.19</v>
      </c>
      <c r="J74" s="12">
        <v>5.2999999999999999E-2</v>
      </c>
      <c r="K74" s="12">
        <v>7.8E-2</v>
      </c>
      <c r="L74" s="1"/>
      <c r="M74" s="12">
        <v>2.8</v>
      </c>
      <c r="N74" s="12" t="s">
        <v>35</v>
      </c>
      <c r="O74" s="114">
        <v>0.20799999999999999</v>
      </c>
      <c r="P74" s="114">
        <v>5.3999999999999999E-2</v>
      </c>
      <c r="Q74" s="114">
        <v>9.1999999999999998E-2</v>
      </c>
      <c r="R74"/>
      <c r="S74"/>
      <c r="T74" s="12">
        <v>2.8</v>
      </c>
      <c r="U74" s="12" t="s">
        <v>35</v>
      </c>
      <c r="V74" s="114">
        <v>0.219</v>
      </c>
      <c r="W74" s="114">
        <v>5.6000000000000001E-2</v>
      </c>
      <c r="X74" s="114">
        <v>0.10199999999999999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</row>
    <row r="75" spans="1:112" s="20" customFormat="1" ht="15.75" customHeight="1" x14ac:dyDescent="0.35">
      <c r="A75" s="12">
        <v>2.1</v>
      </c>
      <c r="B75" s="12" t="s">
        <v>37</v>
      </c>
      <c r="C75" s="12">
        <v>8.5999999999999993E-2</v>
      </c>
      <c r="D75" s="12">
        <v>5.5E-2</v>
      </c>
      <c r="E75" s="12">
        <v>5.5E-2</v>
      </c>
      <c r="F75" s="1"/>
      <c r="G75" s="12">
        <v>2.1</v>
      </c>
      <c r="H75" s="12" t="s">
        <v>37</v>
      </c>
      <c r="I75" s="12">
        <v>7.9000000000000001E-2</v>
      </c>
      <c r="J75" s="12">
        <v>5.8999999999999997E-2</v>
      </c>
      <c r="K75" s="12">
        <v>5.3999999999999999E-2</v>
      </c>
      <c r="L75" s="1"/>
      <c r="M75" s="12">
        <v>2.1</v>
      </c>
      <c r="N75" s="12" t="s">
        <v>37</v>
      </c>
      <c r="O75" s="114">
        <v>7.4999999999999997E-2</v>
      </c>
      <c r="P75" s="114">
        <v>6.0999999999999999E-2</v>
      </c>
      <c r="Q75" s="114">
        <v>5.3999999999999999E-2</v>
      </c>
      <c r="R75"/>
      <c r="S75"/>
      <c r="T75" s="12">
        <v>2.1</v>
      </c>
      <c r="U75" s="12" t="s">
        <v>37</v>
      </c>
      <c r="V75" s="114">
        <v>7.1999999999999995E-2</v>
      </c>
      <c r="W75" s="114">
        <v>6.3E-2</v>
      </c>
      <c r="X75" s="114">
        <v>5.3999999999999999E-2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</row>
    <row r="76" spans="1:112" s="20" customFormat="1" ht="15.75" customHeight="1" x14ac:dyDescent="0.35">
      <c r="A76" s="12">
        <v>2.1</v>
      </c>
      <c r="B76" s="12" t="s">
        <v>38</v>
      </c>
      <c r="C76" s="12">
        <v>0.112</v>
      </c>
      <c r="D76" s="12">
        <v>5.5E-2</v>
      </c>
      <c r="E76" s="12">
        <v>5.5E-2</v>
      </c>
      <c r="F76" s="1"/>
      <c r="G76" s="12">
        <v>2.1</v>
      </c>
      <c r="H76" s="12" t="s">
        <v>38</v>
      </c>
      <c r="I76" s="12">
        <v>0.10199999999999999</v>
      </c>
      <c r="J76" s="12">
        <v>5.8999999999999997E-2</v>
      </c>
      <c r="K76" s="12">
        <v>5.2999999999999999E-2</v>
      </c>
      <c r="L76" s="1"/>
      <c r="M76" s="12">
        <v>2.1</v>
      </c>
      <c r="N76" s="12" t="s">
        <v>38</v>
      </c>
      <c r="O76" s="114">
        <v>9.5000000000000001E-2</v>
      </c>
      <c r="P76" s="114">
        <v>6.2E-2</v>
      </c>
      <c r="Q76" s="114">
        <v>5.2999999999999999E-2</v>
      </c>
      <c r="R76"/>
      <c r="S76"/>
      <c r="T76" s="12">
        <v>2.1</v>
      </c>
      <c r="U76" s="12" t="s">
        <v>38</v>
      </c>
      <c r="V76" s="114">
        <v>0.09</v>
      </c>
      <c r="W76" s="114">
        <v>6.4000000000000001E-2</v>
      </c>
      <c r="X76" s="114">
        <v>5.2999999999999999E-2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 spans="1:112" s="18" customFormat="1" ht="15.75" customHeight="1" x14ac:dyDescent="0.35">
      <c r="A77" s="19">
        <v>2.1</v>
      </c>
      <c r="B77" s="19" t="s">
        <v>36</v>
      </c>
      <c r="C77" s="19">
        <v>5.3999999999999999E-2</v>
      </c>
      <c r="D77" s="19">
        <v>5.3999999999999999E-2</v>
      </c>
      <c r="E77" s="19">
        <v>5.3999999999999999E-2</v>
      </c>
      <c r="F77" s="1"/>
      <c r="G77" s="19">
        <v>2.1</v>
      </c>
      <c r="H77" s="19" t="s">
        <v>36</v>
      </c>
      <c r="I77" s="19">
        <v>5.5E-2</v>
      </c>
      <c r="J77" s="19">
        <v>5.7000000000000002E-2</v>
      </c>
      <c r="K77" s="19">
        <v>5.5E-2</v>
      </c>
      <c r="L77" s="1"/>
      <c r="M77" s="19">
        <v>2.1</v>
      </c>
      <c r="N77" s="19" t="s">
        <v>36</v>
      </c>
      <c r="O77" s="117">
        <v>5.5E-2</v>
      </c>
      <c r="P77" s="117">
        <v>5.8000000000000003E-2</v>
      </c>
      <c r="Q77" s="117">
        <v>5.5E-2</v>
      </c>
      <c r="R77"/>
      <c r="S77"/>
      <c r="T77" s="19">
        <v>2.1</v>
      </c>
      <c r="U77" s="19" t="s">
        <v>36</v>
      </c>
      <c r="V77" s="117">
        <v>5.5E-2</v>
      </c>
      <c r="W77" s="117">
        <v>0.06</v>
      </c>
      <c r="X77" s="117">
        <v>5.5E-2</v>
      </c>
      <c r="Y77" s="136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 spans="1:112" s="18" customFormat="1" ht="15.75" customHeight="1" x14ac:dyDescent="0.35">
      <c r="A78" s="19">
        <v>2.4</v>
      </c>
      <c r="B78" s="19" t="s">
        <v>36</v>
      </c>
      <c r="C78" s="19">
        <v>5.0999999999999997E-2</v>
      </c>
      <c r="D78" s="19">
        <v>0.05</v>
      </c>
      <c r="E78" s="19">
        <v>0.05</v>
      </c>
      <c r="F78" s="1"/>
      <c r="G78" s="19">
        <v>2.4</v>
      </c>
      <c r="H78" s="19" t="s">
        <v>36</v>
      </c>
      <c r="I78" s="19">
        <v>6.0999999999999999E-2</v>
      </c>
      <c r="J78" s="19">
        <v>0.05</v>
      </c>
      <c r="K78" s="19">
        <v>0.06</v>
      </c>
      <c r="L78" s="1"/>
      <c r="M78" s="19">
        <v>2.4</v>
      </c>
      <c r="N78" s="19" t="s">
        <v>36</v>
      </c>
      <c r="O78" s="117">
        <v>6.6000000000000003E-2</v>
      </c>
      <c r="P78" s="117">
        <v>5.1999999999999998E-2</v>
      </c>
      <c r="Q78" s="117">
        <v>6.5000000000000002E-2</v>
      </c>
      <c r="R78"/>
      <c r="S78"/>
      <c r="T78" s="19">
        <v>2.4</v>
      </c>
      <c r="U78" s="19" t="s">
        <v>36</v>
      </c>
      <c r="V78" s="117">
        <v>6.9000000000000006E-2</v>
      </c>
      <c r="W78" s="117">
        <v>5.3999999999999999E-2</v>
      </c>
      <c r="X78" s="117">
        <v>6.8000000000000005E-2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</row>
    <row r="79" spans="1:112" s="18" customFormat="1" ht="15.75" customHeight="1" x14ac:dyDescent="0.35">
      <c r="A79" s="19">
        <v>2.8</v>
      </c>
      <c r="B79" s="19" t="s">
        <v>36</v>
      </c>
      <c r="C79" s="19">
        <v>5.2999999999999999E-2</v>
      </c>
      <c r="D79" s="19">
        <v>5.1999999999999998E-2</v>
      </c>
      <c r="E79" s="19">
        <v>5.1999999999999998E-2</v>
      </c>
      <c r="F79" s="1"/>
      <c r="G79" s="19">
        <v>2.8</v>
      </c>
      <c r="H79" s="19" t="s">
        <v>36</v>
      </c>
      <c r="I79" s="19">
        <v>7.8E-2</v>
      </c>
      <c r="J79" s="19">
        <v>5.0999999999999997E-2</v>
      </c>
      <c r="K79" s="19">
        <v>7.5999999999999998E-2</v>
      </c>
      <c r="L79" s="1"/>
      <c r="M79" s="19">
        <v>2.8</v>
      </c>
      <c r="N79" s="19" t="s">
        <v>36</v>
      </c>
      <c r="O79" s="117">
        <v>9.2999999999999999E-2</v>
      </c>
      <c r="P79" s="117">
        <v>5.1999999999999998E-2</v>
      </c>
      <c r="Q79" s="117">
        <v>9.0999999999999998E-2</v>
      </c>
      <c r="R79"/>
      <c r="S79"/>
      <c r="T79" s="19">
        <v>2.8</v>
      </c>
      <c r="U79" s="19" t="s">
        <v>36</v>
      </c>
      <c r="V79" s="117">
        <v>0.104</v>
      </c>
      <c r="W79" s="117">
        <v>5.3999999999999999E-2</v>
      </c>
      <c r="X79" s="117">
        <v>0.10100000000000001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 spans="1:112" s="18" customFormat="1" ht="15.75" customHeight="1" x14ac:dyDescent="0.35">
      <c r="A80" s="50">
        <v>2.2000000000000002</v>
      </c>
      <c r="B80" s="51" t="s">
        <v>35</v>
      </c>
      <c r="C80" s="50">
        <v>5.0999999999999997E-2</v>
      </c>
      <c r="D80" s="51">
        <v>0.05</v>
      </c>
      <c r="E80" s="50">
        <v>0.05</v>
      </c>
      <c r="F80" s="1"/>
      <c r="G80" s="50">
        <v>2.2000000000000002</v>
      </c>
      <c r="H80" s="51" t="s">
        <v>35</v>
      </c>
      <c r="I80" s="52">
        <v>0.05</v>
      </c>
      <c r="J80" s="52">
        <v>5.0999999999999997E-2</v>
      </c>
      <c r="K80" s="52">
        <v>4.9000000000000002E-2</v>
      </c>
      <c r="L80" s="1"/>
      <c r="M80" s="50">
        <v>2.2000000000000002</v>
      </c>
      <c r="N80" s="51" t="s">
        <v>35</v>
      </c>
      <c r="O80" s="113">
        <v>0.05</v>
      </c>
      <c r="P80" s="113">
        <v>5.2999999999999999E-2</v>
      </c>
      <c r="Q80" s="113">
        <v>4.9000000000000002E-2</v>
      </c>
      <c r="R80"/>
      <c r="S80"/>
      <c r="T80" s="50">
        <v>2.2000000000000002</v>
      </c>
      <c r="U80" s="51" t="s">
        <v>35</v>
      </c>
      <c r="V80" s="113">
        <v>0.05</v>
      </c>
      <c r="W80" s="113">
        <v>5.5E-2</v>
      </c>
      <c r="X80" s="113">
        <v>4.9000000000000002E-2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 spans="1:112" s="18" customFormat="1" ht="15.75" customHeight="1" x14ac:dyDescent="0.35">
      <c r="A81" s="50">
        <v>2.2000000000000002</v>
      </c>
      <c r="B81" s="51" t="s">
        <v>37</v>
      </c>
      <c r="C81" s="50">
        <v>4.9000000000000002E-2</v>
      </c>
      <c r="D81" s="51">
        <v>5.0999999999999997E-2</v>
      </c>
      <c r="E81" s="50">
        <v>5.0999999999999997E-2</v>
      </c>
      <c r="F81" s="1"/>
      <c r="G81" s="50">
        <v>2.2000000000000002</v>
      </c>
      <c r="H81" s="51" t="s">
        <v>37</v>
      </c>
      <c r="I81" s="52">
        <v>4.9000000000000002E-2</v>
      </c>
      <c r="J81" s="52">
        <v>5.1999999999999998E-2</v>
      </c>
      <c r="K81" s="52">
        <v>4.9000000000000002E-2</v>
      </c>
      <c r="L81" s="1"/>
      <c r="M81" s="50">
        <v>2.2000000000000002</v>
      </c>
      <c r="N81" s="51" t="s">
        <v>37</v>
      </c>
      <c r="O81" s="113">
        <v>4.9000000000000002E-2</v>
      </c>
      <c r="P81" s="113">
        <v>5.5E-2</v>
      </c>
      <c r="Q81" s="113">
        <v>0.05</v>
      </c>
      <c r="R81"/>
      <c r="S81"/>
      <c r="T81" s="50">
        <v>2.2000000000000002</v>
      </c>
      <c r="U81" s="51" t="s">
        <v>37</v>
      </c>
      <c r="V81" s="113">
        <v>4.9000000000000002E-2</v>
      </c>
      <c r="W81" s="113">
        <v>5.6000000000000001E-2</v>
      </c>
      <c r="X81" s="113">
        <v>4.9000000000000002E-2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 spans="1:112" s="18" customFormat="1" ht="15.75" customHeight="1" x14ac:dyDescent="0.35">
      <c r="A82" s="50">
        <v>2.2000000000000002</v>
      </c>
      <c r="B82" s="51" t="s">
        <v>38</v>
      </c>
      <c r="C82" s="50">
        <v>4.9000000000000002E-2</v>
      </c>
      <c r="D82" s="51">
        <v>5.0999999999999997E-2</v>
      </c>
      <c r="E82" s="50">
        <v>5.0999999999999997E-2</v>
      </c>
      <c r="F82" s="1"/>
      <c r="G82" s="50">
        <v>2.2000000000000002</v>
      </c>
      <c r="H82" s="51" t="s">
        <v>38</v>
      </c>
      <c r="I82" s="52">
        <v>4.9000000000000002E-2</v>
      </c>
      <c r="J82" s="52">
        <v>5.3999999999999999E-2</v>
      </c>
      <c r="K82" s="52">
        <v>0.05</v>
      </c>
      <c r="L82" s="1"/>
      <c r="M82" s="50">
        <v>2.2000000000000002</v>
      </c>
      <c r="N82" s="51" t="s">
        <v>38</v>
      </c>
      <c r="O82" s="113">
        <v>4.9000000000000002E-2</v>
      </c>
      <c r="P82" s="113">
        <v>5.5E-2</v>
      </c>
      <c r="Q82" s="113">
        <v>0.05</v>
      </c>
      <c r="R82"/>
      <c r="S82"/>
      <c r="T82" s="50">
        <v>2.2000000000000002</v>
      </c>
      <c r="U82" s="51" t="s">
        <v>38</v>
      </c>
      <c r="V82" s="113">
        <v>4.9000000000000002E-2</v>
      </c>
      <c r="W82" s="113">
        <v>5.7000000000000002E-2</v>
      </c>
      <c r="X82" s="113">
        <v>0.05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 spans="1:112" s="18" customFormat="1" ht="15.75" customHeight="1" x14ac:dyDescent="0.35">
      <c r="A83" s="26">
        <v>2.2000000000000002</v>
      </c>
      <c r="B83" s="26" t="s">
        <v>36</v>
      </c>
      <c r="C83" s="26">
        <v>0.05</v>
      </c>
      <c r="D83" s="26">
        <v>0.05</v>
      </c>
      <c r="E83" s="26">
        <v>0.05</v>
      </c>
      <c r="F83" s="1"/>
      <c r="G83" s="26">
        <v>2.2000000000000002</v>
      </c>
      <c r="H83" s="26" t="s">
        <v>36</v>
      </c>
      <c r="I83" s="26">
        <v>0.05</v>
      </c>
      <c r="J83" s="26">
        <v>5.1999999999999998E-2</v>
      </c>
      <c r="K83" s="26">
        <v>0.05</v>
      </c>
      <c r="L83" s="1"/>
      <c r="M83" s="26">
        <v>2.2000000000000002</v>
      </c>
      <c r="N83" s="26" t="s">
        <v>36</v>
      </c>
      <c r="O83" s="121">
        <v>4.9000000000000002E-2</v>
      </c>
      <c r="P83" s="121">
        <v>5.2999999999999999E-2</v>
      </c>
      <c r="Q83" s="121">
        <v>4.9000000000000002E-2</v>
      </c>
      <c r="R83"/>
      <c r="S83"/>
      <c r="T83" s="26">
        <v>2.2000000000000002</v>
      </c>
      <c r="U83" s="26" t="s">
        <v>36</v>
      </c>
      <c r="V83" s="121">
        <v>4.9000000000000002E-2</v>
      </c>
      <c r="W83" s="121">
        <v>5.5E-2</v>
      </c>
      <c r="X83" s="121">
        <v>4.9000000000000002E-2</v>
      </c>
      <c r="Y83" s="136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 spans="1:112" s="1" customFormat="1" x14ac:dyDescent="0.35"/>
    <row r="85" spans="1:112" x14ac:dyDescent="0.35">
      <c r="CK85" s="1"/>
      <c r="CV85" s="1"/>
    </row>
    <row r="86" spans="1:112" s="1" customFormat="1" x14ac:dyDescent="0.35">
      <c r="A86" s="170" t="s">
        <v>44</v>
      </c>
      <c r="B86" s="170"/>
      <c r="C86" s="170"/>
      <c r="D86" s="170"/>
      <c r="E86" s="170"/>
      <c r="F86" s="170"/>
      <c r="G86" s="170"/>
      <c r="H86" s="133"/>
      <c r="I86" s="171" t="s">
        <v>45</v>
      </c>
      <c r="J86" s="171"/>
      <c r="K86" s="171"/>
      <c r="L86" s="171"/>
      <c r="M86" s="171"/>
      <c r="N86" s="171"/>
      <c r="O86" s="171"/>
      <c r="P86" s="133"/>
      <c r="Q86" s="172" t="s">
        <v>48</v>
      </c>
      <c r="R86" s="172"/>
      <c r="S86" s="172"/>
      <c r="T86" s="172"/>
      <c r="U86" s="172"/>
      <c r="V86" s="172"/>
      <c r="W86" s="172"/>
      <c r="X86" s="133"/>
      <c r="Y86" s="173" t="s">
        <v>49</v>
      </c>
      <c r="Z86" s="173"/>
      <c r="AA86" s="173"/>
      <c r="AB86" s="173"/>
      <c r="AC86" s="173"/>
      <c r="AD86" s="173"/>
      <c r="AE86" s="173"/>
      <c r="AF86" s="111"/>
      <c r="AG86" s="166" t="s">
        <v>50</v>
      </c>
      <c r="AH86" s="166"/>
      <c r="AI86" s="166"/>
      <c r="AJ86" s="166"/>
      <c r="AK86" s="166"/>
      <c r="AL86" s="166"/>
      <c r="AM86" s="166"/>
    </row>
    <row r="87" spans="1:112" s="1" customFormat="1" x14ac:dyDescent="0.35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</row>
    <row r="88" spans="1:112" s="1" customFormat="1" x14ac:dyDescent="0.35">
      <c r="A88" s="138" t="s">
        <v>15</v>
      </c>
      <c r="B88" s="140" t="s">
        <v>8</v>
      </c>
      <c r="C88" s="139">
        <v>2</v>
      </c>
      <c r="D88" s="139">
        <v>3</v>
      </c>
      <c r="E88" s="139">
        <v>4</v>
      </c>
      <c r="F88" s="139">
        <v>5</v>
      </c>
      <c r="G88" s="147"/>
      <c r="H88" s="133"/>
      <c r="I88" s="138" t="s">
        <v>15</v>
      </c>
      <c r="J88" s="140" t="s">
        <v>8</v>
      </c>
      <c r="K88" s="139">
        <v>2</v>
      </c>
      <c r="L88" s="139">
        <v>3</v>
      </c>
      <c r="M88" s="139">
        <v>4</v>
      </c>
      <c r="N88" s="139">
        <v>5</v>
      </c>
      <c r="O88" s="150"/>
      <c r="P88" s="133"/>
      <c r="Q88" s="138" t="s">
        <v>15</v>
      </c>
      <c r="R88" s="140" t="s">
        <v>8</v>
      </c>
      <c r="S88" s="139">
        <v>2</v>
      </c>
      <c r="T88" s="139">
        <v>3</v>
      </c>
      <c r="U88" s="139">
        <v>4</v>
      </c>
      <c r="V88" s="139">
        <v>5</v>
      </c>
      <c r="W88" s="159"/>
      <c r="X88" s="133"/>
      <c r="Y88" s="138" t="s">
        <v>15</v>
      </c>
      <c r="Z88" s="140" t="s">
        <v>8</v>
      </c>
      <c r="AA88" s="139">
        <v>2</v>
      </c>
      <c r="AB88" s="139">
        <v>3</v>
      </c>
      <c r="AC88" s="139">
        <v>4</v>
      </c>
      <c r="AD88" s="139">
        <v>5</v>
      </c>
      <c r="AE88" s="46"/>
      <c r="AF88" s="133"/>
      <c r="AG88" s="138" t="s">
        <v>15</v>
      </c>
      <c r="AH88" s="140" t="s">
        <v>8</v>
      </c>
      <c r="AI88" s="139">
        <v>2</v>
      </c>
      <c r="AJ88" s="139">
        <v>3</v>
      </c>
      <c r="AK88" s="139">
        <v>4</v>
      </c>
      <c r="AL88" s="139">
        <v>5</v>
      </c>
      <c r="AM88" s="162"/>
    </row>
    <row r="89" spans="1:112" s="1" customFormat="1" x14ac:dyDescent="0.35">
      <c r="A89" s="2" t="s">
        <v>12</v>
      </c>
      <c r="B89" s="3"/>
      <c r="C89" s="4"/>
      <c r="D89" s="4"/>
      <c r="E89" s="4"/>
      <c r="F89" s="4"/>
      <c r="G89" s="30"/>
      <c r="H89" s="133"/>
      <c r="I89" s="2" t="s">
        <v>12</v>
      </c>
      <c r="J89" s="3"/>
      <c r="K89" s="4"/>
      <c r="L89" s="4"/>
      <c r="M89" s="4"/>
      <c r="N89" s="4"/>
      <c r="O89" s="35"/>
      <c r="P89" s="133"/>
      <c r="Q89" s="2" t="s">
        <v>12</v>
      </c>
      <c r="R89" s="3"/>
      <c r="S89" s="4"/>
      <c r="T89" s="4"/>
      <c r="U89" s="4"/>
      <c r="V89" s="4"/>
      <c r="W89" s="40"/>
      <c r="X89" s="133"/>
      <c r="Y89" s="2" t="s">
        <v>12</v>
      </c>
      <c r="Z89" s="3"/>
      <c r="AA89" s="4"/>
      <c r="AB89" s="4"/>
      <c r="AC89" s="4"/>
      <c r="AD89" s="4"/>
      <c r="AE89" s="45"/>
      <c r="AF89" s="133"/>
      <c r="AG89" s="2" t="s">
        <v>12</v>
      </c>
      <c r="AH89" s="3"/>
      <c r="AI89" s="4"/>
      <c r="AJ89" s="4"/>
      <c r="AK89" s="4"/>
      <c r="AL89" s="4"/>
      <c r="AM89" s="163"/>
    </row>
    <row r="90" spans="1:112" s="1" customFormat="1" x14ac:dyDescent="0.35">
      <c r="A90" s="2" t="s">
        <v>13</v>
      </c>
      <c r="B90" s="9" t="s">
        <v>70</v>
      </c>
      <c r="C90" s="53">
        <v>2.7E-2</v>
      </c>
      <c r="D90" s="53">
        <v>3.4000000000000002E-2</v>
      </c>
      <c r="E90" s="53">
        <v>3.5999999999999997E-2</v>
      </c>
      <c r="F90" s="53">
        <v>3.6999999999999998E-2</v>
      </c>
      <c r="G90" s="96"/>
      <c r="H90" s="133"/>
      <c r="I90" s="2" t="s">
        <v>13</v>
      </c>
      <c r="J90" s="9" t="s">
        <v>70</v>
      </c>
      <c r="K90" s="53">
        <v>0.1195</v>
      </c>
      <c r="L90" s="53">
        <v>0.11599999999999999</v>
      </c>
      <c r="M90" s="53">
        <v>0.1115</v>
      </c>
      <c r="N90" s="53">
        <v>0.107</v>
      </c>
      <c r="O90" s="100"/>
      <c r="P90" s="133"/>
      <c r="Q90" s="2" t="s">
        <v>13</v>
      </c>
      <c r="R90" s="9" t="s">
        <v>70</v>
      </c>
      <c r="S90" s="53">
        <v>6.3E-2</v>
      </c>
      <c r="T90" s="53">
        <v>6.5000000000000002E-2</v>
      </c>
      <c r="U90" s="53">
        <v>6.9000000000000006E-2</v>
      </c>
      <c r="V90" s="53">
        <v>7.1999999999999995E-2</v>
      </c>
      <c r="W90" s="104"/>
      <c r="X90" s="133"/>
      <c r="Y90" s="2" t="s">
        <v>13</v>
      </c>
      <c r="Z90" s="9" t="s">
        <v>70</v>
      </c>
      <c r="AA90" s="53">
        <v>4.7E-2</v>
      </c>
      <c r="AB90" s="53">
        <v>4.5999999999999999E-2</v>
      </c>
      <c r="AC90" s="53">
        <v>4.5999999999999999E-2</v>
      </c>
      <c r="AD90" s="53">
        <v>4.5999999999999999E-2</v>
      </c>
      <c r="AE90" s="107"/>
      <c r="AF90" s="133"/>
      <c r="AG90" s="2" t="s">
        <v>13</v>
      </c>
      <c r="AH90" s="9" t="s">
        <v>70</v>
      </c>
      <c r="AI90" s="53">
        <v>4.9000000000000002E-2</v>
      </c>
      <c r="AJ90" s="53">
        <v>4.8000000000000001E-2</v>
      </c>
      <c r="AK90" s="53">
        <v>4.7E-2</v>
      </c>
      <c r="AL90" s="53">
        <v>4.7E-2</v>
      </c>
      <c r="AM90" s="164"/>
    </row>
    <row r="91" spans="1:112" s="1" customFormat="1" x14ac:dyDescent="0.35">
      <c r="A91" s="2"/>
      <c r="B91" s="3" t="s">
        <v>71</v>
      </c>
      <c r="C91" s="137">
        <v>7.0000000000000027E-3</v>
      </c>
      <c r="D91" s="137">
        <v>8.0000000000000002E-3</v>
      </c>
      <c r="E91" s="137">
        <v>7.9999999999999967E-3</v>
      </c>
      <c r="F91" s="137">
        <v>5.9999999999999984E-3</v>
      </c>
      <c r="G91" s="97"/>
      <c r="H91" s="133"/>
      <c r="I91" s="2"/>
      <c r="J91" s="3" t="s">
        <v>71</v>
      </c>
      <c r="K91" s="137">
        <v>1.3999999999999999E-2</v>
      </c>
      <c r="L91" s="137">
        <v>2.35E-2</v>
      </c>
      <c r="M91" s="137">
        <v>2.7000000000000003E-2</v>
      </c>
      <c r="N91" s="137">
        <v>2.7999999999999997E-2</v>
      </c>
      <c r="O91" s="101"/>
      <c r="P91" s="133"/>
      <c r="Q91" s="2"/>
      <c r="R91" s="3" t="s">
        <v>71</v>
      </c>
      <c r="S91" s="137">
        <v>2.0000000000000018E-3</v>
      </c>
      <c r="T91" s="137">
        <v>8.0000000000000002E-3</v>
      </c>
      <c r="U91" s="137">
        <v>1.5000000000000006E-2</v>
      </c>
      <c r="V91" s="137">
        <v>1.8999999999999996E-2</v>
      </c>
      <c r="W91" s="105"/>
      <c r="X91" s="133"/>
      <c r="Y91" s="2"/>
      <c r="Z91" s="3" t="s">
        <v>71</v>
      </c>
      <c r="AA91" s="137">
        <v>1.0000000000000009E-3</v>
      </c>
      <c r="AB91" s="137">
        <v>0</v>
      </c>
      <c r="AC91" s="137">
        <v>0</v>
      </c>
      <c r="AD91" s="137">
        <v>0</v>
      </c>
      <c r="AE91" s="108"/>
      <c r="AF91" s="133"/>
      <c r="AG91" s="2" t="s">
        <v>14</v>
      </c>
      <c r="AH91" s="9" t="s">
        <v>70</v>
      </c>
      <c r="AI91" s="53">
        <v>4.9000000000000002E-2</v>
      </c>
      <c r="AJ91" s="53">
        <v>4.9000000000000002E-2</v>
      </c>
      <c r="AK91" s="53">
        <v>4.9000000000000002E-2</v>
      </c>
      <c r="AL91" s="53">
        <v>4.8000000000000001E-2</v>
      </c>
      <c r="AM91" s="164"/>
    </row>
    <row r="92" spans="1:112" s="1" customFormat="1" x14ac:dyDescent="0.35">
      <c r="A92" s="2" t="s">
        <v>14</v>
      </c>
      <c r="B92" s="9" t="s">
        <v>70</v>
      </c>
      <c r="C92" s="53">
        <v>2.5000000000000001E-2</v>
      </c>
      <c r="D92" s="53">
        <v>3.4000000000000002E-2</v>
      </c>
      <c r="E92" s="53">
        <v>3.5999999999999997E-2</v>
      </c>
      <c r="F92" s="53">
        <v>3.7999999999999999E-2</v>
      </c>
      <c r="G92" s="96"/>
      <c r="H92" s="133"/>
      <c r="I92" s="2" t="s">
        <v>14</v>
      </c>
      <c r="J92" s="9" t="s">
        <v>70</v>
      </c>
      <c r="K92" s="53">
        <v>0.11650000000000001</v>
      </c>
      <c r="L92" s="53">
        <v>0.11399999999999999</v>
      </c>
      <c r="M92" s="53">
        <v>0.1105</v>
      </c>
      <c r="N92" s="53">
        <v>0.107</v>
      </c>
      <c r="O92" s="100"/>
      <c r="P92" s="133"/>
      <c r="Q92" s="2" t="s">
        <v>14</v>
      </c>
      <c r="R92" s="9" t="s">
        <v>70</v>
      </c>
      <c r="S92" s="53">
        <v>5.8999999999999997E-2</v>
      </c>
      <c r="T92" s="53">
        <v>6.3E-2</v>
      </c>
      <c r="U92" s="53">
        <v>6.8000000000000005E-2</v>
      </c>
      <c r="V92" s="53">
        <v>7.0000000000000007E-2</v>
      </c>
      <c r="W92" s="104"/>
      <c r="X92" s="133"/>
      <c r="Y92" s="2" t="s">
        <v>14</v>
      </c>
      <c r="Z92" s="9" t="s">
        <v>70</v>
      </c>
      <c r="AA92" s="53">
        <v>4.8000000000000001E-2</v>
      </c>
      <c r="AB92" s="53">
        <v>4.7E-2</v>
      </c>
      <c r="AC92" s="53">
        <v>4.7E-2</v>
      </c>
      <c r="AD92" s="53">
        <v>4.8000000000000001E-2</v>
      </c>
      <c r="AE92" s="107"/>
      <c r="AF92" s="133"/>
      <c r="AG92" s="2" t="s">
        <v>17</v>
      </c>
      <c r="AH92" s="9" t="s">
        <v>70</v>
      </c>
      <c r="AI92" s="53">
        <v>0.05</v>
      </c>
      <c r="AJ92" s="53">
        <v>4.9000000000000002E-2</v>
      </c>
      <c r="AK92" s="53">
        <v>4.8000000000000001E-2</v>
      </c>
      <c r="AL92" s="53">
        <v>4.9000000000000002E-2</v>
      </c>
      <c r="AM92" s="164"/>
    </row>
    <row r="93" spans="1:112" s="1" customFormat="1" x14ac:dyDescent="0.35">
      <c r="A93" s="2"/>
      <c r="B93" s="3" t="s">
        <v>71</v>
      </c>
      <c r="C93" s="137">
        <v>4.9999999999999975E-3</v>
      </c>
      <c r="D93" s="137">
        <v>4.9999999999999975E-3</v>
      </c>
      <c r="E93" s="137">
        <v>9.9999999999999985E-3</v>
      </c>
      <c r="F93" s="137">
        <v>6.9999999999999993E-3</v>
      </c>
      <c r="G93" s="97"/>
      <c r="H93" s="133"/>
      <c r="I93" s="2"/>
      <c r="J93" s="3" t="s">
        <v>71</v>
      </c>
      <c r="K93" s="137">
        <v>1.3500000000000005E-2</v>
      </c>
      <c r="L93" s="137">
        <v>2.2499999999999999E-2</v>
      </c>
      <c r="M93" s="137">
        <v>2.6000000000000002E-2</v>
      </c>
      <c r="N93" s="137">
        <v>2.7000000000000003E-2</v>
      </c>
      <c r="O93" s="101"/>
      <c r="P93" s="133"/>
      <c r="Q93" s="2"/>
      <c r="R93" s="3" t="s">
        <v>71</v>
      </c>
      <c r="S93" s="137">
        <v>2.0000000000000018E-3</v>
      </c>
      <c r="T93" s="137">
        <v>5.9999999999999984E-3</v>
      </c>
      <c r="U93" s="137">
        <v>1.4000000000000005E-2</v>
      </c>
      <c r="V93" s="137">
        <v>1.6000000000000007E-2</v>
      </c>
      <c r="W93" s="105"/>
      <c r="X93" s="133"/>
      <c r="Y93" s="2"/>
      <c r="Z93" s="3" t="s">
        <v>71</v>
      </c>
      <c r="AA93" s="137">
        <v>1.0000000000000009E-3</v>
      </c>
      <c r="AB93" s="137">
        <v>0</v>
      </c>
      <c r="AC93" s="137">
        <v>0</v>
      </c>
      <c r="AD93" s="137">
        <v>1.0000000000000009E-3</v>
      </c>
      <c r="AE93" s="108"/>
      <c r="AF93" s="133"/>
      <c r="AG93" s="2" t="s">
        <v>18</v>
      </c>
      <c r="AH93" s="9" t="s">
        <v>70</v>
      </c>
      <c r="AI93" s="53">
        <v>0.05</v>
      </c>
      <c r="AJ93" s="53">
        <v>4.9000000000000002E-2</v>
      </c>
      <c r="AK93" s="53">
        <v>4.9000000000000002E-2</v>
      </c>
      <c r="AL93" s="53">
        <v>4.9000000000000002E-2</v>
      </c>
      <c r="AM93" s="164"/>
    </row>
    <row r="94" spans="1:112" s="1" customFormat="1" x14ac:dyDescent="0.35">
      <c r="A94" s="2" t="s">
        <v>17</v>
      </c>
      <c r="B94" s="9" t="s">
        <v>70</v>
      </c>
      <c r="C94" s="53">
        <v>2.3E-2</v>
      </c>
      <c r="D94" s="53">
        <v>3.4000000000000002E-2</v>
      </c>
      <c r="E94" s="53">
        <v>3.6999999999999998E-2</v>
      </c>
      <c r="F94" s="53">
        <v>3.7999999999999999E-2</v>
      </c>
      <c r="G94" s="96"/>
      <c r="H94" s="133"/>
      <c r="I94" s="2" t="s">
        <v>17</v>
      </c>
      <c r="J94" s="9" t="s">
        <v>70</v>
      </c>
      <c r="K94" s="53">
        <v>0.1145</v>
      </c>
      <c r="L94" s="53">
        <v>0.11349999999999999</v>
      </c>
      <c r="M94" s="53">
        <v>0.11</v>
      </c>
      <c r="N94" s="53">
        <v>0.107</v>
      </c>
      <c r="O94" s="100"/>
      <c r="P94" s="133"/>
      <c r="Q94" s="2" t="s">
        <v>17</v>
      </c>
      <c r="R94" s="9" t="s">
        <v>70</v>
      </c>
      <c r="S94" s="53">
        <v>5.7000000000000002E-2</v>
      </c>
      <c r="T94" s="53">
        <v>6.2E-2</v>
      </c>
      <c r="U94" s="53">
        <v>6.7000000000000004E-2</v>
      </c>
      <c r="V94" s="53">
        <v>7.0000000000000007E-2</v>
      </c>
      <c r="W94" s="104"/>
      <c r="X94" s="133"/>
      <c r="Y94" s="2" t="s">
        <v>17</v>
      </c>
      <c r="Z94" s="9" t="s">
        <v>70</v>
      </c>
      <c r="AA94" s="53">
        <v>4.9000000000000002E-2</v>
      </c>
      <c r="AB94" s="53">
        <v>4.8000000000000001E-2</v>
      </c>
      <c r="AC94" s="53">
        <v>4.8000000000000001E-2</v>
      </c>
      <c r="AD94" s="53">
        <v>4.8000000000000001E-2</v>
      </c>
      <c r="AE94" s="107"/>
      <c r="AF94" s="133"/>
      <c r="AG94" s="2" t="s">
        <v>39</v>
      </c>
      <c r="AH94" s="9" t="s">
        <v>70</v>
      </c>
      <c r="AI94" s="53">
        <v>0.05</v>
      </c>
      <c r="AJ94" s="53">
        <v>0.05</v>
      </c>
      <c r="AK94" s="53">
        <v>4.9000000000000002E-2</v>
      </c>
      <c r="AL94" s="53">
        <v>4.9000000000000002E-2</v>
      </c>
      <c r="AM94" s="164"/>
    </row>
    <row r="95" spans="1:112" s="1" customFormat="1" x14ac:dyDescent="0.35">
      <c r="A95" s="2"/>
      <c r="B95" s="3" t="s">
        <v>71</v>
      </c>
      <c r="C95" s="137">
        <v>5.000000000000001E-3</v>
      </c>
      <c r="D95" s="137">
        <v>3.9999999999999966E-3</v>
      </c>
      <c r="E95" s="137">
        <v>1.1000000000000003E-2</v>
      </c>
      <c r="F95" s="137">
        <v>8.0000000000000002E-3</v>
      </c>
      <c r="G95" s="97"/>
      <c r="H95" s="133"/>
      <c r="I95" s="2"/>
      <c r="J95" s="3" t="s">
        <v>71</v>
      </c>
      <c r="K95" s="137">
        <v>1.3000000000000005E-2</v>
      </c>
      <c r="L95" s="137">
        <v>2.1999999999999999E-2</v>
      </c>
      <c r="M95" s="137">
        <v>2.5000000000000001E-2</v>
      </c>
      <c r="N95" s="137">
        <v>2.6000000000000002E-2</v>
      </c>
      <c r="O95" s="101"/>
      <c r="P95" s="133"/>
      <c r="Q95" s="2"/>
      <c r="R95" s="3" t="s">
        <v>71</v>
      </c>
      <c r="S95" s="137">
        <v>1.0000000000000009E-3</v>
      </c>
      <c r="T95" s="137">
        <v>5.9999999999999984E-3</v>
      </c>
      <c r="U95" s="137">
        <v>1.2000000000000004E-2</v>
      </c>
      <c r="V95" s="137">
        <v>1.6000000000000007E-2</v>
      </c>
      <c r="W95" s="105"/>
      <c r="X95" s="133"/>
      <c r="Y95" s="2"/>
      <c r="Z95" s="3" t="s">
        <v>71</v>
      </c>
      <c r="AA95" s="137">
        <v>1.0000000000000009E-3</v>
      </c>
      <c r="AB95" s="137">
        <v>0</v>
      </c>
      <c r="AC95" s="137">
        <v>0</v>
      </c>
      <c r="AD95" s="137">
        <v>0</v>
      </c>
      <c r="AE95" s="108"/>
      <c r="AF95" s="133"/>
      <c r="AG95" s="165"/>
      <c r="AH95" s="160"/>
      <c r="AI95" s="161"/>
      <c r="AJ95" s="161"/>
      <c r="AK95" s="161"/>
      <c r="AL95" s="161"/>
      <c r="AM95" s="141"/>
    </row>
    <row r="96" spans="1:112" s="1" customFormat="1" x14ac:dyDescent="0.35">
      <c r="A96" s="2" t="s">
        <v>18</v>
      </c>
      <c r="B96" s="9" t="s">
        <v>70</v>
      </c>
      <c r="C96" s="53">
        <v>2.3E-2</v>
      </c>
      <c r="D96" s="53">
        <v>3.4000000000000002E-2</v>
      </c>
      <c r="E96" s="53">
        <v>3.6999999999999998E-2</v>
      </c>
      <c r="F96" s="53">
        <v>3.9E-2</v>
      </c>
      <c r="G96" s="96"/>
      <c r="H96" s="133"/>
      <c r="I96" s="2" t="s">
        <v>18</v>
      </c>
      <c r="J96" s="9" t="s">
        <v>70</v>
      </c>
      <c r="K96" s="53">
        <v>0.114</v>
      </c>
      <c r="L96" s="53">
        <v>0.11349999999999999</v>
      </c>
      <c r="M96" s="53">
        <v>0.1095</v>
      </c>
      <c r="N96" s="53">
        <v>0.106</v>
      </c>
      <c r="O96" s="100"/>
      <c r="P96" s="133"/>
      <c r="Q96" s="2" t="s">
        <v>18</v>
      </c>
      <c r="R96" s="9" t="s">
        <v>70</v>
      </c>
      <c r="S96" s="53">
        <v>5.6000000000000001E-2</v>
      </c>
      <c r="T96" s="53">
        <v>6.0999999999999999E-2</v>
      </c>
      <c r="U96" s="53">
        <v>6.7000000000000004E-2</v>
      </c>
      <c r="V96" s="53">
        <v>6.9000000000000006E-2</v>
      </c>
      <c r="W96" s="104"/>
      <c r="X96" s="133"/>
      <c r="Y96" s="2" t="s">
        <v>18</v>
      </c>
      <c r="Z96" s="9" t="s">
        <v>70</v>
      </c>
      <c r="AA96" s="53">
        <v>4.9000000000000002E-2</v>
      </c>
      <c r="AB96" s="53">
        <v>4.8000000000000001E-2</v>
      </c>
      <c r="AC96" s="53">
        <v>4.8000000000000001E-2</v>
      </c>
      <c r="AD96" s="53">
        <v>4.8000000000000001E-2</v>
      </c>
      <c r="AE96" s="107"/>
      <c r="AF96" s="133"/>
      <c r="AG96" s="142"/>
      <c r="AH96" s="143"/>
      <c r="AI96" s="144"/>
      <c r="AJ96" s="144"/>
      <c r="AK96" s="144"/>
      <c r="AL96" s="144"/>
      <c r="AM96" s="145"/>
    </row>
    <row r="97" spans="1:39" s="1" customFormat="1" x14ac:dyDescent="0.35">
      <c r="A97" s="2"/>
      <c r="B97" s="3" t="s">
        <v>71</v>
      </c>
      <c r="C97" s="137">
        <v>5.9999999999999984E-3</v>
      </c>
      <c r="D97" s="137">
        <v>1.9999999999999948E-3</v>
      </c>
      <c r="E97" s="137">
        <v>1.0000000000000002E-2</v>
      </c>
      <c r="F97" s="137">
        <v>9.9999999999999985E-3</v>
      </c>
      <c r="G97" s="97"/>
      <c r="H97" s="133"/>
      <c r="I97" s="2"/>
      <c r="J97" s="3" t="s">
        <v>71</v>
      </c>
      <c r="K97" s="137">
        <v>1.3500000000000005E-2</v>
      </c>
      <c r="L97" s="137">
        <v>2.1999999999999999E-2</v>
      </c>
      <c r="M97" s="137">
        <v>2.5000000000000001E-2</v>
      </c>
      <c r="N97" s="137">
        <v>2.6000000000000002E-2</v>
      </c>
      <c r="O97" s="101"/>
      <c r="P97" s="133"/>
      <c r="Q97" s="2"/>
      <c r="R97" s="3" t="s">
        <v>71</v>
      </c>
      <c r="S97" s="137">
        <v>1.0000000000000009E-3</v>
      </c>
      <c r="T97" s="137">
        <v>4.9999999999999975E-3</v>
      </c>
      <c r="U97" s="137">
        <v>1.2000000000000004E-2</v>
      </c>
      <c r="V97" s="137">
        <v>1.5000000000000006E-2</v>
      </c>
      <c r="W97" s="105"/>
      <c r="X97" s="133"/>
      <c r="Y97" s="2"/>
      <c r="Z97" s="3" t="s">
        <v>71</v>
      </c>
      <c r="AA97" s="137">
        <v>0</v>
      </c>
      <c r="AB97" s="137">
        <v>0</v>
      </c>
      <c r="AC97" s="137">
        <v>0</v>
      </c>
      <c r="AD97" s="137">
        <v>0</v>
      </c>
      <c r="AE97" s="108"/>
      <c r="AF97" s="133"/>
      <c r="AG97" s="133"/>
      <c r="AH97" s="133"/>
      <c r="AI97" s="133"/>
      <c r="AJ97" s="133"/>
      <c r="AK97" s="133"/>
      <c r="AL97" s="133"/>
      <c r="AM97" s="133"/>
    </row>
    <row r="98" spans="1:39" s="1" customFormat="1" x14ac:dyDescent="0.35">
      <c r="A98" s="133" t="s">
        <v>39</v>
      </c>
      <c r="B98" s="9" t="s">
        <v>70</v>
      </c>
      <c r="C98" s="53">
        <v>2.1000000000000001E-2</v>
      </c>
      <c r="D98" s="53">
        <v>3.3000000000000002E-2</v>
      </c>
      <c r="E98" s="53">
        <v>3.6999999999999998E-2</v>
      </c>
      <c r="F98" s="53">
        <v>0.04</v>
      </c>
      <c r="G98" s="96"/>
      <c r="H98" s="133"/>
      <c r="I98" s="2" t="s">
        <v>39</v>
      </c>
      <c r="J98" s="9" t="s">
        <v>70</v>
      </c>
      <c r="K98" s="53">
        <v>0.112</v>
      </c>
      <c r="L98" s="53">
        <v>0.11099999999999999</v>
      </c>
      <c r="M98" s="53">
        <v>0.109</v>
      </c>
      <c r="N98" s="53">
        <v>0.1065</v>
      </c>
      <c r="O98" s="100"/>
      <c r="P98" s="133"/>
      <c r="Q98" s="2" t="s">
        <v>39</v>
      </c>
      <c r="R98" s="9" t="s">
        <v>70</v>
      </c>
      <c r="S98" s="53">
        <v>5.2999999999999999E-2</v>
      </c>
      <c r="T98" s="53">
        <v>6.0999999999999999E-2</v>
      </c>
      <c r="U98" s="53">
        <v>6.6000000000000003E-2</v>
      </c>
      <c r="V98" s="53">
        <v>6.9000000000000006E-2</v>
      </c>
      <c r="W98" s="104"/>
      <c r="X98" s="133"/>
      <c r="Y98" s="2" t="s">
        <v>39</v>
      </c>
      <c r="Z98" s="9" t="s">
        <v>70</v>
      </c>
      <c r="AA98" s="53">
        <v>4.9000000000000002E-2</v>
      </c>
      <c r="AB98" s="53">
        <v>4.9000000000000002E-2</v>
      </c>
      <c r="AC98" s="53">
        <v>4.9000000000000002E-2</v>
      </c>
      <c r="AD98" s="53">
        <v>4.9000000000000002E-2</v>
      </c>
      <c r="AE98" s="107"/>
      <c r="AF98" s="133"/>
      <c r="AG98" s="133"/>
      <c r="AH98" s="133"/>
      <c r="AI98" s="133"/>
      <c r="AJ98" s="133"/>
      <c r="AK98" s="133"/>
      <c r="AL98" s="133"/>
      <c r="AM98" s="133"/>
    </row>
    <row r="99" spans="1:39" s="1" customFormat="1" x14ac:dyDescent="0.35">
      <c r="A99" s="133"/>
      <c r="B99" s="3" t="s">
        <v>71</v>
      </c>
      <c r="C99" s="137">
        <v>4.0000000000000001E-3</v>
      </c>
      <c r="D99" s="137">
        <v>2.0000000000000018E-3</v>
      </c>
      <c r="E99" s="137">
        <v>8.0000000000000002E-3</v>
      </c>
      <c r="F99" s="137">
        <v>1.2E-2</v>
      </c>
      <c r="G99" s="97"/>
      <c r="H99" s="133"/>
      <c r="I99" s="95"/>
      <c r="J99" s="3" t="s">
        <v>71</v>
      </c>
      <c r="K99" s="137">
        <v>1.3000000000000005E-2</v>
      </c>
      <c r="L99" s="137">
        <v>2.0499999999999997E-2</v>
      </c>
      <c r="M99" s="137">
        <v>2.4E-2</v>
      </c>
      <c r="N99" s="137">
        <v>2.5500000000000002E-2</v>
      </c>
      <c r="O99" s="101"/>
      <c r="P99" s="133"/>
      <c r="Q99" s="95"/>
      <c r="R99" s="3" t="s">
        <v>71</v>
      </c>
      <c r="S99" s="137">
        <v>1.0000000000000009E-3</v>
      </c>
      <c r="T99" s="137">
        <v>5.9999999999999984E-3</v>
      </c>
      <c r="U99" s="137">
        <v>1.1000000000000003E-2</v>
      </c>
      <c r="V99" s="137">
        <v>1.4000000000000005E-2</v>
      </c>
      <c r="W99" s="105"/>
      <c r="X99" s="133"/>
      <c r="Y99" s="95"/>
      <c r="Z99" s="3" t="s">
        <v>71</v>
      </c>
      <c r="AA99" s="137">
        <v>0</v>
      </c>
      <c r="AB99" s="137">
        <v>0</v>
      </c>
      <c r="AC99" s="137">
        <v>0</v>
      </c>
      <c r="AD99" s="137">
        <v>0</v>
      </c>
      <c r="AE99" s="108"/>
      <c r="AF99" s="133"/>
      <c r="AG99" s="133"/>
      <c r="AH99" s="133"/>
      <c r="AI99" s="133"/>
      <c r="AJ99" s="133"/>
      <c r="AK99" s="133"/>
      <c r="AL99" s="133"/>
      <c r="AM99" s="133"/>
    </row>
    <row r="100" spans="1:39" s="1" customFormat="1" x14ac:dyDescent="0.35">
      <c r="A100" s="31"/>
      <c r="B100" s="32"/>
      <c r="C100" s="98"/>
      <c r="D100" s="98"/>
      <c r="E100" s="98"/>
      <c r="F100" s="98"/>
      <c r="G100" s="148"/>
      <c r="H100" s="133"/>
      <c r="I100" s="36"/>
      <c r="J100" s="37"/>
      <c r="K100" s="102"/>
      <c r="L100" s="102"/>
      <c r="M100" s="102"/>
      <c r="N100" s="102"/>
      <c r="O100" s="151"/>
      <c r="P100" s="133"/>
      <c r="Q100" s="41"/>
      <c r="R100" s="42"/>
      <c r="S100" s="91"/>
      <c r="T100" s="91"/>
      <c r="U100" s="91"/>
      <c r="V100" s="91"/>
      <c r="W100" s="157"/>
      <c r="X100" s="133"/>
      <c r="Y100" s="47"/>
      <c r="Z100" s="156"/>
      <c r="AA100" s="109"/>
      <c r="AB100" s="109"/>
      <c r="AC100" s="109"/>
      <c r="AD100" s="109"/>
      <c r="AE100" s="154"/>
      <c r="AF100" s="133"/>
      <c r="AG100" s="133"/>
      <c r="AH100" s="133"/>
      <c r="AI100" s="133"/>
      <c r="AJ100" s="133"/>
      <c r="AK100" s="133"/>
      <c r="AL100" s="133"/>
      <c r="AM100" s="133"/>
    </row>
    <row r="101" spans="1:39" s="1" customFormat="1" x14ac:dyDescent="0.35">
      <c r="A101" s="33"/>
      <c r="B101" s="34"/>
      <c r="C101" s="99"/>
      <c r="D101" s="99"/>
      <c r="E101" s="99"/>
      <c r="F101" s="99"/>
      <c r="G101" s="149"/>
      <c r="H101" s="133"/>
      <c r="I101" s="38"/>
      <c r="J101" s="39"/>
      <c r="K101" s="103"/>
      <c r="L101" s="103"/>
      <c r="M101" s="103"/>
      <c r="N101" s="103"/>
      <c r="O101" s="152"/>
      <c r="P101" s="133"/>
      <c r="Q101" s="43"/>
      <c r="R101" s="44"/>
      <c r="S101" s="106"/>
      <c r="T101" s="106"/>
      <c r="U101" s="106"/>
      <c r="V101" s="106"/>
      <c r="W101" s="158"/>
      <c r="X101" s="133"/>
      <c r="Y101" s="48"/>
      <c r="Z101" s="49"/>
      <c r="AA101" s="110"/>
      <c r="AB101" s="110"/>
      <c r="AC101" s="110"/>
      <c r="AD101" s="110"/>
      <c r="AE101" s="155"/>
      <c r="AF101" s="133"/>
      <c r="AG101" s="133"/>
      <c r="AH101" s="133"/>
      <c r="AI101" s="133"/>
      <c r="AJ101" s="133"/>
      <c r="AK101" s="133"/>
      <c r="AL101" s="133"/>
      <c r="AM101" s="133"/>
    </row>
    <row r="102" spans="1:39" s="1" customFormat="1" x14ac:dyDescent="0.35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33"/>
      <c r="Y102" s="153"/>
      <c r="Z102" s="153"/>
      <c r="AA102" s="153"/>
      <c r="AB102" s="153"/>
      <c r="AC102" s="153"/>
      <c r="AD102" s="153"/>
      <c r="AE102" s="153"/>
      <c r="AF102" s="133"/>
      <c r="AG102" s="133"/>
      <c r="AH102" s="133"/>
      <c r="AI102" s="133"/>
      <c r="AJ102" s="133"/>
      <c r="AK102" s="133"/>
      <c r="AL102" s="133"/>
      <c r="AM102" s="133"/>
    </row>
    <row r="103" spans="1:39" s="1" customFormat="1" x14ac:dyDescent="0.35">
      <c r="A103" s="138" t="s">
        <v>46</v>
      </c>
      <c r="B103" s="140" t="s">
        <v>8</v>
      </c>
      <c r="C103" s="139">
        <v>2</v>
      </c>
      <c r="D103" s="139">
        <v>3</v>
      </c>
      <c r="E103" s="139">
        <v>4</v>
      </c>
      <c r="F103" s="139">
        <v>5</v>
      </c>
      <c r="G103" s="147"/>
      <c r="H103" s="133"/>
      <c r="I103" s="138" t="s">
        <v>46</v>
      </c>
      <c r="J103" s="140" t="s">
        <v>8</v>
      </c>
      <c r="K103" s="139">
        <v>2</v>
      </c>
      <c r="L103" s="139">
        <v>3</v>
      </c>
      <c r="M103" s="139">
        <v>4</v>
      </c>
      <c r="N103" s="139">
        <v>5</v>
      </c>
      <c r="O103" s="150"/>
      <c r="P103" s="133"/>
      <c r="Q103" s="138" t="s">
        <v>2</v>
      </c>
      <c r="R103" s="140" t="s">
        <v>8</v>
      </c>
      <c r="S103" s="139">
        <v>2</v>
      </c>
      <c r="T103" s="139">
        <v>3</v>
      </c>
      <c r="U103" s="139">
        <v>4</v>
      </c>
      <c r="V103" s="139">
        <v>5</v>
      </c>
      <c r="W103" s="159"/>
      <c r="X103" s="133"/>
      <c r="Y103" s="138" t="s">
        <v>2</v>
      </c>
      <c r="Z103" s="140" t="s">
        <v>8</v>
      </c>
      <c r="AA103" s="139">
        <v>2</v>
      </c>
      <c r="AB103" s="139">
        <v>3</v>
      </c>
      <c r="AC103" s="139">
        <v>4</v>
      </c>
      <c r="AD103" s="139">
        <v>5</v>
      </c>
      <c r="AE103" s="46"/>
      <c r="AF103" s="133"/>
      <c r="AG103" s="133"/>
      <c r="AH103" s="133"/>
      <c r="AI103" s="133"/>
      <c r="AJ103" s="133"/>
      <c r="AK103" s="133"/>
      <c r="AL103" s="133"/>
      <c r="AM103" s="133"/>
    </row>
    <row r="104" spans="1:39" s="1" customFormat="1" x14ac:dyDescent="0.35">
      <c r="A104" s="2" t="s">
        <v>12</v>
      </c>
      <c r="B104" s="3"/>
      <c r="C104" s="4"/>
      <c r="D104" s="4"/>
      <c r="E104" s="4"/>
      <c r="F104" s="4"/>
      <c r="G104" s="30"/>
      <c r="H104" s="133"/>
      <c r="I104" s="2" t="s">
        <v>12</v>
      </c>
      <c r="J104" s="3"/>
      <c r="K104" s="4"/>
      <c r="L104" s="4"/>
      <c r="M104" s="4"/>
      <c r="N104" s="4"/>
      <c r="O104" s="35"/>
      <c r="P104" s="133"/>
      <c r="Q104" s="2" t="s">
        <v>12</v>
      </c>
      <c r="R104" s="3"/>
      <c r="S104" s="4"/>
      <c r="T104" s="4"/>
      <c r="U104" s="4"/>
      <c r="V104" s="4"/>
      <c r="W104" s="40"/>
      <c r="X104" s="133"/>
      <c r="Y104" s="2" t="s">
        <v>12</v>
      </c>
      <c r="Z104" s="3"/>
      <c r="AA104" s="4"/>
      <c r="AB104" s="4"/>
      <c r="AC104" s="4"/>
      <c r="AD104" s="4"/>
      <c r="AE104" s="45"/>
      <c r="AF104" s="133"/>
      <c r="AG104" s="133"/>
      <c r="AH104" s="133"/>
      <c r="AI104" s="133"/>
      <c r="AJ104" s="133"/>
      <c r="AK104" s="133"/>
      <c r="AL104" s="133"/>
      <c r="AM104" s="133"/>
    </row>
    <row r="105" spans="1:39" s="1" customFormat="1" x14ac:dyDescent="0.35">
      <c r="A105" s="2" t="s">
        <v>13</v>
      </c>
      <c r="B105" s="9" t="s">
        <v>70</v>
      </c>
      <c r="C105" s="53">
        <v>0.05</v>
      </c>
      <c r="D105" s="53">
        <v>0.05</v>
      </c>
      <c r="E105" s="53">
        <v>5.5E-2</v>
      </c>
      <c r="F105" s="53">
        <v>6.0999999999999999E-2</v>
      </c>
      <c r="G105" s="96"/>
      <c r="H105" s="133"/>
      <c r="I105" s="2" t="s">
        <v>13</v>
      </c>
      <c r="J105" s="9" t="s">
        <v>70</v>
      </c>
      <c r="K105" s="53">
        <v>6.8500000000000005E-2</v>
      </c>
      <c r="L105" s="53">
        <v>7.1000000000000008E-2</v>
      </c>
      <c r="M105" s="53">
        <v>7.6499999999999999E-2</v>
      </c>
      <c r="N105" s="53">
        <v>8.1500000000000003E-2</v>
      </c>
      <c r="O105" s="100"/>
      <c r="P105" s="133"/>
      <c r="Q105" s="2" t="s">
        <v>13</v>
      </c>
      <c r="R105" s="9" t="s">
        <v>70</v>
      </c>
      <c r="S105" s="53">
        <v>5.8000000000000003E-2</v>
      </c>
      <c r="T105" s="53">
        <v>5.3999999999999999E-2</v>
      </c>
      <c r="U105" s="53">
        <v>5.8000000000000003E-2</v>
      </c>
      <c r="V105" s="53">
        <v>6.3E-2</v>
      </c>
      <c r="W105" s="104"/>
      <c r="X105" s="133"/>
      <c r="Y105" s="2" t="s">
        <v>13</v>
      </c>
      <c r="Z105" s="9" t="s">
        <v>70</v>
      </c>
      <c r="AA105" s="53">
        <v>5.1999999999999998E-2</v>
      </c>
      <c r="AB105" s="53">
        <v>5.6000000000000001E-2</v>
      </c>
      <c r="AC105" s="53">
        <v>6.3E-2</v>
      </c>
      <c r="AD105" s="53">
        <v>6.8000000000000005E-2</v>
      </c>
      <c r="AE105" s="107"/>
      <c r="AF105" s="133"/>
      <c r="AG105" s="138" t="s">
        <v>2</v>
      </c>
      <c r="AH105" s="140" t="s">
        <v>8</v>
      </c>
      <c r="AI105" s="139">
        <v>2</v>
      </c>
      <c r="AJ105" s="139">
        <v>3</v>
      </c>
      <c r="AK105" s="139">
        <v>4</v>
      </c>
      <c r="AL105" s="139">
        <v>5</v>
      </c>
      <c r="AM105" s="162"/>
    </row>
    <row r="106" spans="1:39" s="1" customFormat="1" x14ac:dyDescent="0.35">
      <c r="A106" s="2"/>
      <c r="B106" s="3" t="s">
        <v>71</v>
      </c>
      <c r="C106" s="137">
        <v>2.0000000000000018E-3</v>
      </c>
      <c r="D106" s="137">
        <v>0</v>
      </c>
      <c r="E106" s="137">
        <v>1.0000000000000009E-3</v>
      </c>
      <c r="F106" s="137">
        <v>0</v>
      </c>
      <c r="G106" s="97"/>
      <c r="H106" s="133"/>
      <c r="I106" s="2"/>
      <c r="J106" s="3" t="s">
        <v>71</v>
      </c>
      <c r="K106" s="137">
        <v>1.4999999999999944E-3</v>
      </c>
      <c r="L106" s="137">
        <v>1.0000000000000009E-2</v>
      </c>
      <c r="M106" s="137">
        <v>1.1999999999999997E-2</v>
      </c>
      <c r="N106" s="137">
        <v>1.2999999999999998E-2</v>
      </c>
      <c r="O106" s="101"/>
      <c r="P106" s="133"/>
      <c r="Q106" s="2"/>
      <c r="R106" s="3" t="s">
        <v>71</v>
      </c>
      <c r="S106" s="137">
        <v>4.9999999999999975E-3</v>
      </c>
      <c r="T106" s="137">
        <v>2.0000000000000018E-3</v>
      </c>
      <c r="U106" s="137">
        <v>2.0000000000000018E-3</v>
      </c>
      <c r="V106" s="137">
        <v>1.0000000000000009E-3</v>
      </c>
      <c r="W106" s="105"/>
      <c r="X106" s="133"/>
      <c r="Y106" s="2"/>
      <c r="Z106" s="3" t="s">
        <v>71</v>
      </c>
      <c r="AA106" s="137">
        <v>1.9999999999999948E-3</v>
      </c>
      <c r="AB106" s="137">
        <v>3.0000000000000027E-3</v>
      </c>
      <c r="AC106" s="137">
        <v>4.0000000000000036E-3</v>
      </c>
      <c r="AD106" s="137">
        <v>3.9999999999999897E-3</v>
      </c>
      <c r="AE106" s="108"/>
      <c r="AF106" s="133"/>
      <c r="AG106" s="2" t="s">
        <v>12</v>
      </c>
      <c r="AH106" s="3"/>
      <c r="AI106" s="4"/>
      <c r="AJ106" s="4"/>
      <c r="AK106" s="4"/>
      <c r="AL106" s="4"/>
      <c r="AM106" s="163"/>
    </row>
    <row r="107" spans="1:39" s="1" customFormat="1" x14ac:dyDescent="0.35">
      <c r="A107" s="2" t="s">
        <v>14</v>
      </c>
      <c r="B107" s="9" t="s">
        <v>70</v>
      </c>
      <c r="C107" s="53">
        <v>5.0999999999999997E-2</v>
      </c>
      <c r="D107" s="53">
        <v>5.0999999999999997E-2</v>
      </c>
      <c r="E107" s="53">
        <v>5.5E-2</v>
      </c>
      <c r="F107" s="53">
        <v>5.8999999999999997E-2</v>
      </c>
      <c r="G107" s="96"/>
      <c r="H107" s="133"/>
      <c r="I107" s="2" t="s">
        <v>14</v>
      </c>
      <c r="J107" s="9" t="s">
        <v>70</v>
      </c>
      <c r="K107" s="53">
        <v>6.25E-2</v>
      </c>
      <c r="L107" s="53">
        <v>6.5500000000000003E-2</v>
      </c>
      <c r="M107" s="53">
        <v>7.0500000000000007E-2</v>
      </c>
      <c r="N107" s="53">
        <v>7.4500000000000011E-2</v>
      </c>
      <c r="O107" s="100"/>
      <c r="P107" s="133"/>
      <c r="Q107" s="2" t="s">
        <v>14</v>
      </c>
      <c r="R107" s="9" t="s">
        <v>70</v>
      </c>
      <c r="S107" s="53">
        <v>5.6000000000000001E-2</v>
      </c>
      <c r="T107" s="53">
        <v>5.2999999999999999E-2</v>
      </c>
      <c r="U107" s="53">
        <v>5.7000000000000002E-2</v>
      </c>
      <c r="V107" s="53">
        <v>0.06</v>
      </c>
      <c r="W107" s="104"/>
      <c r="X107" s="133"/>
      <c r="Y107" s="2" t="s">
        <v>14</v>
      </c>
      <c r="Z107" s="9" t="s">
        <v>70</v>
      </c>
      <c r="AA107" s="53">
        <v>5.1999999999999998E-2</v>
      </c>
      <c r="AB107" s="53">
        <v>5.6000000000000001E-2</v>
      </c>
      <c r="AC107" s="53">
        <v>0.06</v>
      </c>
      <c r="AD107" s="53">
        <v>6.4000000000000001E-2</v>
      </c>
      <c r="AE107" s="107"/>
      <c r="AF107" s="133"/>
      <c r="AG107" s="2" t="s">
        <v>13</v>
      </c>
      <c r="AH107" s="9" t="s">
        <v>70</v>
      </c>
      <c r="AI107" s="53">
        <v>4.7E-2</v>
      </c>
      <c r="AJ107" s="53">
        <v>5.2999999999999999E-2</v>
      </c>
      <c r="AK107" s="53">
        <v>5.8000000000000003E-2</v>
      </c>
      <c r="AL107" s="53">
        <v>6.4000000000000001E-2</v>
      </c>
      <c r="AM107" s="164"/>
    </row>
    <row r="108" spans="1:39" s="1" customFormat="1" x14ac:dyDescent="0.35">
      <c r="A108" s="2"/>
      <c r="B108" s="3" t="s">
        <v>71</v>
      </c>
      <c r="C108" s="137">
        <v>1.0000000000000009E-3</v>
      </c>
      <c r="D108" s="137">
        <v>0</v>
      </c>
      <c r="E108" s="137">
        <v>1.0000000000000009E-3</v>
      </c>
      <c r="F108" s="137">
        <v>9.9999999999999395E-4</v>
      </c>
      <c r="G108" s="97"/>
      <c r="H108" s="133"/>
      <c r="I108" s="2"/>
      <c r="J108" s="3" t="s">
        <v>71</v>
      </c>
      <c r="K108" s="137">
        <v>2.0000000000000018E-3</v>
      </c>
      <c r="L108" s="137">
        <v>8.0000000000000002E-3</v>
      </c>
      <c r="M108" s="137">
        <v>9.5000000000000084E-3</v>
      </c>
      <c r="N108" s="137">
        <v>9.5000000000000084E-3</v>
      </c>
      <c r="O108" s="101"/>
      <c r="P108" s="133"/>
      <c r="Q108" s="2"/>
      <c r="R108" s="3" t="s">
        <v>71</v>
      </c>
      <c r="S108" s="137">
        <v>3.9999999999999966E-3</v>
      </c>
      <c r="T108" s="137">
        <v>1.0000000000000009E-3</v>
      </c>
      <c r="U108" s="137">
        <v>2.0000000000000018E-3</v>
      </c>
      <c r="V108" s="137">
        <v>0</v>
      </c>
      <c r="W108" s="105"/>
      <c r="X108" s="133"/>
      <c r="Y108" s="2"/>
      <c r="Z108" s="3" t="s">
        <v>71</v>
      </c>
      <c r="AA108" s="137">
        <v>1.9999999999999948E-3</v>
      </c>
      <c r="AB108" s="137">
        <v>2.9999999999999957E-3</v>
      </c>
      <c r="AC108" s="137">
        <v>2.9999999999999957E-3</v>
      </c>
      <c r="AD108" s="137">
        <v>3.0000000000000027E-3</v>
      </c>
      <c r="AE108" s="108"/>
      <c r="AF108" s="133"/>
      <c r="AG108" s="2" t="s">
        <v>14</v>
      </c>
      <c r="AH108" s="9" t="s">
        <v>70</v>
      </c>
      <c r="AI108" s="53">
        <v>4.9000000000000002E-2</v>
      </c>
      <c r="AJ108" s="53">
        <v>5.2999999999999999E-2</v>
      </c>
      <c r="AK108" s="53">
        <v>5.8000000000000003E-2</v>
      </c>
      <c r="AL108" s="53">
        <v>6.2E-2</v>
      </c>
      <c r="AM108" s="164"/>
    </row>
    <row r="109" spans="1:39" s="1" customFormat="1" x14ac:dyDescent="0.35">
      <c r="A109" s="2" t="s">
        <v>17</v>
      </c>
      <c r="B109" s="9" t="s">
        <v>70</v>
      </c>
      <c r="C109" s="53">
        <v>5.0999999999999997E-2</v>
      </c>
      <c r="D109" s="53">
        <v>5.0999999999999997E-2</v>
      </c>
      <c r="E109" s="53">
        <v>5.3999999999999999E-2</v>
      </c>
      <c r="F109" s="53">
        <v>5.8000000000000003E-2</v>
      </c>
      <c r="G109" s="96"/>
      <c r="H109" s="133"/>
      <c r="I109" s="2" t="s">
        <v>17</v>
      </c>
      <c r="J109" s="9" t="s">
        <v>70</v>
      </c>
      <c r="K109" s="53">
        <v>0.06</v>
      </c>
      <c r="L109" s="53">
        <v>6.3E-2</v>
      </c>
      <c r="M109" s="53">
        <v>6.6000000000000003E-2</v>
      </c>
      <c r="N109" s="53">
        <v>7.0000000000000007E-2</v>
      </c>
      <c r="O109" s="100"/>
      <c r="P109" s="133"/>
      <c r="Q109" s="2" t="s">
        <v>17</v>
      </c>
      <c r="R109" s="9" t="s">
        <v>70</v>
      </c>
      <c r="S109" s="53">
        <v>5.3999999999999999E-2</v>
      </c>
      <c r="T109" s="53">
        <v>5.1999999999999998E-2</v>
      </c>
      <c r="U109" s="53">
        <v>5.5E-2</v>
      </c>
      <c r="V109" s="53">
        <v>5.8999999999999997E-2</v>
      </c>
      <c r="W109" s="104"/>
      <c r="X109" s="133"/>
      <c r="Y109" s="2" t="s">
        <v>17</v>
      </c>
      <c r="Z109" s="9" t="s">
        <v>70</v>
      </c>
      <c r="AA109" s="53">
        <v>5.0999999999999997E-2</v>
      </c>
      <c r="AB109" s="53">
        <v>5.5E-2</v>
      </c>
      <c r="AC109" s="53">
        <v>5.8999999999999997E-2</v>
      </c>
      <c r="AD109" s="53">
        <v>6.2E-2</v>
      </c>
      <c r="AE109" s="107"/>
      <c r="AF109" s="133"/>
      <c r="AG109" s="2" t="s">
        <v>17</v>
      </c>
      <c r="AH109" s="9" t="s">
        <v>70</v>
      </c>
      <c r="AI109" s="53">
        <v>4.9000000000000002E-2</v>
      </c>
      <c r="AJ109" s="53">
        <v>5.2999999999999999E-2</v>
      </c>
      <c r="AK109" s="53">
        <v>5.6000000000000001E-2</v>
      </c>
      <c r="AL109" s="53">
        <v>0.06</v>
      </c>
      <c r="AM109" s="164"/>
    </row>
    <row r="110" spans="1:39" s="1" customFormat="1" x14ac:dyDescent="0.35">
      <c r="A110" s="2"/>
      <c r="B110" s="3" t="s">
        <v>71</v>
      </c>
      <c r="C110" s="137">
        <v>9.9999999999999395E-4</v>
      </c>
      <c r="D110" s="137">
        <v>0</v>
      </c>
      <c r="E110" s="137">
        <v>0</v>
      </c>
      <c r="F110" s="137">
        <v>0</v>
      </c>
      <c r="G110" s="97"/>
      <c r="H110" s="133"/>
      <c r="I110" s="2"/>
      <c r="J110" s="3" t="s">
        <v>71</v>
      </c>
      <c r="K110" s="137">
        <v>1.0000000000000009E-3</v>
      </c>
      <c r="L110" s="137">
        <v>6.9999999999999993E-3</v>
      </c>
      <c r="M110" s="137">
        <v>7.5000000000000032E-3</v>
      </c>
      <c r="N110" s="137">
        <v>8.0000000000000071E-3</v>
      </c>
      <c r="O110" s="101"/>
      <c r="P110" s="133"/>
      <c r="Q110" s="2"/>
      <c r="R110" s="3" t="s">
        <v>71</v>
      </c>
      <c r="S110" s="137">
        <v>3.0000000000000027E-3</v>
      </c>
      <c r="T110" s="137">
        <v>1.0000000000000009E-3</v>
      </c>
      <c r="U110" s="137">
        <v>0</v>
      </c>
      <c r="V110" s="137">
        <v>9.9999999999999395E-4</v>
      </c>
      <c r="W110" s="105"/>
      <c r="X110" s="133"/>
      <c r="Y110" s="2"/>
      <c r="Z110" s="3" t="s">
        <v>71</v>
      </c>
      <c r="AA110" s="137">
        <v>9.9999999999999395E-4</v>
      </c>
      <c r="AB110" s="137">
        <v>3.0000000000000027E-3</v>
      </c>
      <c r="AC110" s="137">
        <v>2.9999999999999957E-3</v>
      </c>
      <c r="AD110" s="137">
        <v>2.0000000000000018E-3</v>
      </c>
      <c r="AE110" s="108"/>
      <c r="AF110" s="133"/>
      <c r="AG110" s="2" t="s">
        <v>18</v>
      </c>
      <c r="AH110" s="9" t="s">
        <v>70</v>
      </c>
      <c r="AI110" s="53">
        <v>4.9000000000000002E-2</v>
      </c>
      <c r="AJ110" s="53">
        <v>5.1999999999999998E-2</v>
      </c>
      <c r="AK110" s="53">
        <v>5.5E-2</v>
      </c>
      <c r="AL110" s="53">
        <v>5.8999999999999997E-2</v>
      </c>
      <c r="AM110" s="164"/>
    </row>
    <row r="111" spans="1:39" s="1" customFormat="1" x14ac:dyDescent="0.35">
      <c r="A111" s="2" t="s">
        <v>18</v>
      </c>
      <c r="B111" s="9" t="s">
        <v>70</v>
      </c>
      <c r="C111" s="53">
        <v>5.0999999999999997E-2</v>
      </c>
      <c r="D111" s="53">
        <v>5.0999999999999997E-2</v>
      </c>
      <c r="E111" s="53">
        <v>5.3999999999999999E-2</v>
      </c>
      <c r="F111" s="53">
        <v>5.7000000000000002E-2</v>
      </c>
      <c r="G111" s="96"/>
      <c r="H111" s="133"/>
      <c r="I111" s="2" t="s">
        <v>18</v>
      </c>
      <c r="J111" s="9" t="s">
        <v>70</v>
      </c>
      <c r="K111" s="53">
        <v>5.8499999999999996E-2</v>
      </c>
      <c r="L111" s="53">
        <v>0.06</v>
      </c>
      <c r="M111" s="53">
        <v>6.3500000000000001E-2</v>
      </c>
      <c r="N111" s="53">
        <v>6.6500000000000004E-2</v>
      </c>
      <c r="O111" s="100"/>
      <c r="P111" s="133"/>
      <c r="Q111" s="2" t="s">
        <v>18</v>
      </c>
      <c r="R111" s="9" t="s">
        <v>70</v>
      </c>
      <c r="S111" s="53">
        <v>5.2999999999999999E-2</v>
      </c>
      <c r="T111" s="53">
        <v>5.1999999999999998E-2</v>
      </c>
      <c r="U111" s="53">
        <v>5.3999999999999999E-2</v>
      </c>
      <c r="V111" s="53">
        <v>5.7000000000000002E-2</v>
      </c>
      <c r="W111" s="104"/>
      <c r="X111" s="133"/>
      <c r="Y111" s="2" t="s">
        <v>18</v>
      </c>
      <c r="Z111" s="9" t="s">
        <v>70</v>
      </c>
      <c r="AA111" s="53">
        <v>5.0999999999999997E-2</v>
      </c>
      <c r="AB111" s="53">
        <v>5.3999999999999999E-2</v>
      </c>
      <c r="AC111" s="53">
        <v>5.7000000000000002E-2</v>
      </c>
      <c r="AD111" s="53">
        <v>6.0999999999999999E-2</v>
      </c>
      <c r="AE111" s="107"/>
      <c r="AF111" s="133"/>
      <c r="AG111" s="2" t="s">
        <v>39</v>
      </c>
      <c r="AH111" s="9" t="s">
        <v>70</v>
      </c>
      <c r="AI111" s="53">
        <v>0.05</v>
      </c>
      <c r="AJ111" s="53">
        <v>5.1999999999999998E-2</v>
      </c>
      <c r="AK111" s="53">
        <v>5.2999999999999999E-2</v>
      </c>
      <c r="AL111" s="53">
        <v>5.5E-2</v>
      </c>
      <c r="AM111" s="164"/>
    </row>
    <row r="112" spans="1:39" s="1" customFormat="1" x14ac:dyDescent="0.35">
      <c r="A112" s="2"/>
      <c r="B112" s="3" t="s">
        <v>71</v>
      </c>
      <c r="C112" s="137">
        <v>9.9999999999999395E-4</v>
      </c>
      <c r="D112" s="137">
        <v>0</v>
      </c>
      <c r="E112" s="137">
        <v>1.0000000000000009E-3</v>
      </c>
      <c r="F112" s="137">
        <v>1.0000000000000009E-3</v>
      </c>
      <c r="G112" s="97"/>
      <c r="H112" s="133"/>
      <c r="I112" s="2"/>
      <c r="J112" s="3" t="s">
        <v>71</v>
      </c>
      <c r="K112" s="137">
        <v>1.0000000000000009E-3</v>
      </c>
      <c r="L112" s="137">
        <v>5.5000000000000014E-3</v>
      </c>
      <c r="M112" s="137">
        <v>6.0000000000000019E-3</v>
      </c>
      <c r="N112" s="137">
        <v>7.0000000000000062E-3</v>
      </c>
      <c r="O112" s="101"/>
      <c r="P112" s="133"/>
      <c r="Q112" s="2"/>
      <c r="R112" s="3" t="s">
        <v>71</v>
      </c>
      <c r="S112" s="137">
        <v>2.0000000000000018E-3</v>
      </c>
      <c r="T112" s="137">
        <v>1.0000000000000009E-3</v>
      </c>
      <c r="U112" s="137">
        <v>0</v>
      </c>
      <c r="V112" s="137">
        <v>0</v>
      </c>
      <c r="W112" s="105"/>
      <c r="X112" s="133"/>
      <c r="Y112" s="2"/>
      <c r="Z112" s="3" t="s">
        <v>71</v>
      </c>
      <c r="AA112" s="137">
        <v>9.9999999999999395E-4</v>
      </c>
      <c r="AB112" s="137">
        <v>2.0000000000000018E-3</v>
      </c>
      <c r="AC112" s="137">
        <v>1.9999999999999948E-3</v>
      </c>
      <c r="AD112" s="137">
        <v>2.0000000000000018E-3</v>
      </c>
      <c r="AE112" s="108"/>
      <c r="AF112" s="133"/>
      <c r="AG112" s="165"/>
      <c r="AH112" s="160"/>
      <c r="AI112" s="161"/>
      <c r="AJ112" s="161"/>
      <c r="AK112" s="161"/>
      <c r="AL112" s="161"/>
      <c r="AM112" s="141"/>
    </row>
    <row r="113" spans="1:39" s="1" customFormat="1" x14ac:dyDescent="0.35">
      <c r="A113" s="133" t="s">
        <v>39</v>
      </c>
      <c r="B113" s="9" t="s">
        <v>70</v>
      </c>
      <c r="C113" s="53">
        <v>5.0999999999999997E-2</v>
      </c>
      <c r="D113" s="53">
        <v>0.05</v>
      </c>
      <c r="E113" s="53">
        <v>5.1999999999999998E-2</v>
      </c>
      <c r="F113" s="53">
        <v>5.3999999999999999E-2</v>
      </c>
      <c r="G113" s="96"/>
      <c r="H113" s="133"/>
      <c r="I113" s="2" t="s">
        <v>39</v>
      </c>
      <c r="J113" s="9" t="s">
        <v>70</v>
      </c>
      <c r="K113" s="53">
        <v>5.3999999999999999E-2</v>
      </c>
      <c r="L113" s="53">
        <v>5.5999999999999994E-2</v>
      </c>
      <c r="M113" s="53">
        <v>5.7499999999999996E-2</v>
      </c>
      <c r="N113" s="53">
        <v>5.9499999999999997E-2</v>
      </c>
      <c r="O113" s="100"/>
      <c r="P113" s="133"/>
      <c r="Q113" s="2" t="s">
        <v>39</v>
      </c>
      <c r="R113" s="9" t="s">
        <v>70</v>
      </c>
      <c r="S113" s="53">
        <v>5.1999999999999998E-2</v>
      </c>
      <c r="T113" s="53">
        <v>5.0999999999999997E-2</v>
      </c>
      <c r="U113" s="53">
        <v>5.1999999999999998E-2</v>
      </c>
      <c r="V113" s="53">
        <v>5.3999999999999999E-2</v>
      </c>
      <c r="W113" s="104"/>
      <c r="X113" s="133"/>
      <c r="Y113" s="2" t="s">
        <v>39</v>
      </c>
      <c r="Z113" s="9" t="s">
        <v>70</v>
      </c>
      <c r="AA113" s="53">
        <v>5.0999999999999997E-2</v>
      </c>
      <c r="AB113" s="53">
        <v>5.1999999999999998E-2</v>
      </c>
      <c r="AC113" s="53">
        <v>5.5E-2</v>
      </c>
      <c r="AD113" s="53">
        <v>5.6000000000000001E-2</v>
      </c>
      <c r="AE113" s="107"/>
      <c r="AF113" s="133"/>
      <c r="AG113" s="142"/>
      <c r="AH113" s="143"/>
      <c r="AI113" s="144"/>
      <c r="AJ113" s="144"/>
      <c r="AK113" s="144"/>
      <c r="AL113" s="144"/>
      <c r="AM113" s="145"/>
    </row>
    <row r="114" spans="1:39" s="1" customFormat="1" x14ac:dyDescent="0.35">
      <c r="A114" s="133"/>
      <c r="B114" s="3" t="s">
        <v>71</v>
      </c>
      <c r="C114" s="137">
        <v>0</v>
      </c>
      <c r="D114" s="137">
        <v>0</v>
      </c>
      <c r="E114" s="137">
        <v>0</v>
      </c>
      <c r="F114" s="137">
        <v>0</v>
      </c>
      <c r="G114" s="97"/>
      <c r="H114" s="133"/>
      <c r="I114" s="95"/>
      <c r="J114" s="3" t="s">
        <v>71</v>
      </c>
      <c r="K114" s="137">
        <v>1.0000000000000009E-3</v>
      </c>
      <c r="L114" s="137">
        <v>3.0000000000000027E-3</v>
      </c>
      <c r="M114" s="137">
        <v>3.4999999999999996E-3</v>
      </c>
      <c r="N114" s="137">
        <v>4.0000000000000001E-3</v>
      </c>
      <c r="O114" s="101"/>
      <c r="P114" s="133"/>
      <c r="Q114" s="95"/>
      <c r="R114" s="3" t="s">
        <v>71</v>
      </c>
      <c r="S114" s="137">
        <v>1.9999999999999948E-3</v>
      </c>
      <c r="T114" s="137">
        <v>9.9999999999999395E-4</v>
      </c>
      <c r="U114" s="137">
        <v>0</v>
      </c>
      <c r="V114" s="137">
        <v>0</v>
      </c>
      <c r="W114" s="105"/>
      <c r="X114" s="133"/>
      <c r="Y114" s="95"/>
      <c r="Z114" s="3" t="s">
        <v>71</v>
      </c>
      <c r="AA114" s="137">
        <v>0</v>
      </c>
      <c r="AB114" s="137">
        <v>1.0000000000000009E-3</v>
      </c>
      <c r="AC114" s="137">
        <v>0</v>
      </c>
      <c r="AD114" s="137">
        <v>1.0000000000000009E-3</v>
      </c>
      <c r="AE114" s="108"/>
      <c r="AF114" s="133"/>
      <c r="AG114" s="133"/>
      <c r="AH114" s="133"/>
      <c r="AI114" s="133"/>
      <c r="AJ114" s="133"/>
      <c r="AK114" s="133"/>
      <c r="AL114" s="133"/>
      <c r="AM114" s="133"/>
    </row>
    <row r="115" spans="1:39" s="1" customFormat="1" x14ac:dyDescent="0.35">
      <c r="A115" s="31"/>
      <c r="B115" s="32"/>
      <c r="C115" s="98"/>
      <c r="D115" s="98"/>
      <c r="E115" s="98"/>
      <c r="F115" s="98"/>
      <c r="G115" s="148"/>
      <c r="H115" s="133"/>
      <c r="I115" s="36"/>
      <c r="J115" s="37"/>
      <c r="K115" s="102"/>
      <c r="L115" s="102"/>
      <c r="M115" s="102"/>
      <c r="N115" s="102"/>
      <c r="O115" s="151"/>
      <c r="P115" s="133"/>
      <c r="Q115" s="41"/>
      <c r="R115" s="42"/>
      <c r="S115" s="91"/>
      <c r="T115" s="91"/>
      <c r="U115" s="91"/>
      <c r="V115" s="91"/>
      <c r="W115" s="157"/>
      <c r="X115" s="133"/>
      <c r="Y115" s="47"/>
      <c r="Z115" s="156"/>
      <c r="AA115" s="109"/>
      <c r="AB115" s="109"/>
      <c r="AC115" s="109"/>
      <c r="AD115" s="109"/>
      <c r="AE115" s="154"/>
      <c r="AF115" s="133"/>
      <c r="AG115" s="133"/>
      <c r="AH115" s="133"/>
      <c r="AI115" s="133"/>
      <c r="AJ115" s="133"/>
      <c r="AK115" s="133"/>
      <c r="AL115" s="133"/>
      <c r="AM115" s="133"/>
    </row>
    <row r="116" spans="1:39" s="1" customFormat="1" x14ac:dyDescent="0.35">
      <c r="A116" s="33"/>
      <c r="B116" s="34"/>
      <c r="C116" s="99"/>
      <c r="D116" s="99"/>
      <c r="E116" s="99"/>
      <c r="F116" s="99"/>
      <c r="G116" s="149"/>
      <c r="H116" s="133"/>
      <c r="I116" s="38"/>
      <c r="J116" s="39"/>
      <c r="K116" s="103"/>
      <c r="L116" s="103"/>
      <c r="M116" s="103"/>
      <c r="N116" s="103"/>
      <c r="O116" s="152"/>
      <c r="P116" s="133"/>
      <c r="Q116" s="43"/>
      <c r="R116" s="44"/>
      <c r="S116" s="106"/>
      <c r="T116" s="106"/>
      <c r="U116" s="106"/>
      <c r="V116" s="106"/>
      <c r="W116" s="158"/>
      <c r="X116" s="133"/>
      <c r="Y116" s="48"/>
      <c r="Z116" s="49"/>
      <c r="AA116" s="110"/>
      <c r="AB116" s="110"/>
      <c r="AC116" s="110"/>
      <c r="AD116" s="110"/>
      <c r="AE116" s="155"/>
      <c r="AF116" s="133"/>
      <c r="AG116" s="133"/>
      <c r="AH116" s="133"/>
      <c r="AI116" s="133"/>
      <c r="AJ116" s="133"/>
      <c r="AK116" s="133"/>
      <c r="AL116" s="133"/>
      <c r="AM116" s="133"/>
    </row>
    <row r="117" spans="1:39" s="1" customFormat="1" x14ac:dyDescent="0.35">
      <c r="A117" s="133"/>
      <c r="B117" s="133"/>
      <c r="C117" s="133"/>
      <c r="D117" s="133"/>
      <c r="E117" s="133"/>
      <c r="F117" s="133"/>
      <c r="G117" s="133"/>
      <c r="H117" s="146"/>
      <c r="I117" s="153"/>
      <c r="J117" s="153"/>
      <c r="K117" s="153"/>
      <c r="L117" s="153"/>
      <c r="M117" s="153"/>
      <c r="N117" s="153"/>
      <c r="O117" s="153"/>
      <c r="P117" s="146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</row>
    <row r="118" spans="1:39" s="1" customFormat="1" x14ac:dyDescent="0.35">
      <c r="A118" s="138" t="s">
        <v>47</v>
      </c>
      <c r="B118" s="140" t="s">
        <v>8</v>
      </c>
      <c r="C118" s="139">
        <v>2</v>
      </c>
      <c r="D118" s="139">
        <v>3</v>
      </c>
      <c r="E118" s="139">
        <v>4</v>
      </c>
      <c r="F118" s="139">
        <v>5</v>
      </c>
      <c r="G118" s="147"/>
      <c r="H118" s="133"/>
      <c r="I118" s="138" t="s">
        <v>47</v>
      </c>
      <c r="J118" s="140" t="s">
        <v>8</v>
      </c>
      <c r="K118" s="139">
        <v>2</v>
      </c>
      <c r="L118" s="139">
        <v>3</v>
      </c>
      <c r="M118" s="139">
        <v>4</v>
      </c>
      <c r="N118" s="139">
        <v>5</v>
      </c>
      <c r="O118" s="150"/>
      <c r="P118" s="133"/>
      <c r="Q118" s="138" t="s">
        <v>3</v>
      </c>
      <c r="R118" s="140" t="s">
        <v>8</v>
      </c>
      <c r="S118" s="139">
        <v>2</v>
      </c>
      <c r="T118" s="139">
        <v>3</v>
      </c>
      <c r="U118" s="139">
        <v>4</v>
      </c>
      <c r="V118" s="139">
        <v>5</v>
      </c>
      <c r="W118" s="159"/>
      <c r="X118" s="133"/>
      <c r="Y118" s="138" t="s">
        <v>3</v>
      </c>
      <c r="Z118" s="140" t="s">
        <v>8</v>
      </c>
      <c r="AA118" s="139">
        <v>2</v>
      </c>
      <c r="AB118" s="139">
        <v>3</v>
      </c>
      <c r="AC118" s="139">
        <v>4</v>
      </c>
      <c r="AD118" s="139">
        <v>5</v>
      </c>
      <c r="AE118" s="46"/>
      <c r="AF118" s="133"/>
      <c r="AG118" s="133"/>
      <c r="AH118" s="133"/>
      <c r="AI118" s="133"/>
      <c r="AJ118" s="133"/>
      <c r="AK118" s="133"/>
      <c r="AL118" s="133"/>
      <c r="AM118" s="133"/>
    </row>
    <row r="119" spans="1:39" s="1" customFormat="1" x14ac:dyDescent="0.35">
      <c r="A119" s="2" t="s">
        <v>12</v>
      </c>
      <c r="B119" s="3"/>
      <c r="C119" s="4"/>
      <c r="D119" s="4"/>
      <c r="E119" s="4"/>
      <c r="F119" s="4"/>
      <c r="G119" s="30"/>
      <c r="H119" s="133"/>
      <c r="I119" s="2" t="s">
        <v>12</v>
      </c>
      <c r="J119" s="3"/>
      <c r="K119" s="4"/>
      <c r="L119" s="4"/>
      <c r="M119" s="4"/>
      <c r="N119" s="4"/>
      <c r="O119" s="35"/>
      <c r="P119" s="133"/>
      <c r="Q119" s="2" t="s">
        <v>12</v>
      </c>
      <c r="R119" s="3"/>
      <c r="S119" s="4"/>
      <c r="T119" s="4"/>
      <c r="U119" s="4"/>
      <c r="V119" s="4"/>
      <c r="W119" s="40"/>
      <c r="X119" s="133"/>
      <c r="Y119" s="2" t="s">
        <v>12</v>
      </c>
      <c r="Z119" s="3"/>
      <c r="AA119" s="4"/>
      <c r="AB119" s="4"/>
      <c r="AC119" s="4"/>
      <c r="AD119" s="4"/>
      <c r="AE119" s="45"/>
      <c r="AF119" s="133"/>
      <c r="AG119" s="133"/>
      <c r="AH119" s="133"/>
      <c r="AI119" s="133"/>
      <c r="AJ119" s="133"/>
      <c r="AK119" s="133"/>
      <c r="AL119" s="133"/>
      <c r="AM119" s="133"/>
    </row>
    <row r="120" spans="1:39" s="1" customFormat="1" x14ac:dyDescent="0.35">
      <c r="A120" s="2" t="s">
        <v>13</v>
      </c>
      <c r="B120" s="9" t="s">
        <v>70</v>
      </c>
      <c r="C120" s="53">
        <v>0.05</v>
      </c>
      <c r="D120" s="53">
        <v>5.7000000000000002E-2</v>
      </c>
      <c r="E120" s="53">
        <v>6.2E-2</v>
      </c>
      <c r="F120" s="53">
        <v>6.4000000000000001E-2</v>
      </c>
      <c r="G120" s="96"/>
      <c r="H120" s="133"/>
      <c r="I120" s="2" t="s">
        <v>13</v>
      </c>
      <c r="J120" s="9" t="s">
        <v>70</v>
      </c>
      <c r="K120" s="53">
        <v>6.8500000000000005E-2</v>
      </c>
      <c r="L120" s="53">
        <v>6.3E-2</v>
      </c>
      <c r="M120" s="53">
        <v>6.0499999999999998E-2</v>
      </c>
      <c r="N120" s="53">
        <v>6.0499999999999998E-2</v>
      </c>
      <c r="O120" s="100"/>
      <c r="P120" s="133"/>
      <c r="Q120" s="2" t="s">
        <v>13</v>
      </c>
      <c r="R120" s="9" t="s">
        <v>70</v>
      </c>
      <c r="S120" s="53">
        <v>5.8000000000000003E-2</v>
      </c>
      <c r="T120" s="53">
        <v>6.0999999999999999E-2</v>
      </c>
      <c r="U120" s="53">
        <v>6.5000000000000002E-2</v>
      </c>
      <c r="V120" s="53">
        <v>6.7000000000000004E-2</v>
      </c>
      <c r="W120" s="104"/>
      <c r="X120" s="133"/>
      <c r="Y120" s="2" t="s">
        <v>13</v>
      </c>
      <c r="Z120" s="9" t="s">
        <v>70</v>
      </c>
      <c r="AA120" s="53">
        <v>5.1999999999999998E-2</v>
      </c>
      <c r="AB120" s="53">
        <v>4.7E-2</v>
      </c>
      <c r="AC120" s="53">
        <v>4.5999999999999999E-2</v>
      </c>
      <c r="AD120" s="53">
        <v>4.4999999999999998E-2</v>
      </c>
      <c r="AE120" s="107"/>
      <c r="AF120" s="133"/>
      <c r="AG120" s="138" t="s">
        <v>3</v>
      </c>
      <c r="AH120" s="140" t="s">
        <v>8</v>
      </c>
      <c r="AI120" s="139">
        <v>2</v>
      </c>
      <c r="AJ120" s="139">
        <v>3</v>
      </c>
      <c r="AK120" s="139">
        <v>4</v>
      </c>
      <c r="AL120" s="139">
        <v>5</v>
      </c>
      <c r="AM120" s="162"/>
    </row>
    <row r="121" spans="1:39" s="1" customFormat="1" x14ac:dyDescent="0.35">
      <c r="A121" s="2"/>
      <c r="B121" s="3" t="s">
        <v>71</v>
      </c>
      <c r="C121" s="137">
        <v>2.0000000000000018E-3</v>
      </c>
      <c r="D121" s="137">
        <v>5.0000000000000044E-3</v>
      </c>
      <c r="E121" s="137">
        <v>1.1000000000000003E-2</v>
      </c>
      <c r="F121" s="137">
        <v>1.4999999999999999E-2</v>
      </c>
      <c r="G121" s="97"/>
      <c r="H121" s="133"/>
      <c r="I121" s="2"/>
      <c r="J121" s="3" t="s">
        <v>71</v>
      </c>
      <c r="K121" s="137">
        <v>1.4999999999999944E-3</v>
      </c>
      <c r="L121" s="137">
        <v>7.5000000000000032E-3</v>
      </c>
      <c r="M121" s="137">
        <v>1.0499999999999995E-2</v>
      </c>
      <c r="N121" s="137">
        <v>1.1999999999999997E-2</v>
      </c>
      <c r="O121" s="101"/>
      <c r="P121" s="133"/>
      <c r="Q121" s="2"/>
      <c r="R121" s="3" t="s">
        <v>71</v>
      </c>
      <c r="S121" s="137">
        <v>4.9999999999999975E-3</v>
      </c>
      <c r="T121" s="137">
        <v>6.9999999999999993E-3</v>
      </c>
      <c r="U121" s="137">
        <v>1.4999999999999999E-2</v>
      </c>
      <c r="V121" s="137">
        <v>1.8000000000000002E-2</v>
      </c>
      <c r="W121" s="105"/>
      <c r="X121" s="133"/>
      <c r="Y121" s="2"/>
      <c r="Z121" s="3" t="s">
        <v>71</v>
      </c>
      <c r="AA121" s="137">
        <v>1.9999999999999948E-3</v>
      </c>
      <c r="AB121" s="137">
        <v>2.0000000000000018E-3</v>
      </c>
      <c r="AC121" s="137">
        <v>0</v>
      </c>
      <c r="AD121" s="137">
        <v>0</v>
      </c>
      <c r="AE121" s="108"/>
      <c r="AF121" s="133"/>
      <c r="AG121" s="2" t="s">
        <v>12</v>
      </c>
      <c r="AH121" s="3"/>
      <c r="AI121" s="4"/>
      <c r="AJ121" s="4"/>
      <c r="AK121" s="4"/>
      <c r="AL121" s="4"/>
      <c r="AM121" s="163"/>
    </row>
    <row r="122" spans="1:39" s="1" customFormat="1" x14ac:dyDescent="0.35">
      <c r="A122" s="2" t="s">
        <v>14</v>
      </c>
      <c r="B122" s="9" t="s">
        <v>70</v>
      </c>
      <c r="C122" s="53">
        <v>5.0999999999999997E-2</v>
      </c>
      <c r="D122" s="53">
        <v>5.8000000000000003E-2</v>
      </c>
      <c r="E122" s="53">
        <v>6.3E-2</v>
      </c>
      <c r="F122" s="53">
        <v>6.5000000000000002E-2</v>
      </c>
      <c r="G122" s="96"/>
      <c r="H122" s="133"/>
      <c r="I122" s="2" t="s">
        <v>14</v>
      </c>
      <c r="J122" s="9" t="s">
        <v>70</v>
      </c>
      <c r="K122" s="53">
        <v>6.25E-2</v>
      </c>
      <c r="L122" s="53">
        <v>6.0999999999999999E-2</v>
      </c>
      <c r="M122" s="53">
        <v>6.0999999999999999E-2</v>
      </c>
      <c r="N122" s="53">
        <v>6.1499999999999999E-2</v>
      </c>
      <c r="O122" s="100"/>
      <c r="P122" s="133"/>
      <c r="Q122" s="2" t="s">
        <v>14</v>
      </c>
      <c r="R122" s="9" t="s">
        <v>70</v>
      </c>
      <c r="S122" s="53">
        <v>5.6000000000000001E-2</v>
      </c>
      <c r="T122" s="53">
        <v>0.06</v>
      </c>
      <c r="U122" s="53">
        <v>6.5000000000000002E-2</v>
      </c>
      <c r="V122" s="53">
        <v>6.7000000000000004E-2</v>
      </c>
      <c r="W122" s="104"/>
      <c r="X122" s="133"/>
      <c r="Y122" s="2" t="s">
        <v>14</v>
      </c>
      <c r="Z122" s="9" t="s">
        <v>70</v>
      </c>
      <c r="AA122" s="53">
        <v>5.1999999999999998E-2</v>
      </c>
      <c r="AB122" s="53">
        <v>4.8000000000000001E-2</v>
      </c>
      <c r="AC122" s="53">
        <v>4.7E-2</v>
      </c>
      <c r="AD122" s="53">
        <v>4.7E-2</v>
      </c>
      <c r="AE122" s="107"/>
      <c r="AF122" s="133"/>
      <c r="AG122" s="2" t="s">
        <v>13</v>
      </c>
      <c r="AH122" s="9" t="s">
        <v>70</v>
      </c>
      <c r="AI122" s="53">
        <v>4.7E-2</v>
      </c>
      <c r="AJ122" s="53">
        <v>4.5999999999999999E-2</v>
      </c>
      <c r="AK122" s="53">
        <v>4.4999999999999998E-2</v>
      </c>
      <c r="AL122" s="53">
        <v>4.4999999999999998E-2</v>
      </c>
      <c r="AM122" s="164"/>
    </row>
    <row r="123" spans="1:39" s="1" customFormat="1" x14ac:dyDescent="0.35">
      <c r="A123" s="2"/>
      <c r="B123" s="3" t="s">
        <v>71</v>
      </c>
      <c r="C123" s="137">
        <v>1.0000000000000009E-3</v>
      </c>
      <c r="D123" s="137">
        <v>3.0000000000000027E-3</v>
      </c>
      <c r="E123" s="137">
        <v>1.0000000000000002E-2</v>
      </c>
      <c r="F123" s="137">
        <v>1.3000000000000005E-2</v>
      </c>
      <c r="G123" s="97"/>
      <c r="H123" s="133"/>
      <c r="I123" s="2"/>
      <c r="J123" s="3" t="s">
        <v>71</v>
      </c>
      <c r="K123" s="137">
        <v>2.0000000000000018E-3</v>
      </c>
      <c r="L123" s="137">
        <v>6.0000000000000019E-3</v>
      </c>
      <c r="M123" s="137">
        <v>9.0000000000000045E-3</v>
      </c>
      <c r="N123" s="137">
        <v>1.0500000000000002E-2</v>
      </c>
      <c r="O123" s="101"/>
      <c r="P123" s="133"/>
      <c r="Q123" s="2"/>
      <c r="R123" s="3" t="s">
        <v>71</v>
      </c>
      <c r="S123" s="137">
        <v>3.9999999999999966E-3</v>
      </c>
      <c r="T123" s="137">
        <v>4.9999999999999975E-3</v>
      </c>
      <c r="U123" s="137">
        <v>1.3000000000000005E-2</v>
      </c>
      <c r="V123" s="137">
        <v>1.5000000000000006E-2</v>
      </c>
      <c r="W123" s="105"/>
      <c r="X123" s="133"/>
      <c r="Y123" s="2"/>
      <c r="Z123" s="3" t="s">
        <v>71</v>
      </c>
      <c r="AA123" s="137">
        <v>1.9999999999999948E-3</v>
      </c>
      <c r="AB123" s="137">
        <v>1.0000000000000009E-3</v>
      </c>
      <c r="AC123" s="137">
        <v>1.0000000000000009E-3</v>
      </c>
      <c r="AD123" s="137">
        <v>0</v>
      </c>
      <c r="AE123" s="108"/>
      <c r="AF123" s="133"/>
      <c r="AG123" s="2" t="s">
        <v>14</v>
      </c>
      <c r="AH123" s="9" t="s">
        <v>70</v>
      </c>
      <c r="AI123" s="53">
        <v>4.9000000000000002E-2</v>
      </c>
      <c r="AJ123" s="53">
        <v>4.8000000000000001E-2</v>
      </c>
      <c r="AK123" s="53">
        <v>4.7E-2</v>
      </c>
      <c r="AL123" s="53">
        <v>4.5999999999999999E-2</v>
      </c>
      <c r="AM123" s="164"/>
    </row>
    <row r="124" spans="1:39" s="1" customFormat="1" x14ac:dyDescent="0.35">
      <c r="A124" s="2" t="s">
        <v>17</v>
      </c>
      <c r="B124" s="9" t="s">
        <v>70</v>
      </c>
      <c r="C124" s="53">
        <v>5.0999999999999997E-2</v>
      </c>
      <c r="D124" s="53">
        <v>5.8000000000000003E-2</v>
      </c>
      <c r="E124" s="53">
        <v>6.2E-2</v>
      </c>
      <c r="F124" s="53">
        <v>6.6000000000000003E-2</v>
      </c>
      <c r="G124" s="96"/>
      <c r="H124" s="133"/>
      <c r="I124" s="2" t="s">
        <v>17</v>
      </c>
      <c r="J124" s="9" t="s">
        <v>70</v>
      </c>
      <c r="K124" s="53">
        <v>0.06</v>
      </c>
      <c r="L124" s="53">
        <v>0.06</v>
      </c>
      <c r="M124" s="53">
        <v>6.0999999999999999E-2</v>
      </c>
      <c r="N124" s="53">
        <v>6.1499999999999999E-2</v>
      </c>
      <c r="O124" s="100"/>
      <c r="P124" s="133"/>
      <c r="Q124" s="2" t="s">
        <v>17</v>
      </c>
      <c r="R124" s="9" t="s">
        <v>70</v>
      </c>
      <c r="S124" s="53">
        <v>5.3999999999999999E-2</v>
      </c>
      <c r="T124" s="53">
        <v>0.06</v>
      </c>
      <c r="U124" s="53">
        <v>6.5000000000000002E-2</v>
      </c>
      <c r="V124" s="53">
        <v>6.7000000000000004E-2</v>
      </c>
      <c r="W124" s="104"/>
      <c r="X124" s="133"/>
      <c r="Y124" s="2" t="s">
        <v>17</v>
      </c>
      <c r="Z124" s="9" t="s">
        <v>70</v>
      </c>
      <c r="AA124" s="53">
        <v>5.0999999999999997E-2</v>
      </c>
      <c r="AB124" s="53">
        <v>4.9000000000000002E-2</v>
      </c>
      <c r="AC124" s="53">
        <v>4.8000000000000001E-2</v>
      </c>
      <c r="AD124" s="53">
        <v>4.8000000000000001E-2</v>
      </c>
      <c r="AE124" s="107"/>
      <c r="AF124" s="133"/>
      <c r="AG124" s="2" t="s">
        <v>17</v>
      </c>
      <c r="AH124" s="9" t="s">
        <v>70</v>
      </c>
      <c r="AI124" s="53">
        <v>4.9000000000000002E-2</v>
      </c>
      <c r="AJ124" s="53">
        <v>4.8000000000000001E-2</v>
      </c>
      <c r="AK124" s="53">
        <v>4.8000000000000001E-2</v>
      </c>
      <c r="AL124" s="53">
        <v>4.8000000000000001E-2</v>
      </c>
      <c r="AM124" s="164"/>
    </row>
    <row r="125" spans="1:39" s="1" customFormat="1" x14ac:dyDescent="0.35">
      <c r="A125" s="2"/>
      <c r="B125" s="3" t="s">
        <v>71</v>
      </c>
      <c r="C125" s="137">
        <v>9.9999999999999395E-4</v>
      </c>
      <c r="D125" s="137">
        <v>2.0000000000000018E-3</v>
      </c>
      <c r="E125" s="137">
        <v>6.9999999999999993E-3</v>
      </c>
      <c r="F125" s="137">
        <v>1.2000000000000004E-2</v>
      </c>
      <c r="G125" s="97"/>
      <c r="H125" s="133"/>
      <c r="I125" s="2"/>
      <c r="J125" s="3" t="s">
        <v>71</v>
      </c>
      <c r="K125" s="137">
        <v>1.0000000000000009E-3</v>
      </c>
      <c r="L125" s="137">
        <v>5.000000000000001E-3</v>
      </c>
      <c r="M125" s="137">
        <v>8.5000000000000041E-3</v>
      </c>
      <c r="N125" s="137">
        <v>9.5000000000000015E-3</v>
      </c>
      <c r="O125" s="101"/>
      <c r="P125" s="133"/>
      <c r="Q125" s="2"/>
      <c r="R125" s="3" t="s">
        <v>71</v>
      </c>
      <c r="S125" s="137">
        <v>3.0000000000000027E-3</v>
      </c>
      <c r="T125" s="137">
        <v>4.9999999999999975E-3</v>
      </c>
      <c r="U125" s="137">
        <v>1.2000000000000004E-2</v>
      </c>
      <c r="V125" s="137">
        <v>1.4000000000000005E-2</v>
      </c>
      <c r="W125" s="105"/>
      <c r="X125" s="133"/>
      <c r="Y125" s="2"/>
      <c r="Z125" s="3" t="s">
        <v>71</v>
      </c>
      <c r="AA125" s="137">
        <v>9.9999999999999395E-4</v>
      </c>
      <c r="AB125" s="137">
        <v>1.0000000000000009E-3</v>
      </c>
      <c r="AC125" s="137">
        <v>1.0000000000000009E-3</v>
      </c>
      <c r="AD125" s="137">
        <v>0</v>
      </c>
      <c r="AE125" s="108"/>
      <c r="AF125" s="133"/>
      <c r="AG125" s="2" t="s">
        <v>18</v>
      </c>
      <c r="AH125" s="9" t="s">
        <v>70</v>
      </c>
      <c r="AI125" s="53">
        <v>4.9000000000000002E-2</v>
      </c>
      <c r="AJ125" s="53">
        <v>4.8000000000000001E-2</v>
      </c>
      <c r="AK125" s="53">
        <v>4.8000000000000001E-2</v>
      </c>
      <c r="AL125" s="53">
        <v>4.8000000000000001E-2</v>
      </c>
      <c r="AM125" s="164"/>
    </row>
    <row r="126" spans="1:39" s="1" customFormat="1" x14ac:dyDescent="0.35">
      <c r="A126" s="2" t="s">
        <v>18</v>
      </c>
      <c r="B126" s="9" t="s">
        <v>70</v>
      </c>
      <c r="C126" s="53">
        <v>5.0999999999999997E-2</v>
      </c>
      <c r="D126" s="53">
        <v>5.8000000000000003E-2</v>
      </c>
      <c r="E126" s="53">
        <v>6.3E-2</v>
      </c>
      <c r="F126" s="53">
        <v>6.5000000000000002E-2</v>
      </c>
      <c r="G126" s="96"/>
      <c r="H126" s="133"/>
      <c r="I126" s="2" t="s">
        <v>18</v>
      </c>
      <c r="J126" s="9" t="s">
        <v>70</v>
      </c>
      <c r="K126" s="53">
        <v>5.8499999999999996E-2</v>
      </c>
      <c r="L126" s="53">
        <v>5.9499999999999997E-2</v>
      </c>
      <c r="M126" s="53">
        <v>6.0999999999999999E-2</v>
      </c>
      <c r="N126" s="53">
        <v>6.2E-2</v>
      </c>
      <c r="O126" s="100"/>
      <c r="P126" s="133"/>
      <c r="Q126" s="2" t="s">
        <v>18</v>
      </c>
      <c r="R126" s="9" t="s">
        <v>70</v>
      </c>
      <c r="S126" s="53">
        <v>5.2999999999999999E-2</v>
      </c>
      <c r="T126" s="53">
        <v>0.06</v>
      </c>
      <c r="U126" s="53">
        <v>6.5000000000000002E-2</v>
      </c>
      <c r="V126" s="53">
        <v>6.7000000000000004E-2</v>
      </c>
      <c r="W126" s="104"/>
      <c r="X126" s="133"/>
      <c r="Y126" s="2" t="s">
        <v>18</v>
      </c>
      <c r="Z126" s="9" t="s">
        <v>70</v>
      </c>
      <c r="AA126" s="53">
        <v>5.0999999999999997E-2</v>
      </c>
      <c r="AB126" s="53">
        <v>4.9000000000000002E-2</v>
      </c>
      <c r="AC126" s="53">
        <v>4.9000000000000002E-2</v>
      </c>
      <c r="AD126" s="53">
        <v>4.8000000000000001E-2</v>
      </c>
      <c r="AE126" s="107"/>
      <c r="AF126" s="133"/>
      <c r="AG126" s="2" t="s">
        <v>39</v>
      </c>
      <c r="AH126" s="9" t="s">
        <v>70</v>
      </c>
      <c r="AI126" s="53">
        <v>0.05</v>
      </c>
      <c r="AJ126" s="53">
        <v>0.05</v>
      </c>
      <c r="AK126" s="53">
        <v>4.9000000000000002E-2</v>
      </c>
      <c r="AL126" s="53">
        <v>4.9000000000000002E-2</v>
      </c>
      <c r="AM126" s="164"/>
    </row>
    <row r="127" spans="1:39" s="1" customFormat="1" x14ac:dyDescent="0.35">
      <c r="A127" s="2"/>
      <c r="B127" s="3" t="s">
        <v>71</v>
      </c>
      <c r="C127" s="137">
        <v>9.9999999999999395E-4</v>
      </c>
      <c r="D127" s="137">
        <v>2.0000000000000018E-3</v>
      </c>
      <c r="E127" s="137">
        <v>6.9999999999999993E-3</v>
      </c>
      <c r="F127" s="137">
        <v>1.0000000000000002E-2</v>
      </c>
      <c r="G127" s="97"/>
      <c r="H127" s="133"/>
      <c r="I127" s="2"/>
      <c r="J127" s="3" t="s">
        <v>71</v>
      </c>
      <c r="K127" s="137">
        <v>1.0000000000000009E-3</v>
      </c>
      <c r="L127" s="137">
        <v>4.5000000000000005E-3</v>
      </c>
      <c r="M127" s="137">
        <v>8.0000000000000036E-3</v>
      </c>
      <c r="N127" s="137">
        <v>9.5000000000000015E-3</v>
      </c>
      <c r="O127" s="101"/>
      <c r="P127" s="133"/>
      <c r="Q127" s="2"/>
      <c r="R127" s="3" t="s">
        <v>71</v>
      </c>
      <c r="S127" s="137">
        <v>2.0000000000000018E-3</v>
      </c>
      <c r="T127" s="137">
        <v>4.9999999999999975E-3</v>
      </c>
      <c r="U127" s="137">
        <v>1.1000000000000003E-2</v>
      </c>
      <c r="V127" s="137">
        <v>1.4000000000000005E-2</v>
      </c>
      <c r="W127" s="105"/>
      <c r="X127" s="133"/>
      <c r="Y127" s="2"/>
      <c r="Z127" s="3" t="s">
        <v>71</v>
      </c>
      <c r="AA127" s="137">
        <v>9.9999999999999395E-4</v>
      </c>
      <c r="AB127" s="137">
        <v>0</v>
      </c>
      <c r="AC127" s="137">
        <v>0</v>
      </c>
      <c r="AD127" s="137">
        <v>0</v>
      </c>
      <c r="AE127" s="108"/>
      <c r="AF127" s="133"/>
      <c r="AG127" s="165"/>
      <c r="AH127" s="160"/>
      <c r="AI127" s="161"/>
      <c r="AJ127" s="161"/>
      <c r="AK127" s="161"/>
      <c r="AL127" s="161"/>
      <c r="AM127" s="141"/>
    </row>
    <row r="128" spans="1:39" s="1" customFormat="1" x14ac:dyDescent="0.35">
      <c r="A128" s="133" t="s">
        <v>39</v>
      </c>
      <c r="B128" s="9" t="s">
        <v>70</v>
      </c>
      <c r="C128" s="53">
        <v>5.0999999999999997E-2</v>
      </c>
      <c r="D128" s="53">
        <v>5.8000000000000003E-2</v>
      </c>
      <c r="E128" s="53">
        <v>6.3E-2</v>
      </c>
      <c r="F128" s="53">
        <v>6.6000000000000003E-2</v>
      </c>
      <c r="G128" s="96"/>
      <c r="H128" s="133"/>
      <c r="I128" s="2" t="s">
        <v>39</v>
      </c>
      <c r="J128" s="9" t="s">
        <v>70</v>
      </c>
      <c r="K128" s="53">
        <v>5.3999999999999999E-2</v>
      </c>
      <c r="L128" s="53">
        <v>5.8499999999999996E-2</v>
      </c>
      <c r="M128" s="53">
        <v>6.0999999999999999E-2</v>
      </c>
      <c r="N128" s="53">
        <v>6.25E-2</v>
      </c>
      <c r="O128" s="100"/>
      <c r="P128" s="133"/>
      <c r="Q128" s="2" t="s">
        <v>39</v>
      </c>
      <c r="R128" s="9" t="s">
        <v>70</v>
      </c>
      <c r="S128" s="53">
        <v>5.1999999999999998E-2</v>
      </c>
      <c r="T128" s="53">
        <v>0.06</v>
      </c>
      <c r="U128" s="53">
        <v>6.5000000000000002E-2</v>
      </c>
      <c r="V128" s="53">
        <v>6.8000000000000005E-2</v>
      </c>
      <c r="W128" s="104"/>
      <c r="X128" s="133"/>
      <c r="Y128" s="2" t="s">
        <v>39</v>
      </c>
      <c r="Z128" s="9" t="s">
        <v>70</v>
      </c>
      <c r="AA128" s="53">
        <v>5.0999999999999997E-2</v>
      </c>
      <c r="AB128" s="53">
        <v>4.9000000000000002E-2</v>
      </c>
      <c r="AC128" s="53">
        <v>0.05</v>
      </c>
      <c r="AD128" s="53">
        <v>4.9000000000000002E-2</v>
      </c>
      <c r="AE128" s="107"/>
      <c r="AF128" s="133"/>
      <c r="AG128" s="142"/>
      <c r="AH128" s="143"/>
      <c r="AI128" s="144"/>
      <c r="AJ128" s="144"/>
      <c r="AK128" s="144"/>
      <c r="AL128" s="144"/>
      <c r="AM128" s="145"/>
    </row>
    <row r="129" spans="1:39" s="1" customFormat="1" x14ac:dyDescent="0.35">
      <c r="A129" s="133"/>
      <c r="B129" s="3" t="s">
        <v>71</v>
      </c>
      <c r="C129" s="137">
        <v>0</v>
      </c>
      <c r="D129" s="137">
        <v>1.0000000000000009E-3</v>
      </c>
      <c r="E129" s="137">
        <v>5.9999999999999984E-3</v>
      </c>
      <c r="F129" s="137">
        <v>1.0000000000000002E-2</v>
      </c>
      <c r="G129" s="97"/>
      <c r="H129" s="133"/>
      <c r="I129" s="95"/>
      <c r="J129" s="3" t="s">
        <v>71</v>
      </c>
      <c r="K129" s="137">
        <v>1.0000000000000009E-3</v>
      </c>
      <c r="L129" s="137">
        <v>5.000000000000001E-3</v>
      </c>
      <c r="M129" s="137">
        <v>7.5000000000000032E-3</v>
      </c>
      <c r="N129" s="137">
        <v>9.0000000000000011E-3</v>
      </c>
      <c r="O129" s="101"/>
      <c r="P129" s="133"/>
      <c r="Q129" s="95"/>
      <c r="R129" s="3" t="s">
        <v>71</v>
      </c>
      <c r="S129" s="137">
        <v>1.9999999999999948E-3</v>
      </c>
      <c r="T129" s="137">
        <v>4.9999999999999975E-3</v>
      </c>
      <c r="U129" s="137">
        <v>1.0000000000000002E-2</v>
      </c>
      <c r="V129" s="137">
        <v>1.3000000000000005E-2</v>
      </c>
      <c r="W129" s="105"/>
      <c r="X129" s="133"/>
      <c r="Y129" s="95"/>
      <c r="Z129" s="3" t="s">
        <v>71</v>
      </c>
      <c r="AA129" s="137">
        <v>0</v>
      </c>
      <c r="AB129" s="137">
        <v>0</v>
      </c>
      <c r="AC129" s="137">
        <v>0</v>
      </c>
      <c r="AD129" s="137">
        <v>0</v>
      </c>
      <c r="AE129" s="108"/>
      <c r="AF129" s="133"/>
      <c r="AG129" s="133"/>
      <c r="AH129" s="133"/>
      <c r="AI129" s="133"/>
      <c r="AJ129" s="133"/>
      <c r="AK129" s="133"/>
      <c r="AL129" s="133"/>
      <c r="AM129" s="133"/>
    </row>
    <row r="130" spans="1:39" s="1" customFormat="1" x14ac:dyDescent="0.35">
      <c r="A130" s="31"/>
      <c r="B130" s="32"/>
      <c r="C130" s="98"/>
      <c r="D130" s="98"/>
      <c r="E130" s="98"/>
      <c r="F130" s="98"/>
      <c r="G130" s="148"/>
      <c r="H130" s="133"/>
      <c r="I130" s="36"/>
      <c r="J130" s="37"/>
      <c r="K130" s="102"/>
      <c r="L130" s="102"/>
      <c r="M130" s="102"/>
      <c r="N130" s="102"/>
      <c r="O130" s="151"/>
      <c r="P130" s="133"/>
      <c r="Q130" s="41"/>
      <c r="R130" s="42"/>
      <c r="S130" s="91"/>
      <c r="T130" s="91"/>
      <c r="U130" s="91"/>
      <c r="V130" s="91"/>
      <c r="W130" s="157"/>
      <c r="X130" s="133"/>
      <c r="Y130" s="47"/>
      <c r="Z130" s="156"/>
      <c r="AA130" s="109"/>
      <c r="AB130" s="109"/>
      <c r="AC130" s="109"/>
      <c r="AD130" s="109"/>
      <c r="AE130" s="154"/>
      <c r="AF130" s="133"/>
      <c r="AG130" s="133"/>
      <c r="AH130" s="133"/>
      <c r="AI130" s="133"/>
      <c r="AJ130" s="133"/>
      <c r="AK130" s="133"/>
      <c r="AL130" s="133"/>
      <c r="AM130" s="133"/>
    </row>
    <row r="131" spans="1:39" s="1" customFormat="1" x14ac:dyDescent="0.35">
      <c r="A131" s="33"/>
      <c r="B131" s="34"/>
      <c r="C131" s="99"/>
      <c r="D131" s="99"/>
      <c r="E131" s="99"/>
      <c r="F131" s="99"/>
      <c r="G131" s="149"/>
      <c r="H131" s="133"/>
      <c r="I131" s="38"/>
      <c r="J131" s="39"/>
      <c r="K131" s="103"/>
      <c r="L131" s="103"/>
      <c r="M131" s="103"/>
      <c r="N131" s="103"/>
      <c r="O131" s="152"/>
      <c r="P131" s="133"/>
      <c r="Q131" s="43"/>
      <c r="R131" s="44"/>
      <c r="S131" s="106"/>
      <c r="T131" s="106"/>
      <c r="U131" s="106"/>
      <c r="V131" s="106"/>
      <c r="W131" s="158"/>
      <c r="X131" s="133"/>
      <c r="Y131" s="48"/>
      <c r="Z131" s="49"/>
      <c r="AA131" s="110"/>
      <c r="AB131" s="110"/>
      <c r="AC131" s="110"/>
      <c r="AD131" s="110"/>
      <c r="AE131" s="155"/>
      <c r="AF131" s="133"/>
      <c r="AG131" s="133"/>
      <c r="AH131" s="133"/>
      <c r="AI131" s="133"/>
      <c r="AJ131" s="133"/>
      <c r="AK131" s="133"/>
      <c r="AL131" s="133"/>
      <c r="AM131" s="133"/>
    </row>
    <row r="132" spans="1:39" s="1" customFormat="1" x14ac:dyDescent="0.35"/>
  </sheetData>
  <mergeCells count="18">
    <mergeCell ref="CM4:CV4"/>
    <mergeCell ref="CM15:CV15"/>
    <mergeCell ref="CM7:CV7"/>
    <mergeCell ref="CM35:CV35"/>
    <mergeCell ref="CM28:CV28"/>
    <mergeCell ref="C2:E2"/>
    <mergeCell ref="I2:K2"/>
    <mergeCell ref="O2:Q2"/>
    <mergeCell ref="V2:X2"/>
    <mergeCell ref="Z2:AD2"/>
    <mergeCell ref="Z3:AD3"/>
    <mergeCell ref="Z4:AD4"/>
    <mergeCell ref="Z16:AD16"/>
    <mergeCell ref="AG86:AM86"/>
    <mergeCell ref="A86:G86"/>
    <mergeCell ref="I86:O86"/>
    <mergeCell ref="Q86:W86"/>
    <mergeCell ref="Y86:AE86"/>
  </mergeCells>
  <conditionalFormatting sqref="AH92">
    <cfRule type="duplicateValues" dxfId="17" priority="7"/>
  </conditionalFormatting>
  <conditionalFormatting sqref="AH93">
    <cfRule type="duplicateValues" dxfId="16" priority="8"/>
  </conditionalFormatting>
  <conditionalFormatting sqref="AH94">
    <cfRule type="duplicateValues" dxfId="15" priority="9"/>
  </conditionalFormatting>
  <conditionalFormatting sqref="AH109">
    <cfRule type="duplicateValues" dxfId="14" priority="4"/>
  </conditionalFormatting>
  <conditionalFormatting sqref="AH110">
    <cfRule type="duplicateValues" dxfId="13" priority="5"/>
  </conditionalFormatting>
  <conditionalFormatting sqref="AH111">
    <cfRule type="duplicateValues" dxfId="12" priority="6"/>
  </conditionalFormatting>
  <conditionalFormatting sqref="AH124">
    <cfRule type="duplicateValues" dxfId="11" priority="1"/>
  </conditionalFormatting>
  <conditionalFormatting sqref="AH125">
    <cfRule type="duplicateValues" dxfId="10" priority="2"/>
  </conditionalFormatting>
  <conditionalFormatting sqref="AH126">
    <cfRule type="duplicateValues" dxfId="9" priority="3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8"/>
  <dimension ref="A1:AM131"/>
  <sheetViews>
    <sheetView topLeftCell="O112" workbookViewId="0">
      <selection activeCell="AG120" sqref="AG120"/>
    </sheetView>
  </sheetViews>
  <sheetFormatPr baseColWidth="10" defaultRowHeight="14.5" x14ac:dyDescent="0.35"/>
  <cols>
    <col min="1" max="1" width="8.08984375" bestFit="1" customWidth="1"/>
    <col min="2" max="2" width="9" bestFit="1" customWidth="1"/>
    <col min="3" max="3" width="7.6328125" bestFit="1" customWidth="1"/>
    <col min="4" max="4" width="7" bestFit="1" customWidth="1"/>
    <col min="5" max="5" width="6.6328125" bestFit="1" customWidth="1"/>
    <col min="6" max="7" width="5.54296875" bestFit="1" customWidth="1"/>
    <col min="9" max="9" width="8.08984375" bestFit="1" customWidth="1"/>
    <col min="10" max="10" width="9" bestFit="1" customWidth="1"/>
    <col min="11" max="11" width="6.6328125" bestFit="1" customWidth="1"/>
    <col min="12" max="13" width="5.54296875" bestFit="1" customWidth="1"/>
    <col min="14" max="14" width="8.453125" bestFit="1" customWidth="1"/>
    <col min="15" max="15" width="7.6328125" bestFit="1" customWidth="1"/>
    <col min="16" max="16" width="7" bestFit="1" customWidth="1"/>
    <col min="17" max="17" width="8.08984375" bestFit="1" customWidth="1"/>
    <col min="18" max="18" width="9" bestFit="1" customWidth="1"/>
    <col min="19" max="20" width="5.54296875" bestFit="1" customWidth="1"/>
    <col min="21" max="21" width="8.453125" bestFit="1" customWidth="1"/>
    <col min="22" max="22" width="7.6328125" bestFit="1" customWidth="1"/>
    <col min="23" max="23" width="7" bestFit="1" customWidth="1"/>
    <col min="24" max="24" width="6" bestFit="1" customWidth="1"/>
    <col min="25" max="25" width="8.08984375" bestFit="1" customWidth="1"/>
    <col min="26" max="26" width="5.453125" bestFit="1" customWidth="1"/>
    <col min="27" max="31" width="5.54296875" bestFit="1" customWidth="1"/>
    <col min="33" max="33" width="8.08984375" bestFit="1" customWidth="1"/>
    <col min="34" max="34" width="5.08984375" bestFit="1" customWidth="1"/>
    <col min="35" max="39" width="5.54296875" bestFit="1" customWidth="1"/>
  </cols>
  <sheetData>
    <row r="1" spans="1:3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</row>
    <row r="2" spans="1:39" ht="15.75" customHeight="1" x14ac:dyDescent="0.35">
      <c r="A2" s="5" t="s">
        <v>57</v>
      </c>
      <c r="B2" s="6"/>
      <c r="C2" s="167" t="s">
        <v>62</v>
      </c>
      <c r="D2" s="168"/>
      <c r="E2" s="169"/>
      <c r="F2" s="1"/>
      <c r="G2" s="5" t="s">
        <v>0</v>
      </c>
      <c r="H2" s="6"/>
      <c r="I2" s="167" t="s">
        <v>62</v>
      </c>
      <c r="J2" s="168"/>
      <c r="K2" s="169"/>
      <c r="L2" s="1"/>
      <c r="M2" s="5" t="s">
        <v>5</v>
      </c>
      <c r="N2" s="6"/>
      <c r="O2" s="167" t="s">
        <v>62</v>
      </c>
      <c r="P2" s="168"/>
      <c r="Q2" s="169"/>
      <c r="R2" s="111"/>
      <c r="S2" s="111"/>
      <c r="T2" s="5" t="s">
        <v>6</v>
      </c>
      <c r="U2" s="6"/>
      <c r="V2" s="167" t="s">
        <v>62</v>
      </c>
      <c r="W2" s="168"/>
      <c r="X2" s="169"/>
      <c r="Y2" s="1"/>
      <c r="Z2" s="180" t="s">
        <v>41</v>
      </c>
      <c r="AA2" s="180"/>
      <c r="AB2" s="180"/>
      <c r="AC2" s="180"/>
      <c r="AD2" s="180"/>
      <c r="AE2" s="1"/>
      <c r="AF2" s="1"/>
      <c r="AG2" s="1"/>
      <c r="AH2" s="1"/>
      <c r="AI2" s="1"/>
      <c r="AJ2" s="1"/>
      <c r="AK2" s="1"/>
      <c r="AL2" s="1"/>
      <c r="AM2" s="1"/>
    </row>
    <row r="3" spans="1:39" ht="15.5" x14ac:dyDescent="0.35">
      <c r="A3" s="6" t="s">
        <v>7</v>
      </c>
      <c r="B3" s="6" t="s">
        <v>16</v>
      </c>
      <c r="C3" s="7" t="s">
        <v>1</v>
      </c>
      <c r="D3" s="94" t="s">
        <v>2</v>
      </c>
      <c r="E3" s="94" t="s">
        <v>3</v>
      </c>
      <c r="F3" s="1"/>
      <c r="G3" s="6" t="s">
        <v>7</v>
      </c>
      <c r="H3" s="6" t="s">
        <v>16</v>
      </c>
      <c r="I3" s="7" t="s">
        <v>1</v>
      </c>
      <c r="J3" s="94" t="s">
        <v>2</v>
      </c>
      <c r="K3" s="94" t="s">
        <v>3</v>
      </c>
      <c r="L3" s="1"/>
      <c r="M3" s="6" t="s">
        <v>7</v>
      </c>
      <c r="N3" s="6" t="s">
        <v>16</v>
      </c>
      <c r="O3" s="7" t="s">
        <v>1</v>
      </c>
      <c r="P3" s="94" t="s">
        <v>2</v>
      </c>
      <c r="Q3" s="94" t="s">
        <v>3</v>
      </c>
      <c r="R3" s="111"/>
      <c r="S3" s="111"/>
      <c r="T3" s="6" t="s">
        <v>7</v>
      </c>
      <c r="U3" s="6" t="s">
        <v>16</v>
      </c>
      <c r="V3" s="7" t="s">
        <v>1</v>
      </c>
      <c r="W3" s="94" t="s">
        <v>2</v>
      </c>
      <c r="X3" s="94" t="s">
        <v>3</v>
      </c>
      <c r="Y3" s="1"/>
      <c r="Z3" s="177" t="s">
        <v>40</v>
      </c>
      <c r="AA3" s="177"/>
      <c r="AB3" s="177"/>
      <c r="AC3" s="177"/>
      <c r="AD3" s="177"/>
      <c r="AE3" s="1"/>
      <c r="AF3" s="1"/>
      <c r="AG3" s="1"/>
      <c r="AH3" s="1"/>
      <c r="AI3" s="1"/>
      <c r="AJ3" s="1"/>
      <c r="AK3" s="1"/>
      <c r="AL3" s="1"/>
      <c r="AM3" s="1"/>
    </row>
    <row r="4" spans="1:39" ht="15.5" x14ac:dyDescent="0.35">
      <c r="A4" s="8">
        <v>2.1</v>
      </c>
      <c r="B4" s="13" t="s">
        <v>19</v>
      </c>
      <c r="C4" s="8">
        <v>3.9E-2</v>
      </c>
      <c r="D4" s="13">
        <v>6.4000000000000001E-2</v>
      </c>
      <c r="E4" s="8">
        <v>6.4000000000000001E-2</v>
      </c>
      <c r="F4" s="1"/>
      <c r="G4" s="8">
        <v>2.1</v>
      </c>
      <c r="H4" s="13" t="s">
        <v>19</v>
      </c>
      <c r="I4" s="8">
        <v>3.5000000000000003E-2</v>
      </c>
      <c r="J4" s="13">
        <v>7.5999999999999998E-2</v>
      </c>
      <c r="K4" s="8">
        <v>5.6000000000000001E-2</v>
      </c>
      <c r="L4" s="1"/>
      <c r="M4" s="8">
        <v>2.1</v>
      </c>
      <c r="N4" s="13" t="s">
        <v>19</v>
      </c>
      <c r="O4" s="112">
        <v>3.5999999999999997E-2</v>
      </c>
      <c r="P4" s="112">
        <v>8.5999999999999993E-2</v>
      </c>
      <c r="Q4" s="112">
        <v>5.0999999999999997E-2</v>
      </c>
      <c r="R4" s="111"/>
      <c r="S4" s="111"/>
      <c r="T4" s="8">
        <v>2.1</v>
      </c>
      <c r="U4" s="13" t="s">
        <v>19</v>
      </c>
      <c r="V4" s="112">
        <v>3.6999999999999998E-2</v>
      </c>
      <c r="W4" s="112">
        <v>9.4E-2</v>
      </c>
      <c r="X4" s="112">
        <v>0.05</v>
      </c>
      <c r="Y4" s="1"/>
      <c r="Z4" s="178" t="s">
        <v>42</v>
      </c>
      <c r="AA4" s="178"/>
      <c r="AB4" s="178"/>
      <c r="AC4" s="178"/>
      <c r="AD4" s="178"/>
      <c r="AE4" s="1"/>
      <c r="AF4" s="1"/>
      <c r="AG4" s="1"/>
      <c r="AH4" s="1"/>
      <c r="AI4" s="1"/>
      <c r="AJ4" s="1"/>
      <c r="AK4" s="1"/>
      <c r="AL4" s="1"/>
      <c r="AM4" s="1"/>
    </row>
    <row r="5" spans="1:39" ht="15.5" x14ac:dyDescent="0.35">
      <c r="A5" s="8">
        <v>2.4</v>
      </c>
      <c r="B5" s="8" t="s">
        <v>21</v>
      </c>
      <c r="C5" s="8">
        <v>3.5000000000000003E-2</v>
      </c>
      <c r="D5" s="8">
        <v>5.6000000000000001E-2</v>
      </c>
      <c r="E5" s="8">
        <v>5.6000000000000001E-2</v>
      </c>
      <c r="F5" s="1"/>
      <c r="G5" s="8">
        <v>2.4</v>
      </c>
      <c r="H5" s="8" t="s">
        <v>21</v>
      </c>
      <c r="I5" s="8">
        <v>0.04</v>
      </c>
      <c r="J5" s="8">
        <v>5.8999999999999997E-2</v>
      </c>
      <c r="K5" s="8">
        <v>6.0999999999999999E-2</v>
      </c>
      <c r="L5" s="1"/>
      <c r="M5" s="8">
        <v>2.4</v>
      </c>
      <c r="N5" s="8" t="s">
        <v>21</v>
      </c>
      <c r="O5" s="112">
        <v>4.2999999999999997E-2</v>
      </c>
      <c r="P5" s="112">
        <v>6.5000000000000002E-2</v>
      </c>
      <c r="Q5" s="112">
        <v>6.5000000000000002E-2</v>
      </c>
      <c r="R5" s="111"/>
      <c r="S5" s="111"/>
      <c r="T5" s="8">
        <v>2.4</v>
      </c>
      <c r="U5" s="8" t="s">
        <v>21</v>
      </c>
      <c r="V5" s="112">
        <v>4.4999999999999998E-2</v>
      </c>
      <c r="W5" s="112">
        <v>7.0000000000000007E-2</v>
      </c>
      <c r="X5" s="112">
        <v>6.7000000000000004E-2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5.5" x14ac:dyDescent="0.35">
      <c r="A6" s="8">
        <v>2.8</v>
      </c>
      <c r="B6" s="8" t="s">
        <v>21</v>
      </c>
      <c r="C6" s="8">
        <v>2.8000000000000001E-2</v>
      </c>
      <c r="D6" s="8">
        <v>5.6000000000000001E-2</v>
      </c>
      <c r="E6" s="8">
        <v>5.6000000000000001E-2</v>
      </c>
      <c r="F6" s="1"/>
      <c r="G6" s="8">
        <v>2.8</v>
      </c>
      <c r="H6" s="8" t="s">
        <v>21</v>
      </c>
      <c r="I6" s="8">
        <v>4.2000000000000003E-2</v>
      </c>
      <c r="J6" s="8">
        <v>5.6000000000000001E-2</v>
      </c>
      <c r="K6" s="8">
        <v>7.6999999999999999E-2</v>
      </c>
      <c r="L6" s="1"/>
      <c r="M6" s="8">
        <v>2.8</v>
      </c>
      <c r="N6" s="8" t="s">
        <v>21</v>
      </c>
      <c r="O6" s="112">
        <v>5.1999999999999998E-2</v>
      </c>
      <c r="P6" s="112">
        <v>6.0999999999999999E-2</v>
      </c>
      <c r="Q6" s="112">
        <v>8.8999999999999996E-2</v>
      </c>
      <c r="R6" s="111"/>
      <c r="S6" s="111"/>
      <c r="T6" s="8">
        <v>2.8</v>
      </c>
      <c r="U6" s="8" t="s">
        <v>21</v>
      </c>
      <c r="V6" s="112">
        <v>0.06</v>
      </c>
      <c r="W6" s="112">
        <v>6.6000000000000003E-2</v>
      </c>
      <c r="X6" s="112">
        <v>9.8000000000000004E-2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.5" x14ac:dyDescent="0.35">
      <c r="A7" s="8">
        <v>2.4</v>
      </c>
      <c r="B7" s="8" t="s">
        <v>22</v>
      </c>
      <c r="C7" s="8">
        <v>2.1000000000000001E-2</v>
      </c>
      <c r="D7" s="8">
        <v>5.6000000000000001E-2</v>
      </c>
      <c r="E7" s="8">
        <v>5.6000000000000001E-2</v>
      </c>
      <c r="F7" s="1"/>
      <c r="G7" s="8">
        <v>2.4</v>
      </c>
      <c r="H7" s="8" t="s">
        <v>22</v>
      </c>
      <c r="I7" s="8">
        <v>2.5000000000000001E-2</v>
      </c>
      <c r="J7" s="8">
        <v>5.8999999999999997E-2</v>
      </c>
      <c r="K7" s="8">
        <v>5.8999999999999997E-2</v>
      </c>
      <c r="L7" s="1"/>
      <c r="M7" s="8">
        <v>2.4</v>
      </c>
      <c r="N7" s="8" t="s">
        <v>22</v>
      </c>
      <c r="O7" s="112">
        <v>2.8000000000000001E-2</v>
      </c>
      <c r="P7" s="112">
        <v>6.5000000000000002E-2</v>
      </c>
      <c r="Q7" s="112">
        <v>6.3E-2</v>
      </c>
      <c r="R7" s="111"/>
      <c r="S7" s="111"/>
      <c r="T7" s="8">
        <v>2.4</v>
      </c>
      <c r="U7" s="8" t="s">
        <v>22</v>
      </c>
      <c r="V7" s="112">
        <v>0.03</v>
      </c>
      <c r="W7" s="112">
        <v>7.0999999999999994E-2</v>
      </c>
      <c r="X7" s="112">
        <v>6.6000000000000003E-2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.5" x14ac:dyDescent="0.35">
      <c r="A8" s="8">
        <v>2.8</v>
      </c>
      <c r="B8" s="8" t="s">
        <v>22</v>
      </c>
      <c r="C8" s="8">
        <v>1.2999999999999999E-2</v>
      </c>
      <c r="D8" s="8">
        <v>5.5E-2</v>
      </c>
      <c r="E8" s="8">
        <v>5.5E-2</v>
      </c>
      <c r="F8" s="1"/>
      <c r="G8" s="8">
        <v>2.8</v>
      </c>
      <c r="H8" s="8" t="s">
        <v>22</v>
      </c>
      <c r="I8" s="8">
        <v>2.1999999999999999E-2</v>
      </c>
      <c r="J8" s="8">
        <v>5.5E-2</v>
      </c>
      <c r="K8" s="8">
        <v>7.4999999999999997E-2</v>
      </c>
      <c r="L8" s="1"/>
      <c r="M8" s="8">
        <v>2.8</v>
      </c>
      <c r="N8" s="8" t="s">
        <v>22</v>
      </c>
      <c r="O8" s="112">
        <v>2.8000000000000001E-2</v>
      </c>
      <c r="P8" s="112">
        <v>5.8999999999999997E-2</v>
      </c>
      <c r="Q8" s="112">
        <v>8.7999999999999995E-2</v>
      </c>
      <c r="R8" s="111"/>
      <c r="S8" s="111"/>
      <c r="T8" s="8">
        <v>2.8</v>
      </c>
      <c r="U8" s="8" t="s">
        <v>22</v>
      </c>
      <c r="V8" s="112">
        <v>3.3000000000000002E-2</v>
      </c>
      <c r="W8" s="112">
        <v>6.5000000000000002E-2</v>
      </c>
      <c r="X8" s="112">
        <v>9.7000000000000003E-2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5.5" x14ac:dyDescent="0.35">
      <c r="A9" s="10">
        <v>2.4</v>
      </c>
      <c r="B9" s="11" t="s">
        <v>19</v>
      </c>
      <c r="C9" s="10">
        <v>0.126</v>
      </c>
      <c r="D9" s="11">
        <v>6.6000000000000003E-2</v>
      </c>
      <c r="E9" s="10">
        <v>6.6000000000000003E-2</v>
      </c>
      <c r="F9" s="1"/>
      <c r="G9" s="10">
        <v>2.4</v>
      </c>
      <c r="H9" s="11" t="s">
        <v>19</v>
      </c>
      <c r="I9" s="10">
        <v>0.13200000000000001</v>
      </c>
      <c r="J9" s="11">
        <v>6.8000000000000005E-2</v>
      </c>
      <c r="K9" s="10">
        <v>7.1999999999999995E-2</v>
      </c>
      <c r="L9" s="1"/>
      <c r="M9" s="10">
        <v>2.4</v>
      </c>
      <c r="N9" s="11" t="s">
        <v>19</v>
      </c>
      <c r="O9" s="114">
        <v>0.13</v>
      </c>
      <c r="P9" s="114">
        <v>7.2999999999999995E-2</v>
      </c>
      <c r="Q9" s="114">
        <v>7.3999999999999996E-2</v>
      </c>
      <c r="R9" s="111"/>
      <c r="S9" s="111"/>
      <c r="T9" s="10">
        <v>2.4</v>
      </c>
      <c r="U9" s="11" t="s">
        <v>19</v>
      </c>
      <c r="V9" s="114">
        <v>0.128</v>
      </c>
      <c r="W9" s="114">
        <v>7.8E-2</v>
      </c>
      <c r="X9" s="114">
        <v>7.4999999999999997E-2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5.5" x14ac:dyDescent="0.35">
      <c r="A10" s="10">
        <v>2.8</v>
      </c>
      <c r="B10" s="11" t="s">
        <v>19</v>
      </c>
      <c r="C10" s="10">
        <v>0.17299999999999999</v>
      </c>
      <c r="D10" s="11">
        <v>6.7000000000000004E-2</v>
      </c>
      <c r="E10" s="10">
        <v>6.7000000000000004E-2</v>
      </c>
      <c r="F10" s="1"/>
      <c r="G10" s="10">
        <v>2.8</v>
      </c>
      <c r="H10" s="11" t="s">
        <v>19</v>
      </c>
      <c r="I10" s="10">
        <v>0.20799999999999999</v>
      </c>
      <c r="J10" s="11">
        <v>6.7000000000000004E-2</v>
      </c>
      <c r="K10" s="10">
        <v>8.4000000000000005E-2</v>
      </c>
      <c r="L10" s="1"/>
      <c r="M10" s="10">
        <v>2.8</v>
      </c>
      <c r="N10" s="11" t="s">
        <v>19</v>
      </c>
      <c r="O10" s="114">
        <v>0.22500000000000001</v>
      </c>
      <c r="P10" s="114">
        <v>7.0999999999999994E-2</v>
      </c>
      <c r="Q10" s="114">
        <v>9.5000000000000001E-2</v>
      </c>
      <c r="R10" s="111"/>
      <c r="S10" s="111"/>
      <c r="T10" s="10">
        <v>2.8</v>
      </c>
      <c r="U10" s="11" t="s">
        <v>19</v>
      </c>
      <c r="V10" s="114">
        <v>0.23499999999999999</v>
      </c>
      <c r="W10" s="114">
        <v>7.5999999999999998E-2</v>
      </c>
      <c r="X10" s="114">
        <v>0.10100000000000001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5.5" x14ac:dyDescent="0.35">
      <c r="A11" s="10">
        <v>2.1</v>
      </c>
      <c r="B11" s="10" t="s">
        <v>21</v>
      </c>
      <c r="C11" s="10">
        <v>9.7000000000000003E-2</v>
      </c>
      <c r="D11" s="10">
        <v>7.0999999999999994E-2</v>
      </c>
      <c r="E11" s="10">
        <v>7.0999999999999994E-2</v>
      </c>
      <c r="F11" s="1"/>
      <c r="G11" s="10">
        <v>2.1</v>
      </c>
      <c r="H11" s="10" t="s">
        <v>21</v>
      </c>
      <c r="I11" s="10">
        <v>8.4000000000000005E-2</v>
      </c>
      <c r="J11" s="10">
        <v>8.5999999999999993E-2</v>
      </c>
      <c r="K11" s="10">
        <v>5.6000000000000001E-2</v>
      </c>
      <c r="L11" s="1"/>
      <c r="M11" s="10">
        <v>2.1</v>
      </c>
      <c r="N11" s="10" t="s">
        <v>21</v>
      </c>
      <c r="O11" s="114">
        <v>7.4999999999999997E-2</v>
      </c>
      <c r="P11" s="114">
        <v>9.6000000000000002E-2</v>
      </c>
      <c r="Q11" s="114">
        <v>5.0999999999999997E-2</v>
      </c>
      <c r="R11" s="111"/>
      <c r="S11" s="111"/>
      <c r="T11" s="10">
        <v>2.1</v>
      </c>
      <c r="U11" s="10" t="s">
        <v>21</v>
      </c>
      <c r="V11" s="114">
        <v>7.0000000000000007E-2</v>
      </c>
      <c r="W11" s="114">
        <v>0.104</v>
      </c>
      <c r="X11" s="114">
        <v>4.9000000000000002E-2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.5" x14ac:dyDescent="0.35">
      <c r="A12" s="10">
        <v>2.1</v>
      </c>
      <c r="B12" s="10" t="s">
        <v>22</v>
      </c>
      <c r="C12" s="10">
        <v>0.121</v>
      </c>
      <c r="D12" s="10">
        <v>7.2999999999999995E-2</v>
      </c>
      <c r="E12" s="10">
        <v>7.2999999999999995E-2</v>
      </c>
      <c r="F12" s="1"/>
      <c r="G12" s="10">
        <v>2.1</v>
      </c>
      <c r="H12" s="10" t="s">
        <v>22</v>
      </c>
      <c r="I12" s="10">
        <v>0.108</v>
      </c>
      <c r="J12" s="10">
        <v>0.09</v>
      </c>
      <c r="K12" s="10">
        <v>5.7000000000000002E-2</v>
      </c>
      <c r="L12" s="1"/>
      <c r="M12" s="10">
        <v>2.1</v>
      </c>
      <c r="N12" s="10" t="s">
        <v>22</v>
      </c>
      <c r="O12" s="114">
        <v>9.6000000000000002E-2</v>
      </c>
      <c r="P12" s="114">
        <v>0.1</v>
      </c>
      <c r="Q12" s="114">
        <v>5.0999999999999997E-2</v>
      </c>
      <c r="R12" s="111"/>
      <c r="S12" s="111"/>
      <c r="T12" s="10">
        <v>2.1</v>
      </c>
      <c r="U12" s="10" t="s">
        <v>22</v>
      </c>
      <c r="V12" s="114">
        <v>8.8999999999999996E-2</v>
      </c>
      <c r="W12" s="114">
        <v>0.108</v>
      </c>
      <c r="X12" s="114">
        <v>4.9000000000000002E-2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5.5" x14ac:dyDescent="0.35">
      <c r="A13" s="22">
        <v>2.1</v>
      </c>
      <c r="B13" s="22" t="s">
        <v>20</v>
      </c>
      <c r="C13" s="22">
        <v>7.0000000000000007E-2</v>
      </c>
      <c r="D13" s="22">
        <v>6.8000000000000005E-2</v>
      </c>
      <c r="E13" s="22">
        <v>6.8000000000000005E-2</v>
      </c>
      <c r="F13" s="1"/>
      <c r="G13" s="22">
        <v>2.1</v>
      </c>
      <c r="H13" s="22" t="s">
        <v>20</v>
      </c>
      <c r="I13" s="22">
        <v>0.06</v>
      </c>
      <c r="J13" s="22">
        <v>8.2000000000000003E-2</v>
      </c>
      <c r="K13" s="22">
        <v>5.6000000000000001E-2</v>
      </c>
      <c r="L13" s="1"/>
      <c r="M13" s="22">
        <v>2.1</v>
      </c>
      <c r="N13" s="22" t="s">
        <v>20</v>
      </c>
      <c r="O13" s="115">
        <v>5.5E-2</v>
      </c>
      <c r="P13" s="115">
        <v>9.0999999999999998E-2</v>
      </c>
      <c r="Q13" s="115">
        <v>5.0999999999999997E-2</v>
      </c>
      <c r="R13" s="111"/>
      <c r="S13" s="111"/>
      <c r="T13" s="22">
        <v>2.1</v>
      </c>
      <c r="U13" s="22" t="s">
        <v>20</v>
      </c>
      <c r="V13" s="115">
        <v>5.2999999999999999E-2</v>
      </c>
      <c r="W13" s="115">
        <v>9.8000000000000004E-2</v>
      </c>
      <c r="X13" s="115">
        <v>4.9000000000000002E-2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5.5" x14ac:dyDescent="0.35">
      <c r="A14" s="17">
        <v>2.4</v>
      </c>
      <c r="B14" s="17" t="s">
        <v>20</v>
      </c>
      <c r="C14" s="17">
        <v>6.0999999999999999E-2</v>
      </c>
      <c r="D14" s="17">
        <v>5.8000000000000003E-2</v>
      </c>
      <c r="E14" s="17">
        <v>5.8000000000000003E-2</v>
      </c>
      <c r="F14" s="1"/>
      <c r="G14" s="17">
        <v>2.4</v>
      </c>
      <c r="H14" s="17" t="s">
        <v>20</v>
      </c>
      <c r="I14" s="17">
        <v>6.8000000000000005E-2</v>
      </c>
      <c r="J14" s="17">
        <v>6.0999999999999999E-2</v>
      </c>
      <c r="K14" s="17">
        <v>6.4000000000000001E-2</v>
      </c>
      <c r="L14" s="1"/>
      <c r="M14" s="17">
        <v>2.4</v>
      </c>
      <c r="N14" s="17" t="s">
        <v>20</v>
      </c>
      <c r="O14" s="117">
        <v>7.1999999999999995E-2</v>
      </c>
      <c r="P14" s="117">
        <v>6.7000000000000004E-2</v>
      </c>
      <c r="Q14" s="117">
        <v>6.8000000000000005E-2</v>
      </c>
      <c r="R14" s="111"/>
      <c r="S14" s="111"/>
      <c r="T14" s="17">
        <v>2.4</v>
      </c>
      <c r="U14" s="17" t="s">
        <v>20</v>
      </c>
      <c r="V14" s="117">
        <v>7.3999999999999996E-2</v>
      </c>
      <c r="W14" s="117">
        <v>7.1999999999999995E-2</v>
      </c>
      <c r="X14" s="117">
        <v>6.9000000000000006E-2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5.5" x14ac:dyDescent="0.35">
      <c r="A15" s="17">
        <v>2.8</v>
      </c>
      <c r="B15" s="17" t="s">
        <v>20</v>
      </c>
      <c r="C15" s="17">
        <v>6.4000000000000001E-2</v>
      </c>
      <c r="D15" s="17">
        <v>5.8999999999999997E-2</v>
      </c>
      <c r="E15" s="17">
        <v>5.8999999999999997E-2</v>
      </c>
      <c r="F15" s="1"/>
      <c r="G15" s="17">
        <v>2.8</v>
      </c>
      <c r="H15" s="17" t="s">
        <v>20</v>
      </c>
      <c r="I15" s="17">
        <v>8.7999999999999995E-2</v>
      </c>
      <c r="J15" s="17">
        <v>5.8000000000000003E-2</v>
      </c>
      <c r="K15" s="17">
        <v>7.9000000000000001E-2</v>
      </c>
      <c r="L15" s="1"/>
      <c r="M15" s="17">
        <v>2.8</v>
      </c>
      <c r="N15" s="17" t="s">
        <v>20</v>
      </c>
      <c r="O15" s="117">
        <v>0.104</v>
      </c>
      <c r="P15" s="117">
        <v>6.3E-2</v>
      </c>
      <c r="Q15" s="117">
        <v>9.0999999999999998E-2</v>
      </c>
      <c r="R15" s="111"/>
      <c r="S15" s="111"/>
      <c r="T15" s="17">
        <v>2.8</v>
      </c>
      <c r="U15" s="17" t="s">
        <v>20</v>
      </c>
      <c r="V15" s="117">
        <v>0.114</v>
      </c>
      <c r="W15" s="117">
        <v>6.8000000000000005E-2</v>
      </c>
      <c r="X15" s="117">
        <v>0.1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5.5" x14ac:dyDescent="0.35">
      <c r="A16" s="50">
        <v>2.2000000000000002</v>
      </c>
      <c r="B16" s="51" t="s">
        <v>19</v>
      </c>
      <c r="C16" s="50">
        <v>6.8000000000000005E-2</v>
      </c>
      <c r="D16" s="51">
        <v>6.3E-2</v>
      </c>
      <c r="E16" s="50">
        <v>6.3E-2</v>
      </c>
      <c r="F16" s="1"/>
      <c r="G16" s="50">
        <v>2.2000000000000002</v>
      </c>
      <c r="H16" s="51" t="s">
        <v>19</v>
      </c>
      <c r="I16" s="50">
        <v>5.7000000000000002E-2</v>
      </c>
      <c r="J16" s="51">
        <v>7.0000000000000007E-2</v>
      </c>
      <c r="K16" s="50">
        <v>5.5E-2</v>
      </c>
      <c r="L16" s="1"/>
      <c r="M16" s="50">
        <v>2.2000000000000002</v>
      </c>
      <c r="N16" s="51" t="s">
        <v>19</v>
      </c>
      <c r="O16" s="113">
        <v>5.1999999999999998E-2</v>
      </c>
      <c r="P16" s="113">
        <v>7.6999999999999999E-2</v>
      </c>
      <c r="Q16" s="113">
        <v>0.05</v>
      </c>
      <c r="R16" s="111"/>
      <c r="S16" s="111"/>
      <c r="T16" s="50">
        <v>2.2000000000000002</v>
      </c>
      <c r="U16" s="51" t="s">
        <v>19</v>
      </c>
      <c r="V16" s="113">
        <v>0.05</v>
      </c>
      <c r="W16" s="113">
        <v>8.3000000000000004E-2</v>
      </c>
      <c r="X16" s="113">
        <v>4.8000000000000001E-2</v>
      </c>
      <c r="Y16" s="1"/>
      <c r="Z16" s="179" t="s">
        <v>43</v>
      </c>
      <c r="AA16" s="179"/>
      <c r="AB16" s="179"/>
      <c r="AC16" s="179"/>
      <c r="AD16" s="179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5.5" x14ac:dyDescent="0.35">
      <c r="A17" s="50">
        <v>2.2000000000000002</v>
      </c>
      <c r="B17" s="51" t="s">
        <v>21</v>
      </c>
      <c r="C17" s="50">
        <v>5.6000000000000001E-2</v>
      </c>
      <c r="D17" s="51">
        <v>0.06</v>
      </c>
      <c r="E17" s="50">
        <v>0.06</v>
      </c>
      <c r="F17" s="1"/>
      <c r="G17" s="50">
        <v>2.2000000000000002</v>
      </c>
      <c r="H17" s="51" t="s">
        <v>21</v>
      </c>
      <c r="I17" s="50">
        <v>5.2999999999999999E-2</v>
      </c>
      <c r="J17" s="51">
        <v>6.9000000000000006E-2</v>
      </c>
      <c r="K17" s="50">
        <v>5.2999999999999999E-2</v>
      </c>
      <c r="L17" s="1"/>
      <c r="M17" s="50">
        <v>2.2000000000000002</v>
      </c>
      <c r="N17" s="51" t="s">
        <v>21</v>
      </c>
      <c r="O17" s="113">
        <v>0.05</v>
      </c>
      <c r="P17" s="113">
        <v>7.5999999999999998E-2</v>
      </c>
      <c r="Q17" s="113">
        <v>4.9000000000000002E-2</v>
      </c>
      <c r="R17" s="111"/>
      <c r="S17" s="111"/>
      <c r="T17" s="50">
        <v>2.2000000000000002</v>
      </c>
      <c r="U17" s="51" t="s">
        <v>21</v>
      </c>
      <c r="V17" s="113">
        <v>0.05</v>
      </c>
      <c r="W17" s="113">
        <v>8.3000000000000004E-2</v>
      </c>
      <c r="X17" s="113">
        <v>4.8000000000000001E-2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5.5" x14ac:dyDescent="0.35">
      <c r="A18" s="50">
        <v>2.2000000000000002</v>
      </c>
      <c r="B18" s="51" t="s">
        <v>22</v>
      </c>
      <c r="C18" s="50">
        <v>5.2999999999999999E-2</v>
      </c>
      <c r="D18" s="51">
        <v>6.2E-2</v>
      </c>
      <c r="E18" s="50">
        <v>6.2E-2</v>
      </c>
      <c r="F18" s="1"/>
      <c r="G18" s="50">
        <v>2.2000000000000002</v>
      </c>
      <c r="H18" s="51" t="s">
        <v>22</v>
      </c>
      <c r="I18" s="50">
        <v>5.0999999999999997E-2</v>
      </c>
      <c r="J18" s="51">
        <v>7.0999999999999994E-2</v>
      </c>
      <c r="K18" s="50">
        <v>5.1999999999999998E-2</v>
      </c>
      <c r="L18" s="1"/>
      <c r="M18" s="50">
        <v>2.2000000000000002</v>
      </c>
      <c r="N18" s="51" t="s">
        <v>22</v>
      </c>
      <c r="O18" s="113">
        <v>0.05</v>
      </c>
      <c r="P18" s="113">
        <v>7.8E-2</v>
      </c>
      <c r="Q18" s="113">
        <v>4.9000000000000002E-2</v>
      </c>
      <c r="R18" s="111"/>
      <c r="S18" s="111"/>
      <c r="T18" s="50">
        <v>2.2000000000000002</v>
      </c>
      <c r="U18" s="51" t="s">
        <v>22</v>
      </c>
      <c r="V18" s="113">
        <v>4.9000000000000002E-2</v>
      </c>
      <c r="W18" s="113">
        <v>8.4000000000000005E-2</v>
      </c>
      <c r="X18" s="113">
        <v>4.8000000000000001E-2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5.5" x14ac:dyDescent="0.35">
      <c r="A19" s="26">
        <v>2.2000000000000002</v>
      </c>
      <c r="B19" s="26" t="s">
        <v>20</v>
      </c>
      <c r="C19" s="26">
        <v>0.06</v>
      </c>
      <c r="D19" s="26">
        <v>0.06</v>
      </c>
      <c r="E19" s="26">
        <v>0.06</v>
      </c>
      <c r="F19" s="1"/>
      <c r="G19" s="26">
        <v>2.2000000000000002</v>
      </c>
      <c r="H19" s="26" t="s">
        <v>20</v>
      </c>
      <c r="I19" s="26">
        <v>5.3999999999999999E-2</v>
      </c>
      <c r="J19" s="26">
        <v>6.7000000000000004E-2</v>
      </c>
      <c r="K19" s="26">
        <v>5.1999999999999998E-2</v>
      </c>
      <c r="L19" s="1"/>
      <c r="M19" s="26">
        <v>2.2000000000000002</v>
      </c>
      <c r="N19" s="26" t="s">
        <v>20</v>
      </c>
      <c r="O19" s="116">
        <v>5.0999999999999997E-2</v>
      </c>
      <c r="P19" s="116">
        <v>7.4999999999999997E-2</v>
      </c>
      <c r="Q19" s="116">
        <v>4.9000000000000002E-2</v>
      </c>
      <c r="R19" s="111"/>
      <c r="S19" s="111"/>
      <c r="T19" s="26">
        <v>2.2000000000000002</v>
      </c>
      <c r="U19" s="26" t="s">
        <v>20</v>
      </c>
      <c r="V19" s="116">
        <v>0.05</v>
      </c>
      <c r="W19" s="116">
        <v>0.08</v>
      </c>
      <c r="X19" s="116">
        <v>4.7E-2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5.5" x14ac:dyDescent="0.35">
      <c r="A20" s="8">
        <v>2.1</v>
      </c>
      <c r="B20" s="8" t="s">
        <v>23</v>
      </c>
      <c r="C20" s="8">
        <v>3.3000000000000002E-2</v>
      </c>
      <c r="D20" s="8">
        <v>0.06</v>
      </c>
      <c r="E20" s="8">
        <v>0.06</v>
      </c>
      <c r="F20" s="1"/>
      <c r="G20" s="8">
        <v>2.1</v>
      </c>
      <c r="H20" s="8" t="s">
        <v>23</v>
      </c>
      <c r="I20" s="8">
        <v>3.5000000000000003E-2</v>
      </c>
      <c r="J20" s="8">
        <v>7.0000000000000007E-2</v>
      </c>
      <c r="K20" s="8">
        <v>5.7000000000000002E-2</v>
      </c>
      <c r="L20" s="1"/>
      <c r="M20" s="8">
        <v>2.1</v>
      </c>
      <c r="N20" s="8" t="s">
        <v>23</v>
      </c>
      <c r="O20" s="118">
        <v>3.5999999999999997E-2</v>
      </c>
      <c r="P20" s="118">
        <v>7.6999999999999999E-2</v>
      </c>
      <c r="Q20" s="118">
        <v>5.3999999999999999E-2</v>
      </c>
      <c r="R20" s="111"/>
      <c r="S20" s="111"/>
      <c r="T20" s="8">
        <v>2.1</v>
      </c>
      <c r="U20" s="8" t="s">
        <v>23</v>
      </c>
      <c r="V20" s="118">
        <v>3.7999999999999999E-2</v>
      </c>
      <c r="W20" s="118">
        <v>8.3000000000000004E-2</v>
      </c>
      <c r="X20" s="118">
        <v>5.1999999999999998E-2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5" x14ac:dyDescent="0.35">
      <c r="A21" s="8">
        <v>2.4</v>
      </c>
      <c r="B21" s="8" t="s">
        <v>25</v>
      </c>
      <c r="C21" s="8">
        <v>3.2000000000000001E-2</v>
      </c>
      <c r="D21" s="8">
        <v>5.3999999999999999E-2</v>
      </c>
      <c r="E21" s="8">
        <v>5.3999999999999999E-2</v>
      </c>
      <c r="F21" s="1"/>
      <c r="G21" s="8">
        <v>2.4</v>
      </c>
      <c r="H21" s="8" t="s">
        <v>25</v>
      </c>
      <c r="I21" s="8">
        <v>3.7999999999999999E-2</v>
      </c>
      <c r="J21" s="8">
        <v>5.7000000000000002E-2</v>
      </c>
      <c r="K21" s="8">
        <v>6.0999999999999999E-2</v>
      </c>
      <c r="L21" s="1"/>
      <c r="M21" s="8">
        <v>2.4</v>
      </c>
      <c r="N21" s="8" t="s">
        <v>25</v>
      </c>
      <c r="O21" s="118">
        <v>4.2000000000000003E-2</v>
      </c>
      <c r="P21" s="118">
        <v>6.2E-2</v>
      </c>
      <c r="Q21" s="118">
        <v>6.5000000000000002E-2</v>
      </c>
      <c r="R21" s="111"/>
      <c r="S21" s="111"/>
      <c r="T21" s="8">
        <v>2.4</v>
      </c>
      <c r="U21" s="8" t="s">
        <v>25</v>
      </c>
      <c r="V21" s="118">
        <v>4.3999999999999997E-2</v>
      </c>
      <c r="W21" s="118">
        <v>6.6000000000000003E-2</v>
      </c>
      <c r="X21" s="118">
        <v>6.7000000000000004E-2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5" x14ac:dyDescent="0.35">
      <c r="A22" s="8">
        <v>2.8</v>
      </c>
      <c r="B22" s="8" t="s">
        <v>25</v>
      </c>
      <c r="C22" s="8">
        <v>2.5000000000000001E-2</v>
      </c>
      <c r="D22" s="8">
        <v>5.3999999999999999E-2</v>
      </c>
      <c r="E22" s="8">
        <v>5.3999999999999999E-2</v>
      </c>
      <c r="F22" s="1"/>
      <c r="G22" s="8">
        <v>2.8</v>
      </c>
      <c r="H22" s="8" t="s">
        <v>25</v>
      </c>
      <c r="I22" s="8">
        <v>3.9E-2</v>
      </c>
      <c r="J22" s="8">
        <v>5.3999999999999999E-2</v>
      </c>
      <c r="K22" s="8">
        <v>7.4999999999999997E-2</v>
      </c>
      <c r="L22" s="1"/>
      <c r="M22" s="8">
        <v>2.8</v>
      </c>
      <c r="N22" s="8" t="s">
        <v>25</v>
      </c>
      <c r="O22" s="118">
        <v>4.9000000000000002E-2</v>
      </c>
      <c r="P22" s="118">
        <v>5.8000000000000003E-2</v>
      </c>
      <c r="Q22" s="118">
        <v>8.8999999999999996E-2</v>
      </c>
      <c r="R22" s="111"/>
      <c r="S22" s="111"/>
      <c r="T22" s="8">
        <v>2.8</v>
      </c>
      <c r="U22" s="8" t="s">
        <v>25</v>
      </c>
      <c r="V22" s="118">
        <v>5.7000000000000002E-2</v>
      </c>
      <c r="W22" s="118">
        <v>6.3E-2</v>
      </c>
      <c r="X22" s="118">
        <v>9.9000000000000005E-2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.5" x14ac:dyDescent="0.35">
      <c r="A23" s="8">
        <v>2.4</v>
      </c>
      <c r="B23" s="8" t="s">
        <v>26</v>
      </c>
      <c r="C23" s="8">
        <v>0.02</v>
      </c>
      <c r="D23" s="8">
        <v>5.3999999999999999E-2</v>
      </c>
      <c r="E23" s="8">
        <v>5.3999999999999999E-2</v>
      </c>
      <c r="F23" s="1"/>
      <c r="G23" s="8">
        <v>2.4</v>
      </c>
      <c r="H23" s="8" t="s">
        <v>26</v>
      </c>
      <c r="I23" s="8">
        <v>2.4E-2</v>
      </c>
      <c r="J23" s="8">
        <v>5.7000000000000002E-2</v>
      </c>
      <c r="K23" s="8">
        <v>5.8999999999999997E-2</v>
      </c>
      <c r="L23" s="1"/>
      <c r="M23" s="8">
        <v>2.4</v>
      </c>
      <c r="N23" s="8" t="s">
        <v>26</v>
      </c>
      <c r="O23" s="118">
        <v>2.5999999999999999E-2</v>
      </c>
      <c r="P23" s="118">
        <v>6.2E-2</v>
      </c>
      <c r="Q23" s="118">
        <v>6.3E-2</v>
      </c>
      <c r="R23" s="111"/>
      <c r="S23" s="111"/>
      <c r="T23" s="8">
        <v>2.4</v>
      </c>
      <c r="U23" s="8" t="s">
        <v>26</v>
      </c>
      <c r="V23" s="118">
        <v>2.8000000000000001E-2</v>
      </c>
      <c r="W23" s="118">
        <v>6.6000000000000003E-2</v>
      </c>
      <c r="X23" s="118">
        <v>6.5000000000000002E-2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.5" x14ac:dyDescent="0.35">
      <c r="A24" s="8">
        <v>2.8</v>
      </c>
      <c r="B24" s="8" t="s">
        <v>26</v>
      </c>
      <c r="C24" s="8">
        <v>1.2E-2</v>
      </c>
      <c r="D24" s="8">
        <v>5.2999999999999999E-2</v>
      </c>
      <c r="E24" s="8">
        <v>5.2999999999999999E-2</v>
      </c>
      <c r="F24" s="1"/>
      <c r="G24" s="8">
        <v>2.8</v>
      </c>
      <c r="H24" s="8" t="s">
        <v>26</v>
      </c>
      <c r="I24" s="8">
        <v>0.02</v>
      </c>
      <c r="J24" s="8">
        <v>5.2999999999999999E-2</v>
      </c>
      <c r="K24" s="8">
        <v>7.3999999999999996E-2</v>
      </c>
      <c r="L24" s="1"/>
      <c r="M24" s="8">
        <v>2.8</v>
      </c>
      <c r="N24" s="8" t="s">
        <v>26</v>
      </c>
      <c r="O24" s="118">
        <v>2.5999999999999999E-2</v>
      </c>
      <c r="P24" s="118">
        <v>5.8000000000000003E-2</v>
      </c>
      <c r="Q24" s="118">
        <v>8.7999999999999995E-2</v>
      </c>
      <c r="R24" s="111"/>
      <c r="S24" s="111"/>
      <c r="T24" s="8">
        <v>2.8</v>
      </c>
      <c r="U24" s="8" t="s">
        <v>26</v>
      </c>
      <c r="V24" s="118">
        <v>3.1E-2</v>
      </c>
      <c r="W24" s="118">
        <v>6.2E-2</v>
      </c>
      <c r="X24" s="118">
        <v>9.8000000000000004E-2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.5" x14ac:dyDescent="0.35">
      <c r="A25" s="10">
        <v>2.4</v>
      </c>
      <c r="B25" s="10" t="s">
        <v>23</v>
      </c>
      <c r="C25" s="10">
        <v>0.121</v>
      </c>
      <c r="D25" s="10">
        <v>6.0999999999999999E-2</v>
      </c>
      <c r="E25" s="10">
        <v>6.0999999999999999E-2</v>
      </c>
      <c r="F25" s="1"/>
      <c r="G25" s="10">
        <v>2.4</v>
      </c>
      <c r="H25" s="10" t="s">
        <v>23</v>
      </c>
      <c r="I25" s="10">
        <v>0.127</v>
      </c>
      <c r="J25" s="10">
        <v>6.2E-2</v>
      </c>
      <c r="K25" s="10">
        <v>6.8000000000000005E-2</v>
      </c>
      <c r="L25" s="1"/>
      <c r="M25" s="10">
        <v>2.4</v>
      </c>
      <c r="N25" s="10" t="s">
        <v>23</v>
      </c>
      <c r="O25" s="119">
        <v>0.128</v>
      </c>
      <c r="P25" s="119">
        <v>6.7000000000000004E-2</v>
      </c>
      <c r="Q25" s="119">
        <v>7.1999999999999995E-2</v>
      </c>
      <c r="R25" s="111"/>
      <c r="S25" s="111"/>
      <c r="T25" s="10">
        <v>2.4</v>
      </c>
      <c r="U25" s="10" t="s">
        <v>23</v>
      </c>
      <c r="V25" s="119">
        <v>0.126</v>
      </c>
      <c r="W25" s="119">
        <v>7.0999999999999994E-2</v>
      </c>
      <c r="X25" s="119">
        <v>7.2999999999999995E-2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.5" x14ac:dyDescent="0.35">
      <c r="A26" s="10">
        <v>2.8</v>
      </c>
      <c r="B26" s="10" t="s">
        <v>23</v>
      </c>
      <c r="C26" s="10">
        <v>0.16400000000000001</v>
      </c>
      <c r="D26" s="10">
        <v>6.2E-2</v>
      </c>
      <c r="E26" s="10">
        <v>6.2E-2</v>
      </c>
      <c r="F26" s="1"/>
      <c r="G26" s="10">
        <v>2.8</v>
      </c>
      <c r="H26" s="10" t="s">
        <v>23</v>
      </c>
      <c r="I26" s="10">
        <v>0.2</v>
      </c>
      <c r="J26" s="10">
        <v>6.2E-2</v>
      </c>
      <c r="K26" s="10">
        <v>8.1000000000000003E-2</v>
      </c>
      <c r="L26" s="1"/>
      <c r="M26" s="10">
        <v>2.8</v>
      </c>
      <c r="N26" s="10" t="s">
        <v>23</v>
      </c>
      <c r="O26" s="119">
        <v>0.218</v>
      </c>
      <c r="P26" s="119">
        <v>6.5000000000000002E-2</v>
      </c>
      <c r="Q26" s="119">
        <v>9.2999999999999999E-2</v>
      </c>
      <c r="R26" s="111"/>
      <c r="S26" s="111"/>
      <c r="T26" s="10">
        <v>2.8</v>
      </c>
      <c r="U26" s="10" t="s">
        <v>23</v>
      </c>
      <c r="V26" s="119">
        <v>0.22900000000000001</v>
      </c>
      <c r="W26" s="119">
        <v>6.9000000000000006E-2</v>
      </c>
      <c r="X26" s="119">
        <v>0.10100000000000001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5" x14ac:dyDescent="0.35">
      <c r="A27" s="10">
        <v>2.1</v>
      </c>
      <c r="B27" s="10" t="s">
        <v>25</v>
      </c>
      <c r="C27" s="10">
        <v>9.2999999999999999E-2</v>
      </c>
      <c r="D27" s="10">
        <v>6.6000000000000003E-2</v>
      </c>
      <c r="E27" s="10">
        <v>6.6000000000000003E-2</v>
      </c>
      <c r="F27" s="1"/>
      <c r="G27" s="10">
        <v>2.1</v>
      </c>
      <c r="H27" s="10" t="s">
        <v>25</v>
      </c>
      <c r="I27" s="10">
        <v>8.2000000000000003E-2</v>
      </c>
      <c r="J27" s="10">
        <v>7.6999999999999999E-2</v>
      </c>
      <c r="K27" s="10">
        <v>5.6000000000000001E-2</v>
      </c>
      <c r="L27" s="1"/>
      <c r="M27" s="10">
        <v>2.1</v>
      </c>
      <c r="N27" s="10" t="s">
        <v>25</v>
      </c>
      <c r="O27" s="119">
        <v>7.4999999999999997E-2</v>
      </c>
      <c r="P27" s="119">
        <v>8.4000000000000005E-2</v>
      </c>
      <c r="Q27" s="119">
        <v>5.1999999999999998E-2</v>
      </c>
      <c r="R27" s="111"/>
      <c r="S27" s="111"/>
      <c r="T27" s="10">
        <v>2.1</v>
      </c>
      <c r="U27" s="10" t="s">
        <v>25</v>
      </c>
      <c r="V27" s="119">
        <v>7.0999999999999994E-2</v>
      </c>
      <c r="W27" s="119">
        <v>0.09</v>
      </c>
      <c r="X27" s="119">
        <v>5.0999999999999997E-2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5" x14ac:dyDescent="0.35">
      <c r="A28" s="10">
        <v>2.1</v>
      </c>
      <c r="B28" s="10" t="s">
        <v>26</v>
      </c>
      <c r="C28" s="10">
        <v>0.11799999999999999</v>
      </c>
      <c r="D28" s="10">
        <v>6.7000000000000004E-2</v>
      </c>
      <c r="E28" s="10">
        <v>6.7000000000000004E-2</v>
      </c>
      <c r="F28" s="1"/>
      <c r="G28" s="10">
        <v>2.1</v>
      </c>
      <c r="H28" s="10" t="s">
        <v>26</v>
      </c>
      <c r="I28" s="10">
        <v>0.105</v>
      </c>
      <c r="J28" s="10">
        <v>7.9000000000000001E-2</v>
      </c>
      <c r="K28" s="10">
        <v>5.5E-2</v>
      </c>
      <c r="L28" s="1"/>
      <c r="M28" s="10">
        <v>2.1</v>
      </c>
      <c r="N28" s="10" t="s">
        <v>26</v>
      </c>
      <c r="O28" s="119">
        <v>9.6000000000000002E-2</v>
      </c>
      <c r="P28" s="119">
        <v>8.6999999999999994E-2</v>
      </c>
      <c r="Q28" s="119">
        <v>5.1999999999999998E-2</v>
      </c>
      <c r="R28" s="111"/>
      <c r="S28" s="111"/>
      <c r="T28" s="10">
        <v>2.1</v>
      </c>
      <c r="U28" s="10" t="s">
        <v>26</v>
      </c>
      <c r="V28" s="119">
        <v>0.09</v>
      </c>
      <c r="W28" s="119">
        <v>9.2999999999999999E-2</v>
      </c>
      <c r="X28" s="119">
        <v>5.0999999999999997E-2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.5" x14ac:dyDescent="0.35">
      <c r="A29" s="17">
        <v>2.1</v>
      </c>
      <c r="B29" s="17" t="s">
        <v>24</v>
      </c>
      <c r="C29" s="17">
        <v>6.5000000000000002E-2</v>
      </c>
      <c r="D29" s="17">
        <v>6.4000000000000001E-2</v>
      </c>
      <c r="E29" s="17">
        <v>6.4000000000000001E-2</v>
      </c>
      <c r="F29" s="1"/>
      <c r="G29" s="17">
        <v>2.1</v>
      </c>
      <c r="H29" s="17" t="s">
        <v>24</v>
      </c>
      <c r="I29" s="17">
        <v>5.8000000000000003E-2</v>
      </c>
      <c r="J29" s="17">
        <v>7.3999999999999996E-2</v>
      </c>
      <c r="K29" s="17">
        <v>5.6000000000000001E-2</v>
      </c>
      <c r="L29" s="1"/>
      <c r="M29" s="17">
        <v>2.1</v>
      </c>
      <c r="N29" s="17" t="s">
        <v>24</v>
      </c>
      <c r="O29" s="120">
        <v>5.5E-2</v>
      </c>
      <c r="P29" s="120">
        <v>0.08</v>
      </c>
      <c r="Q29" s="120">
        <v>5.2999999999999999E-2</v>
      </c>
      <c r="R29" s="111"/>
      <c r="S29" s="111"/>
      <c r="T29" s="17">
        <v>2.1</v>
      </c>
      <c r="U29" s="17" t="s">
        <v>24</v>
      </c>
      <c r="V29" s="120">
        <v>5.3999999999999999E-2</v>
      </c>
      <c r="W29" s="120">
        <v>8.6999999999999994E-2</v>
      </c>
      <c r="X29" s="120">
        <v>5.1999999999999998E-2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.5" x14ac:dyDescent="0.35">
      <c r="A30" s="17">
        <v>2.4</v>
      </c>
      <c r="B30" s="17" t="s">
        <v>24</v>
      </c>
      <c r="C30" s="17">
        <v>5.7000000000000002E-2</v>
      </c>
      <c r="D30" s="17">
        <v>5.6000000000000001E-2</v>
      </c>
      <c r="E30" s="17">
        <v>5.6000000000000001E-2</v>
      </c>
      <c r="F30" s="1"/>
      <c r="G30" s="17">
        <v>2.4</v>
      </c>
      <c r="H30" s="17" t="s">
        <v>24</v>
      </c>
      <c r="I30" s="17">
        <v>6.6000000000000003E-2</v>
      </c>
      <c r="J30" s="17">
        <v>5.8000000000000003E-2</v>
      </c>
      <c r="K30" s="17">
        <v>6.3E-2</v>
      </c>
      <c r="L30" s="1"/>
      <c r="M30" s="17">
        <v>2.4</v>
      </c>
      <c r="N30" s="17" t="s">
        <v>24</v>
      </c>
      <c r="O30" s="120">
        <v>7.0000000000000007E-2</v>
      </c>
      <c r="P30" s="120">
        <v>6.2E-2</v>
      </c>
      <c r="Q30" s="120">
        <v>6.7000000000000004E-2</v>
      </c>
      <c r="R30" s="111"/>
      <c r="S30" s="111"/>
      <c r="T30" s="17">
        <v>2.4</v>
      </c>
      <c r="U30" s="17" t="s">
        <v>24</v>
      </c>
      <c r="V30" s="120">
        <v>7.1999999999999995E-2</v>
      </c>
      <c r="W30" s="120">
        <v>6.7000000000000004E-2</v>
      </c>
      <c r="X30" s="120">
        <v>6.9000000000000006E-2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.5" x14ac:dyDescent="0.35">
      <c r="A31" s="17">
        <v>2.8</v>
      </c>
      <c r="B31" s="17" t="s">
        <v>24</v>
      </c>
      <c r="C31" s="17">
        <v>0.06</v>
      </c>
      <c r="D31" s="17">
        <v>5.6000000000000001E-2</v>
      </c>
      <c r="E31" s="17">
        <v>5.6000000000000001E-2</v>
      </c>
      <c r="F31" s="1"/>
      <c r="G31" s="17">
        <v>2.8</v>
      </c>
      <c r="H31" s="17" t="s">
        <v>24</v>
      </c>
      <c r="I31" s="17">
        <v>8.4000000000000005E-2</v>
      </c>
      <c r="J31" s="17">
        <v>5.6000000000000001E-2</v>
      </c>
      <c r="K31" s="17">
        <v>7.6999999999999999E-2</v>
      </c>
      <c r="L31" s="1"/>
      <c r="M31" s="17">
        <v>2.8</v>
      </c>
      <c r="N31" s="17" t="s">
        <v>24</v>
      </c>
      <c r="O31" s="120">
        <v>0.1</v>
      </c>
      <c r="P31" s="120">
        <v>6.0999999999999999E-2</v>
      </c>
      <c r="Q31" s="120">
        <v>9.0999999999999998E-2</v>
      </c>
      <c r="R31" s="111"/>
      <c r="S31" s="111"/>
      <c r="T31" s="17">
        <v>2.8</v>
      </c>
      <c r="U31" s="17" t="s">
        <v>24</v>
      </c>
      <c r="V31" s="120">
        <v>0.11</v>
      </c>
      <c r="W31" s="120">
        <v>6.4000000000000001E-2</v>
      </c>
      <c r="X31" s="120">
        <v>0.1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5" x14ac:dyDescent="0.35">
      <c r="A32" s="50">
        <v>2.2000000000000002</v>
      </c>
      <c r="B32" s="51" t="s">
        <v>23</v>
      </c>
      <c r="C32" s="50">
        <v>6.2E-2</v>
      </c>
      <c r="D32" s="51">
        <v>5.8000000000000003E-2</v>
      </c>
      <c r="E32" s="50">
        <v>5.8000000000000003E-2</v>
      </c>
      <c r="F32" s="1"/>
      <c r="G32" s="50">
        <v>2.2000000000000002</v>
      </c>
      <c r="H32" s="51" t="s">
        <v>23</v>
      </c>
      <c r="I32" s="50">
        <v>5.3999999999999999E-2</v>
      </c>
      <c r="J32" s="51">
        <v>6.4000000000000001E-2</v>
      </c>
      <c r="K32" s="50">
        <v>5.2999999999999999E-2</v>
      </c>
      <c r="L32" s="1"/>
      <c r="M32" s="50">
        <v>2.2000000000000002</v>
      </c>
      <c r="N32" s="51" t="s">
        <v>23</v>
      </c>
      <c r="O32" s="113">
        <v>5.0999999999999997E-2</v>
      </c>
      <c r="P32" s="113">
        <v>7.0000000000000007E-2</v>
      </c>
      <c r="Q32" s="113">
        <v>0.05</v>
      </c>
      <c r="R32" s="111"/>
      <c r="S32" s="111"/>
      <c r="T32" s="50">
        <v>2.2000000000000002</v>
      </c>
      <c r="U32" s="51" t="s">
        <v>23</v>
      </c>
      <c r="V32" s="113">
        <v>0.05</v>
      </c>
      <c r="W32" s="113">
        <v>7.4999999999999997E-2</v>
      </c>
      <c r="X32" s="113">
        <v>4.9000000000000002E-2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5" x14ac:dyDescent="0.35">
      <c r="A33" s="50">
        <v>2.2000000000000002</v>
      </c>
      <c r="B33" s="51" t="s">
        <v>25</v>
      </c>
      <c r="C33" s="50">
        <v>5.3999999999999999E-2</v>
      </c>
      <c r="D33" s="51">
        <v>5.7000000000000002E-2</v>
      </c>
      <c r="E33" s="50">
        <v>5.7000000000000002E-2</v>
      </c>
      <c r="F33" s="1"/>
      <c r="G33" s="50">
        <v>2.2000000000000002</v>
      </c>
      <c r="H33" s="51" t="s">
        <v>25</v>
      </c>
      <c r="I33" s="50">
        <v>5.1999999999999998E-2</v>
      </c>
      <c r="J33" s="51">
        <v>6.4000000000000001E-2</v>
      </c>
      <c r="K33" s="50">
        <v>5.1999999999999998E-2</v>
      </c>
      <c r="L33" s="1"/>
      <c r="M33" s="50">
        <v>2.2000000000000002</v>
      </c>
      <c r="N33" s="51" t="s">
        <v>25</v>
      </c>
      <c r="O33" s="113">
        <v>0.05</v>
      </c>
      <c r="P33" s="113">
        <v>7.0000000000000007E-2</v>
      </c>
      <c r="Q33" s="113">
        <v>0.05</v>
      </c>
      <c r="R33" s="111"/>
      <c r="S33" s="111"/>
      <c r="T33" s="50">
        <v>2.2000000000000002</v>
      </c>
      <c r="U33" s="51" t="s">
        <v>25</v>
      </c>
      <c r="V33" s="113">
        <v>4.9000000000000002E-2</v>
      </c>
      <c r="W33" s="113">
        <v>7.3999999999999996E-2</v>
      </c>
      <c r="X33" s="113">
        <v>4.8000000000000001E-2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.5" x14ac:dyDescent="0.35">
      <c r="A34" s="50">
        <v>2.2000000000000002</v>
      </c>
      <c r="B34" s="51" t="s">
        <v>26</v>
      </c>
      <c r="C34" s="50">
        <v>5.1999999999999998E-2</v>
      </c>
      <c r="D34" s="51">
        <v>5.8999999999999997E-2</v>
      </c>
      <c r="E34" s="50">
        <v>5.8999999999999997E-2</v>
      </c>
      <c r="F34" s="1"/>
      <c r="G34" s="50">
        <v>2.2000000000000002</v>
      </c>
      <c r="H34" s="51" t="s">
        <v>26</v>
      </c>
      <c r="I34" s="50">
        <v>5.0999999999999997E-2</v>
      </c>
      <c r="J34" s="51">
        <v>6.6000000000000003E-2</v>
      </c>
      <c r="K34" s="50">
        <v>5.1999999999999998E-2</v>
      </c>
      <c r="L34" s="1"/>
      <c r="M34" s="50">
        <v>2.2000000000000002</v>
      </c>
      <c r="N34" s="51" t="s">
        <v>26</v>
      </c>
      <c r="O34" s="113">
        <v>0.05</v>
      </c>
      <c r="P34" s="113">
        <v>7.1999999999999995E-2</v>
      </c>
      <c r="Q34" s="113">
        <v>0.05</v>
      </c>
      <c r="R34" s="111"/>
      <c r="S34" s="111"/>
      <c r="T34" s="50">
        <v>2.2000000000000002</v>
      </c>
      <c r="U34" s="51" t="s">
        <v>26</v>
      </c>
      <c r="V34" s="113">
        <v>4.9000000000000002E-2</v>
      </c>
      <c r="W34" s="113">
        <v>7.5999999999999998E-2</v>
      </c>
      <c r="X34" s="113">
        <v>4.9000000000000002E-2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5" x14ac:dyDescent="0.35">
      <c r="A35" s="26">
        <v>2.2000000000000002</v>
      </c>
      <c r="B35" s="26" t="s">
        <v>24</v>
      </c>
      <c r="C35" s="26">
        <v>5.7000000000000002E-2</v>
      </c>
      <c r="D35" s="26">
        <v>5.7000000000000002E-2</v>
      </c>
      <c r="E35" s="26">
        <v>5.7000000000000002E-2</v>
      </c>
      <c r="F35" s="1"/>
      <c r="G35" s="26">
        <v>2.2000000000000002</v>
      </c>
      <c r="H35" s="26" t="s">
        <v>24</v>
      </c>
      <c r="I35" s="26">
        <v>5.2999999999999999E-2</v>
      </c>
      <c r="J35" s="26">
        <v>6.3E-2</v>
      </c>
      <c r="K35" s="26">
        <v>5.1999999999999998E-2</v>
      </c>
      <c r="L35" s="1"/>
      <c r="M35" s="26">
        <v>2.2000000000000002</v>
      </c>
      <c r="N35" s="26" t="s">
        <v>24</v>
      </c>
      <c r="O35" s="116">
        <v>0.05</v>
      </c>
      <c r="P35" s="116">
        <v>6.8000000000000005E-2</v>
      </c>
      <c r="Q35" s="116">
        <v>4.9000000000000002E-2</v>
      </c>
      <c r="R35" s="111"/>
      <c r="S35" s="111"/>
      <c r="T35" s="26">
        <v>2.2000000000000002</v>
      </c>
      <c r="U35" s="26" t="s">
        <v>24</v>
      </c>
      <c r="V35" s="116">
        <v>0.05</v>
      </c>
      <c r="W35" s="116">
        <v>7.2999999999999995E-2</v>
      </c>
      <c r="X35" s="116">
        <v>4.8000000000000001E-2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5" x14ac:dyDescent="0.35">
      <c r="A36" s="14">
        <v>2.1</v>
      </c>
      <c r="B36" s="14" t="s">
        <v>27</v>
      </c>
      <c r="C36" s="14">
        <v>2.9000000000000001E-2</v>
      </c>
      <c r="D36" s="14">
        <v>5.8000000000000003E-2</v>
      </c>
      <c r="E36" s="14">
        <v>5.8000000000000003E-2</v>
      </c>
      <c r="F36" s="1"/>
      <c r="G36" s="14">
        <v>2.1</v>
      </c>
      <c r="H36" s="14" t="s">
        <v>27</v>
      </c>
      <c r="I36" s="14">
        <v>3.4000000000000002E-2</v>
      </c>
      <c r="J36" s="14">
        <v>6.6000000000000003E-2</v>
      </c>
      <c r="K36" s="14">
        <v>5.7000000000000002E-2</v>
      </c>
      <c r="L36" s="1"/>
      <c r="M36" s="14">
        <v>2.1</v>
      </c>
      <c r="N36" s="14" t="s">
        <v>27</v>
      </c>
      <c r="O36" s="112">
        <v>3.6999999999999998E-2</v>
      </c>
      <c r="P36" s="112">
        <v>7.1999999999999995E-2</v>
      </c>
      <c r="Q36" s="112">
        <v>5.5E-2</v>
      </c>
      <c r="R36" s="111"/>
      <c r="S36" s="111"/>
      <c r="T36" s="14">
        <v>2.1</v>
      </c>
      <c r="U36" s="14" t="s">
        <v>27</v>
      </c>
      <c r="V36" s="112">
        <v>3.7999999999999999E-2</v>
      </c>
      <c r="W36" s="112">
        <v>7.6999999999999999E-2</v>
      </c>
      <c r="X36" s="112">
        <v>5.3999999999999999E-2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5" x14ac:dyDescent="0.35">
      <c r="A37" s="14">
        <v>2.4</v>
      </c>
      <c r="B37" s="14" t="s">
        <v>29</v>
      </c>
      <c r="C37" s="14">
        <v>3.1E-2</v>
      </c>
      <c r="D37" s="14">
        <v>5.2999999999999999E-2</v>
      </c>
      <c r="E37" s="14">
        <v>5.2999999999999999E-2</v>
      </c>
      <c r="F37" s="1"/>
      <c r="G37" s="14">
        <v>2.4</v>
      </c>
      <c r="H37" s="14" t="s">
        <v>29</v>
      </c>
      <c r="I37" s="14">
        <v>3.5999999999999997E-2</v>
      </c>
      <c r="J37" s="14">
        <v>5.5E-2</v>
      </c>
      <c r="K37" s="14">
        <v>0.06</v>
      </c>
      <c r="L37" s="1"/>
      <c r="M37" s="14">
        <v>2.4</v>
      </c>
      <c r="N37" s="14" t="s">
        <v>29</v>
      </c>
      <c r="O37" s="112">
        <v>4.1000000000000002E-2</v>
      </c>
      <c r="P37" s="112">
        <v>0.06</v>
      </c>
      <c r="Q37" s="112">
        <v>6.4000000000000001E-2</v>
      </c>
      <c r="R37" s="111"/>
      <c r="S37" s="111"/>
      <c r="T37" s="14">
        <v>2.4</v>
      </c>
      <c r="U37" s="14" t="s">
        <v>29</v>
      </c>
      <c r="V37" s="112">
        <v>4.2999999999999997E-2</v>
      </c>
      <c r="W37" s="112">
        <v>6.3E-2</v>
      </c>
      <c r="X37" s="112">
        <v>6.7000000000000004E-2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5" x14ac:dyDescent="0.35">
      <c r="A38" s="14">
        <v>2.8</v>
      </c>
      <c r="B38" s="14" t="s">
        <v>29</v>
      </c>
      <c r="C38" s="14">
        <v>2.4E-2</v>
      </c>
      <c r="D38" s="14">
        <v>5.2999999999999999E-2</v>
      </c>
      <c r="E38" s="14">
        <v>5.2999999999999999E-2</v>
      </c>
      <c r="F38" s="1"/>
      <c r="G38" s="14">
        <v>2.8</v>
      </c>
      <c r="H38" s="14" t="s">
        <v>29</v>
      </c>
      <c r="I38" s="14">
        <v>3.7999999999999999E-2</v>
      </c>
      <c r="J38" s="14">
        <v>5.2999999999999999E-2</v>
      </c>
      <c r="K38" s="14">
        <v>7.4999999999999997E-2</v>
      </c>
      <c r="L38" s="1"/>
      <c r="M38" s="14">
        <v>2.8</v>
      </c>
      <c r="N38" s="14" t="s">
        <v>29</v>
      </c>
      <c r="O38" s="112">
        <v>4.8000000000000001E-2</v>
      </c>
      <c r="P38" s="112">
        <v>5.7000000000000002E-2</v>
      </c>
      <c r="Q38" s="112">
        <v>0.09</v>
      </c>
      <c r="R38" s="111"/>
      <c r="S38" s="111"/>
      <c r="T38" s="14">
        <v>2.8</v>
      </c>
      <c r="U38" s="14" t="s">
        <v>29</v>
      </c>
      <c r="V38" s="112">
        <v>5.7000000000000002E-2</v>
      </c>
      <c r="W38" s="112">
        <v>0.06</v>
      </c>
      <c r="X38" s="112">
        <v>0.1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.5" x14ac:dyDescent="0.35">
      <c r="A39" s="14">
        <v>2.4</v>
      </c>
      <c r="B39" s="14" t="s">
        <v>30</v>
      </c>
      <c r="C39" s="14">
        <v>1.9E-2</v>
      </c>
      <c r="D39" s="14">
        <v>5.2999999999999999E-2</v>
      </c>
      <c r="E39" s="14">
        <v>5.2999999999999999E-2</v>
      </c>
      <c r="F39" s="1"/>
      <c r="G39" s="14">
        <v>2.4</v>
      </c>
      <c r="H39" s="14" t="s">
        <v>30</v>
      </c>
      <c r="I39" s="14">
        <v>2.3E-2</v>
      </c>
      <c r="J39" s="14">
        <v>5.6000000000000001E-2</v>
      </c>
      <c r="K39" s="14">
        <v>5.8999999999999997E-2</v>
      </c>
      <c r="L39" s="1"/>
      <c r="M39" s="14">
        <v>2.4</v>
      </c>
      <c r="N39" s="14" t="s">
        <v>30</v>
      </c>
      <c r="O39" s="112">
        <v>2.5000000000000001E-2</v>
      </c>
      <c r="P39" s="112">
        <v>0.06</v>
      </c>
      <c r="Q39" s="112">
        <v>6.3E-2</v>
      </c>
      <c r="R39" s="111"/>
      <c r="S39" s="111"/>
      <c r="T39" s="14">
        <v>2.4</v>
      </c>
      <c r="U39" s="14" t="s">
        <v>30</v>
      </c>
      <c r="V39" s="112">
        <v>2.7E-2</v>
      </c>
      <c r="W39" s="112">
        <v>6.3E-2</v>
      </c>
      <c r="X39" s="112">
        <v>6.5000000000000002E-2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5" x14ac:dyDescent="0.35">
      <c r="A40" s="14">
        <v>2.8</v>
      </c>
      <c r="B40" s="14" t="s">
        <v>30</v>
      </c>
      <c r="C40" s="14">
        <v>1.0999999999999999E-2</v>
      </c>
      <c r="D40" s="14">
        <v>5.1999999999999998E-2</v>
      </c>
      <c r="E40" s="14">
        <v>5.1999999999999998E-2</v>
      </c>
      <c r="F40" s="1"/>
      <c r="G40" s="14">
        <v>2.8</v>
      </c>
      <c r="H40" s="14" t="s">
        <v>30</v>
      </c>
      <c r="I40" s="14">
        <v>1.9E-2</v>
      </c>
      <c r="J40" s="14">
        <v>5.1999999999999998E-2</v>
      </c>
      <c r="K40" s="14">
        <v>7.3999999999999996E-2</v>
      </c>
      <c r="L40" s="1"/>
      <c r="M40" s="14">
        <v>2.8</v>
      </c>
      <c r="N40" s="14" t="s">
        <v>30</v>
      </c>
      <c r="O40" s="112">
        <v>2.5000000000000001E-2</v>
      </c>
      <c r="P40" s="112">
        <v>5.6000000000000001E-2</v>
      </c>
      <c r="Q40" s="112">
        <v>8.7999999999999995E-2</v>
      </c>
      <c r="R40" s="111"/>
      <c r="S40" s="111"/>
      <c r="T40" s="14">
        <v>2.8</v>
      </c>
      <c r="U40" s="14" t="s">
        <v>30</v>
      </c>
      <c r="V40" s="112">
        <v>0.03</v>
      </c>
      <c r="W40" s="112">
        <v>0.06</v>
      </c>
      <c r="X40" s="112">
        <v>9.8000000000000004E-2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5" x14ac:dyDescent="0.35">
      <c r="A41" s="12">
        <v>2.4</v>
      </c>
      <c r="B41" s="12" t="s">
        <v>27</v>
      </c>
      <c r="C41" s="12">
        <v>0.11799999999999999</v>
      </c>
      <c r="D41" s="12">
        <v>5.8000000000000003E-2</v>
      </c>
      <c r="E41" s="12">
        <v>5.8000000000000003E-2</v>
      </c>
      <c r="F41" s="1"/>
      <c r="G41" s="12">
        <v>2.4</v>
      </c>
      <c r="H41" s="12" t="s">
        <v>27</v>
      </c>
      <c r="I41" s="12">
        <v>0.125</v>
      </c>
      <c r="J41" s="12">
        <v>0.06</v>
      </c>
      <c r="K41" s="12">
        <v>6.7000000000000004E-2</v>
      </c>
      <c r="L41" s="1"/>
      <c r="M41" s="12">
        <v>2.4</v>
      </c>
      <c r="N41" s="12" t="s">
        <v>27</v>
      </c>
      <c r="O41" s="114">
        <v>0.126</v>
      </c>
      <c r="P41" s="114">
        <v>6.4000000000000001E-2</v>
      </c>
      <c r="Q41" s="114">
        <v>7.0999999999999994E-2</v>
      </c>
      <c r="R41" s="111"/>
      <c r="S41" s="111"/>
      <c r="T41" s="12">
        <v>2.4</v>
      </c>
      <c r="U41" s="12" t="s">
        <v>27</v>
      </c>
      <c r="V41" s="114">
        <v>0.125</v>
      </c>
      <c r="W41" s="114">
        <v>6.7000000000000004E-2</v>
      </c>
      <c r="X41" s="114">
        <v>7.1999999999999995E-2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5" x14ac:dyDescent="0.35">
      <c r="A42" s="12">
        <v>2.8</v>
      </c>
      <c r="B42" s="12" t="s">
        <v>27</v>
      </c>
      <c r="C42" s="12">
        <v>0.161</v>
      </c>
      <c r="D42" s="12">
        <v>0.06</v>
      </c>
      <c r="E42" s="12">
        <v>0.06</v>
      </c>
      <c r="F42" s="1"/>
      <c r="G42" s="12">
        <v>2.8</v>
      </c>
      <c r="H42" s="12" t="s">
        <v>27</v>
      </c>
      <c r="I42" s="12">
        <v>0.19700000000000001</v>
      </c>
      <c r="J42" s="12">
        <v>5.8999999999999997E-2</v>
      </c>
      <c r="K42" s="12">
        <v>0.08</v>
      </c>
      <c r="L42" s="1"/>
      <c r="M42" s="12">
        <v>2.8</v>
      </c>
      <c r="N42" s="12" t="s">
        <v>27</v>
      </c>
      <c r="O42" s="114">
        <v>0.215</v>
      </c>
      <c r="P42" s="114">
        <v>6.2E-2</v>
      </c>
      <c r="Q42" s="114">
        <v>9.2999999999999999E-2</v>
      </c>
      <c r="R42" s="111"/>
      <c r="S42" s="111"/>
      <c r="T42" s="12">
        <v>2.8</v>
      </c>
      <c r="U42" s="12" t="s">
        <v>27</v>
      </c>
      <c r="V42" s="114">
        <v>0.22600000000000001</v>
      </c>
      <c r="W42" s="114">
        <v>6.5000000000000002E-2</v>
      </c>
      <c r="X42" s="114">
        <v>0.10100000000000001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5" x14ac:dyDescent="0.35">
      <c r="A43" s="12">
        <v>2.1</v>
      </c>
      <c r="B43" s="12" t="s">
        <v>29</v>
      </c>
      <c r="C43" s="12">
        <v>0.09</v>
      </c>
      <c r="D43" s="12">
        <v>6.2E-2</v>
      </c>
      <c r="E43" s="12">
        <v>6.2E-2</v>
      </c>
      <c r="F43" s="1"/>
      <c r="G43" s="12">
        <v>2.1</v>
      </c>
      <c r="H43" s="12" t="s">
        <v>29</v>
      </c>
      <c r="I43" s="12">
        <v>8.1000000000000003E-2</v>
      </c>
      <c r="J43" s="12">
        <v>7.1999999999999995E-2</v>
      </c>
      <c r="K43" s="12">
        <v>5.5E-2</v>
      </c>
      <c r="L43" s="1"/>
      <c r="M43" s="12">
        <v>2.1</v>
      </c>
      <c r="N43" s="12" t="s">
        <v>29</v>
      </c>
      <c r="O43" s="114">
        <v>7.4999999999999997E-2</v>
      </c>
      <c r="P43" s="114">
        <v>7.6999999999999999E-2</v>
      </c>
      <c r="Q43" s="114">
        <v>5.2999999999999999E-2</v>
      </c>
      <c r="R43" s="111"/>
      <c r="S43" s="111"/>
      <c r="T43" s="12">
        <v>2.1</v>
      </c>
      <c r="U43" s="12" t="s">
        <v>29</v>
      </c>
      <c r="V43" s="114">
        <v>7.0999999999999994E-2</v>
      </c>
      <c r="W43" s="114">
        <v>8.2000000000000003E-2</v>
      </c>
      <c r="X43" s="114">
        <v>5.1999999999999998E-2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5" x14ac:dyDescent="0.35">
      <c r="A44" s="12">
        <v>2.1</v>
      </c>
      <c r="B44" s="12" t="s">
        <v>30</v>
      </c>
      <c r="C44" s="12">
        <v>0.11600000000000001</v>
      </c>
      <c r="D44" s="12">
        <v>6.3E-2</v>
      </c>
      <c r="E44" s="12">
        <v>6.3E-2</v>
      </c>
      <c r="F44" s="1"/>
      <c r="G44" s="12">
        <v>2.1</v>
      </c>
      <c r="H44" s="12" t="s">
        <v>30</v>
      </c>
      <c r="I44" s="12">
        <v>0.105</v>
      </c>
      <c r="J44" s="12">
        <v>7.2999999999999995E-2</v>
      </c>
      <c r="K44" s="12">
        <v>5.5E-2</v>
      </c>
      <c r="L44" s="1"/>
      <c r="M44" s="12">
        <v>2.1</v>
      </c>
      <c r="N44" s="12" t="s">
        <v>30</v>
      </c>
      <c r="O44" s="114">
        <v>9.6000000000000002E-2</v>
      </c>
      <c r="P44" s="114">
        <v>0.08</v>
      </c>
      <c r="Q44" s="114">
        <v>5.2999999999999999E-2</v>
      </c>
      <c r="R44" s="111"/>
      <c r="S44" s="111"/>
      <c r="T44" s="12">
        <v>2.1</v>
      </c>
      <c r="U44" s="12" t="s">
        <v>30</v>
      </c>
      <c r="V44" s="114">
        <v>0.09</v>
      </c>
      <c r="W44" s="114">
        <v>8.5000000000000006E-2</v>
      </c>
      <c r="X44" s="114">
        <v>5.1999999999999998E-2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5" x14ac:dyDescent="0.35">
      <c r="A45" s="19">
        <v>2.1</v>
      </c>
      <c r="B45" s="19" t="s">
        <v>28</v>
      </c>
      <c r="C45" s="19">
        <v>6.0999999999999999E-2</v>
      </c>
      <c r="D45" s="19">
        <v>0.06</v>
      </c>
      <c r="E45" s="19">
        <v>0.06</v>
      </c>
      <c r="F45" s="1"/>
      <c r="G45" s="19">
        <v>2.1</v>
      </c>
      <c r="H45" s="19" t="s">
        <v>28</v>
      </c>
      <c r="I45" s="19">
        <v>5.7000000000000002E-2</v>
      </c>
      <c r="J45" s="19">
        <v>6.8000000000000005E-2</v>
      </c>
      <c r="K45" s="19">
        <v>5.5E-2</v>
      </c>
      <c r="L45" s="1"/>
      <c r="M45" s="19">
        <v>2.1</v>
      </c>
      <c r="N45" s="19" t="s">
        <v>28</v>
      </c>
      <c r="O45" s="117">
        <v>5.5E-2</v>
      </c>
      <c r="P45" s="117">
        <v>7.3999999999999996E-2</v>
      </c>
      <c r="Q45" s="117">
        <v>5.3999999999999999E-2</v>
      </c>
      <c r="R45" s="111"/>
      <c r="S45" s="111"/>
      <c r="T45" s="19">
        <v>2.1</v>
      </c>
      <c r="U45" s="19" t="s">
        <v>28</v>
      </c>
      <c r="V45" s="117">
        <v>5.3999999999999999E-2</v>
      </c>
      <c r="W45" s="117">
        <v>7.9000000000000001E-2</v>
      </c>
      <c r="X45" s="117">
        <v>5.2999999999999999E-2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5" x14ac:dyDescent="0.35">
      <c r="A46" s="19">
        <v>2.4</v>
      </c>
      <c r="B46" s="19" t="s">
        <v>28</v>
      </c>
      <c r="C46" s="19">
        <v>5.6000000000000001E-2</v>
      </c>
      <c r="D46" s="19">
        <v>5.3999999999999999E-2</v>
      </c>
      <c r="E46" s="19">
        <v>5.3999999999999999E-2</v>
      </c>
      <c r="F46" s="1"/>
      <c r="G46" s="19">
        <v>2.4</v>
      </c>
      <c r="H46" s="19" t="s">
        <v>28</v>
      </c>
      <c r="I46" s="19">
        <v>6.4000000000000001E-2</v>
      </c>
      <c r="J46" s="19">
        <v>5.7000000000000002E-2</v>
      </c>
      <c r="K46" s="19">
        <v>6.3E-2</v>
      </c>
      <c r="L46" s="1"/>
      <c r="M46" s="19">
        <v>2.4</v>
      </c>
      <c r="N46" s="19" t="s">
        <v>28</v>
      </c>
      <c r="O46" s="117">
        <v>6.8000000000000005E-2</v>
      </c>
      <c r="P46" s="117">
        <v>0.06</v>
      </c>
      <c r="Q46" s="117">
        <v>6.6000000000000003E-2</v>
      </c>
      <c r="R46" s="111"/>
      <c r="S46" s="111"/>
      <c r="T46" s="19">
        <v>2.4</v>
      </c>
      <c r="U46" s="19" t="s">
        <v>28</v>
      </c>
      <c r="V46" s="117">
        <v>7.0999999999999994E-2</v>
      </c>
      <c r="W46" s="117">
        <v>6.4000000000000001E-2</v>
      </c>
      <c r="X46" s="117">
        <v>6.9000000000000006E-2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5" x14ac:dyDescent="0.35">
      <c r="A47" s="19">
        <v>2.8</v>
      </c>
      <c r="B47" s="19" t="s">
        <v>28</v>
      </c>
      <c r="C47" s="19">
        <v>5.7000000000000002E-2</v>
      </c>
      <c r="D47" s="19">
        <v>5.3999999999999999E-2</v>
      </c>
      <c r="E47" s="19">
        <v>5.3999999999999999E-2</v>
      </c>
      <c r="F47" s="1"/>
      <c r="G47" s="19">
        <v>2.8</v>
      </c>
      <c r="H47" s="19" t="s">
        <v>28</v>
      </c>
      <c r="I47" s="19">
        <v>8.2000000000000003E-2</v>
      </c>
      <c r="J47" s="19">
        <v>5.5E-2</v>
      </c>
      <c r="K47" s="19">
        <v>7.6999999999999999E-2</v>
      </c>
      <c r="L47" s="1"/>
      <c r="M47" s="19">
        <v>2.8</v>
      </c>
      <c r="N47" s="19" t="s">
        <v>28</v>
      </c>
      <c r="O47" s="117">
        <v>9.8000000000000004E-2</v>
      </c>
      <c r="P47" s="117">
        <v>5.8000000000000003E-2</v>
      </c>
      <c r="Q47" s="117">
        <v>9.0999999999999998E-2</v>
      </c>
      <c r="R47" s="111"/>
      <c r="S47" s="111"/>
      <c r="T47" s="19">
        <v>2.8</v>
      </c>
      <c r="U47" s="19" t="s">
        <v>28</v>
      </c>
      <c r="V47" s="117">
        <v>0.108</v>
      </c>
      <c r="W47" s="117">
        <v>6.2E-2</v>
      </c>
      <c r="X47" s="117">
        <v>0.10100000000000001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5" x14ac:dyDescent="0.35">
      <c r="A48" s="50">
        <v>2.2000000000000002</v>
      </c>
      <c r="B48" s="51" t="s">
        <v>27</v>
      </c>
      <c r="C48" s="50">
        <v>0.06</v>
      </c>
      <c r="D48" s="51">
        <v>5.7000000000000002E-2</v>
      </c>
      <c r="E48" s="50">
        <v>5.7000000000000002E-2</v>
      </c>
      <c r="F48" s="1"/>
      <c r="G48" s="50">
        <v>2.2000000000000002</v>
      </c>
      <c r="H48" s="51" t="s">
        <v>27</v>
      </c>
      <c r="I48" s="50">
        <v>5.3999999999999999E-2</v>
      </c>
      <c r="J48" s="51">
        <v>6.0999999999999999E-2</v>
      </c>
      <c r="K48" s="50">
        <v>5.2999999999999999E-2</v>
      </c>
      <c r="L48" s="1"/>
      <c r="M48" s="50">
        <v>2.2000000000000002</v>
      </c>
      <c r="N48" s="51" t="s">
        <v>27</v>
      </c>
      <c r="O48" s="113">
        <v>5.0999999999999997E-2</v>
      </c>
      <c r="P48" s="113">
        <v>6.6000000000000003E-2</v>
      </c>
      <c r="Q48" s="113">
        <v>0.05</v>
      </c>
      <c r="R48" s="111"/>
      <c r="S48" s="111"/>
      <c r="T48" s="50">
        <v>2.2000000000000002</v>
      </c>
      <c r="U48" s="51" t="s">
        <v>27</v>
      </c>
      <c r="V48" s="113">
        <v>0.05</v>
      </c>
      <c r="W48" s="113">
        <v>7.0000000000000007E-2</v>
      </c>
      <c r="X48" s="113">
        <v>4.9000000000000002E-2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5" x14ac:dyDescent="0.35">
      <c r="A49" s="50">
        <v>2.2000000000000002</v>
      </c>
      <c r="B49" s="51" t="s">
        <v>29</v>
      </c>
      <c r="C49" s="50">
        <v>5.2999999999999999E-2</v>
      </c>
      <c r="D49" s="51">
        <v>5.6000000000000001E-2</v>
      </c>
      <c r="E49" s="50">
        <v>5.6000000000000001E-2</v>
      </c>
      <c r="F49" s="1"/>
      <c r="G49" s="50">
        <v>2.2000000000000002</v>
      </c>
      <c r="H49" s="51" t="s">
        <v>29</v>
      </c>
      <c r="I49" s="50">
        <v>5.1999999999999998E-2</v>
      </c>
      <c r="J49" s="51">
        <v>6.2E-2</v>
      </c>
      <c r="K49" s="50">
        <v>5.1999999999999998E-2</v>
      </c>
      <c r="L49" s="1"/>
      <c r="M49" s="50">
        <v>2.2000000000000002</v>
      </c>
      <c r="N49" s="51" t="s">
        <v>29</v>
      </c>
      <c r="O49" s="113">
        <v>0.05</v>
      </c>
      <c r="P49" s="113">
        <v>6.6000000000000003E-2</v>
      </c>
      <c r="Q49" s="113">
        <v>0.05</v>
      </c>
      <c r="R49" s="111"/>
      <c r="S49" s="111"/>
      <c r="T49" s="50">
        <v>2.2000000000000002</v>
      </c>
      <c r="U49" s="51" t="s">
        <v>29</v>
      </c>
      <c r="V49" s="113">
        <v>0.05</v>
      </c>
      <c r="W49" s="113">
        <v>7.0000000000000007E-2</v>
      </c>
      <c r="X49" s="113">
        <v>4.9000000000000002E-2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5" x14ac:dyDescent="0.35">
      <c r="A50" s="50">
        <v>2.2000000000000002</v>
      </c>
      <c r="B50" s="51" t="s">
        <v>30</v>
      </c>
      <c r="C50" s="50">
        <v>5.1999999999999998E-2</v>
      </c>
      <c r="D50" s="51">
        <v>5.7000000000000002E-2</v>
      </c>
      <c r="E50" s="50">
        <v>5.7000000000000002E-2</v>
      </c>
      <c r="F50" s="1"/>
      <c r="G50" s="50">
        <v>2.2000000000000002</v>
      </c>
      <c r="H50" s="51" t="s">
        <v>30</v>
      </c>
      <c r="I50" s="50">
        <v>5.0999999999999997E-2</v>
      </c>
      <c r="J50" s="51">
        <v>6.3E-2</v>
      </c>
      <c r="K50" s="50">
        <v>5.1999999999999998E-2</v>
      </c>
      <c r="L50" s="1"/>
      <c r="M50" s="50">
        <v>2.2000000000000002</v>
      </c>
      <c r="N50" s="51" t="s">
        <v>30</v>
      </c>
      <c r="O50" s="113">
        <v>0.05</v>
      </c>
      <c r="P50" s="113">
        <v>6.8000000000000005E-2</v>
      </c>
      <c r="Q50" s="113">
        <v>0.05</v>
      </c>
      <c r="R50" s="111"/>
      <c r="S50" s="111"/>
      <c r="T50" s="50">
        <v>2.2000000000000002</v>
      </c>
      <c r="U50" s="51" t="s">
        <v>30</v>
      </c>
      <c r="V50" s="113">
        <v>4.9000000000000002E-2</v>
      </c>
      <c r="W50" s="113">
        <v>7.1999999999999995E-2</v>
      </c>
      <c r="X50" s="113">
        <v>4.9000000000000002E-2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5" x14ac:dyDescent="0.35">
      <c r="A51" s="26">
        <v>2.2000000000000002</v>
      </c>
      <c r="B51" s="26" t="s">
        <v>28</v>
      </c>
      <c r="C51" s="26">
        <v>5.6000000000000001E-2</v>
      </c>
      <c r="D51" s="26">
        <v>5.6000000000000001E-2</v>
      </c>
      <c r="E51" s="26">
        <v>5.6000000000000001E-2</v>
      </c>
      <c r="F51" s="1"/>
      <c r="G51" s="26">
        <v>2.2000000000000002</v>
      </c>
      <c r="H51" s="26" t="s">
        <v>28</v>
      </c>
      <c r="I51" s="26">
        <v>5.2999999999999999E-2</v>
      </c>
      <c r="J51" s="26">
        <v>0.06</v>
      </c>
      <c r="K51" s="26">
        <v>5.1999999999999998E-2</v>
      </c>
      <c r="L51" s="1"/>
      <c r="M51" s="26">
        <v>2.2000000000000002</v>
      </c>
      <c r="N51" s="26" t="s">
        <v>28</v>
      </c>
      <c r="O51" s="116">
        <v>0.05</v>
      </c>
      <c r="P51" s="116">
        <v>6.5000000000000002E-2</v>
      </c>
      <c r="Q51" s="116">
        <v>0.05</v>
      </c>
      <c r="R51" s="111"/>
      <c r="S51" s="111"/>
      <c r="T51" s="26">
        <v>2.2000000000000002</v>
      </c>
      <c r="U51" s="26" t="s">
        <v>28</v>
      </c>
      <c r="V51" s="116">
        <v>0.05</v>
      </c>
      <c r="W51" s="116">
        <v>6.9000000000000006E-2</v>
      </c>
      <c r="X51" s="116">
        <v>4.9000000000000002E-2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5" x14ac:dyDescent="0.35">
      <c r="A52" s="14">
        <v>2.1</v>
      </c>
      <c r="B52" s="14" t="s">
        <v>31</v>
      </c>
      <c r="C52" s="14">
        <v>2.7E-2</v>
      </c>
      <c r="D52" s="14">
        <v>5.7000000000000002E-2</v>
      </c>
      <c r="E52" s="14">
        <v>5.7000000000000002E-2</v>
      </c>
      <c r="F52" s="1"/>
      <c r="G52" s="14">
        <v>2.1</v>
      </c>
      <c r="H52" s="14" t="s">
        <v>31</v>
      </c>
      <c r="I52" s="14">
        <v>3.4000000000000002E-2</v>
      </c>
      <c r="J52" s="14">
        <v>6.4000000000000001E-2</v>
      </c>
      <c r="K52" s="14">
        <v>5.8000000000000003E-2</v>
      </c>
      <c r="L52" s="1"/>
      <c r="M52" s="14">
        <v>2.1</v>
      </c>
      <c r="N52" s="14" t="s">
        <v>31</v>
      </c>
      <c r="O52" s="112">
        <v>3.6999999999999998E-2</v>
      </c>
      <c r="P52" s="112">
        <v>6.8000000000000005E-2</v>
      </c>
      <c r="Q52" s="112">
        <v>5.6000000000000001E-2</v>
      </c>
      <c r="R52" s="111"/>
      <c r="S52" s="111"/>
      <c r="T52" s="14">
        <v>2.1</v>
      </c>
      <c r="U52" s="14" t="s">
        <v>31</v>
      </c>
      <c r="V52" s="112">
        <v>3.9E-2</v>
      </c>
      <c r="W52" s="112">
        <v>7.2999999999999995E-2</v>
      </c>
      <c r="X52" s="112">
        <v>5.5E-2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5" x14ac:dyDescent="0.35">
      <c r="A53" s="14">
        <v>2.4</v>
      </c>
      <c r="B53" s="14" t="s">
        <v>33</v>
      </c>
      <c r="C53" s="14">
        <v>0.03</v>
      </c>
      <c r="D53" s="14">
        <v>5.2999999999999999E-2</v>
      </c>
      <c r="E53" s="14">
        <v>5.2999999999999999E-2</v>
      </c>
      <c r="F53" s="1"/>
      <c r="G53" s="14">
        <v>2.4</v>
      </c>
      <c r="H53" s="14" t="s">
        <v>33</v>
      </c>
      <c r="I53" s="14">
        <v>3.5999999999999997E-2</v>
      </c>
      <c r="J53" s="14">
        <v>5.5E-2</v>
      </c>
      <c r="K53" s="14">
        <v>0.06</v>
      </c>
      <c r="L53" s="1"/>
      <c r="M53" s="14">
        <v>2.4</v>
      </c>
      <c r="N53" s="14" t="s">
        <v>33</v>
      </c>
      <c r="O53" s="112">
        <v>0.04</v>
      </c>
      <c r="P53" s="112">
        <v>5.8000000000000003E-2</v>
      </c>
      <c r="Q53" s="112">
        <v>6.4000000000000001E-2</v>
      </c>
      <c r="R53" s="111"/>
      <c r="S53" s="111"/>
      <c r="T53" s="14">
        <v>2.4</v>
      </c>
      <c r="U53" s="14" t="s">
        <v>33</v>
      </c>
      <c r="V53" s="112">
        <v>4.2999999999999997E-2</v>
      </c>
      <c r="W53" s="112">
        <v>6.0999999999999999E-2</v>
      </c>
      <c r="X53" s="112">
        <v>6.7000000000000004E-2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5" x14ac:dyDescent="0.35">
      <c r="A54" s="14">
        <v>2.8</v>
      </c>
      <c r="B54" s="14" t="s">
        <v>33</v>
      </c>
      <c r="C54" s="14">
        <v>2.3E-2</v>
      </c>
      <c r="D54" s="14">
        <v>5.2999999999999999E-2</v>
      </c>
      <c r="E54" s="14">
        <v>5.2999999999999999E-2</v>
      </c>
      <c r="F54" s="1"/>
      <c r="G54" s="14">
        <v>2.8</v>
      </c>
      <c r="H54" s="14" t="s">
        <v>33</v>
      </c>
      <c r="I54" s="14">
        <v>3.6999999999999998E-2</v>
      </c>
      <c r="J54" s="14">
        <v>5.2999999999999999E-2</v>
      </c>
      <c r="K54" s="14">
        <v>7.4999999999999997E-2</v>
      </c>
      <c r="L54" s="1"/>
      <c r="M54" s="14">
        <v>2.8</v>
      </c>
      <c r="N54" s="14" t="s">
        <v>33</v>
      </c>
      <c r="O54" s="112">
        <v>4.7E-2</v>
      </c>
      <c r="P54" s="112">
        <v>5.6000000000000001E-2</v>
      </c>
      <c r="Q54" s="112">
        <v>0.09</v>
      </c>
      <c r="R54" s="111"/>
      <c r="S54" s="111"/>
      <c r="T54" s="14">
        <v>2.8</v>
      </c>
      <c r="U54" s="14" t="s">
        <v>33</v>
      </c>
      <c r="V54" s="112">
        <v>5.5E-2</v>
      </c>
      <c r="W54" s="112">
        <v>5.8999999999999997E-2</v>
      </c>
      <c r="X54" s="112">
        <v>9.9000000000000005E-2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5" x14ac:dyDescent="0.35">
      <c r="A55" s="14">
        <v>2.4</v>
      </c>
      <c r="B55" s="14" t="s">
        <v>34</v>
      </c>
      <c r="C55" s="14">
        <v>1.7999999999999999E-2</v>
      </c>
      <c r="D55" s="14">
        <v>5.1999999999999998E-2</v>
      </c>
      <c r="E55" s="14">
        <v>5.1999999999999998E-2</v>
      </c>
      <c r="F55" s="1"/>
      <c r="G55" s="14">
        <v>2.4</v>
      </c>
      <c r="H55" s="14" t="s">
        <v>34</v>
      </c>
      <c r="I55" s="14">
        <v>2.1999999999999999E-2</v>
      </c>
      <c r="J55" s="14">
        <v>5.5E-2</v>
      </c>
      <c r="K55" s="14">
        <v>5.8999999999999997E-2</v>
      </c>
      <c r="L55" s="1"/>
      <c r="M55" s="14">
        <v>2.4</v>
      </c>
      <c r="N55" s="14" t="s">
        <v>34</v>
      </c>
      <c r="O55" s="112">
        <v>2.5000000000000001E-2</v>
      </c>
      <c r="P55" s="112">
        <v>5.8000000000000003E-2</v>
      </c>
      <c r="Q55" s="112">
        <v>6.2E-2</v>
      </c>
      <c r="R55" s="111"/>
      <c r="S55" s="111"/>
      <c r="T55" s="14">
        <v>2.4</v>
      </c>
      <c r="U55" s="14" t="s">
        <v>34</v>
      </c>
      <c r="V55" s="112">
        <v>2.7E-2</v>
      </c>
      <c r="W55" s="112">
        <v>6.0999999999999999E-2</v>
      </c>
      <c r="X55" s="112">
        <v>6.5000000000000002E-2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5" x14ac:dyDescent="0.35">
      <c r="A56" s="14">
        <v>2.8</v>
      </c>
      <c r="B56" s="14" t="s">
        <v>34</v>
      </c>
      <c r="C56" s="14">
        <v>0.01</v>
      </c>
      <c r="D56" s="14">
        <v>5.1999999999999998E-2</v>
      </c>
      <c r="E56" s="14">
        <v>5.1999999999999998E-2</v>
      </c>
      <c r="F56" s="1"/>
      <c r="G56" s="14">
        <v>2.8</v>
      </c>
      <c r="H56" s="14" t="s">
        <v>34</v>
      </c>
      <c r="I56" s="14">
        <v>1.7999999999999999E-2</v>
      </c>
      <c r="J56" s="14">
        <v>5.1999999999999998E-2</v>
      </c>
      <c r="K56" s="14">
        <v>7.2999999999999995E-2</v>
      </c>
      <c r="L56" s="1"/>
      <c r="M56" s="14">
        <v>2.8</v>
      </c>
      <c r="N56" s="14" t="s">
        <v>34</v>
      </c>
      <c r="O56" s="112">
        <v>2.4E-2</v>
      </c>
      <c r="P56" s="112">
        <v>5.6000000000000001E-2</v>
      </c>
      <c r="Q56" s="112">
        <v>8.7999999999999995E-2</v>
      </c>
      <c r="R56" s="111"/>
      <c r="S56" s="111"/>
      <c r="T56" s="14">
        <v>2.8</v>
      </c>
      <c r="U56" s="14" t="s">
        <v>34</v>
      </c>
      <c r="V56" s="112">
        <v>2.9000000000000001E-2</v>
      </c>
      <c r="W56" s="112">
        <v>5.8999999999999997E-2</v>
      </c>
      <c r="X56" s="112">
        <v>9.8000000000000004E-2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3.5" customHeight="1" x14ac:dyDescent="0.35">
      <c r="A57" s="12">
        <v>2.4</v>
      </c>
      <c r="B57" s="12" t="s">
        <v>31</v>
      </c>
      <c r="C57" s="12">
        <v>0.11600000000000001</v>
      </c>
      <c r="D57" s="12">
        <v>5.7000000000000002E-2</v>
      </c>
      <c r="E57" s="12">
        <v>5.7000000000000002E-2</v>
      </c>
      <c r="F57" s="1"/>
      <c r="G57" s="12">
        <v>2.4</v>
      </c>
      <c r="H57" s="12" t="s">
        <v>31</v>
      </c>
      <c r="I57" s="12">
        <v>0.124</v>
      </c>
      <c r="J57" s="12">
        <v>5.8000000000000003E-2</v>
      </c>
      <c r="K57" s="12">
        <v>6.6000000000000003E-2</v>
      </c>
      <c r="L57" s="1"/>
      <c r="M57" s="12">
        <v>2.4</v>
      </c>
      <c r="N57" s="12" t="s">
        <v>31</v>
      </c>
      <c r="O57" s="114">
        <v>0.125</v>
      </c>
      <c r="P57" s="114">
        <v>6.0999999999999999E-2</v>
      </c>
      <c r="Q57" s="114">
        <v>7.0000000000000007E-2</v>
      </c>
      <c r="R57" s="111"/>
      <c r="S57" s="111"/>
      <c r="T57" s="12">
        <v>2.4</v>
      </c>
      <c r="U57" s="12" t="s">
        <v>31</v>
      </c>
      <c r="V57" s="114">
        <v>0.124</v>
      </c>
      <c r="W57" s="114">
        <v>6.4000000000000001E-2</v>
      </c>
      <c r="X57" s="114">
        <v>7.1999999999999995E-2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5" x14ac:dyDescent="0.35">
      <c r="A58" s="12">
        <v>2.8</v>
      </c>
      <c r="B58" s="12" t="s">
        <v>31</v>
      </c>
      <c r="C58" s="12">
        <v>0.158</v>
      </c>
      <c r="D58" s="12">
        <v>5.8000000000000003E-2</v>
      </c>
      <c r="E58" s="12">
        <v>5.8000000000000003E-2</v>
      </c>
      <c r="F58" s="1"/>
      <c r="G58" s="12">
        <v>2.8</v>
      </c>
      <c r="H58" s="12" t="s">
        <v>31</v>
      </c>
      <c r="I58" s="12">
        <v>0.19500000000000001</v>
      </c>
      <c r="J58" s="12">
        <v>5.7000000000000002E-2</v>
      </c>
      <c r="K58" s="12">
        <v>7.9000000000000001E-2</v>
      </c>
      <c r="L58" s="1"/>
      <c r="M58" s="12">
        <v>2.8</v>
      </c>
      <c r="N58" s="12" t="s">
        <v>31</v>
      </c>
      <c r="O58" s="114">
        <v>0.21199999999999999</v>
      </c>
      <c r="P58" s="114">
        <v>0.06</v>
      </c>
      <c r="Q58" s="114">
        <v>9.1999999999999998E-2</v>
      </c>
      <c r="R58" s="111"/>
      <c r="S58" s="111"/>
      <c r="T58" s="12">
        <v>2.8</v>
      </c>
      <c r="U58" s="12" t="s">
        <v>31</v>
      </c>
      <c r="V58" s="114">
        <v>0.223</v>
      </c>
      <c r="W58" s="114">
        <v>6.3E-2</v>
      </c>
      <c r="X58" s="114">
        <v>0.10100000000000001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5" x14ac:dyDescent="0.35">
      <c r="A59" s="12">
        <v>2.1</v>
      </c>
      <c r="B59" s="12" t="s">
        <v>33</v>
      </c>
      <c r="C59" s="12">
        <v>0.09</v>
      </c>
      <c r="D59" s="12">
        <v>0.06</v>
      </c>
      <c r="E59" s="12">
        <v>0.06</v>
      </c>
      <c r="F59" s="1"/>
      <c r="G59" s="12">
        <v>2.1</v>
      </c>
      <c r="H59" s="12" t="s">
        <v>33</v>
      </c>
      <c r="I59" s="12">
        <v>8.1000000000000003E-2</v>
      </c>
      <c r="J59" s="12">
        <v>6.8000000000000005E-2</v>
      </c>
      <c r="K59" s="12">
        <v>5.5E-2</v>
      </c>
      <c r="L59" s="1"/>
      <c r="M59" s="12">
        <v>2.1</v>
      </c>
      <c r="N59" s="12" t="s">
        <v>33</v>
      </c>
      <c r="O59" s="114">
        <v>7.5999999999999998E-2</v>
      </c>
      <c r="P59" s="114">
        <v>7.2999999999999995E-2</v>
      </c>
      <c r="Q59" s="114">
        <v>5.3999999999999999E-2</v>
      </c>
      <c r="R59" s="111"/>
      <c r="S59" s="111"/>
      <c r="T59" s="12">
        <v>2.1</v>
      </c>
      <c r="U59" s="12" t="s">
        <v>33</v>
      </c>
      <c r="V59" s="114">
        <v>7.1999999999999995E-2</v>
      </c>
      <c r="W59" s="114">
        <v>7.6999999999999999E-2</v>
      </c>
      <c r="X59" s="114">
        <v>5.2999999999999999E-2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5" x14ac:dyDescent="0.35">
      <c r="A60" s="12">
        <v>2.1</v>
      </c>
      <c r="B60" s="12" t="s">
        <v>34</v>
      </c>
      <c r="C60" s="12">
        <v>0.115</v>
      </c>
      <c r="D60" s="12">
        <v>6.0999999999999999E-2</v>
      </c>
      <c r="E60" s="12">
        <v>6.0999999999999999E-2</v>
      </c>
      <c r="F60" s="1"/>
      <c r="G60" s="12">
        <v>2.1</v>
      </c>
      <c r="H60" s="12" t="s">
        <v>34</v>
      </c>
      <c r="I60" s="12">
        <v>0.104</v>
      </c>
      <c r="J60" s="12">
        <v>6.9000000000000006E-2</v>
      </c>
      <c r="K60" s="12">
        <v>5.3999999999999999E-2</v>
      </c>
      <c r="L60" s="1"/>
      <c r="M60" s="12">
        <v>2.1</v>
      </c>
      <c r="N60" s="12" t="s">
        <v>34</v>
      </c>
      <c r="O60" s="114">
        <v>9.6000000000000002E-2</v>
      </c>
      <c r="P60" s="114">
        <v>7.4999999999999997E-2</v>
      </c>
      <c r="Q60" s="114">
        <v>5.2999999999999999E-2</v>
      </c>
      <c r="R60" s="111"/>
      <c r="S60" s="111"/>
      <c r="T60" s="12">
        <v>2.1</v>
      </c>
      <c r="U60" s="12" t="s">
        <v>34</v>
      </c>
      <c r="V60" s="114">
        <v>0.09</v>
      </c>
      <c r="W60" s="114">
        <v>7.9000000000000001E-2</v>
      </c>
      <c r="X60" s="114">
        <v>5.1999999999999998E-2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5" x14ac:dyDescent="0.35">
      <c r="A61" s="19">
        <v>2.1</v>
      </c>
      <c r="B61" s="19" t="s">
        <v>32</v>
      </c>
      <c r="C61" s="19">
        <v>5.8999999999999997E-2</v>
      </c>
      <c r="D61" s="19">
        <v>5.8999999999999997E-2</v>
      </c>
      <c r="E61" s="19">
        <v>5.8999999999999997E-2</v>
      </c>
      <c r="F61" s="1"/>
      <c r="G61" s="19">
        <v>2.1</v>
      </c>
      <c r="H61" s="19" t="s">
        <v>32</v>
      </c>
      <c r="I61" s="19">
        <v>5.7000000000000002E-2</v>
      </c>
      <c r="J61" s="19">
        <v>6.6000000000000003E-2</v>
      </c>
      <c r="K61" s="19">
        <v>5.6000000000000001E-2</v>
      </c>
      <c r="L61" s="1"/>
      <c r="M61" s="19">
        <v>2.1</v>
      </c>
      <c r="N61" s="19" t="s">
        <v>32</v>
      </c>
      <c r="O61" s="117">
        <v>5.5E-2</v>
      </c>
      <c r="P61" s="117">
        <v>7.0999999999999994E-2</v>
      </c>
      <c r="Q61" s="117">
        <v>5.3999999999999999E-2</v>
      </c>
      <c r="R61" s="111"/>
      <c r="S61" s="111"/>
      <c r="T61" s="19">
        <v>2.1</v>
      </c>
      <c r="U61" s="19" t="s">
        <v>32</v>
      </c>
      <c r="V61" s="117">
        <v>5.5E-2</v>
      </c>
      <c r="W61" s="117">
        <v>7.4999999999999997E-2</v>
      </c>
      <c r="X61" s="117">
        <v>5.3999999999999999E-2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5" x14ac:dyDescent="0.35">
      <c r="A62" s="19">
        <v>2.4</v>
      </c>
      <c r="B62" s="19" t="s">
        <v>32</v>
      </c>
      <c r="C62" s="19">
        <v>5.3999999999999999E-2</v>
      </c>
      <c r="D62" s="19">
        <v>5.2999999999999999E-2</v>
      </c>
      <c r="E62" s="19">
        <v>5.2999999999999999E-2</v>
      </c>
      <c r="F62" s="1"/>
      <c r="G62" s="19">
        <v>2.4</v>
      </c>
      <c r="H62" s="19" t="s">
        <v>32</v>
      </c>
      <c r="I62" s="19">
        <v>6.3E-2</v>
      </c>
      <c r="J62" s="19">
        <v>5.5E-2</v>
      </c>
      <c r="K62" s="19">
        <v>6.2E-2</v>
      </c>
      <c r="L62" s="1"/>
      <c r="M62" s="19">
        <v>2.4</v>
      </c>
      <c r="N62" s="19" t="s">
        <v>32</v>
      </c>
      <c r="O62" s="117">
        <v>6.8000000000000005E-2</v>
      </c>
      <c r="P62" s="117">
        <v>5.8999999999999997E-2</v>
      </c>
      <c r="Q62" s="117">
        <v>6.6000000000000003E-2</v>
      </c>
      <c r="R62" s="111"/>
      <c r="S62" s="111"/>
      <c r="T62" s="19">
        <v>2.4</v>
      </c>
      <c r="U62" s="19" t="s">
        <v>32</v>
      </c>
      <c r="V62" s="117">
        <v>7.0999999999999994E-2</v>
      </c>
      <c r="W62" s="117">
        <v>6.2E-2</v>
      </c>
      <c r="X62" s="117">
        <v>6.9000000000000006E-2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5" x14ac:dyDescent="0.35">
      <c r="A63" s="19">
        <v>2.8</v>
      </c>
      <c r="B63" s="19" t="s">
        <v>32</v>
      </c>
      <c r="C63" s="19">
        <v>5.6000000000000001E-2</v>
      </c>
      <c r="D63" s="19">
        <v>5.3999999999999999E-2</v>
      </c>
      <c r="E63" s="19">
        <v>5.3999999999999999E-2</v>
      </c>
      <c r="F63" s="1"/>
      <c r="G63" s="19">
        <v>2.8</v>
      </c>
      <c r="H63" s="19" t="s">
        <v>32</v>
      </c>
      <c r="I63" s="19">
        <v>0.08</v>
      </c>
      <c r="J63" s="19">
        <v>5.3999999999999999E-2</v>
      </c>
      <c r="K63" s="19">
        <v>7.5999999999999998E-2</v>
      </c>
      <c r="L63" s="1"/>
      <c r="M63" s="19">
        <v>2.8</v>
      </c>
      <c r="N63" s="19" t="s">
        <v>32</v>
      </c>
      <c r="O63" s="117">
        <v>9.6000000000000002E-2</v>
      </c>
      <c r="P63" s="117">
        <v>5.7000000000000002E-2</v>
      </c>
      <c r="Q63" s="117">
        <v>9.0999999999999998E-2</v>
      </c>
      <c r="R63" s="111"/>
      <c r="S63" s="111"/>
      <c r="T63" s="19">
        <v>2.8</v>
      </c>
      <c r="U63" s="19" t="s">
        <v>32</v>
      </c>
      <c r="V63" s="117">
        <v>0.107</v>
      </c>
      <c r="W63" s="117">
        <v>0.06</v>
      </c>
      <c r="X63" s="117">
        <v>0.10100000000000001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5" x14ac:dyDescent="0.35">
      <c r="A64" s="50">
        <v>2.2000000000000002</v>
      </c>
      <c r="B64" s="51" t="s">
        <v>31</v>
      </c>
      <c r="C64" s="50">
        <v>5.8999999999999997E-2</v>
      </c>
      <c r="D64" s="51">
        <v>5.6000000000000001E-2</v>
      </c>
      <c r="E64" s="50">
        <v>5.6000000000000001E-2</v>
      </c>
      <c r="F64" s="1"/>
      <c r="G64" s="50">
        <v>2.2000000000000002</v>
      </c>
      <c r="H64" s="51" t="s">
        <v>31</v>
      </c>
      <c r="I64" s="50">
        <v>5.2999999999999999E-2</v>
      </c>
      <c r="J64" s="51">
        <v>0.06</v>
      </c>
      <c r="K64" s="50">
        <v>5.1999999999999998E-2</v>
      </c>
      <c r="L64" s="1"/>
      <c r="M64" s="50">
        <v>2.2000000000000002</v>
      </c>
      <c r="N64" s="51" t="s">
        <v>31</v>
      </c>
      <c r="O64" s="113">
        <v>0.05</v>
      </c>
      <c r="P64" s="113">
        <v>6.4000000000000001E-2</v>
      </c>
      <c r="Q64" s="113">
        <v>0.05</v>
      </c>
      <c r="R64" s="111"/>
      <c r="S64" s="111"/>
      <c r="T64" s="50">
        <v>2.2000000000000002</v>
      </c>
      <c r="U64" s="51" t="s">
        <v>31</v>
      </c>
      <c r="V64" s="113">
        <v>0.05</v>
      </c>
      <c r="W64" s="113">
        <v>6.7000000000000004E-2</v>
      </c>
      <c r="X64" s="113">
        <v>0.05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5" x14ac:dyDescent="0.35">
      <c r="A65" s="50">
        <v>2.2000000000000002</v>
      </c>
      <c r="B65" s="51" t="s">
        <v>33</v>
      </c>
      <c r="C65" s="50">
        <v>5.1999999999999998E-2</v>
      </c>
      <c r="D65" s="51">
        <v>5.5E-2</v>
      </c>
      <c r="E65" s="50">
        <v>5.5E-2</v>
      </c>
      <c r="F65" s="1"/>
      <c r="G65" s="50">
        <v>2.2000000000000002</v>
      </c>
      <c r="H65" s="51" t="s">
        <v>33</v>
      </c>
      <c r="I65" s="50">
        <v>5.0999999999999997E-2</v>
      </c>
      <c r="J65" s="51">
        <v>0.06</v>
      </c>
      <c r="K65" s="50">
        <v>5.1999999999999998E-2</v>
      </c>
      <c r="L65" s="1"/>
      <c r="M65" s="50">
        <v>2.2000000000000002</v>
      </c>
      <c r="N65" s="51" t="s">
        <v>33</v>
      </c>
      <c r="O65" s="113">
        <v>0.05</v>
      </c>
      <c r="P65" s="113">
        <v>6.3E-2</v>
      </c>
      <c r="Q65" s="113">
        <v>0.05</v>
      </c>
      <c r="R65" s="111"/>
      <c r="S65" s="111"/>
      <c r="T65" s="50">
        <v>2.2000000000000002</v>
      </c>
      <c r="U65" s="51" t="s">
        <v>33</v>
      </c>
      <c r="V65" s="113">
        <v>0.05</v>
      </c>
      <c r="W65" s="113">
        <v>6.7000000000000004E-2</v>
      </c>
      <c r="X65" s="113">
        <v>4.9000000000000002E-2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5" x14ac:dyDescent="0.35">
      <c r="A66" s="50">
        <v>2.2000000000000002</v>
      </c>
      <c r="B66" s="51" t="s">
        <v>34</v>
      </c>
      <c r="C66" s="50">
        <v>5.0999999999999997E-2</v>
      </c>
      <c r="D66" s="51">
        <v>5.5E-2</v>
      </c>
      <c r="E66" s="50">
        <v>5.5E-2</v>
      </c>
      <c r="F66" s="1"/>
      <c r="G66" s="50">
        <v>2.2000000000000002</v>
      </c>
      <c r="H66" s="51" t="s">
        <v>34</v>
      </c>
      <c r="I66" s="50">
        <v>0.05</v>
      </c>
      <c r="J66" s="51">
        <v>0.06</v>
      </c>
      <c r="K66" s="50">
        <v>5.0999999999999997E-2</v>
      </c>
      <c r="L66" s="1"/>
      <c r="M66" s="50">
        <v>2.2000000000000002</v>
      </c>
      <c r="N66" s="51" t="s">
        <v>34</v>
      </c>
      <c r="O66" s="113">
        <v>0.05</v>
      </c>
      <c r="P66" s="113">
        <v>6.5000000000000002E-2</v>
      </c>
      <c r="Q66" s="113">
        <v>0.05</v>
      </c>
      <c r="R66" s="111"/>
      <c r="S66" s="111"/>
      <c r="T66" s="50">
        <v>2.2000000000000002</v>
      </c>
      <c r="U66" s="51" t="s">
        <v>34</v>
      </c>
      <c r="V66" s="113">
        <v>0.05</v>
      </c>
      <c r="W66" s="113">
        <v>6.8000000000000005E-2</v>
      </c>
      <c r="X66" s="113">
        <v>4.9000000000000002E-2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5" x14ac:dyDescent="0.35">
      <c r="A67" s="26">
        <v>2.2000000000000002</v>
      </c>
      <c r="B67" s="26" t="s">
        <v>32</v>
      </c>
      <c r="C67" s="26">
        <v>5.5E-2</v>
      </c>
      <c r="D67" s="26">
        <v>5.3999999999999999E-2</v>
      </c>
      <c r="E67" s="26">
        <v>5.3999999999999999E-2</v>
      </c>
      <c r="F67" s="1"/>
      <c r="G67" s="26">
        <v>2.2000000000000002</v>
      </c>
      <c r="H67" s="26" t="s">
        <v>32</v>
      </c>
      <c r="I67" s="26">
        <v>5.1999999999999998E-2</v>
      </c>
      <c r="J67" s="26">
        <v>5.8999999999999997E-2</v>
      </c>
      <c r="K67" s="26">
        <v>5.1999999999999998E-2</v>
      </c>
      <c r="L67" s="1"/>
      <c r="M67" s="26">
        <v>2.2000000000000002</v>
      </c>
      <c r="N67" s="26" t="s">
        <v>32</v>
      </c>
      <c r="O67" s="116">
        <v>5.0999999999999997E-2</v>
      </c>
      <c r="P67" s="116">
        <v>6.3E-2</v>
      </c>
      <c r="Q67" s="116">
        <v>0.05</v>
      </c>
      <c r="R67" s="111"/>
      <c r="S67" s="111"/>
      <c r="T67" s="26">
        <v>2.2000000000000002</v>
      </c>
      <c r="U67" s="26" t="s">
        <v>32</v>
      </c>
      <c r="V67" s="116">
        <v>0.05</v>
      </c>
      <c r="W67" s="116">
        <v>6.6000000000000003E-2</v>
      </c>
      <c r="X67" s="116">
        <v>4.9000000000000002E-2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5" x14ac:dyDescent="0.35">
      <c r="A68" s="14">
        <v>2.1</v>
      </c>
      <c r="B68" s="14" t="s">
        <v>35</v>
      </c>
      <c r="C68" s="14">
        <v>2.1999999999999999E-2</v>
      </c>
      <c r="D68" s="14">
        <v>5.3999999999999999E-2</v>
      </c>
      <c r="E68" s="14">
        <v>5.3999999999999999E-2</v>
      </c>
      <c r="F68" s="1"/>
      <c r="G68" s="14">
        <v>2.1</v>
      </c>
      <c r="H68" s="14" t="s">
        <v>35</v>
      </c>
      <c r="I68" s="14">
        <v>3.4000000000000002E-2</v>
      </c>
      <c r="J68" s="14">
        <v>5.2999999999999999E-2</v>
      </c>
      <c r="K68" s="14">
        <v>5.7000000000000002E-2</v>
      </c>
      <c r="L68" s="1"/>
      <c r="M68" s="14">
        <v>2.1</v>
      </c>
      <c r="N68" s="14" t="s">
        <v>35</v>
      </c>
      <c r="O68" s="112">
        <v>3.7999999999999999E-2</v>
      </c>
      <c r="P68" s="112">
        <v>0.06</v>
      </c>
      <c r="Q68" s="112">
        <v>5.7000000000000002E-2</v>
      </c>
      <c r="R68" s="111"/>
      <c r="S68" s="111"/>
      <c r="T68" s="14">
        <v>2.1</v>
      </c>
      <c r="U68" s="14" t="s">
        <v>35</v>
      </c>
      <c r="V68" s="112">
        <v>3.9E-2</v>
      </c>
      <c r="W68" s="112">
        <v>6.2E-2</v>
      </c>
      <c r="X68" s="112">
        <v>5.6000000000000001E-2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5" x14ac:dyDescent="0.35">
      <c r="A69" s="14">
        <v>2.4</v>
      </c>
      <c r="B69" s="14" t="s">
        <v>37</v>
      </c>
      <c r="C69" s="14">
        <v>2.8000000000000001E-2</v>
      </c>
      <c r="D69" s="14">
        <v>5.0999999999999997E-2</v>
      </c>
      <c r="E69" s="14">
        <v>5.0999999999999997E-2</v>
      </c>
      <c r="F69" s="1"/>
      <c r="G69" s="14">
        <v>2.4</v>
      </c>
      <c r="H69" s="14" t="s">
        <v>37</v>
      </c>
      <c r="I69" s="14">
        <v>3.3000000000000002E-2</v>
      </c>
      <c r="J69" s="14">
        <v>0.05</v>
      </c>
      <c r="K69" s="14">
        <v>5.8000000000000003E-2</v>
      </c>
      <c r="L69" s="1"/>
      <c r="M69" s="14">
        <v>2.4</v>
      </c>
      <c r="N69" s="14" t="s">
        <v>37</v>
      </c>
      <c r="O69" s="112">
        <v>3.7999999999999999E-2</v>
      </c>
      <c r="P69" s="112">
        <v>5.3999999999999999E-2</v>
      </c>
      <c r="Q69" s="112">
        <v>6.3E-2</v>
      </c>
      <c r="R69" s="111"/>
      <c r="S69" s="111"/>
      <c r="T69" s="14">
        <v>2.4</v>
      </c>
      <c r="U69" s="14" t="s">
        <v>37</v>
      </c>
      <c r="V69" s="112">
        <v>4.1000000000000002E-2</v>
      </c>
      <c r="W69" s="112">
        <v>5.6000000000000001E-2</v>
      </c>
      <c r="X69" s="112">
        <v>6.6000000000000003E-2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5" x14ac:dyDescent="0.35">
      <c r="A70" s="14">
        <v>2.8</v>
      </c>
      <c r="B70" s="14" t="s">
        <v>37</v>
      </c>
      <c r="C70" s="14">
        <v>2.1000000000000001E-2</v>
      </c>
      <c r="D70" s="14">
        <v>5.1999999999999998E-2</v>
      </c>
      <c r="E70" s="14">
        <v>5.1999999999999998E-2</v>
      </c>
      <c r="F70" s="1"/>
      <c r="G70" s="14">
        <v>2.8</v>
      </c>
      <c r="H70" s="14" t="s">
        <v>37</v>
      </c>
      <c r="I70" s="14">
        <v>3.5000000000000003E-2</v>
      </c>
      <c r="J70" s="14">
        <v>0.05</v>
      </c>
      <c r="K70" s="14">
        <v>7.3999999999999996E-2</v>
      </c>
      <c r="L70" s="1"/>
      <c r="M70" s="14">
        <v>2.8</v>
      </c>
      <c r="N70" s="14" t="s">
        <v>37</v>
      </c>
      <c r="O70" s="112">
        <v>4.5999999999999999E-2</v>
      </c>
      <c r="P70" s="112">
        <v>5.2999999999999999E-2</v>
      </c>
      <c r="Q70" s="112">
        <v>0.09</v>
      </c>
      <c r="R70" s="111"/>
      <c r="S70" s="111"/>
      <c r="T70" s="14">
        <v>2.8</v>
      </c>
      <c r="U70" s="14" t="s">
        <v>37</v>
      </c>
      <c r="V70" s="112">
        <v>5.3999999999999999E-2</v>
      </c>
      <c r="W70" s="112">
        <v>5.5E-2</v>
      </c>
      <c r="X70" s="112">
        <v>0.10100000000000001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5" x14ac:dyDescent="0.35">
      <c r="A71" s="14">
        <v>2.4</v>
      </c>
      <c r="B71" s="14" t="s">
        <v>38</v>
      </c>
      <c r="C71" s="14">
        <v>1.7999999999999999E-2</v>
      </c>
      <c r="D71" s="14">
        <v>5.1999999999999998E-2</v>
      </c>
      <c r="E71" s="14">
        <v>5.1999999999999998E-2</v>
      </c>
      <c r="F71" s="1"/>
      <c r="G71" s="14">
        <v>2.4</v>
      </c>
      <c r="H71" s="14" t="s">
        <v>38</v>
      </c>
      <c r="I71" s="14">
        <v>2.1000000000000001E-2</v>
      </c>
      <c r="J71" s="14">
        <v>5.0999999999999997E-2</v>
      </c>
      <c r="K71" s="14">
        <v>5.7000000000000002E-2</v>
      </c>
      <c r="L71" s="1"/>
      <c r="M71" s="14">
        <v>2.4</v>
      </c>
      <c r="N71" s="14" t="s">
        <v>38</v>
      </c>
      <c r="O71" s="112">
        <v>2.4E-2</v>
      </c>
      <c r="P71" s="112">
        <v>5.3999999999999999E-2</v>
      </c>
      <c r="Q71" s="112">
        <v>6.2E-2</v>
      </c>
      <c r="R71" s="111"/>
      <c r="S71" s="111"/>
      <c r="T71" s="14">
        <v>2.4</v>
      </c>
      <c r="U71" s="14" t="s">
        <v>38</v>
      </c>
      <c r="V71" s="112">
        <v>2.5999999999999999E-2</v>
      </c>
      <c r="W71" s="112">
        <v>5.7000000000000002E-2</v>
      </c>
      <c r="X71" s="112">
        <v>6.5000000000000002E-2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5" x14ac:dyDescent="0.35">
      <c r="A72" s="14">
        <v>2.8</v>
      </c>
      <c r="B72" s="14" t="s">
        <v>38</v>
      </c>
      <c r="C72" s="14">
        <v>8.9999999999999993E-3</v>
      </c>
      <c r="D72" s="14">
        <v>5.0999999999999997E-2</v>
      </c>
      <c r="E72" s="14">
        <v>5.0999999999999997E-2</v>
      </c>
      <c r="F72" s="1"/>
      <c r="G72" s="14">
        <v>2.8</v>
      </c>
      <c r="H72" s="14" t="s">
        <v>38</v>
      </c>
      <c r="I72" s="14">
        <v>1.7000000000000001E-2</v>
      </c>
      <c r="J72" s="14">
        <v>0.05</v>
      </c>
      <c r="K72" s="14">
        <v>7.2999999999999995E-2</v>
      </c>
      <c r="L72" s="1"/>
      <c r="M72" s="14">
        <v>2.8</v>
      </c>
      <c r="N72" s="14" t="s">
        <v>38</v>
      </c>
      <c r="O72" s="112">
        <v>2.3E-2</v>
      </c>
      <c r="P72" s="112">
        <v>5.2999999999999999E-2</v>
      </c>
      <c r="Q72" s="112">
        <v>8.8999999999999996E-2</v>
      </c>
      <c r="R72" s="111"/>
      <c r="S72" s="111"/>
      <c r="T72" s="14">
        <v>2.8</v>
      </c>
      <c r="U72" s="14" t="s">
        <v>38</v>
      </c>
      <c r="V72" s="112">
        <v>2.8000000000000001E-2</v>
      </c>
      <c r="W72" s="112">
        <v>5.5E-2</v>
      </c>
      <c r="X72" s="112">
        <v>9.9000000000000005E-2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5" x14ac:dyDescent="0.35">
      <c r="A73" s="12">
        <v>2.4</v>
      </c>
      <c r="B73" s="12" t="s">
        <v>35</v>
      </c>
      <c r="C73" s="12">
        <v>0.113</v>
      </c>
      <c r="D73" s="12">
        <v>5.3999999999999999E-2</v>
      </c>
      <c r="E73" s="12">
        <v>5.3999999999999999E-2</v>
      </c>
      <c r="F73" s="1"/>
      <c r="G73" s="12">
        <v>2.4</v>
      </c>
      <c r="H73" s="12" t="s">
        <v>35</v>
      </c>
      <c r="I73" s="12">
        <v>0.12</v>
      </c>
      <c r="J73" s="12">
        <v>5.1999999999999998E-2</v>
      </c>
      <c r="K73" s="12">
        <v>6.3E-2</v>
      </c>
      <c r="L73" s="1"/>
      <c r="M73" s="12">
        <v>2.4</v>
      </c>
      <c r="N73" s="12" t="s">
        <v>35</v>
      </c>
      <c r="O73" s="114">
        <v>0.123</v>
      </c>
      <c r="P73" s="114">
        <v>5.6000000000000001E-2</v>
      </c>
      <c r="Q73" s="114">
        <v>6.8000000000000005E-2</v>
      </c>
      <c r="R73" s="111"/>
      <c r="S73" s="111"/>
      <c r="T73" s="12">
        <v>2.4</v>
      </c>
      <c r="U73" s="12" t="s">
        <v>35</v>
      </c>
      <c r="V73" s="114">
        <v>0.122</v>
      </c>
      <c r="W73" s="114">
        <v>5.8000000000000003E-2</v>
      </c>
      <c r="X73" s="114">
        <v>7.0999999999999994E-2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5" x14ac:dyDescent="0.35">
      <c r="A74" s="12">
        <v>2.8</v>
      </c>
      <c r="B74" s="12" t="s">
        <v>35</v>
      </c>
      <c r="C74" s="12">
        <v>0.153</v>
      </c>
      <c r="D74" s="12">
        <v>5.3999999999999999E-2</v>
      </c>
      <c r="E74" s="12">
        <v>5.3999999999999999E-2</v>
      </c>
      <c r="F74" s="1"/>
      <c r="G74" s="12">
        <v>2.8</v>
      </c>
      <c r="H74" s="12" t="s">
        <v>35</v>
      </c>
      <c r="I74" s="12">
        <v>0.19</v>
      </c>
      <c r="J74" s="12">
        <v>5.2999999999999999E-2</v>
      </c>
      <c r="K74" s="12">
        <v>7.8E-2</v>
      </c>
      <c r="L74" s="1"/>
      <c r="M74" s="12">
        <v>2.8</v>
      </c>
      <c r="N74" s="12" t="s">
        <v>35</v>
      </c>
      <c r="O74" s="114">
        <v>0.20799999999999999</v>
      </c>
      <c r="P74" s="114">
        <v>5.6000000000000001E-2</v>
      </c>
      <c r="Q74" s="114">
        <v>9.1999999999999998E-2</v>
      </c>
      <c r="R74" s="111"/>
      <c r="S74" s="111"/>
      <c r="T74" s="12">
        <v>2.8</v>
      </c>
      <c r="U74" s="12" t="s">
        <v>35</v>
      </c>
      <c r="V74" s="114">
        <v>0.219</v>
      </c>
      <c r="W74" s="114">
        <v>5.7000000000000002E-2</v>
      </c>
      <c r="X74" s="114">
        <v>0.10299999999999999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5" x14ac:dyDescent="0.35">
      <c r="A75" s="12">
        <v>2.1</v>
      </c>
      <c r="B75" s="12" t="s">
        <v>37</v>
      </c>
      <c r="C75" s="12">
        <v>8.5999999999999993E-2</v>
      </c>
      <c r="D75" s="12">
        <v>5.5E-2</v>
      </c>
      <c r="E75" s="12">
        <v>5.5E-2</v>
      </c>
      <c r="F75" s="1"/>
      <c r="G75" s="12">
        <v>2.1</v>
      </c>
      <c r="H75" s="12" t="s">
        <v>37</v>
      </c>
      <c r="I75" s="12">
        <v>7.9000000000000001E-2</v>
      </c>
      <c r="J75" s="12">
        <v>5.8999999999999997E-2</v>
      </c>
      <c r="K75" s="12">
        <v>5.3999999999999999E-2</v>
      </c>
      <c r="L75" s="1"/>
      <c r="M75" s="12">
        <v>2.1</v>
      </c>
      <c r="N75" s="12" t="s">
        <v>37</v>
      </c>
      <c r="O75" s="114">
        <v>7.4999999999999997E-2</v>
      </c>
      <c r="P75" s="114">
        <v>6.3E-2</v>
      </c>
      <c r="Q75" s="114">
        <v>5.3999999999999999E-2</v>
      </c>
      <c r="R75" s="111"/>
      <c r="S75" s="111"/>
      <c r="T75" s="12">
        <v>2.1</v>
      </c>
      <c r="U75" s="12" t="s">
        <v>37</v>
      </c>
      <c r="V75" s="114">
        <v>7.1999999999999995E-2</v>
      </c>
      <c r="W75" s="114">
        <v>6.5000000000000002E-2</v>
      </c>
      <c r="X75" s="114">
        <v>5.3999999999999999E-2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5" x14ac:dyDescent="0.35">
      <c r="A76" s="12">
        <v>2.1</v>
      </c>
      <c r="B76" s="12" t="s">
        <v>38</v>
      </c>
      <c r="C76" s="12">
        <v>0.113</v>
      </c>
      <c r="D76" s="12">
        <v>5.6000000000000001E-2</v>
      </c>
      <c r="E76" s="12">
        <v>5.6000000000000001E-2</v>
      </c>
      <c r="F76" s="1"/>
      <c r="G76" s="12">
        <v>2.1</v>
      </c>
      <c r="H76" s="12" t="s">
        <v>38</v>
      </c>
      <c r="I76" s="12">
        <v>0.10199999999999999</v>
      </c>
      <c r="J76" s="12">
        <v>5.8999999999999997E-2</v>
      </c>
      <c r="K76" s="12">
        <v>5.2999999999999999E-2</v>
      </c>
      <c r="L76" s="1"/>
      <c r="M76" s="12">
        <v>2.1</v>
      </c>
      <c r="N76" s="12" t="s">
        <v>38</v>
      </c>
      <c r="O76" s="114">
        <v>9.6000000000000002E-2</v>
      </c>
      <c r="P76" s="114">
        <v>6.4000000000000001E-2</v>
      </c>
      <c r="Q76" s="114">
        <v>5.3999999999999999E-2</v>
      </c>
      <c r="R76" s="111"/>
      <c r="S76" s="111"/>
      <c r="T76" s="12">
        <v>2.1</v>
      </c>
      <c r="U76" s="12" t="s">
        <v>38</v>
      </c>
      <c r="V76" s="114">
        <v>0.09</v>
      </c>
      <c r="W76" s="114">
        <v>6.6000000000000003E-2</v>
      </c>
      <c r="X76" s="114">
        <v>5.2999999999999999E-2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5" x14ac:dyDescent="0.35">
      <c r="A77" s="19">
        <v>2.1</v>
      </c>
      <c r="B77" s="19" t="s">
        <v>36</v>
      </c>
      <c r="C77" s="19">
        <v>5.5E-2</v>
      </c>
      <c r="D77" s="19">
        <v>5.5E-2</v>
      </c>
      <c r="E77" s="19">
        <v>5.5E-2</v>
      </c>
      <c r="F77" s="136"/>
      <c r="G77" s="19">
        <v>2.1</v>
      </c>
      <c r="H77" s="19" t="s">
        <v>36</v>
      </c>
      <c r="I77" s="19">
        <v>5.5E-2</v>
      </c>
      <c r="J77" s="19">
        <v>5.7000000000000002E-2</v>
      </c>
      <c r="K77" s="19">
        <v>5.5E-2</v>
      </c>
      <c r="L77" s="136"/>
      <c r="M77" s="19">
        <v>2.1</v>
      </c>
      <c r="N77" s="19" t="s">
        <v>36</v>
      </c>
      <c r="O77" s="117">
        <v>5.5E-2</v>
      </c>
      <c r="P77" s="117">
        <v>6.0999999999999999E-2</v>
      </c>
      <c r="Q77" s="117">
        <v>5.5E-2</v>
      </c>
      <c r="R77" s="136"/>
      <c r="S77" s="111"/>
      <c r="T77" s="19">
        <v>2.1</v>
      </c>
      <c r="U77" s="19" t="s">
        <v>36</v>
      </c>
      <c r="V77" s="117">
        <v>5.5E-2</v>
      </c>
      <c r="W77" s="117">
        <v>6.3E-2</v>
      </c>
      <c r="X77" s="117">
        <v>5.5E-2</v>
      </c>
      <c r="Y77" s="1"/>
      <c r="Z77" s="136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5" x14ac:dyDescent="0.35">
      <c r="A78" s="19">
        <v>2.4</v>
      </c>
      <c r="B78" s="19" t="s">
        <v>36</v>
      </c>
      <c r="C78" s="19">
        <v>5.1999999999999998E-2</v>
      </c>
      <c r="D78" s="19">
        <v>5.0999999999999997E-2</v>
      </c>
      <c r="E78" s="19">
        <v>5.0999999999999997E-2</v>
      </c>
      <c r="F78" s="1"/>
      <c r="G78" s="19">
        <v>2.4</v>
      </c>
      <c r="H78" s="19" t="s">
        <v>36</v>
      </c>
      <c r="I78" s="19">
        <v>6.0999999999999999E-2</v>
      </c>
      <c r="J78" s="19">
        <v>0.05</v>
      </c>
      <c r="K78" s="19">
        <v>0.06</v>
      </c>
      <c r="L78" s="1"/>
      <c r="M78" s="19">
        <v>2.4</v>
      </c>
      <c r="N78" s="19" t="s">
        <v>36</v>
      </c>
      <c r="O78" s="117">
        <v>6.7000000000000004E-2</v>
      </c>
      <c r="P78" s="117">
        <v>5.5E-2</v>
      </c>
      <c r="Q78" s="117">
        <v>6.6000000000000003E-2</v>
      </c>
      <c r="R78" s="111"/>
      <c r="S78" s="111"/>
      <c r="T78" s="19">
        <v>2.4</v>
      </c>
      <c r="U78" s="19" t="s">
        <v>36</v>
      </c>
      <c r="V78" s="117">
        <v>6.9000000000000006E-2</v>
      </c>
      <c r="W78" s="117">
        <v>5.6000000000000001E-2</v>
      </c>
      <c r="X78" s="117">
        <v>6.8000000000000005E-2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5" x14ac:dyDescent="0.35">
      <c r="A79" s="19">
        <v>2.8</v>
      </c>
      <c r="B79" s="19" t="s">
        <v>36</v>
      </c>
      <c r="C79" s="19">
        <v>5.2999999999999999E-2</v>
      </c>
      <c r="D79" s="19">
        <v>5.1999999999999998E-2</v>
      </c>
      <c r="E79" s="19">
        <v>5.1999999999999998E-2</v>
      </c>
      <c r="F79" s="1"/>
      <c r="G79" s="19">
        <v>2.8</v>
      </c>
      <c r="H79" s="19" t="s">
        <v>36</v>
      </c>
      <c r="I79" s="19">
        <v>7.8E-2</v>
      </c>
      <c r="J79" s="19">
        <v>5.0999999999999997E-2</v>
      </c>
      <c r="K79" s="19">
        <v>7.5999999999999998E-2</v>
      </c>
      <c r="L79" s="1"/>
      <c r="M79" s="19">
        <v>2.8</v>
      </c>
      <c r="N79" s="19" t="s">
        <v>36</v>
      </c>
      <c r="O79" s="117">
        <v>9.2999999999999999E-2</v>
      </c>
      <c r="P79" s="117">
        <v>5.3999999999999999E-2</v>
      </c>
      <c r="Q79" s="117">
        <v>0.09</v>
      </c>
      <c r="R79" s="111"/>
      <c r="S79" s="111"/>
      <c r="T79" s="19">
        <v>2.8</v>
      </c>
      <c r="U79" s="19" t="s">
        <v>36</v>
      </c>
      <c r="V79" s="117">
        <v>0.104</v>
      </c>
      <c r="W79" s="117">
        <v>5.6000000000000001E-2</v>
      </c>
      <c r="X79" s="117">
        <v>0.10100000000000001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5" x14ac:dyDescent="0.35">
      <c r="A80" s="50">
        <v>2.2000000000000002</v>
      </c>
      <c r="B80" s="51" t="s">
        <v>35</v>
      </c>
      <c r="C80" s="50">
        <v>5.3999999999999999E-2</v>
      </c>
      <c r="D80" s="51">
        <v>5.2999999999999999E-2</v>
      </c>
      <c r="E80" s="50">
        <v>5.2999999999999999E-2</v>
      </c>
      <c r="F80" s="1"/>
      <c r="G80" s="50">
        <v>2.2000000000000002</v>
      </c>
      <c r="H80" s="51" t="s">
        <v>35</v>
      </c>
      <c r="I80" s="50">
        <v>0.05</v>
      </c>
      <c r="J80" s="51">
        <v>5.0999999999999997E-2</v>
      </c>
      <c r="K80" s="50">
        <v>4.9000000000000002E-2</v>
      </c>
      <c r="L80" s="1"/>
      <c r="M80" s="50">
        <v>2.2000000000000002</v>
      </c>
      <c r="N80" s="51" t="s">
        <v>35</v>
      </c>
      <c r="O80" s="113">
        <v>5.0999999999999997E-2</v>
      </c>
      <c r="P80" s="113">
        <v>5.8000000000000003E-2</v>
      </c>
      <c r="Q80" s="113">
        <v>5.0999999999999997E-2</v>
      </c>
      <c r="R80" s="111"/>
      <c r="S80" s="111"/>
      <c r="T80" s="50">
        <v>2.2000000000000002</v>
      </c>
      <c r="U80" s="51" t="s">
        <v>35</v>
      </c>
      <c r="V80" s="113">
        <v>0.05</v>
      </c>
      <c r="W80" s="113">
        <v>5.8999999999999997E-2</v>
      </c>
      <c r="X80" s="113">
        <v>0.05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5" x14ac:dyDescent="0.35">
      <c r="A81" s="50">
        <v>2.2000000000000002</v>
      </c>
      <c r="B81" s="51" t="s">
        <v>37</v>
      </c>
      <c r="C81" s="50">
        <v>5.1999999999999998E-2</v>
      </c>
      <c r="D81" s="51">
        <v>5.2999999999999999E-2</v>
      </c>
      <c r="E81" s="50">
        <v>5.2999999999999999E-2</v>
      </c>
      <c r="F81" s="1"/>
      <c r="G81" s="50">
        <v>2.2000000000000002</v>
      </c>
      <c r="H81" s="51" t="s">
        <v>37</v>
      </c>
      <c r="I81" s="50">
        <v>4.9000000000000002E-2</v>
      </c>
      <c r="J81" s="51">
        <v>5.1999999999999998E-2</v>
      </c>
      <c r="K81" s="50">
        <v>4.9000000000000002E-2</v>
      </c>
      <c r="L81" s="1"/>
      <c r="M81" s="50">
        <v>2.2000000000000002</v>
      </c>
      <c r="N81" s="51" t="s">
        <v>37</v>
      </c>
      <c r="O81" s="113">
        <v>0.05</v>
      </c>
      <c r="P81" s="113">
        <v>5.7000000000000002E-2</v>
      </c>
      <c r="Q81" s="113">
        <v>0.05</v>
      </c>
      <c r="R81" s="111"/>
      <c r="S81" s="111"/>
      <c r="T81" s="50">
        <v>2.2000000000000002</v>
      </c>
      <c r="U81" s="51" t="s">
        <v>37</v>
      </c>
      <c r="V81" s="113">
        <v>0.05</v>
      </c>
      <c r="W81" s="113">
        <v>5.8999999999999997E-2</v>
      </c>
      <c r="X81" s="113">
        <v>0.05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5" x14ac:dyDescent="0.35">
      <c r="A82" s="50">
        <v>2.2000000000000002</v>
      </c>
      <c r="B82" s="51" t="s">
        <v>38</v>
      </c>
      <c r="C82" s="50">
        <v>5.0999999999999997E-2</v>
      </c>
      <c r="D82" s="51">
        <v>5.2999999999999999E-2</v>
      </c>
      <c r="E82" s="50">
        <v>5.2999999999999999E-2</v>
      </c>
      <c r="F82" s="1"/>
      <c r="G82" s="50">
        <v>2.2000000000000002</v>
      </c>
      <c r="H82" s="51" t="s">
        <v>38</v>
      </c>
      <c r="I82" s="50">
        <v>4.9000000000000002E-2</v>
      </c>
      <c r="J82" s="51">
        <v>5.3999999999999999E-2</v>
      </c>
      <c r="K82" s="50">
        <v>0.05</v>
      </c>
      <c r="L82" s="1"/>
      <c r="M82" s="50">
        <v>2.2000000000000002</v>
      </c>
      <c r="N82" s="51" t="s">
        <v>38</v>
      </c>
      <c r="O82" s="113">
        <v>0.05</v>
      </c>
      <c r="P82" s="113">
        <v>5.8999999999999997E-2</v>
      </c>
      <c r="Q82" s="113">
        <v>5.0999999999999997E-2</v>
      </c>
      <c r="R82" s="111"/>
      <c r="S82" s="111"/>
      <c r="T82" s="50">
        <v>2.2000000000000002</v>
      </c>
      <c r="U82" s="51" t="s">
        <v>38</v>
      </c>
      <c r="V82" s="113">
        <v>0.05</v>
      </c>
      <c r="W82" s="113">
        <v>0.06</v>
      </c>
      <c r="X82" s="113">
        <v>0.05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5" x14ac:dyDescent="0.35">
      <c r="A83" s="26">
        <v>2.2000000000000002</v>
      </c>
      <c r="B83" s="26" t="s">
        <v>36</v>
      </c>
      <c r="C83" s="26">
        <v>5.2999999999999999E-2</v>
      </c>
      <c r="D83" s="26">
        <v>5.2999999999999999E-2</v>
      </c>
      <c r="E83" s="26">
        <v>5.2999999999999999E-2</v>
      </c>
      <c r="F83" s="136"/>
      <c r="G83" s="26">
        <v>2.2000000000000002</v>
      </c>
      <c r="H83" s="26" t="s">
        <v>36</v>
      </c>
      <c r="I83" s="26">
        <v>0.05</v>
      </c>
      <c r="J83" s="26">
        <v>5.1999999999999998E-2</v>
      </c>
      <c r="K83" s="26">
        <v>0.05</v>
      </c>
      <c r="L83" s="136"/>
      <c r="M83" s="26">
        <v>2.2000000000000002</v>
      </c>
      <c r="N83" s="26" t="s">
        <v>36</v>
      </c>
      <c r="O83" s="121">
        <v>0.05</v>
      </c>
      <c r="P83" s="121">
        <v>5.7000000000000002E-2</v>
      </c>
      <c r="Q83" s="121">
        <v>0.05</v>
      </c>
      <c r="R83" s="136"/>
      <c r="S83" s="111"/>
      <c r="T83" s="26">
        <v>2.2000000000000002</v>
      </c>
      <c r="U83" s="26" t="s">
        <v>36</v>
      </c>
      <c r="V83" s="121">
        <v>0.05</v>
      </c>
      <c r="W83" s="121">
        <v>5.8999999999999997E-2</v>
      </c>
      <c r="X83" s="121">
        <v>0.05</v>
      </c>
      <c r="Y83" s="1"/>
      <c r="Z83" s="136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35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</row>
    <row r="86" spans="1:39" x14ac:dyDescent="0.35">
      <c r="A86" s="170" t="s">
        <v>44</v>
      </c>
      <c r="B86" s="170"/>
      <c r="C86" s="170"/>
      <c r="D86" s="170"/>
      <c r="E86" s="170"/>
      <c r="F86" s="170"/>
      <c r="G86" s="170"/>
      <c r="H86" s="133"/>
      <c r="I86" s="171" t="s">
        <v>45</v>
      </c>
      <c r="J86" s="171"/>
      <c r="K86" s="171"/>
      <c r="L86" s="171"/>
      <c r="M86" s="171"/>
      <c r="N86" s="171"/>
      <c r="O86" s="171"/>
      <c r="P86" s="133"/>
      <c r="Q86" s="172" t="s">
        <v>48</v>
      </c>
      <c r="R86" s="172"/>
      <c r="S86" s="172"/>
      <c r="T86" s="172"/>
      <c r="U86" s="172"/>
      <c r="V86" s="172"/>
      <c r="W86" s="172"/>
      <c r="X86" s="133"/>
      <c r="Y86" s="173" t="s">
        <v>49</v>
      </c>
      <c r="Z86" s="173"/>
      <c r="AA86" s="173"/>
      <c r="AB86" s="173"/>
      <c r="AC86" s="173"/>
      <c r="AD86" s="173"/>
      <c r="AE86" s="173"/>
      <c r="AF86" s="111"/>
      <c r="AG86" s="166" t="s">
        <v>50</v>
      </c>
      <c r="AH86" s="166"/>
      <c r="AI86" s="166"/>
      <c r="AJ86" s="166"/>
      <c r="AK86" s="166"/>
      <c r="AL86" s="166"/>
      <c r="AM86" s="166"/>
    </row>
    <row r="87" spans="1:39" x14ac:dyDescent="0.35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</row>
    <row r="88" spans="1:39" x14ac:dyDescent="0.35">
      <c r="A88" s="138" t="s">
        <v>15</v>
      </c>
      <c r="B88" s="140" t="s">
        <v>8</v>
      </c>
      <c r="C88" s="139">
        <v>2</v>
      </c>
      <c r="D88" s="139">
        <v>3</v>
      </c>
      <c r="E88" s="139">
        <v>4</v>
      </c>
      <c r="F88" s="139">
        <v>5</v>
      </c>
      <c r="G88" s="147"/>
      <c r="H88" s="133"/>
      <c r="I88" s="138" t="s">
        <v>15</v>
      </c>
      <c r="J88" s="140" t="s">
        <v>8</v>
      </c>
      <c r="K88" s="139">
        <v>2</v>
      </c>
      <c r="L88" s="139">
        <v>3</v>
      </c>
      <c r="M88" s="139">
        <v>4</v>
      </c>
      <c r="N88" s="139">
        <v>5</v>
      </c>
      <c r="O88" s="150"/>
      <c r="P88" s="133"/>
      <c r="Q88" s="138" t="s">
        <v>15</v>
      </c>
      <c r="R88" s="140" t="s">
        <v>8</v>
      </c>
      <c r="S88" s="139">
        <v>2</v>
      </c>
      <c r="T88" s="139">
        <v>3</v>
      </c>
      <c r="U88" s="139">
        <v>4</v>
      </c>
      <c r="V88" s="139">
        <v>5</v>
      </c>
      <c r="W88" s="159"/>
      <c r="X88" s="133"/>
      <c r="Y88" s="138" t="s">
        <v>15</v>
      </c>
      <c r="Z88" s="140" t="s">
        <v>8</v>
      </c>
      <c r="AA88" s="139">
        <v>2</v>
      </c>
      <c r="AB88" s="139">
        <v>3</v>
      </c>
      <c r="AC88" s="139">
        <v>4</v>
      </c>
      <c r="AD88" s="139">
        <v>5</v>
      </c>
      <c r="AE88" s="46"/>
      <c r="AF88" s="133"/>
      <c r="AG88" s="138" t="s">
        <v>15</v>
      </c>
      <c r="AH88" s="140" t="s">
        <v>8</v>
      </c>
      <c r="AI88" s="139">
        <v>2</v>
      </c>
      <c r="AJ88" s="139">
        <v>3</v>
      </c>
      <c r="AK88" s="139">
        <v>4</v>
      </c>
      <c r="AL88" s="139">
        <v>5</v>
      </c>
      <c r="AM88" s="162"/>
    </row>
    <row r="89" spans="1:39" x14ac:dyDescent="0.35">
      <c r="A89" s="2" t="s">
        <v>12</v>
      </c>
      <c r="B89" s="3"/>
      <c r="C89" s="4"/>
      <c r="D89" s="4"/>
      <c r="E89" s="4"/>
      <c r="F89" s="4"/>
      <c r="G89" s="30"/>
      <c r="H89" s="133"/>
      <c r="I89" s="2" t="s">
        <v>12</v>
      </c>
      <c r="J89" s="3"/>
      <c r="K89" s="4"/>
      <c r="L89" s="4"/>
      <c r="M89" s="4"/>
      <c r="N89" s="4"/>
      <c r="O89" s="35"/>
      <c r="P89" s="133"/>
      <c r="Q89" s="2" t="s">
        <v>12</v>
      </c>
      <c r="R89" s="3"/>
      <c r="S89" s="4"/>
      <c r="T89" s="4"/>
      <c r="U89" s="4"/>
      <c r="V89" s="4"/>
      <c r="W89" s="40"/>
      <c r="X89" s="133"/>
      <c r="Y89" s="2" t="s">
        <v>12</v>
      </c>
      <c r="Z89" s="3"/>
      <c r="AA89" s="4"/>
      <c r="AB89" s="4"/>
      <c r="AC89" s="4"/>
      <c r="AD89" s="4"/>
      <c r="AE89" s="45"/>
      <c r="AF89" s="133"/>
      <c r="AG89" s="2" t="s">
        <v>12</v>
      </c>
      <c r="AH89" s="3"/>
      <c r="AI89" s="4"/>
      <c r="AJ89" s="4"/>
      <c r="AK89" s="4"/>
      <c r="AL89" s="4"/>
      <c r="AM89" s="163"/>
    </row>
    <row r="90" spans="1:39" x14ac:dyDescent="0.35">
      <c r="A90" s="2" t="s">
        <v>13</v>
      </c>
      <c r="B90" s="9" t="s">
        <v>70</v>
      </c>
      <c r="C90" s="53">
        <v>2.8000000000000001E-2</v>
      </c>
      <c r="D90" s="53">
        <v>3.5000000000000003E-2</v>
      </c>
      <c r="E90" s="53">
        <v>3.5999999999999997E-2</v>
      </c>
      <c r="F90" s="53">
        <v>3.6999999999999998E-2</v>
      </c>
      <c r="G90" s="96"/>
      <c r="H90" s="133"/>
      <c r="I90" s="2" t="s">
        <v>13</v>
      </c>
      <c r="J90" s="9" t="s">
        <v>70</v>
      </c>
      <c r="K90" s="53">
        <v>0.1235</v>
      </c>
      <c r="L90" s="53">
        <v>0.12</v>
      </c>
      <c r="M90" s="53">
        <v>0.113</v>
      </c>
      <c r="N90" s="53">
        <v>0.1085</v>
      </c>
      <c r="O90" s="100"/>
      <c r="P90" s="133"/>
      <c r="Q90" s="2" t="s">
        <v>13</v>
      </c>
      <c r="R90" s="9" t="s">
        <v>70</v>
      </c>
      <c r="S90" s="53">
        <v>6.4000000000000001E-2</v>
      </c>
      <c r="T90" s="53">
        <v>6.8000000000000005E-2</v>
      </c>
      <c r="U90" s="53">
        <v>7.1999999999999995E-2</v>
      </c>
      <c r="V90" s="53">
        <v>7.3999999999999996E-2</v>
      </c>
      <c r="W90" s="104"/>
      <c r="X90" s="133"/>
      <c r="Y90" s="2" t="s">
        <v>13</v>
      </c>
      <c r="Z90" s="9" t="s">
        <v>70</v>
      </c>
      <c r="AA90" s="53">
        <v>5.6000000000000001E-2</v>
      </c>
      <c r="AB90" s="53">
        <v>5.2999999999999999E-2</v>
      </c>
      <c r="AC90" s="53">
        <v>0.05</v>
      </c>
      <c r="AD90" s="53">
        <v>0.05</v>
      </c>
      <c r="AE90" s="107"/>
      <c r="AF90" s="133"/>
      <c r="AG90" s="2" t="s">
        <v>13</v>
      </c>
      <c r="AH90" s="9" t="s">
        <v>70</v>
      </c>
      <c r="AI90" s="53">
        <v>0.06</v>
      </c>
      <c r="AJ90" s="53">
        <v>5.3999999999999999E-2</v>
      </c>
      <c r="AK90" s="53">
        <v>5.0999999999999997E-2</v>
      </c>
      <c r="AL90" s="53">
        <v>0.05</v>
      </c>
      <c r="AM90" s="164"/>
    </row>
    <row r="91" spans="1:39" x14ac:dyDescent="0.35">
      <c r="A91" s="2"/>
      <c r="B91" s="3" t="s">
        <v>71</v>
      </c>
      <c r="C91" s="137">
        <v>7.0000000000000027E-3</v>
      </c>
      <c r="D91" s="137">
        <v>6.9999999999999993E-3</v>
      </c>
      <c r="E91" s="137">
        <v>7.9999999999999967E-3</v>
      </c>
      <c r="F91" s="137">
        <v>6.9999999999999993E-3</v>
      </c>
      <c r="G91" s="97"/>
      <c r="H91" s="133"/>
      <c r="I91" s="2"/>
      <c r="J91" s="3" t="s">
        <v>71</v>
      </c>
      <c r="K91" s="137">
        <v>1.4499999999999999E-2</v>
      </c>
      <c r="L91" s="137">
        <v>2.4E-2</v>
      </c>
      <c r="M91" s="137">
        <v>2.7500000000000004E-2</v>
      </c>
      <c r="N91" s="137">
        <v>2.8999999999999998E-2</v>
      </c>
      <c r="O91" s="101"/>
      <c r="P91" s="133"/>
      <c r="Q91" s="2"/>
      <c r="R91" s="3" t="s">
        <v>71</v>
      </c>
      <c r="S91" s="137">
        <v>3.0000000000000027E-3</v>
      </c>
      <c r="T91" s="137">
        <v>8.0000000000000071E-3</v>
      </c>
      <c r="U91" s="137">
        <v>1.6999999999999994E-2</v>
      </c>
      <c r="V91" s="137">
        <v>2.0999999999999998E-2</v>
      </c>
      <c r="W91" s="105"/>
      <c r="X91" s="133"/>
      <c r="Y91" s="2"/>
      <c r="Z91" s="3" t="s">
        <v>71</v>
      </c>
      <c r="AA91" s="137">
        <v>3.0000000000000027E-3</v>
      </c>
      <c r="AB91" s="137">
        <v>2.0000000000000018E-3</v>
      </c>
      <c r="AC91" s="137">
        <v>0</v>
      </c>
      <c r="AD91" s="137">
        <v>0</v>
      </c>
      <c r="AE91" s="108"/>
      <c r="AF91" s="133"/>
      <c r="AG91" s="2" t="s">
        <v>14</v>
      </c>
      <c r="AH91" s="9" t="s">
        <v>70</v>
      </c>
      <c r="AI91" s="53">
        <v>5.7000000000000002E-2</v>
      </c>
      <c r="AJ91" s="53">
        <v>5.2999999999999999E-2</v>
      </c>
      <c r="AK91" s="53">
        <v>0.05</v>
      </c>
      <c r="AL91" s="53">
        <v>0.05</v>
      </c>
      <c r="AM91" s="164"/>
    </row>
    <row r="92" spans="1:39" x14ac:dyDescent="0.35">
      <c r="A92" s="2" t="s">
        <v>14</v>
      </c>
      <c r="B92" s="9" t="s">
        <v>70</v>
      </c>
      <c r="C92" s="53">
        <v>2.5000000000000001E-2</v>
      </c>
      <c r="D92" s="53">
        <v>3.5000000000000003E-2</v>
      </c>
      <c r="E92" s="53">
        <v>3.5999999999999997E-2</v>
      </c>
      <c r="F92" s="53">
        <v>3.7999999999999999E-2</v>
      </c>
      <c r="G92" s="96"/>
      <c r="H92" s="133"/>
      <c r="I92" s="2" t="s">
        <v>14</v>
      </c>
      <c r="J92" s="9" t="s">
        <v>70</v>
      </c>
      <c r="K92" s="53">
        <v>0.1195</v>
      </c>
      <c r="L92" s="53">
        <v>0.11599999999999999</v>
      </c>
      <c r="M92" s="53">
        <v>0.112</v>
      </c>
      <c r="N92" s="53">
        <v>0.108</v>
      </c>
      <c r="O92" s="100"/>
      <c r="P92" s="133"/>
      <c r="Q92" s="2" t="s">
        <v>14</v>
      </c>
      <c r="R92" s="9" t="s">
        <v>70</v>
      </c>
      <c r="S92" s="53">
        <v>0.06</v>
      </c>
      <c r="T92" s="53">
        <v>6.6000000000000003E-2</v>
      </c>
      <c r="U92" s="53">
        <v>7.0000000000000007E-2</v>
      </c>
      <c r="V92" s="53">
        <v>7.1999999999999995E-2</v>
      </c>
      <c r="W92" s="104"/>
      <c r="X92" s="133"/>
      <c r="Y92" s="2" t="s">
        <v>14</v>
      </c>
      <c r="Z92" s="9" t="s">
        <v>70</v>
      </c>
      <c r="AA92" s="53">
        <v>5.3999999999999999E-2</v>
      </c>
      <c r="AB92" s="53">
        <v>5.1999999999999998E-2</v>
      </c>
      <c r="AC92" s="53">
        <v>0.05</v>
      </c>
      <c r="AD92" s="53">
        <v>4.9000000000000002E-2</v>
      </c>
      <c r="AE92" s="107"/>
      <c r="AF92" s="133"/>
      <c r="AG92" s="2" t="s">
        <v>17</v>
      </c>
      <c r="AH92" s="9" t="s">
        <v>70</v>
      </c>
      <c r="AI92" s="53">
        <v>5.6000000000000001E-2</v>
      </c>
      <c r="AJ92" s="53">
        <v>5.2999999999999999E-2</v>
      </c>
      <c r="AK92" s="53">
        <v>0.05</v>
      </c>
      <c r="AL92" s="53">
        <v>0.05</v>
      </c>
      <c r="AM92" s="164"/>
    </row>
    <row r="93" spans="1:39" x14ac:dyDescent="0.35">
      <c r="A93" s="2"/>
      <c r="B93" s="3" t="s">
        <v>71</v>
      </c>
      <c r="C93" s="137">
        <v>6.9999999999999993E-3</v>
      </c>
      <c r="D93" s="137">
        <v>3.9999999999999966E-3</v>
      </c>
      <c r="E93" s="137">
        <v>9.9999999999999985E-3</v>
      </c>
      <c r="F93" s="137">
        <v>6.9999999999999993E-3</v>
      </c>
      <c r="G93" s="97"/>
      <c r="H93" s="133"/>
      <c r="I93" s="2"/>
      <c r="J93" s="3" t="s">
        <v>71</v>
      </c>
      <c r="K93" s="137">
        <v>1.3999999999999999E-2</v>
      </c>
      <c r="L93" s="137">
        <v>2.2499999999999999E-2</v>
      </c>
      <c r="M93" s="137">
        <v>2.6500000000000003E-2</v>
      </c>
      <c r="N93" s="137">
        <v>2.7500000000000004E-2</v>
      </c>
      <c r="O93" s="101"/>
      <c r="P93" s="133"/>
      <c r="Q93" s="2"/>
      <c r="R93" s="3" t="s">
        <v>71</v>
      </c>
      <c r="S93" s="137">
        <v>2.9999999999999957E-3</v>
      </c>
      <c r="T93" s="137">
        <v>8.0000000000000002E-3</v>
      </c>
      <c r="U93" s="137">
        <v>1.5000000000000006E-2</v>
      </c>
      <c r="V93" s="137">
        <v>1.7999999999999995E-2</v>
      </c>
      <c r="W93" s="105"/>
      <c r="X93" s="133"/>
      <c r="Y93" s="2"/>
      <c r="Z93" s="3" t="s">
        <v>71</v>
      </c>
      <c r="AA93" s="137">
        <v>2.0000000000000018E-3</v>
      </c>
      <c r="AB93" s="137">
        <v>1.0000000000000009E-3</v>
      </c>
      <c r="AC93" s="137">
        <v>0</v>
      </c>
      <c r="AD93" s="137">
        <v>0</v>
      </c>
      <c r="AE93" s="108"/>
      <c r="AF93" s="133"/>
      <c r="AG93" s="2" t="s">
        <v>18</v>
      </c>
      <c r="AH93" s="9" t="s">
        <v>70</v>
      </c>
      <c r="AI93" s="53">
        <v>5.5E-2</v>
      </c>
      <c r="AJ93" s="53">
        <v>5.1999999999999998E-2</v>
      </c>
      <c r="AK93" s="53">
        <v>5.0999999999999997E-2</v>
      </c>
      <c r="AL93" s="53">
        <v>0.05</v>
      </c>
      <c r="AM93" s="164"/>
    </row>
    <row r="94" spans="1:39" x14ac:dyDescent="0.35">
      <c r="A94" s="2" t="s">
        <v>17</v>
      </c>
      <c r="B94" s="9" t="s">
        <v>70</v>
      </c>
      <c r="C94" s="53">
        <v>2.4E-2</v>
      </c>
      <c r="D94" s="53">
        <v>3.4000000000000002E-2</v>
      </c>
      <c r="E94" s="53">
        <v>3.6999999999999998E-2</v>
      </c>
      <c r="F94" s="53">
        <v>3.7999999999999999E-2</v>
      </c>
      <c r="G94" s="96"/>
      <c r="H94" s="133"/>
      <c r="I94" s="2" t="s">
        <v>17</v>
      </c>
      <c r="J94" s="9" t="s">
        <v>70</v>
      </c>
      <c r="K94" s="53">
        <v>0.11699999999999999</v>
      </c>
      <c r="L94" s="53">
        <v>0.11499999999999999</v>
      </c>
      <c r="M94" s="53">
        <v>0.111</v>
      </c>
      <c r="N94" s="53">
        <v>0.1075</v>
      </c>
      <c r="O94" s="100"/>
      <c r="P94" s="133"/>
      <c r="Q94" s="2" t="s">
        <v>17</v>
      </c>
      <c r="R94" s="9" t="s">
        <v>70</v>
      </c>
      <c r="S94" s="53">
        <v>5.7000000000000002E-2</v>
      </c>
      <c r="T94" s="53">
        <v>6.4000000000000001E-2</v>
      </c>
      <c r="U94" s="53">
        <v>6.8000000000000005E-2</v>
      </c>
      <c r="V94" s="53">
        <v>7.0999999999999994E-2</v>
      </c>
      <c r="W94" s="104"/>
      <c r="X94" s="133"/>
      <c r="Y94" s="2" t="s">
        <v>17</v>
      </c>
      <c r="Z94" s="9" t="s">
        <v>70</v>
      </c>
      <c r="AA94" s="53">
        <v>5.2999999999999999E-2</v>
      </c>
      <c r="AB94" s="53">
        <v>5.1999999999999998E-2</v>
      </c>
      <c r="AC94" s="53">
        <v>0.05</v>
      </c>
      <c r="AD94" s="53">
        <v>0.05</v>
      </c>
      <c r="AE94" s="107"/>
      <c r="AF94" s="133"/>
      <c r="AG94" s="2" t="s">
        <v>39</v>
      </c>
      <c r="AH94" s="9" t="s">
        <v>70</v>
      </c>
      <c r="AI94" s="53">
        <v>5.2999999999999999E-2</v>
      </c>
      <c r="AJ94" s="53">
        <v>0.05</v>
      </c>
      <c r="AK94" s="53">
        <v>0.05</v>
      </c>
      <c r="AL94" s="53">
        <v>0.05</v>
      </c>
      <c r="AM94" s="164"/>
    </row>
    <row r="95" spans="1:39" x14ac:dyDescent="0.35">
      <c r="A95" s="2"/>
      <c r="B95" s="3" t="s">
        <v>71</v>
      </c>
      <c r="C95" s="137">
        <v>5.000000000000001E-3</v>
      </c>
      <c r="D95" s="137">
        <v>3.9999999999999966E-3</v>
      </c>
      <c r="E95" s="137">
        <v>1.1000000000000003E-2</v>
      </c>
      <c r="F95" s="137">
        <v>8.0000000000000002E-3</v>
      </c>
      <c r="G95" s="97"/>
      <c r="H95" s="133"/>
      <c r="I95" s="2"/>
      <c r="J95" s="3" t="s">
        <v>71</v>
      </c>
      <c r="K95" s="137">
        <v>1.3999999999999999E-2</v>
      </c>
      <c r="L95" s="137">
        <v>2.1999999999999999E-2</v>
      </c>
      <c r="M95" s="137">
        <v>2.5500000000000002E-2</v>
      </c>
      <c r="N95" s="137">
        <v>2.7000000000000003E-2</v>
      </c>
      <c r="O95" s="101"/>
      <c r="P95" s="133"/>
      <c r="Q95" s="2"/>
      <c r="R95" s="3" t="s">
        <v>71</v>
      </c>
      <c r="S95" s="137">
        <v>1.0000000000000009E-3</v>
      </c>
      <c r="T95" s="137">
        <v>6.9999999999999993E-3</v>
      </c>
      <c r="U95" s="137">
        <v>1.3000000000000005E-2</v>
      </c>
      <c r="V95" s="137">
        <v>1.6999999999999994E-2</v>
      </c>
      <c r="W95" s="105"/>
      <c r="X95" s="133"/>
      <c r="Y95" s="2"/>
      <c r="Z95" s="3" t="s">
        <v>71</v>
      </c>
      <c r="AA95" s="137">
        <v>1.0000000000000009E-3</v>
      </c>
      <c r="AB95" s="137">
        <v>1.0000000000000009E-3</v>
      </c>
      <c r="AC95" s="137">
        <v>0</v>
      </c>
      <c r="AD95" s="137">
        <v>0</v>
      </c>
      <c r="AE95" s="108"/>
      <c r="AF95" s="133"/>
      <c r="AG95" s="165"/>
      <c r="AH95" s="160"/>
      <c r="AI95" s="161"/>
      <c r="AJ95" s="161"/>
      <c r="AK95" s="161"/>
      <c r="AL95" s="161"/>
      <c r="AM95" s="141"/>
    </row>
    <row r="96" spans="1:39" x14ac:dyDescent="0.35">
      <c r="A96" s="2" t="s">
        <v>18</v>
      </c>
      <c r="B96" s="9" t="s">
        <v>70</v>
      </c>
      <c r="C96" s="53">
        <v>2.3E-2</v>
      </c>
      <c r="D96" s="53">
        <v>3.4000000000000002E-2</v>
      </c>
      <c r="E96" s="53">
        <v>3.6999999999999998E-2</v>
      </c>
      <c r="F96" s="53">
        <v>3.9E-2</v>
      </c>
      <c r="G96" s="96"/>
      <c r="H96" s="133"/>
      <c r="I96" s="2" t="s">
        <v>18</v>
      </c>
      <c r="J96" s="9" t="s">
        <v>70</v>
      </c>
      <c r="K96" s="53">
        <v>0.11550000000000001</v>
      </c>
      <c r="L96" s="53">
        <v>0.11399999999999999</v>
      </c>
      <c r="M96" s="53">
        <v>0.1105</v>
      </c>
      <c r="N96" s="53">
        <v>0.107</v>
      </c>
      <c r="O96" s="100"/>
      <c r="P96" s="133"/>
      <c r="Q96" s="2" t="s">
        <v>18</v>
      </c>
      <c r="R96" s="9" t="s">
        <v>70</v>
      </c>
      <c r="S96" s="53">
        <v>5.6000000000000001E-2</v>
      </c>
      <c r="T96" s="53">
        <v>6.3E-2</v>
      </c>
      <c r="U96" s="53">
        <v>6.8000000000000005E-2</v>
      </c>
      <c r="V96" s="53">
        <v>7.0999999999999994E-2</v>
      </c>
      <c r="W96" s="104"/>
      <c r="X96" s="133"/>
      <c r="Y96" s="2" t="s">
        <v>18</v>
      </c>
      <c r="Z96" s="9" t="s">
        <v>70</v>
      </c>
      <c r="AA96" s="53">
        <v>5.1999999999999998E-2</v>
      </c>
      <c r="AB96" s="53">
        <v>5.0999999999999997E-2</v>
      </c>
      <c r="AC96" s="53">
        <v>0.05</v>
      </c>
      <c r="AD96" s="53">
        <v>0.05</v>
      </c>
      <c r="AE96" s="107"/>
      <c r="AF96" s="133"/>
      <c r="AG96" s="142"/>
      <c r="AH96" s="143"/>
      <c r="AI96" s="144"/>
      <c r="AJ96" s="144"/>
      <c r="AK96" s="144"/>
      <c r="AL96" s="144"/>
      <c r="AM96" s="145"/>
    </row>
    <row r="97" spans="1:39" x14ac:dyDescent="0.35">
      <c r="A97" s="2"/>
      <c r="B97" s="3" t="s">
        <v>71</v>
      </c>
      <c r="C97" s="137">
        <v>5.000000000000001E-3</v>
      </c>
      <c r="D97" s="137">
        <v>2.9999999999999957E-3</v>
      </c>
      <c r="E97" s="137">
        <v>1.0000000000000002E-2</v>
      </c>
      <c r="F97" s="137">
        <v>9.9999999999999985E-3</v>
      </c>
      <c r="G97" s="97"/>
      <c r="H97" s="133"/>
      <c r="I97" s="2"/>
      <c r="J97" s="3" t="s">
        <v>71</v>
      </c>
      <c r="K97" s="137">
        <v>1.3000000000000005E-2</v>
      </c>
      <c r="L97" s="137">
        <v>2.1499999999999998E-2</v>
      </c>
      <c r="M97" s="137">
        <v>2.4500000000000001E-2</v>
      </c>
      <c r="N97" s="137">
        <v>2.6000000000000002E-2</v>
      </c>
      <c r="O97" s="101"/>
      <c r="P97" s="133"/>
      <c r="Q97" s="2"/>
      <c r="R97" s="3" t="s">
        <v>71</v>
      </c>
      <c r="S97" s="137">
        <v>2.0000000000000018E-3</v>
      </c>
      <c r="T97" s="137">
        <v>5.9999999999999984E-3</v>
      </c>
      <c r="U97" s="137">
        <v>1.3000000000000005E-2</v>
      </c>
      <c r="V97" s="137">
        <v>1.5999999999999993E-2</v>
      </c>
      <c r="W97" s="105"/>
      <c r="X97" s="133"/>
      <c r="Y97" s="2"/>
      <c r="Z97" s="3" t="s">
        <v>71</v>
      </c>
      <c r="AA97" s="137">
        <v>1.0000000000000009E-3</v>
      </c>
      <c r="AB97" s="137">
        <v>9.9999999999999395E-4</v>
      </c>
      <c r="AC97" s="137">
        <v>0</v>
      </c>
      <c r="AD97" s="137">
        <v>0</v>
      </c>
      <c r="AE97" s="108"/>
      <c r="AF97" s="133"/>
      <c r="AG97" s="133"/>
      <c r="AH97" s="133"/>
      <c r="AI97" s="133"/>
      <c r="AJ97" s="133"/>
      <c r="AK97" s="133"/>
      <c r="AL97" s="133"/>
      <c r="AM97" s="133"/>
    </row>
    <row r="98" spans="1:39" x14ac:dyDescent="0.35">
      <c r="A98" s="133" t="s">
        <v>39</v>
      </c>
      <c r="B98" s="9" t="s">
        <v>70</v>
      </c>
      <c r="C98" s="53">
        <v>2.1000000000000001E-2</v>
      </c>
      <c r="D98" s="53">
        <v>3.3000000000000002E-2</v>
      </c>
      <c r="E98" s="53">
        <v>3.7999999999999999E-2</v>
      </c>
      <c r="F98" s="53">
        <v>3.9E-2</v>
      </c>
      <c r="G98" s="96"/>
      <c r="H98" s="133"/>
      <c r="I98" s="2" t="s">
        <v>39</v>
      </c>
      <c r="J98" s="9" t="s">
        <v>70</v>
      </c>
      <c r="K98" s="53">
        <v>0.113</v>
      </c>
      <c r="L98" s="53">
        <v>0.11099999999999999</v>
      </c>
      <c r="M98" s="53">
        <v>0.1095</v>
      </c>
      <c r="N98" s="53">
        <v>0.106</v>
      </c>
      <c r="O98" s="100"/>
      <c r="P98" s="133"/>
      <c r="Q98" s="2" t="s">
        <v>39</v>
      </c>
      <c r="R98" s="9" t="s">
        <v>70</v>
      </c>
      <c r="S98" s="53">
        <v>5.2999999999999999E-2</v>
      </c>
      <c r="T98" s="53">
        <v>6.0999999999999999E-2</v>
      </c>
      <c r="U98" s="53">
        <v>6.7000000000000004E-2</v>
      </c>
      <c r="V98" s="53">
        <v>6.9000000000000006E-2</v>
      </c>
      <c r="W98" s="104"/>
      <c r="X98" s="133"/>
      <c r="Y98" s="2" t="s">
        <v>39</v>
      </c>
      <c r="Z98" s="9" t="s">
        <v>70</v>
      </c>
      <c r="AA98" s="53">
        <v>5.1999999999999998E-2</v>
      </c>
      <c r="AB98" s="53">
        <v>4.9000000000000002E-2</v>
      </c>
      <c r="AC98" s="53">
        <v>0.05</v>
      </c>
      <c r="AD98" s="53">
        <v>0.05</v>
      </c>
      <c r="AE98" s="107"/>
      <c r="AF98" s="133"/>
      <c r="AG98" s="133"/>
      <c r="AH98" s="133"/>
      <c r="AI98" s="133"/>
      <c r="AJ98" s="133"/>
      <c r="AK98" s="133"/>
      <c r="AL98" s="133"/>
      <c r="AM98" s="133"/>
    </row>
    <row r="99" spans="1:39" x14ac:dyDescent="0.35">
      <c r="A99" s="133"/>
      <c r="B99" s="3" t="s">
        <v>71</v>
      </c>
      <c r="C99" s="137">
        <v>3.0000000000000027E-3</v>
      </c>
      <c r="D99" s="137">
        <v>2.0000000000000018E-3</v>
      </c>
      <c r="E99" s="137">
        <v>8.0000000000000002E-3</v>
      </c>
      <c r="F99" s="137">
        <v>1.0999999999999999E-2</v>
      </c>
      <c r="G99" s="97"/>
      <c r="H99" s="133"/>
      <c r="I99" s="95"/>
      <c r="J99" s="3" t="s">
        <v>71</v>
      </c>
      <c r="K99" s="137">
        <v>1.3500000000000005E-2</v>
      </c>
      <c r="L99" s="137">
        <v>2.0499999999999997E-2</v>
      </c>
      <c r="M99" s="137">
        <v>2.4E-2</v>
      </c>
      <c r="N99" s="137">
        <v>2.5000000000000001E-2</v>
      </c>
      <c r="O99" s="101"/>
      <c r="P99" s="133"/>
      <c r="Q99" s="95"/>
      <c r="R99" s="3" t="s">
        <v>71</v>
      </c>
      <c r="S99" s="137">
        <v>1.0000000000000009E-3</v>
      </c>
      <c r="T99" s="137">
        <v>5.9999999999999984E-3</v>
      </c>
      <c r="U99" s="137">
        <v>1.2000000000000004E-2</v>
      </c>
      <c r="V99" s="137">
        <v>1.4000000000000005E-2</v>
      </c>
      <c r="W99" s="105"/>
      <c r="X99" s="133"/>
      <c r="Y99" s="95"/>
      <c r="Z99" s="3" t="s">
        <v>71</v>
      </c>
      <c r="AA99" s="137">
        <v>1.0000000000000009E-3</v>
      </c>
      <c r="AB99" s="137">
        <v>0</v>
      </c>
      <c r="AC99" s="137">
        <v>0</v>
      </c>
      <c r="AD99" s="137">
        <v>0</v>
      </c>
      <c r="AE99" s="108"/>
      <c r="AF99" s="133"/>
      <c r="AG99" s="133"/>
      <c r="AH99" s="133"/>
      <c r="AI99" s="133"/>
      <c r="AJ99" s="133"/>
      <c r="AK99" s="133"/>
      <c r="AL99" s="133"/>
      <c r="AM99" s="133"/>
    </row>
    <row r="100" spans="1:39" x14ac:dyDescent="0.35">
      <c r="A100" s="31"/>
      <c r="B100" s="32"/>
      <c r="C100" s="98"/>
      <c r="D100" s="98"/>
      <c r="E100" s="98"/>
      <c r="F100" s="98"/>
      <c r="G100" s="148"/>
      <c r="H100" s="133"/>
      <c r="I100" s="36"/>
      <c r="J100" s="37"/>
      <c r="K100" s="102"/>
      <c r="L100" s="102"/>
      <c r="M100" s="102"/>
      <c r="N100" s="102"/>
      <c r="O100" s="151"/>
      <c r="P100" s="133"/>
      <c r="Q100" s="41"/>
      <c r="R100" s="42"/>
      <c r="S100" s="91"/>
      <c r="T100" s="91"/>
      <c r="U100" s="91"/>
      <c r="V100" s="91"/>
      <c r="W100" s="157"/>
      <c r="X100" s="133"/>
      <c r="Y100" s="47"/>
      <c r="Z100" s="156"/>
      <c r="AA100" s="109"/>
      <c r="AB100" s="109"/>
      <c r="AC100" s="109"/>
      <c r="AD100" s="109"/>
      <c r="AE100" s="154"/>
      <c r="AF100" s="133"/>
      <c r="AG100" s="133"/>
      <c r="AH100" s="133"/>
      <c r="AI100" s="133"/>
      <c r="AJ100" s="133"/>
      <c r="AK100" s="133"/>
      <c r="AL100" s="133"/>
      <c r="AM100" s="133"/>
    </row>
    <row r="101" spans="1:39" x14ac:dyDescent="0.35">
      <c r="A101" s="33"/>
      <c r="B101" s="34"/>
      <c r="C101" s="99"/>
      <c r="D101" s="99"/>
      <c r="E101" s="99"/>
      <c r="F101" s="99"/>
      <c r="G101" s="149"/>
      <c r="H101" s="133"/>
      <c r="I101" s="38"/>
      <c r="J101" s="39"/>
      <c r="K101" s="103"/>
      <c r="L101" s="103"/>
      <c r="M101" s="103"/>
      <c r="N101" s="103"/>
      <c r="O101" s="152"/>
      <c r="P101" s="133"/>
      <c r="Q101" s="43"/>
      <c r="R101" s="44"/>
      <c r="S101" s="106"/>
      <c r="T101" s="106"/>
      <c r="U101" s="106"/>
      <c r="V101" s="106"/>
      <c r="W101" s="158"/>
      <c r="X101" s="133"/>
      <c r="Y101" s="48"/>
      <c r="Z101" s="49"/>
      <c r="AA101" s="110"/>
      <c r="AB101" s="110"/>
      <c r="AC101" s="110"/>
      <c r="AD101" s="110"/>
      <c r="AE101" s="155"/>
      <c r="AF101" s="133"/>
      <c r="AG101" s="133"/>
      <c r="AH101" s="133"/>
      <c r="AI101" s="133"/>
      <c r="AJ101" s="133"/>
      <c r="AK101" s="133"/>
      <c r="AL101" s="133"/>
      <c r="AM101" s="133"/>
    </row>
    <row r="102" spans="1:39" x14ac:dyDescent="0.35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33"/>
      <c r="Y102" s="153"/>
      <c r="Z102" s="153"/>
      <c r="AA102" s="153"/>
      <c r="AB102" s="153"/>
      <c r="AC102" s="153"/>
      <c r="AD102" s="153"/>
      <c r="AE102" s="153"/>
      <c r="AF102" s="133"/>
      <c r="AG102" s="133"/>
      <c r="AH102" s="133"/>
      <c r="AI102" s="133"/>
      <c r="AJ102" s="133"/>
      <c r="AK102" s="133"/>
      <c r="AL102" s="133"/>
      <c r="AM102" s="133"/>
    </row>
    <row r="103" spans="1:39" x14ac:dyDescent="0.35">
      <c r="A103" s="138" t="s">
        <v>46</v>
      </c>
      <c r="B103" s="140" t="s">
        <v>8</v>
      </c>
      <c r="C103" s="139">
        <v>2</v>
      </c>
      <c r="D103" s="139">
        <v>3</v>
      </c>
      <c r="E103" s="139">
        <v>4</v>
      </c>
      <c r="F103" s="139">
        <v>5</v>
      </c>
      <c r="G103" s="147"/>
      <c r="H103" s="133"/>
      <c r="I103" s="138" t="s">
        <v>46</v>
      </c>
      <c r="J103" s="140" t="s">
        <v>8</v>
      </c>
      <c r="K103" s="139">
        <v>2</v>
      </c>
      <c r="L103" s="139">
        <v>3</v>
      </c>
      <c r="M103" s="139">
        <v>4</v>
      </c>
      <c r="N103" s="139">
        <v>5</v>
      </c>
      <c r="O103" s="150"/>
      <c r="P103" s="133"/>
      <c r="Q103" s="138" t="s">
        <v>2</v>
      </c>
      <c r="R103" s="140" t="s">
        <v>8</v>
      </c>
      <c r="S103" s="139">
        <v>2</v>
      </c>
      <c r="T103" s="139">
        <v>3</v>
      </c>
      <c r="U103" s="139">
        <v>4</v>
      </c>
      <c r="V103" s="139">
        <v>5</v>
      </c>
      <c r="W103" s="159"/>
      <c r="X103" s="133"/>
      <c r="Y103" s="138" t="s">
        <v>2</v>
      </c>
      <c r="Z103" s="140" t="s">
        <v>8</v>
      </c>
      <c r="AA103" s="139">
        <v>2</v>
      </c>
      <c r="AB103" s="139">
        <v>3</v>
      </c>
      <c r="AC103" s="139">
        <v>4</v>
      </c>
      <c r="AD103" s="139">
        <v>5</v>
      </c>
      <c r="AE103" s="46"/>
      <c r="AF103" s="133"/>
      <c r="AG103" s="133"/>
      <c r="AH103" s="133"/>
      <c r="AI103" s="133"/>
      <c r="AJ103" s="133"/>
      <c r="AK103" s="133"/>
      <c r="AL103" s="133"/>
      <c r="AM103" s="133"/>
    </row>
    <row r="104" spans="1:39" x14ac:dyDescent="0.35">
      <c r="A104" s="2" t="s">
        <v>12</v>
      </c>
      <c r="B104" s="3"/>
      <c r="C104" s="4"/>
      <c r="D104" s="4"/>
      <c r="E104" s="4"/>
      <c r="F104" s="4"/>
      <c r="G104" s="30"/>
      <c r="H104" s="133"/>
      <c r="I104" s="2" t="s">
        <v>12</v>
      </c>
      <c r="J104" s="3"/>
      <c r="K104" s="4"/>
      <c r="L104" s="4"/>
      <c r="M104" s="4"/>
      <c r="N104" s="4"/>
      <c r="O104" s="35"/>
      <c r="P104" s="133"/>
      <c r="Q104" s="2" t="s">
        <v>12</v>
      </c>
      <c r="R104" s="3"/>
      <c r="S104" s="4"/>
      <c r="T104" s="4"/>
      <c r="U104" s="4"/>
      <c r="V104" s="4"/>
      <c r="W104" s="40"/>
      <c r="X104" s="133"/>
      <c r="Y104" s="2" t="s">
        <v>12</v>
      </c>
      <c r="Z104" s="3"/>
      <c r="AA104" s="4"/>
      <c r="AB104" s="4"/>
      <c r="AC104" s="4"/>
      <c r="AD104" s="4"/>
      <c r="AE104" s="45"/>
      <c r="AF104" s="133"/>
      <c r="AG104" s="133"/>
      <c r="AH104" s="133"/>
      <c r="AI104" s="133"/>
      <c r="AJ104" s="133"/>
      <c r="AK104" s="133"/>
      <c r="AL104" s="133"/>
      <c r="AM104" s="133"/>
    </row>
    <row r="105" spans="1:39" x14ac:dyDescent="0.35">
      <c r="A105" s="2" t="s">
        <v>13</v>
      </c>
      <c r="B105" s="9" t="s">
        <v>70</v>
      </c>
      <c r="C105" s="53">
        <v>5.6000000000000001E-2</v>
      </c>
      <c r="D105" s="53">
        <v>5.8999999999999997E-2</v>
      </c>
      <c r="E105" s="53">
        <v>6.5000000000000002E-2</v>
      </c>
      <c r="F105" s="53">
        <v>7.0000000000000007E-2</v>
      </c>
      <c r="G105" s="96"/>
      <c r="H105" s="133"/>
      <c r="I105" s="2" t="s">
        <v>13</v>
      </c>
      <c r="J105" s="9" t="s">
        <v>70</v>
      </c>
      <c r="K105" s="53">
        <v>6.9000000000000006E-2</v>
      </c>
      <c r="L105" s="53">
        <v>7.6999999999999999E-2</v>
      </c>
      <c r="M105" s="53">
        <v>8.4499999999999992E-2</v>
      </c>
      <c r="N105" s="53">
        <v>9.0999999999999998E-2</v>
      </c>
      <c r="O105" s="100"/>
      <c r="P105" s="133"/>
      <c r="Q105" s="2" t="s">
        <v>13</v>
      </c>
      <c r="R105" s="9" t="s">
        <v>70</v>
      </c>
      <c r="S105" s="53">
        <v>5.8999999999999997E-2</v>
      </c>
      <c r="T105" s="53">
        <v>6.0999999999999999E-2</v>
      </c>
      <c r="U105" s="53">
        <v>6.7000000000000004E-2</v>
      </c>
      <c r="V105" s="53">
        <v>7.1999999999999995E-2</v>
      </c>
      <c r="W105" s="104"/>
      <c r="X105" s="133"/>
      <c r="Y105" s="2" t="s">
        <v>13</v>
      </c>
      <c r="Z105" s="9" t="s">
        <v>70</v>
      </c>
      <c r="AA105" s="53">
        <v>6.2E-2</v>
      </c>
      <c r="AB105" s="53">
        <v>7.0000000000000007E-2</v>
      </c>
      <c r="AC105" s="53">
        <v>7.6999999999999999E-2</v>
      </c>
      <c r="AD105" s="53">
        <v>8.3000000000000004E-2</v>
      </c>
      <c r="AE105" s="107"/>
      <c r="AF105" s="133"/>
      <c r="AG105" s="138" t="s">
        <v>2</v>
      </c>
      <c r="AH105" s="140" t="s">
        <v>8</v>
      </c>
      <c r="AI105" s="139">
        <v>2</v>
      </c>
      <c r="AJ105" s="139">
        <v>3</v>
      </c>
      <c r="AK105" s="139">
        <v>4</v>
      </c>
      <c r="AL105" s="139">
        <v>5</v>
      </c>
      <c r="AM105" s="162"/>
    </row>
    <row r="106" spans="1:39" x14ac:dyDescent="0.35">
      <c r="A106" s="2"/>
      <c r="B106" s="3" t="s">
        <v>71</v>
      </c>
      <c r="C106" s="137">
        <v>0</v>
      </c>
      <c r="D106" s="137">
        <v>2.9999999999999957E-3</v>
      </c>
      <c r="E106" s="137">
        <v>4.0000000000000036E-3</v>
      </c>
      <c r="F106" s="137">
        <v>4.0000000000000036E-3</v>
      </c>
      <c r="G106" s="97"/>
      <c r="H106" s="133"/>
      <c r="I106" s="2"/>
      <c r="J106" s="3" t="s">
        <v>71</v>
      </c>
      <c r="K106" s="137">
        <v>2.5000000000000022E-3</v>
      </c>
      <c r="L106" s="137">
        <v>9.4999999999999946E-3</v>
      </c>
      <c r="M106" s="137">
        <v>1.2500000000000004E-2</v>
      </c>
      <c r="N106" s="137">
        <v>1.3999999999999999E-2</v>
      </c>
      <c r="O106" s="101"/>
      <c r="P106" s="133"/>
      <c r="Q106" s="2"/>
      <c r="R106" s="3" t="s">
        <v>71</v>
      </c>
      <c r="S106" s="137">
        <v>9.9999999999999395E-4</v>
      </c>
      <c r="T106" s="137">
        <v>2.9999999999999957E-3</v>
      </c>
      <c r="U106" s="137">
        <v>4.0000000000000036E-3</v>
      </c>
      <c r="V106" s="137">
        <v>3.9999999999999897E-3</v>
      </c>
      <c r="W106" s="105"/>
      <c r="X106" s="133"/>
      <c r="Y106" s="2"/>
      <c r="Z106" s="3" t="s">
        <v>71</v>
      </c>
      <c r="AA106" s="137">
        <v>1.0000000000000009E-3</v>
      </c>
      <c r="AB106" s="137">
        <v>9.9999999999998701E-4</v>
      </c>
      <c r="AC106" s="137">
        <v>1.0000000000000009E-3</v>
      </c>
      <c r="AD106" s="137">
        <v>0</v>
      </c>
      <c r="AE106" s="108"/>
      <c r="AF106" s="133"/>
      <c r="AG106" s="2" t="s">
        <v>12</v>
      </c>
      <c r="AH106" s="3"/>
      <c r="AI106" s="4"/>
      <c r="AJ106" s="4"/>
      <c r="AK106" s="4"/>
      <c r="AL106" s="4"/>
      <c r="AM106" s="163"/>
    </row>
    <row r="107" spans="1:39" x14ac:dyDescent="0.35">
      <c r="A107" s="2" t="s">
        <v>14</v>
      </c>
      <c r="B107" s="9" t="s">
        <v>70</v>
      </c>
      <c r="C107" s="53">
        <v>5.3999999999999999E-2</v>
      </c>
      <c r="D107" s="53">
        <v>5.7000000000000002E-2</v>
      </c>
      <c r="E107" s="53">
        <v>6.2E-2</v>
      </c>
      <c r="F107" s="53">
        <v>6.6000000000000003E-2</v>
      </c>
      <c r="G107" s="96"/>
      <c r="H107" s="133"/>
      <c r="I107" s="2" t="s">
        <v>14</v>
      </c>
      <c r="J107" s="9" t="s">
        <v>70</v>
      </c>
      <c r="K107" s="53">
        <v>6.4000000000000001E-2</v>
      </c>
      <c r="L107" s="53">
        <v>6.9500000000000006E-2</v>
      </c>
      <c r="M107" s="53">
        <v>7.5500000000000012E-2</v>
      </c>
      <c r="N107" s="53">
        <v>8.0499999999999988E-2</v>
      </c>
      <c r="O107" s="100"/>
      <c r="P107" s="133"/>
      <c r="Q107" s="2" t="s">
        <v>14</v>
      </c>
      <c r="R107" s="9" t="s">
        <v>70</v>
      </c>
      <c r="S107" s="53">
        <v>5.6000000000000001E-2</v>
      </c>
      <c r="T107" s="53">
        <v>5.8000000000000003E-2</v>
      </c>
      <c r="U107" s="53">
        <v>6.2E-2</v>
      </c>
      <c r="V107" s="53">
        <v>6.7000000000000004E-2</v>
      </c>
      <c r="W107" s="104"/>
      <c r="X107" s="133"/>
      <c r="Y107" s="2" t="s">
        <v>14</v>
      </c>
      <c r="Z107" s="9" t="s">
        <v>70</v>
      </c>
      <c r="AA107" s="53">
        <v>5.8000000000000003E-2</v>
      </c>
      <c r="AB107" s="53">
        <v>6.4000000000000001E-2</v>
      </c>
      <c r="AC107" s="53">
        <v>7.0000000000000007E-2</v>
      </c>
      <c r="AD107" s="53">
        <v>7.4999999999999997E-2</v>
      </c>
      <c r="AE107" s="107"/>
      <c r="AF107" s="133"/>
      <c r="AG107" s="2" t="s">
        <v>13</v>
      </c>
      <c r="AH107" s="9" t="s">
        <v>70</v>
      </c>
      <c r="AI107" s="53">
        <v>0.06</v>
      </c>
      <c r="AJ107" s="53">
        <v>6.7000000000000004E-2</v>
      </c>
      <c r="AK107" s="53">
        <v>7.4999999999999997E-2</v>
      </c>
      <c r="AL107" s="53">
        <v>0.08</v>
      </c>
      <c r="AM107" s="164"/>
    </row>
    <row r="108" spans="1:39" x14ac:dyDescent="0.35">
      <c r="A108" s="2"/>
      <c r="B108" s="3" t="s">
        <v>71</v>
      </c>
      <c r="C108" s="137">
        <v>0</v>
      </c>
      <c r="D108" s="137">
        <v>3.0000000000000027E-3</v>
      </c>
      <c r="E108" s="137">
        <v>3.9999999999999966E-3</v>
      </c>
      <c r="F108" s="137">
        <v>3.0000000000000027E-3</v>
      </c>
      <c r="G108" s="97"/>
      <c r="H108" s="133"/>
      <c r="I108" s="2"/>
      <c r="J108" s="3" t="s">
        <v>71</v>
      </c>
      <c r="K108" s="137">
        <v>2.5000000000000022E-3</v>
      </c>
      <c r="L108" s="137">
        <v>7.5000000000000067E-3</v>
      </c>
      <c r="M108" s="137">
        <v>9.5000000000000084E-3</v>
      </c>
      <c r="N108" s="137">
        <v>1.0499999999999995E-2</v>
      </c>
      <c r="O108" s="101"/>
      <c r="P108" s="133"/>
      <c r="Q108" s="2"/>
      <c r="R108" s="3" t="s">
        <v>71</v>
      </c>
      <c r="S108" s="137">
        <v>0</v>
      </c>
      <c r="T108" s="137">
        <v>2.0000000000000018E-3</v>
      </c>
      <c r="U108" s="137">
        <v>1.0000000000000009E-3</v>
      </c>
      <c r="V108" s="137">
        <v>3.0000000000000027E-3</v>
      </c>
      <c r="W108" s="105"/>
      <c r="X108" s="133"/>
      <c r="Y108" s="2"/>
      <c r="Z108" s="3" t="s">
        <v>71</v>
      </c>
      <c r="AA108" s="137">
        <v>9.9999999999999395E-4</v>
      </c>
      <c r="AB108" s="137">
        <v>0</v>
      </c>
      <c r="AC108" s="137">
        <v>0</v>
      </c>
      <c r="AD108" s="137">
        <v>1.0000000000000009E-3</v>
      </c>
      <c r="AE108" s="108"/>
      <c r="AF108" s="133"/>
      <c r="AG108" s="2" t="s">
        <v>14</v>
      </c>
      <c r="AH108" s="9" t="s">
        <v>70</v>
      </c>
      <c r="AI108" s="53">
        <v>5.7000000000000002E-2</v>
      </c>
      <c r="AJ108" s="53">
        <v>6.3E-2</v>
      </c>
      <c r="AK108" s="53">
        <v>6.8000000000000005E-2</v>
      </c>
      <c r="AL108" s="53">
        <v>7.2999999999999995E-2</v>
      </c>
      <c r="AM108" s="164"/>
    </row>
    <row r="109" spans="1:39" x14ac:dyDescent="0.35">
      <c r="A109" s="2" t="s">
        <v>17</v>
      </c>
      <c r="B109" s="9" t="s">
        <v>70</v>
      </c>
      <c r="C109" s="53">
        <v>5.2999999999999999E-2</v>
      </c>
      <c r="D109" s="53">
        <v>5.5E-2</v>
      </c>
      <c r="E109" s="53">
        <v>0.06</v>
      </c>
      <c r="F109" s="53">
        <v>6.3E-2</v>
      </c>
      <c r="G109" s="96"/>
      <c r="H109" s="133"/>
      <c r="I109" s="2" t="s">
        <v>17</v>
      </c>
      <c r="J109" s="9" t="s">
        <v>70</v>
      </c>
      <c r="K109" s="53">
        <v>6.0999999999999999E-2</v>
      </c>
      <c r="L109" s="53">
        <v>6.6000000000000003E-2</v>
      </c>
      <c r="M109" s="53">
        <v>7.0500000000000007E-2</v>
      </c>
      <c r="N109" s="53">
        <v>7.4500000000000011E-2</v>
      </c>
      <c r="O109" s="100"/>
      <c r="P109" s="133"/>
      <c r="Q109" s="2" t="s">
        <v>17</v>
      </c>
      <c r="R109" s="9" t="s">
        <v>70</v>
      </c>
      <c r="S109" s="53">
        <v>5.3999999999999999E-2</v>
      </c>
      <c r="T109" s="53">
        <v>5.7000000000000002E-2</v>
      </c>
      <c r="U109" s="53">
        <v>0.06</v>
      </c>
      <c r="V109" s="53">
        <v>6.4000000000000001E-2</v>
      </c>
      <c r="W109" s="104"/>
      <c r="X109" s="133"/>
      <c r="Y109" s="2" t="s">
        <v>17</v>
      </c>
      <c r="Z109" s="9" t="s">
        <v>70</v>
      </c>
      <c r="AA109" s="53">
        <v>5.7000000000000002E-2</v>
      </c>
      <c r="AB109" s="53">
        <v>6.2E-2</v>
      </c>
      <c r="AC109" s="53">
        <v>6.6000000000000003E-2</v>
      </c>
      <c r="AD109" s="53">
        <v>7.0000000000000007E-2</v>
      </c>
      <c r="AE109" s="107"/>
      <c r="AF109" s="133"/>
      <c r="AG109" s="2" t="s">
        <v>17</v>
      </c>
      <c r="AH109" s="9" t="s">
        <v>70</v>
      </c>
      <c r="AI109" s="53">
        <v>5.6000000000000001E-2</v>
      </c>
      <c r="AJ109" s="53">
        <v>0.06</v>
      </c>
      <c r="AK109" s="53">
        <v>6.5000000000000002E-2</v>
      </c>
      <c r="AL109" s="53">
        <v>6.9000000000000006E-2</v>
      </c>
      <c r="AM109" s="164"/>
    </row>
    <row r="110" spans="1:39" x14ac:dyDescent="0.35">
      <c r="A110" s="2"/>
      <c r="B110" s="3" t="s">
        <v>71</v>
      </c>
      <c r="C110" s="137">
        <v>0</v>
      </c>
      <c r="D110" s="137">
        <v>2.0000000000000018E-3</v>
      </c>
      <c r="E110" s="137">
        <v>2.9999999999999957E-3</v>
      </c>
      <c r="F110" s="137">
        <v>3.0000000000000027E-3</v>
      </c>
      <c r="G110" s="97"/>
      <c r="H110" s="133"/>
      <c r="I110" s="2"/>
      <c r="J110" s="3" t="s">
        <v>71</v>
      </c>
      <c r="K110" s="137">
        <v>1.5000000000000013E-3</v>
      </c>
      <c r="L110" s="137">
        <v>6.4999999999999988E-3</v>
      </c>
      <c r="M110" s="137">
        <v>7.5000000000000067E-3</v>
      </c>
      <c r="N110" s="137">
        <v>8.5000000000000075E-3</v>
      </c>
      <c r="O110" s="101"/>
      <c r="P110" s="133"/>
      <c r="Q110" s="2"/>
      <c r="R110" s="3" t="s">
        <v>71</v>
      </c>
      <c r="S110" s="137">
        <v>0</v>
      </c>
      <c r="T110" s="137">
        <v>2.0000000000000018E-3</v>
      </c>
      <c r="U110" s="137">
        <v>1.9999999999999948E-3</v>
      </c>
      <c r="V110" s="137">
        <v>2.0000000000000018E-3</v>
      </c>
      <c r="W110" s="105"/>
      <c r="X110" s="133"/>
      <c r="Y110" s="2"/>
      <c r="Z110" s="3" t="s">
        <v>71</v>
      </c>
      <c r="AA110" s="137">
        <v>0</v>
      </c>
      <c r="AB110" s="137">
        <v>1.0000000000000009E-3</v>
      </c>
      <c r="AC110" s="137">
        <v>0</v>
      </c>
      <c r="AD110" s="137">
        <v>0</v>
      </c>
      <c r="AE110" s="108"/>
      <c r="AF110" s="133"/>
      <c r="AG110" s="2" t="s">
        <v>18</v>
      </c>
      <c r="AH110" s="9" t="s">
        <v>70</v>
      </c>
      <c r="AI110" s="53">
        <v>5.3999999999999999E-2</v>
      </c>
      <c r="AJ110" s="53">
        <v>5.8999999999999997E-2</v>
      </c>
      <c r="AK110" s="53">
        <v>6.3E-2</v>
      </c>
      <c r="AL110" s="53">
        <v>6.6000000000000003E-2</v>
      </c>
      <c r="AM110" s="164"/>
    </row>
    <row r="111" spans="1:39" x14ac:dyDescent="0.35">
      <c r="A111" s="2" t="s">
        <v>18</v>
      </c>
      <c r="B111" s="9" t="s">
        <v>70</v>
      </c>
      <c r="C111" s="53">
        <v>5.2999999999999999E-2</v>
      </c>
      <c r="D111" s="53">
        <v>5.5E-2</v>
      </c>
      <c r="E111" s="53">
        <v>5.8000000000000003E-2</v>
      </c>
      <c r="F111" s="53">
        <v>6.0999999999999999E-2</v>
      </c>
      <c r="G111" s="96"/>
      <c r="H111" s="133"/>
      <c r="I111" s="2" t="s">
        <v>18</v>
      </c>
      <c r="J111" s="9" t="s">
        <v>70</v>
      </c>
      <c r="K111" s="53">
        <v>5.8999999999999997E-2</v>
      </c>
      <c r="L111" s="53">
        <v>6.3E-2</v>
      </c>
      <c r="M111" s="53">
        <v>6.7000000000000004E-2</v>
      </c>
      <c r="N111" s="53">
        <v>7.0500000000000007E-2</v>
      </c>
      <c r="O111" s="100"/>
      <c r="P111" s="133"/>
      <c r="Q111" s="2" t="s">
        <v>18</v>
      </c>
      <c r="R111" s="9" t="s">
        <v>70</v>
      </c>
      <c r="S111" s="53">
        <v>5.3999999999999999E-2</v>
      </c>
      <c r="T111" s="53">
        <v>5.5E-2</v>
      </c>
      <c r="U111" s="53">
        <v>5.8999999999999997E-2</v>
      </c>
      <c r="V111" s="53">
        <v>6.2E-2</v>
      </c>
      <c r="W111" s="104"/>
      <c r="X111" s="133"/>
      <c r="Y111" s="2" t="s">
        <v>18</v>
      </c>
      <c r="Z111" s="9" t="s">
        <v>70</v>
      </c>
      <c r="AA111" s="53">
        <v>5.5E-2</v>
      </c>
      <c r="AB111" s="53">
        <v>0.06</v>
      </c>
      <c r="AC111" s="53">
        <v>6.4000000000000001E-2</v>
      </c>
      <c r="AD111" s="53">
        <v>6.7000000000000004E-2</v>
      </c>
      <c r="AE111" s="107"/>
      <c r="AF111" s="133"/>
      <c r="AG111" s="2" t="s">
        <v>39</v>
      </c>
      <c r="AH111" s="9" t="s">
        <v>70</v>
      </c>
      <c r="AI111" s="53">
        <v>5.2999999999999999E-2</v>
      </c>
      <c r="AJ111" s="53">
        <v>5.1999999999999998E-2</v>
      </c>
      <c r="AK111" s="53">
        <v>5.7000000000000002E-2</v>
      </c>
      <c r="AL111" s="53">
        <v>5.8999999999999997E-2</v>
      </c>
      <c r="AM111" s="164"/>
    </row>
    <row r="112" spans="1:39" x14ac:dyDescent="0.35">
      <c r="A112" s="2"/>
      <c r="B112" s="3" t="s">
        <v>71</v>
      </c>
      <c r="C112" s="137">
        <v>1.0000000000000009E-3</v>
      </c>
      <c r="D112" s="137">
        <v>2.0000000000000018E-3</v>
      </c>
      <c r="E112" s="137">
        <v>2.0000000000000018E-3</v>
      </c>
      <c r="F112" s="137">
        <v>2.0000000000000018E-3</v>
      </c>
      <c r="G112" s="97"/>
      <c r="H112" s="133"/>
      <c r="I112" s="2"/>
      <c r="J112" s="3" t="s">
        <v>71</v>
      </c>
      <c r="K112" s="137">
        <v>1.4999999999999979E-3</v>
      </c>
      <c r="L112" s="137">
        <v>5.5000000000000014E-3</v>
      </c>
      <c r="M112" s="137">
        <v>6.5000000000000058E-3</v>
      </c>
      <c r="N112" s="137">
        <v>7.0000000000000062E-3</v>
      </c>
      <c r="O112" s="101"/>
      <c r="P112" s="133"/>
      <c r="Q112" s="2"/>
      <c r="R112" s="3" t="s">
        <v>71</v>
      </c>
      <c r="S112" s="137">
        <v>1.0000000000000009E-3</v>
      </c>
      <c r="T112" s="137">
        <v>1.0000000000000009E-3</v>
      </c>
      <c r="U112" s="137">
        <v>1.9999999999999948E-3</v>
      </c>
      <c r="V112" s="137">
        <v>2.0000000000000018E-3</v>
      </c>
      <c r="W112" s="105"/>
      <c r="X112" s="133"/>
      <c r="Y112" s="2"/>
      <c r="Z112" s="3" t="s">
        <v>71</v>
      </c>
      <c r="AA112" s="137">
        <v>0</v>
      </c>
      <c r="AB112" s="137">
        <v>0</v>
      </c>
      <c r="AC112" s="137">
        <v>1.0000000000000009E-3</v>
      </c>
      <c r="AD112" s="137">
        <v>0</v>
      </c>
      <c r="AE112" s="108"/>
      <c r="AF112" s="133"/>
      <c r="AG112" s="165"/>
      <c r="AH112" s="160"/>
      <c r="AI112" s="161"/>
      <c r="AJ112" s="161"/>
      <c r="AK112" s="161"/>
      <c r="AL112" s="161"/>
      <c r="AM112" s="141"/>
    </row>
    <row r="113" spans="1:39" x14ac:dyDescent="0.35">
      <c r="A113" s="133" t="s">
        <v>39</v>
      </c>
      <c r="B113" s="9" t="s">
        <v>70</v>
      </c>
      <c r="C113" s="53">
        <v>5.1999999999999998E-2</v>
      </c>
      <c r="D113" s="53">
        <v>0.05</v>
      </c>
      <c r="E113" s="53">
        <v>5.3999999999999999E-2</v>
      </c>
      <c r="F113" s="53">
        <v>5.6000000000000001E-2</v>
      </c>
      <c r="G113" s="96"/>
      <c r="H113" s="133"/>
      <c r="I113" s="2" t="s">
        <v>39</v>
      </c>
      <c r="J113" s="9" t="s">
        <v>70</v>
      </c>
      <c r="K113" s="53">
        <v>5.45E-2</v>
      </c>
      <c r="L113" s="53">
        <v>5.5999999999999994E-2</v>
      </c>
      <c r="M113" s="53">
        <v>5.9499999999999997E-2</v>
      </c>
      <c r="N113" s="53">
        <v>6.1499999999999999E-2</v>
      </c>
      <c r="O113" s="100"/>
      <c r="P113" s="133"/>
      <c r="Q113" s="2" t="s">
        <v>39</v>
      </c>
      <c r="R113" s="9" t="s">
        <v>70</v>
      </c>
      <c r="S113" s="53">
        <v>5.1999999999999998E-2</v>
      </c>
      <c r="T113" s="53">
        <v>5.0999999999999997E-2</v>
      </c>
      <c r="U113" s="53">
        <v>5.5E-2</v>
      </c>
      <c r="V113" s="53">
        <v>5.6000000000000001E-2</v>
      </c>
      <c r="W113" s="104"/>
      <c r="X113" s="133"/>
      <c r="Y113" s="2" t="s">
        <v>39</v>
      </c>
      <c r="Z113" s="9" t="s">
        <v>70</v>
      </c>
      <c r="AA113" s="53">
        <v>5.2999999999999999E-2</v>
      </c>
      <c r="AB113" s="53">
        <v>5.1999999999999998E-2</v>
      </c>
      <c r="AC113" s="53">
        <v>5.8000000000000003E-2</v>
      </c>
      <c r="AD113" s="53">
        <v>5.8999999999999997E-2</v>
      </c>
      <c r="AE113" s="107"/>
      <c r="AF113" s="133"/>
      <c r="AG113" s="142"/>
      <c r="AH113" s="143"/>
      <c r="AI113" s="144"/>
      <c r="AJ113" s="144"/>
      <c r="AK113" s="144"/>
      <c r="AL113" s="144"/>
      <c r="AM113" s="145"/>
    </row>
    <row r="114" spans="1:39" x14ac:dyDescent="0.35">
      <c r="A114" s="133"/>
      <c r="B114" s="3" t="s">
        <v>71</v>
      </c>
      <c r="C114" s="137">
        <v>1.0000000000000009E-3</v>
      </c>
      <c r="D114" s="137">
        <v>0</v>
      </c>
      <c r="E114" s="137">
        <v>1.0000000000000009E-3</v>
      </c>
      <c r="F114" s="137">
        <v>1.0000000000000009E-3</v>
      </c>
      <c r="G114" s="97"/>
      <c r="H114" s="133"/>
      <c r="I114" s="95"/>
      <c r="J114" s="3" t="s">
        <v>71</v>
      </c>
      <c r="K114" s="137">
        <v>5.0000000000000044E-4</v>
      </c>
      <c r="L114" s="137">
        <v>3.0000000000000027E-3</v>
      </c>
      <c r="M114" s="137">
        <v>3.4999999999999996E-3</v>
      </c>
      <c r="N114" s="137">
        <v>4.0000000000000001E-3</v>
      </c>
      <c r="O114" s="101"/>
      <c r="P114" s="133"/>
      <c r="Q114" s="95"/>
      <c r="R114" s="3" t="s">
        <v>71</v>
      </c>
      <c r="S114" s="137">
        <v>1.0000000000000009E-3</v>
      </c>
      <c r="T114" s="137">
        <v>9.9999999999999395E-4</v>
      </c>
      <c r="U114" s="137">
        <v>1.0000000000000009E-3</v>
      </c>
      <c r="V114" s="137">
        <v>0</v>
      </c>
      <c r="W114" s="105"/>
      <c r="X114" s="133"/>
      <c r="Y114" s="95"/>
      <c r="Z114" s="3" t="s">
        <v>71</v>
      </c>
      <c r="AA114" s="137">
        <v>0</v>
      </c>
      <c r="AB114" s="137">
        <v>1.0000000000000009E-3</v>
      </c>
      <c r="AC114" s="137">
        <v>9.9999999999999395E-4</v>
      </c>
      <c r="AD114" s="137">
        <v>0</v>
      </c>
      <c r="AE114" s="108"/>
      <c r="AF114" s="133"/>
      <c r="AG114" s="133"/>
      <c r="AH114" s="133"/>
      <c r="AI114" s="133"/>
      <c r="AJ114" s="133"/>
      <c r="AK114" s="133"/>
      <c r="AL114" s="133"/>
      <c r="AM114" s="133"/>
    </row>
    <row r="115" spans="1:39" x14ac:dyDescent="0.35">
      <c r="A115" s="31"/>
      <c r="B115" s="32"/>
      <c r="C115" s="98"/>
      <c r="D115" s="98"/>
      <c r="E115" s="98"/>
      <c r="F115" s="98"/>
      <c r="G115" s="148"/>
      <c r="H115" s="133"/>
      <c r="I115" s="36"/>
      <c r="J115" s="37"/>
      <c r="K115" s="102"/>
      <c r="L115" s="102"/>
      <c r="M115" s="102"/>
      <c r="N115" s="102"/>
      <c r="O115" s="151"/>
      <c r="P115" s="133"/>
      <c r="Q115" s="41"/>
      <c r="R115" s="42"/>
      <c r="S115" s="91"/>
      <c r="T115" s="91"/>
      <c r="U115" s="91"/>
      <c r="V115" s="91"/>
      <c r="W115" s="157"/>
      <c r="X115" s="133"/>
      <c r="Y115" s="47"/>
      <c r="Z115" s="156"/>
      <c r="AA115" s="109"/>
      <c r="AB115" s="109"/>
      <c r="AC115" s="109"/>
      <c r="AD115" s="109"/>
      <c r="AE115" s="154"/>
      <c r="AF115" s="133"/>
      <c r="AG115" s="133"/>
      <c r="AH115" s="133"/>
      <c r="AI115" s="133"/>
      <c r="AJ115" s="133"/>
      <c r="AK115" s="133"/>
      <c r="AL115" s="133"/>
      <c r="AM115" s="133"/>
    </row>
    <row r="116" spans="1:39" x14ac:dyDescent="0.35">
      <c r="A116" s="33"/>
      <c r="B116" s="34"/>
      <c r="C116" s="99"/>
      <c r="D116" s="99"/>
      <c r="E116" s="99"/>
      <c r="F116" s="99"/>
      <c r="G116" s="149"/>
      <c r="H116" s="133"/>
      <c r="I116" s="38"/>
      <c r="J116" s="39"/>
      <c r="K116" s="103"/>
      <c r="L116" s="103"/>
      <c r="M116" s="103"/>
      <c r="N116" s="103"/>
      <c r="O116" s="152"/>
      <c r="P116" s="133"/>
      <c r="Q116" s="43"/>
      <c r="R116" s="44"/>
      <c r="S116" s="106"/>
      <c r="T116" s="106"/>
      <c r="U116" s="106"/>
      <c r="V116" s="106"/>
      <c r="W116" s="158"/>
      <c r="X116" s="133"/>
      <c r="Y116" s="48"/>
      <c r="Z116" s="49"/>
      <c r="AA116" s="110"/>
      <c r="AB116" s="110"/>
      <c r="AC116" s="110"/>
      <c r="AD116" s="110"/>
      <c r="AE116" s="155"/>
      <c r="AF116" s="133"/>
      <c r="AG116" s="133"/>
      <c r="AH116" s="133"/>
      <c r="AI116" s="133"/>
      <c r="AJ116" s="133"/>
      <c r="AK116" s="133"/>
      <c r="AL116" s="133"/>
      <c r="AM116" s="133"/>
    </row>
    <row r="117" spans="1:39" x14ac:dyDescent="0.35">
      <c r="A117" s="133"/>
      <c r="B117" s="133"/>
      <c r="C117" s="133"/>
      <c r="D117" s="133"/>
      <c r="E117" s="133"/>
      <c r="F117" s="133"/>
      <c r="G117" s="133"/>
      <c r="H117" s="146"/>
      <c r="I117" s="153"/>
      <c r="J117" s="153"/>
      <c r="K117" s="153"/>
      <c r="L117" s="153"/>
      <c r="M117" s="153"/>
      <c r="N117" s="153"/>
      <c r="O117" s="153"/>
      <c r="P117" s="146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</row>
    <row r="118" spans="1:39" x14ac:dyDescent="0.35">
      <c r="A118" s="138" t="s">
        <v>47</v>
      </c>
      <c r="B118" s="140" t="s">
        <v>8</v>
      </c>
      <c r="C118" s="139">
        <v>2</v>
      </c>
      <c r="D118" s="139">
        <v>3</v>
      </c>
      <c r="E118" s="139">
        <v>4</v>
      </c>
      <c r="F118" s="139">
        <v>5</v>
      </c>
      <c r="G118" s="147"/>
      <c r="H118" s="133"/>
      <c r="I118" s="138" t="s">
        <v>47</v>
      </c>
      <c r="J118" s="140" t="s">
        <v>8</v>
      </c>
      <c r="K118" s="139">
        <v>2</v>
      </c>
      <c r="L118" s="139">
        <v>3</v>
      </c>
      <c r="M118" s="139">
        <v>4</v>
      </c>
      <c r="N118" s="139">
        <v>5</v>
      </c>
      <c r="O118" s="150"/>
      <c r="P118" s="133"/>
      <c r="Q118" s="138" t="s">
        <v>3</v>
      </c>
      <c r="R118" s="140" t="s">
        <v>8</v>
      </c>
      <c r="S118" s="139">
        <v>2</v>
      </c>
      <c r="T118" s="139">
        <v>3</v>
      </c>
      <c r="U118" s="139">
        <v>4</v>
      </c>
      <c r="V118" s="139">
        <v>5</v>
      </c>
      <c r="W118" s="159"/>
      <c r="X118" s="133"/>
      <c r="Y118" s="138" t="s">
        <v>3</v>
      </c>
      <c r="Z118" s="140" t="s">
        <v>8</v>
      </c>
      <c r="AA118" s="139">
        <v>2</v>
      </c>
      <c r="AB118" s="139">
        <v>3</v>
      </c>
      <c r="AC118" s="139">
        <v>4</v>
      </c>
      <c r="AD118" s="139">
        <v>5</v>
      </c>
      <c r="AE118" s="46"/>
      <c r="AF118" s="133"/>
      <c r="AG118" s="133"/>
      <c r="AH118" s="133"/>
      <c r="AI118" s="133"/>
      <c r="AJ118" s="133"/>
      <c r="AK118" s="133"/>
      <c r="AL118" s="133"/>
      <c r="AM118" s="133"/>
    </row>
    <row r="119" spans="1:39" x14ac:dyDescent="0.35">
      <c r="A119" s="2" t="s">
        <v>12</v>
      </c>
      <c r="B119" s="3"/>
      <c r="C119" s="4"/>
      <c r="D119" s="4"/>
      <c r="E119" s="4"/>
      <c r="F119" s="4"/>
      <c r="G119" s="30"/>
      <c r="H119" s="133"/>
      <c r="I119" s="2" t="s">
        <v>12</v>
      </c>
      <c r="J119" s="3"/>
      <c r="K119" s="4"/>
      <c r="L119" s="4"/>
      <c r="M119" s="4"/>
      <c r="N119" s="4"/>
      <c r="O119" s="35"/>
      <c r="P119" s="133"/>
      <c r="Q119" s="2" t="s">
        <v>12</v>
      </c>
      <c r="R119" s="3"/>
      <c r="S119" s="4"/>
      <c r="T119" s="4"/>
      <c r="U119" s="4"/>
      <c r="V119" s="4"/>
      <c r="W119" s="40"/>
      <c r="X119" s="133"/>
      <c r="Y119" s="2" t="s">
        <v>12</v>
      </c>
      <c r="Z119" s="3"/>
      <c r="AA119" s="4"/>
      <c r="AB119" s="4"/>
      <c r="AC119" s="4"/>
      <c r="AD119" s="4"/>
      <c r="AE119" s="45"/>
      <c r="AF119" s="133"/>
      <c r="AG119" s="133"/>
      <c r="AH119" s="133"/>
      <c r="AI119" s="133"/>
      <c r="AJ119" s="133"/>
      <c r="AK119" s="133"/>
      <c r="AL119" s="133"/>
      <c r="AM119" s="133"/>
    </row>
    <row r="120" spans="1:39" x14ac:dyDescent="0.35">
      <c r="A120" s="2" t="s">
        <v>13</v>
      </c>
      <c r="B120" s="9" t="s">
        <v>70</v>
      </c>
      <c r="C120" s="53">
        <v>5.6000000000000001E-2</v>
      </c>
      <c r="D120" s="53">
        <v>6.0999999999999999E-2</v>
      </c>
      <c r="E120" s="53">
        <v>6.5000000000000002E-2</v>
      </c>
      <c r="F120" s="53">
        <v>6.7000000000000004E-2</v>
      </c>
      <c r="G120" s="96"/>
      <c r="H120" s="133"/>
      <c r="I120" s="2" t="s">
        <v>13</v>
      </c>
      <c r="J120" s="9" t="s">
        <v>70</v>
      </c>
      <c r="K120" s="53">
        <v>6.9000000000000006E-2</v>
      </c>
      <c r="L120" s="53">
        <v>6.4500000000000002E-2</v>
      </c>
      <c r="M120" s="53">
        <v>6.25E-2</v>
      </c>
      <c r="N120" s="53">
        <v>6.2E-2</v>
      </c>
      <c r="O120" s="100"/>
      <c r="P120" s="133"/>
      <c r="Q120" s="2" t="s">
        <v>13</v>
      </c>
      <c r="R120" s="9" t="s">
        <v>70</v>
      </c>
      <c r="S120" s="53">
        <v>5.8999999999999997E-2</v>
      </c>
      <c r="T120" s="53">
        <v>6.4000000000000001E-2</v>
      </c>
      <c r="U120" s="53">
        <v>6.8000000000000005E-2</v>
      </c>
      <c r="V120" s="53">
        <v>6.9000000000000006E-2</v>
      </c>
      <c r="W120" s="104"/>
      <c r="X120" s="133"/>
      <c r="Y120" s="2" t="s">
        <v>13</v>
      </c>
      <c r="Z120" s="9" t="s">
        <v>70</v>
      </c>
      <c r="AA120" s="53">
        <v>6.2E-2</v>
      </c>
      <c r="AB120" s="53">
        <v>5.2999999999999999E-2</v>
      </c>
      <c r="AC120" s="53">
        <v>4.9000000000000002E-2</v>
      </c>
      <c r="AD120" s="53">
        <v>4.8000000000000001E-2</v>
      </c>
      <c r="AE120" s="107"/>
      <c r="AF120" s="133"/>
      <c r="AG120" s="138" t="s">
        <v>3</v>
      </c>
      <c r="AH120" s="140" t="s">
        <v>8</v>
      </c>
      <c r="AI120" s="139">
        <v>2</v>
      </c>
      <c r="AJ120" s="139">
        <v>3</v>
      </c>
      <c r="AK120" s="139">
        <v>4</v>
      </c>
      <c r="AL120" s="139">
        <v>5</v>
      </c>
      <c r="AM120" s="162"/>
    </row>
    <row r="121" spans="1:39" x14ac:dyDescent="0.35">
      <c r="A121" s="2"/>
      <c r="B121" s="3" t="s">
        <v>71</v>
      </c>
      <c r="C121" s="137">
        <v>0</v>
      </c>
      <c r="D121" s="137">
        <v>4.9999999999999975E-3</v>
      </c>
      <c r="E121" s="137">
        <v>1.4000000000000005E-2</v>
      </c>
      <c r="F121" s="137">
        <v>1.7000000000000001E-2</v>
      </c>
      <c r="G121" s="97"/>
      <c r="H121" s="133"/>
      <c r="I121" s="2"/>
      <c r="J121" s="3" t="s">
        <v>71</v>
      </c>
      <c r="K121" s="137">
        <v>2.5000000000000022E-3</v>
      </c>
      <c r="L121" s="137">
        <v>8.0000000000000002E-3</v>
      </c>
      <c r="M121" s="137">
        <v>1.1500000000000003E-2</v>
      </c>
      <c r="N121" s="137">
        <v>1.2999999999999998E-2</v>
      </c>
      <c r="O121" s="101"/>
      <c r="P121" s="133"/>
      <c r="Q121" s="2"/>
      <c r="R121" s="3" t="s">
        <v>71</v>
      </c>
      <c r="S121" s="137">
        <v>9.9999999999999395E-4</v>
      </c>
      <c r="T121" s="137">
        <v>8.0000000000000002E-3</v>
      </c>
      <c r="U121" s="137">
        <v>1.7000000000000008E-2</v>
      </c>
      <c r="V121" s="137">
        <v>2.0000000000000004E-2</v>
      </c>
      <c r="W121" s="105"/>
      <c r="X121" s="133"/>
      <c r="Y121" s="2"/>
      <c r="Z121" s="3" t="s">
        <v>71</v>
      </c>
      <c r="AA121" s="137">
        <v>1.0000000000000009E-3</v>
      </c>
      <c r="AB121" s="137">
        <v>1.0000000000000009E-3</v>
      </c>
      <c r="AC121" s="137">
        <v>0</v>
      </c>
      <c r="AD121" s="137">
        <v>0</v>
      </c>
      <c r="AE121" s="108"/>
      <c r="AF121" s="133"/>
      <c r="AG121" s="2" t="s">
        <v>12</v>
      </c>
      <c r="AH121" s="3"/>
      <c r="AI121" s="4"/>
      <c r="AJ121" s="4"/>
      <c r="AK121" s="4"/>
      <c r="AL121" s="4"/>
      <c r="AM121" s="163"/>
    </row>
    <row r="122" spans="1:39" x14ac:dyDescent="0.35">
      <c r="A122" s="2" t="s">
        <v>14</v>
      </c>
      <c r="B122" s="9" t="s">
        <v>70</v>
      </c>
      <c r="C122" s="53">
        <v>5.3999999999999999E-2</v>
      </c>
      <c r="D122" s="53">
        <v>6.0999999999999999E-2</v>
      </c>
      <c r="E122" s="53">
        <v>6.5000000000000002E-2</v>
      </c>
      <c r="F122" s="53">
        <v>6.7000000000000004E-2</v>
      </c>
      <c r="G122" s="96"/>
      <c r="H122" s="133"/>
      <c r="I122" s="2" t="s">
        <v>14</v>
      </c>
      <c r="J122" s="9" t="s">
        <v>70</v>
      </c>
      <c r="K122" s="53">
        <v>6.4000000000000001E-2</v>
      </c>
      <c r="L122" s="53">
        <v>6.2E-2</v>
      </c>
      <c r="M122" s="53">
        <v>6.2E-2</v>
      </c>
      <c r="N122" s="53">
        <v>6.2E-2</v>
      </c>
      <c r="O122" s="100"/>
      <c r="P122" s="133"/>
      <c r="Q122" s="2" t="s">
        <v>14</v>
      </c>
      <c r="R122" s="9" t="s">
        <v>70</v>
      </c>
      <c r="S122" s="53">
        <v>5.6000000000000001E-2</v>
      </c>
      <c r="T122" s="53">
        <v>6.3E-2</v>
      </c>
      <c r="U122" s="53">
        <v>6.7000000000000004E-2</v>
      </c>
      <c r="V122" s="53">
        <v>6.9000000000000006E-2</v>
      </c>
      <c r="W122" s="104"/>
      <c r="X122" s="133"/>
      <c r="Y122" s="2" t="s">
        <v>14</v>
      </c>
      <c r="Z122" s="9" t="s">
        <v>70</v>
      </c>
      <c r="AA122" s="53">
        <v>5.8000000000000003E-2</v>
      </c>
      <c r="AB122" s="53">
        <v>5.1999999999999998E-2</v>
      </c>
      <c r="AC122" s="53">
        <v>0.05</v>
      </c>
      <c r="AD122" s="53">
        <v>4.9000000000000002E-2</v>
      </c>
      <c r="AE122" s="107"/>
      <c r="AF122" s="133"/>
      <c r="AG122" s="2" t="s">
        <v>13</v>
      </c>
      <c r="AH122" s="9" t="s">
        <v>70</v>
      </c>
      <c r="AI122" s="53">
        <v>0.06</v>
      </c>
      <c r="AJ122" s="53">
        <v>5.1999999999999998E-2</v>
      </c>
      <c r="AK122" s="53">
        <v>4.9000000000000002E-2</v>
      </c>
      <c r="AL122" s="53">
        <v>4.7E-2</v>
      </c>
      <c r="AM122" s="164"/>
    </row>
    <row r="123" spans="1:39" x14ac:dyDescent="0.35">
      <c r="A123" s="2"/>
      <c r="B123" s="3" t="s">
        <v>71</v>
      </c>
      <c r="C123" s="137">
        <v>0</v>
      </c>
      <c r="D123" s="137">
        <v>3.9999999999999966E-3</v>
      </c>
      <c r="E123" s="137">
        <v>1.1000000000000003E-2</v>
      </c>
      <c r="F123" s="137">
        <v>1.5000000000000006E-2</v>
      </c>
      <c r="G123" s="97"/>
      <c r="H123" s="133"/>
      <c r="I123" s="2"/>
      <c r="J123" s="3" t="s">
        <v>71</v>
      </c>
      <c r="K123" s="137">
        <v>2.5000000000000022E-3</v>
      </c>
      <c r="L123" s="137">
        <v>6.5000000000000023E-3</v>
      </c>
      <c r="M123" s="137">
        <v>1.0000000000000002E-2</v>
      </c>
      <c r="N123" s="137">
        <v>1.1000000000000003E-2</v>
      </c>
      <c r="O123" s="101"/>
      <c r="P123" s="133"/>
      <c r="Q123" s="2"/>
      <c r="R123" s="3" t="s">
        <v>71</v>
      </c>
      <c r="S123" s="137">
        <v>0</v>
      </c>
      <c r="T123" s="137">
        <v>6.9999999999999993E-3</v>
      </c>
      <c r="U123" s="137">
        <v>1.4000000000000005E-2</v>
      </c>
      <c r="V123" s="137">
        <v>1.7000000000000008E-2</v>
      </c>
      <c r="W123" s="105"/>
      <c r="X123" s="133"/>
      <c r="Y123" s="2"/>
      <c r="Z123" s="3" t="s">
        <v>71</v>
      </c>
      <c r="AA123" s="137">
        <v>9.9999999999999395E-4</v>
      </c>
      <c r="AB123" s="137">
        <v>0</v>
      </c>
      <c r="AC123" s="137">
        <v>0</v>
      </c>
      <c r="AD123" s="137">
        <v>0</v>
      </c>
      <c r="AE123" s="108"/>
      <c r="AF123" s="133"/>
      <c r="AG123" s="2" t="s">
        <v>14</v>
      </c>
      <c r="AH123" s="9" t="s">
        <v>70</v>
      </c>
      <c r="AI123" s="53">
        <v>5.7000000000000002E-2</v>
      </c>
      <c r="AJ123" s="53">
        <v>5.1999999999999998E-2</v>
      </c>
      <c r="AK123" s="53">
        <v>4.9000000000000002E-2</v>
      </c>
      <c r="AL123" s="53">
        <v>4.8000000000000001E-2</v>
      </c>
      <c r="AM123" s="164"/>
    </row>
    <row r="124" spans="1:39" x14ac:dyDescent="0.35">
      <c r="A124" s="2" t="s">
        <v>17</v>
      </c>
      <c r="B124" s="9" t="s">
        <v>70</v>
      </c>
      <c r="C124" s="53">
        <v>5.2999999999999999E-2</v>
      </c>
      <c r="D124" s="53">
        <v>0.06</v>
      </c>
      <c r="E124" s="53">
        <v>6.4000000000000001E-2</v>
      </c>
      <c r="F124" s="53">
        <v>6.7000000000000004E-2</v>
      </c>
      <c r="G124" s="96"/>
      <c r="H124" s="133"/>
      <c r="I124" s="2" t="s">
        <v>17</v>
      </c>
      <c r="J124" s="9" t="s">
        <v>70</v>
      </c>
      <c r="K124" s="53">
        <v>6.0999999999999999E-2</v>
      </c>
      <c r="L124" s="53">
        <v>6.0999999999999999E-2</v>
      </c>
      <c r="M124" s="53">
        <v>6.2E-2</v>
      </c>
      <c r="N124" s="53">
        <v>6.2E-2</v>
      </c>
      <c r="O124" s="100"/>
      <c r="P124" s="133"/>
      <c r="Q124" s="2" t="s">
        <v>17</v>
      </c>
      <c r="R124" s="9" t="s">
        <v>70</v>
      </c>
      <c r="S124" s="53">
        <v>5.3999999999999999E-2</v>
      </c>
      <c r="T124" s="53">
        <v>6.3E-2</v>
      </c>
      <c r="U124" s="53">
        <v>6.6000000000000003E-2</v>
      </c>
      <c r="V124" s="53">
        <v>6.9000000000000006E-2</v>
      </c>
      <c r="W124" s="104"/>
      <c r="X124" s="133"/>
      <c r="Y124" s="2" t="s">
        <v>17</v>
      </c>
      <c r="Z124" s="9" t="s">
        <v>70</v>
      </c>
      <c r="AA124" s="53">
        <v>5.7000000000000002E-2</v>
      </c>
      <c r="AB124" s="53">
        <v>5.1999999999999998E-2</v>
      </c>
      <c r="AC124" s="53">
        <v>0.05</v>
      </c>
      <c r="AD124" s="53">
        <v>4.9000000000000002E-2</v>
      </c>
      <c r="AE124" s="107"/>
      <c r="AF124" s="133"/>
      <c r="AG124" s="2" t="s">
        <v>17</v>
      </c>
      <c r="AH124" s="9" t="s">
        <v>70</v>
      </c>
      <c r="AI124" s="53">
        <v>5.6000000000000001E-2</v>
      </c>
      <c r="AJ124" s="53">
        <v>5.1999999999999998E-2</v>
      </c>
      <c r="AK124" s="53">
        <v>0.05</v>
      </c>
      <c r="AL124" s="53">
        <v>4.9000000000000002E-2</v>
      </c>
      <c r="AM124" s="164"/>
    </row>
    <row r="125" spans="1:39" x14ac:dyDescent="0.35">
      <c r="A125" s="2"/>
      <c r="B125" s="3" t="s">
        <v>71</v>
      </c>
      <c r="C125" s="137">
        <v>0</v>
      </c>
      <c r="D125" s="137">
        <v>2.9999999999999957E-3</v>
      </c>
      <c r="E125" s="137">
        <v>9.0000000000000011E-3</v>
      </c>
      <c r="F125" s="137">
        <v>1.3000000000000005E-2</v>
      </c>
      <c r="G125" s="97"/>
      <c r="H125" s="133"/>
      <c r="I125" s="2"/>
      <c r="J125" s="3" t="s">
        <v>71</v>
      </c>
      <c r="K125" s="137">
        <v>1.5000000000000013E-3</v>
      </c>
      <c r="L125" s="137">
        <v>6.0000000000000019E-3</v>
      </c>
      <c r="M125" s="137">
        <v>9.0000000000000011E-3</v>
      </c>
      <c r="N125" s="137">
        <v>1.0000000000000002E-2</v>
      </c>
      <c r="O125" s="101"/>
      <c r="P125" s="133"/>
      <c r="Q125" s="2"/>
      <c r="R125" s="3" t="s">
        <v>71</v>
      </c>
      <c r="S125" s="137">
        <v>0</v>
      </c>
      <c r="T125" s="137">
        <v>8.0000000000000002E-3</v>
      </c>
      <c r="U125" s="137">
        <v>1.2000000000000004E-2</v>
      </c>
      <c r="V125" s="137">
        <v>1.6000000000000007E-2</v>
      </c>
      <c r="W125" s="105"/>
      <c r="X125" s="133"/>
      <c r="Y125" s="2"/>
      <c r="Z125" s="3" t="s">
        <v>71</v>
      </c>
      <c r="AA125" s="137">
        <v>0</v>
      </c>
      <c r="AB125" s="137">
        <v>0</v>
      </c>
      <c r="AC125" s="137">
        <v>0</v>
      </c>
      <c r="AD125" s="137">
        <v>0</v>
      </c>
      <c r="AE125" s="108"/>
      <c r="AF125" s="133"/>
      <c r="AG125" s="2" t="s">
        <v>18</v>
      </c>
      <c r="AH125" s="9" t="s">
        <v>70</v>
      </c>
      <c r="AI125" s="53">
        <v>5.3999999999999999E-2</v>
      </c>
      <c r="AJ125" s="53">
        <v>5.1999999999999998E-2</v>
      </c>
      <c r="AK125" s="53">
        <v>0.05</v>
      </c>
      <c r="AL125" s="53">
        <v>4.9000000000000002E-2</v>
      </c>
      <c r="AM125" s="164"/>
    </row>
    <row r="126" spans="1:39" x14ac:dyDescent="0.35">
      <c r="A126" s="2" t="s">
        <v>18</v>
      </c>
      <c r="B126" s="9" t="s">
        <v>70</v>
      </c>
      <c r="C126" s="53">
        <v>5.2999999999999999E-2</v>
      </c>
      <c r="D126" s="53">
        <v>0.06</v>
      </c>
      <c r="E126" s="53">
        <v>6.4000000000000001E-2</v>
      </c>
      <c r="F126" s="53">
        <v>6.7000000000000004E-2</v>
      </c>
      <c r="G126" s="96"/>
      <c r="H126" s="133"/>
      <c r="I126" s="2" t="s">
        <v>18</v>
      </c>
      <c r="J126" s="9" t="s">
        <v>70</v>
      </c>
      <c r="K126" s="53">
        <v>5.8999999999999997E-2</v>
      </c>
      <c r="L126" s="53">
        <v>6.0499999999999998E-2</v>
      </c>
      <c r="M126" s="53">
        <v>6.2E-2</v>
      </c>
      <c r="N126" s="53">
        <v>6.25E-2</v>
      </c>
      <c r="O126" s="100"/>
      <c r="P126" s="133"/>
      <c r="Q126" s="2" t="s">
        <v>18</v>
      </c>
      <c r="R126" s="9" t="s">
        <v>70</v>
      </c>
      <c r="S126" s="53">
        <v>5.3999999999999999E-2</v>
      </c>
      <c r="T126" s="53">
        <v>6.2E-2</v>
      </c>
      <c r="U126" s="53">
        <v>6.6000000000000003E-2</v>
      </c>
      <c r="V126" s="53">
        <v>6.9000000000000006E-2</v>
      </c>
      <c r="W126" s="104"/>
      <c r="X126" s="133"/>
      <c r="Y126" s="2" t="s">
        <v>18</v>
      </c>
      <c r="Z126" s="9" t="s">
        <v>70</v>
      </c>
      <c r="AA126" s="53">
        <v>5.5E-2</v>
      </c>
      <c r="AB126" s="53">
        <v>5.1999999999999998E-2</v>
      </c>
      <c r="AC126" s="53">
        <v>0.05</v>
      </c>
      <c r="AD126" s="53">
        <v>4.9000000000000002E-2</v>
      </c>
      <c r="AE126" s="107"/>
      <c r="AF126" s="133"/>
      <c r="AG126" s="2" t="s">
        <v>39</v>
      </c>
      <c r="AH126" s="9" t="s">
        <v>70</v>
      </c>
      <c r="AI126" s="53">
        <v>5.2999999999999999E-2</v>
      </c>
      <c r="AJ126" s="53">
        <v>0.05</v>
      </c>
      <c r="AK126" s="53">
        <v>0.05</v>
      </c>
      <c r="AL126" s="53">
        <v>0.05</v>
      </c>
      <c r="AM126" s="164"/>
    </row>
    <row r="127" spans="1:39" x14ac:dyDescent="0.35">
      <c r="A127" s="2"/>
      <c r="B127" s="3" t="s">
        <v>71</v>
      </c>
      <c r="C127" s="137">
        <v>1.0000000000000009E-3</v>
      </c>
      <c r="D127" s="137">
        <v>1.9999999999999948E-3</v>
      </c>
      <c r="E127" s="137">
        <v>8.0000000000000002E-3</v>
      </c>
      <c r="F127" s="137">
        <v>1.2000000000000004E-2</v>
      </c>
      <c r="G127" s="97"/>
      <c r="H127" s="133"/>
      <c r="I127" s="2"/>
      <c r="J127" s="3" t="s">
        <v>71</v>
      </c>
      <c r="K127" s="137">
        <v>1.4999999999999979E-3</v>
      </c>
      <c r="L127" s="137">
        <v>6.0000000000000019E-3</v>
      </c>
      <c r="M127" s="137">
        <v>8.5000000000000041E-3</v>
      </c>
      <c r="N127" s="137">
        <v>1.0000000000000002E-2</v>
      </c>
      <c r="O127" s="101"/>
      <c r="P127" s="133"/>
      <c r="Q127" s="2"/>
      <c r="R127" s="3" t="s">
        <v>71</v>
      </c>
      <c r="S127" s="137">
        <v>1.0000000000000009E-3</v>
      </c>
      <c r="T127" s="137">
        <v>5.9999999999999984E-3</v>
      </c>
      <c r="U127" s="137">
        <v>1.2000000000000004E-2</v>
      </c>
      <c r="V127" s="137">
        <v>1.5000000000000006E-2</v>
      </c>
      <c r="W127" s="105"/>
      <c r="X127" s="133"/>
      <c r="Y127" s="2"/>
      <c r="Z127" s="3" t="s">
        <v>71</v>
      </c>
      <c r="AA127" s="137">
        <v>0</v>
      </c>
      <c r="AB127" s="137">
        <v>0</v>
      </c>
      <c r="AC127" s="137">
        <v>0</v>
      </c>
      <c r="AD127" s="137">
        <v>0</v>
      </c>
      <c r="AE127" s="108"/>
      <c r="AF127" s="133"/>
      <c r="AG127" s="165"/>
      <c r="AH127" s="160"/>
      <c r="AI127" s="161"/>
      <c r="AJ127" s="161"/>
      <c r="AK127" s="161"/>
      <c r="AL127" s="161"/>
      <c r="AM127" s="141"/>
    </row>
    <row r="128" spans="1:39" x14ac:dyDescent="0.35">
      <c r="A128" s="133" t="s">
        <v>39</v>
      </c>
      <c r="B128" s="9" t="s">
        <v>70</v>
      </c>
      <c r="C128" s="53">
        <v>5.1999999999999998E-2</v>
      </c>
      <c r="D128" s="53">
        <v>5.8000000000000003E-2</v>
      </c>
      <c r="E128" s="53">
        <v>6.3E-2</v>
      </c>
      <c r="F128" s="53">
        <v>6.6000000000000003E-2</v>
      </c>
      <c r="G128" s="96"/>
      <c r="H128" s="133"/>
      <c r="I128" s="2" t="s">
        <v>39</v>
      </c>
      <c r="J128" s="9" t="s">
        <v>70</v>
      </c>
      <c r="K128" s="53">
        <v>5.45E-2</v>
      </c>
      <c r="L128" s="53">
        <v>5.8499999999999996E-2</v>
      </c>
      <c r="M128" s="53">
        <v>6.0999999999999999E-2</v>
      </c>
      <c r="N128" s="53">
        <v>6.25E-2</v>
      </c>
      <c r="O128" s="100"/>
      <c r="P128" s="133"/>
      <c r="Q128" s="2" t="s">
        <v>39</v>
      </c>
      <c r="R128" s="9" t="s">
        <v>70</v>
      </c>
      <c r="S128" s="53">
        <v>5.1999999999999998E-2</v>
      </c>
      <c r="T128" s="53">
        <v>0.06</v>
      </c>
      <c r="U128" s="53">
        <v>6.6000000000000003E-2</v>
      </c>
      <c r="V128" s="53">
        <v>6.8000000000000005E-2</v>
      </c>
      <c r="W128" s="104"/>
      <c r="X128" s="133"/>
      <c r="Y128" s="2" t="s">
        <v>39</v>
      </c>
      <c r="Z128" s="9" t="s">
        <v>70</v>
      </c>
      <c r="AA128" s="53">
        <v>5.2999999999999999E-2</v>
      </c>
      <c r="AB128" s="53">
        <v>4.9000000000000002E-2</v>
      </c>
      <c r="AC128" s="53">
        <v>5.0999999999999997E-2</v>
      </c>
      <c r="AD128" s="53">
        <v>0.05</v>
      </c>
      <c r="AE128" s="107"/>
      <c r="AF128" s="133"/>
      <c r="AG128" s="142"/>
      <c r="AH128" s="143"/>
      <c r="AI128" s="144"/>
      <c r="AJ128" s="144"/>
      <c r="AK128" s="144"/>
      <c r="AL128" s="144"/>
      <c r="AM128" s="145"/>
    </row>
    <row r="129" spans="1:39" x14ac:dyDescent="0.35">
      <c r="A129" s="133"/>
      <c r="B129" s="3" t="s">
        <v>71</v>
      </c>
      <c r="C129" s="137">
        <v>1.0000000000000009E-3</v>
      </c>
      <c r="D129" s="137">
        <v>1.0000000000000009E-3</v>
      </c>
      <c r="E129" s="137">
        <v>5.9999999999999984E-3</v>
      </c>
      <c r="F129" s="137">
        <v>1.0000000000000002E-2</v>
      </c>
      <c r="G129" s="97"/>
      <c r="H129" s="133"/>
      <c r="I129" s="95"/>
      <c r="J129" s="3" t="s">
        <v>71</v>
      </c>
      <c r="K129" s="137">
        <v>5.0000000000000044E-4</v>
      </c>
      <c r="L129" s="137">
        <v>5.000000000000001E-3</v>
      </c>
      <c r="M129" s="137">
        <v>7.0000000000000027E-3</v>
      </c>
      <c r="N129" s="137">
        <v>9.0000000000000011E-3</v>
      </c>
      <c r="O129" s="101"/>
      <c r="P129" s="133"/>
      <c r="Q129" s="95"/>
      <c r="R129" s="3" t="s">
        <v>71</v>
      </c>
      <c r="S129" s="137">
        <v>1.0000000000000009E-3</v>
      </c>
      <c r="T129" s="137">
        <v>4.9999999999999975E-3</v>
      </c>
      <c r="U129" s="137">
        <v>1.1000000000000003E-2</v>
      </c>
      <c r="V129" s="137">
        <v>1.3000000000000005E-2</v>
      </c>
      <c r="W129" s="105"/>
      <c r="X129" s="133"/>
      <c r="Y129" s="95"/>
      <c r="Z129" s="3" t="s">
        <v>71</v>
      </c>
      <c r="AA129" s="137">
        <v>0</v>
      </c>
      <c r="AB129" s="137">
        <v>0</v>
      </c>
      <c r="AC129" s="137">
        <v>0</v>
      </c>
      <c r="AD129" s="137">
        <v>0</v>
      </c>
      <c r="AE129" s="108"/>
      <c r="AF129" s="133"/>
      <c r="AG129" s="133"/>
      <c r="AH129" s="133"/>
      <c r="AI129" s="133"/>
      <c r="AJ129" s="133"/>
      <c r="AK129" s="133"/>
      <c r="AL129" s="133"/>
      <c r="AM129" s="133"/>
    </row>
    <row r="130" spans="1:39" x14ac:dyDescent="0.35">
      <c r="A130" s="31"/>
      <c r="B130" s="32"/>
      <c r="C130" s="98"/>
      <c r="D130" s="98"/>
      <c r="E130" s="98"/>
      <c r="F130" s="98"/>
      <c r="G130" s="148"/>
      <c r="H130" s="133"/>
      <c r="I130" s="36"/>
      <c r="J130" s="37"/>
      <c r="K130" s="102"/>
      <c r="L130" s="102"/>
      <c r="M130" s="102"/>
      <c r="N130" s="102"/>
      <c r="O130" s="151"/>
      <c r="P130" s="133"/>
      <c r="Q130" s="41"/>
      <c r="R130" s="42"/>
      <c r="S130" s="91"/>
      <c r="T130" s="91"/>
      <c r="U130" s="91"/>
      <c r="V130" s="91"/>
      <c r="W130" s="157"/>
      <c r="X130" s="133"/>
      <c r="Y130" s="47"/>
      <c r="Z130" s="156"/>
      <c r="AA130" s="109"/>
      <c r="AB130" s="109"/>
      <c r="AC130" s="109"/>
      <c r="AD130" s="109"/>
      <c r="AE130" s="154"/>
      <c r="AF130" s="133"/>
      <c r="AG130" s="133"/>
      <c r="AH130" s="133"/>
      <c r="AI130" s="133"/>
      <c r="AJ130" s="133"/>
      <c r="AK130" s="133"/>
      <c r="AL130" s="133"/>
      <c r="AM130" s="133"/>
    </row>
    <row r="131" spans="1:39" x14ac:dyDescent="0.35">
      <c r="A131" s="33"/>
      <c r="B131" s="34"/>
      <c r="C131" s="99"/>
      <c r="D131" s="99"/>
      <c r="E131" s="99"/>
      <c r="F131" s="99"/>
      <c r="G131" s="149"/>
      <c r="H131" s="133"/>
      <c r="I131" s="38"/>
      <c r="J131" s="39"/>
      <c r="K131" s="103"/>
      <c r="L131" s="103"/>
      <c r="M131" s="103"/>
      <c r="N131" s="103"/>
      <c r="O131" s="152"/>
      <c r="P131" s="133"/>
      <c r="Q131" s="43"/>
      <c r="R131" s="44"/>
      <c r="S131" s="106"/>
      <c r="T131" s="106"/>
      <c r="U131" s="106"/>
      <c r="V131" s="106"/>
      <c r="W131" s="158"/>
      <c r="X131" s="133"/>
      <c r="Y131" s="48"/>
      <c r="Z131" s="49"/>
      <c r="AA131" s="110"/>
      <c r="AB131" s="110"/>
      <c r="AC131" s="110"/>
      <c r="AD131" s="110"/>
      <c r="AE131" s="155"/>
      <c r="AF131" s="133"/>
      <c r="AG131" s="133"/>
      <c r="AH131" s="133"/>
      <c r="AI131" s="133"/>
      <c r="AJ131" s="133"/>
      <c r="AK131" s="133"/>
      <c r="AL131" s="133"/>
      <c r="AM131" s="133"/>
    </row>
  </sheetData>
  <mergeCells count="13">
    <mergeCell ref="Z3:AD3"/>
    <mergeCell ref="C2:E2"/>
    <mergeCell ref="I2:K2"/>
    <mergeCell ref="O2:Q2"/>
    <mergeCell ref="V2:X2"/>
    <mergeCell ref="Z2:AD2"/>
    <mergeCell ref="AG86:AM86"/>
    <mergeCell ref="Z4:AD4"/>
    <mergeCell ref="Z16:AD16"/>
    <mergeCell ref="A86:G86"/>
    <mergeCell ref="I86:O86"/>
    <mergeCell ref="Q86:W86"/>
    <mergeCell ref="Y86:AE86"/>
  </mergeCells>
  <conditionalFormatting sqref="AH92">
    <cfRule type="duplicateValues" dxfId="8" priority="7"/>
  </conditionalFormatting>
  <conditionalFormatting sqref="AH93">
    <cfRule type="duplicateValues" dxfId="7" priority="8"/>
  </conditionalFormatting>
  <conditionalFormatting sqref="AH94">
    <cfRule type="duplicateValues" dxfId="6" priority="9"/>
  </conditionalFormatting>
  <conditionalFormatting sqref="AH109">
    <cfRule type="duplicateValues" dxfId="5" priority="4"/>
  </conditionalFormatting>
  <conditionalFormatting sqref="AH110">
    <cfRule type="duplicateValues" dxfId="4" priority="5"/>
  </conditionalFormatting>
  <conditionalFormatting sqref="AH111">
    <cfRule type="duplicateValues" dxfId="3" priority="6"/>
  </conditionalFormatting>
  <conditionalFormatting sqref="AH124">
    <cfRule type="duplicateValues" dxfId="2" priority="1"/>
  </conditionalFormatting>
  <conditionalFormatting sqref="AH125">
    <cfRule type="duplicateValues" dxfId="1" priority="2"/>
  </conditionalFormatting>
  <conditionalFormatting sqref="AH126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Normal</vt:lpstr>
      <vt:lpstr>Doublex</vt:lpstr>
      <vt:lpstr>Doublex with correct scale para</vt:lpstr>
      <vt:lpstr>Mixed</vt:lpstr>
      <vt:lpstr>Skewpos,skewpos</vt:lpstr>
      <vt:lpstr>Skewpos,skewneg</vt:lpstr>
      <vt:lpstr>Chi²,skewpos</vt:lpstr>
      <vt:lpstr>Chi²,skewneg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</dc:creator>
  <cp:lastModifiedBy>Marie</cp:lastModifiedBy>
  <cp:lastPrinted>2018-05-24T12:51:05Z</cp:lastPrinted>
  <dcterms:created xsi:type="dcterms:W3CDTF">2017-05-08T14:25:13Z</dcterms:created>
  <dcterms:modified xsi:type="dcterms:W3CDTF">2018-05-25T12:01:53Z</dcterms:modified>
</cp:coreProperties>
</file>